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era\Desktop\"/>
    </mc:Choice>
  </mc:AlternateContent>
  <bookViews>
    <workbookView xWindow="0" yWindow="0" windowWidth="19200" windowHeight="673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J26" i="2" l="1"/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<sst xmlns="http://schemas.openxmlformats.org/spreadsheetml/2006/main" count="65" uniqueCount="64">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</sst>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D5" sqref="D5:K5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4257812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2020</v>
      </c>
      <c r="F9" s="82">
        <v>2019</v>
      </c>
      <c r="G9" s="86" t="s">
        <v>2</v>
      </c>
      <c r="H9" s="86"/>
      <c r="I9" s="86"/>
      <c r="J9" s="82">
        <v>2020</v>
      </c>
      <c r="K9" s="89">
        <v>2019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1540870517.98</v>
      </c>
      <c r="F17" s="46">
        <v>1258805607.52</v>
      </c>
      <c r="G17" s="47"/>
      <c r="H17" s="77" t="s">
        <v>8</v>
      </c>
      <c r="I17" s="77"/>
      <c r="J17" s="50">
        <v>133844512.83</v>
      </c>
      <c r="K17" s="51">
        <v>184054185.87</v>
      </c>
      <c r="L17" s="4"/>
      <c r="M17" s="1"/>
    </row>
    <row r="18" spans="2:13" x14ac:dyDescent="0.2">
      <c r="B18" s="31"/>
      <c r="C18" s="77" t="s">
        <v>9</v>
      </c>
      <c r="D18" s="77"/>
      <c r="E18" s="45">
        <v>236559739.25999999</v>
      </c>
      <c r="F18" s="46">
        <v>304217407.42000002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22296845.449999999</v>
      </c>
      <c r="F19" s="46">
        <v>10777868.59</v>
      </c>
      <c r="G19" s="47"/>
      <c r="H19" s="77" t="s">
        <v>12</v>
      </c>
      <c r="I19" s="77"/>
      <c r="J19" s="50">
        <v>16951449.59</v>
      </c>
      <c r="K19" s="51">
        <v>14517539.619999999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578109925.10000002</v>
      </c>
      <c r="G21" s="47"/>
      <c r="H21" s="77" t="s">
        <v>16</v>
      </c>
      <c r="I21" s="77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56812035.68</v>
      </c>
      <c r="K22" s="51">
        <v>51508870.109999999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72355625.810000002</v>
      </c>
      <c r="K24" s="51">
        <v>208717750.66999999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1799727102.6900001</v>
      </c>
      <c r="F25" s="54">
        <f>SUM(F17:F24)</f>
        <v>2151910808.6300001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336003238.91999996</v>
      </c>
      <c r="K26" s="52">
        <f>SUM(K17:K25)</f>
        <v>514837961.27999997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96561078.180000007</v>
      </c>
      <c r="F30" s="46">
        <v>27018062.969999999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288861.73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39440337872.214996</v>
      </c>
      <c r="F32" s="46">
        <v>39820357418.144997</v>
      </c>
      <c r="G32" s="47"/>
      <c r="H32" s="77" t="s">
        <v>31</v>
      </c>
      <c r="I32" s="77"/>
      <c r="J32" s="50">
        <v>936474236.35000002</v>
      </c>
      <c r="K32" s="51">
        <v>952675889.28999996</v>
      </c>
      <c r="L32" s="4"/>
      <c r="M32" s="1"/>
    </row>
    <row r="33" spans="2:13" x14ac:dyDescent="0.2">
      <c r="B33" s="31"/>
      <c r="C33" s="77" t="s">
        <v>32</v>
      </c>
      <c r="D33" s="77"/>
      <c r="E33" s="45">
        <v>1686896896.1519997</v>
      </c>
      <c r="F33" s="46">
        <v>1704237511.052</v>
      </c>
      <c r="G33" s="47"/>
      <c r="H33" s="77" t="s">
        <v>33</v>
      </c>
      <c r="I33" s="77"/>
      <c r="J33" s="50">
        <v>2284.9699999999998</v>
      </c>
      <c r="K33" s="50">
        <v>95093.35</v>
      </c>
      <c r="L33" s="4"/>
      <c r="M33" s="1"/>
    </row>
    <row r="34" spans="2:13" x14ac:dyDescent="0.2">
      <c r="B34" s="31"/>
      <c r="C34" s="77" t="s">
        <v>34</v>
      </c>
      <c r="D34" s="77"/>
      <c r="E34" s="45">
        <v>136017106.83000001</v>
      </c>
      <c r="F34" s="46">
        <v>137488461.00999999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-446039969.28740001</v>
      </c>
      <c r="F35" s="46">
        <v>-383381538.49739999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936476521.32000005</v>
      </c>
      <c r="K37" s="52">
        <f>SUM(K30:K36)</f>
        <v>952770982.63999999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1272479760.24</v>
      </c>
      <c r="K39" s="52">
        <f>SUM(K26,K37)</f>
        <v>1467608943.9200001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SUM(E30:E39)</f>
        <v>40914061845.819603</v>
      </c>
      <c r="F40" s="55">
        <f>SUM(F30:F39)</f>
        <v>41306008776.409599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42713788948.509605</v>
      </c>
      <c r="F42" s="55">
        <f>SUM(F25,F40)</f>
        <v>43457919585.039597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1602937444.6400001</v>
      </c>
      <c r="K43" s="52">
        <f>SUM(K45:K47)</f>
        <v>1602937443.6400001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7" t="s">
        <v>48</v>
      </c>
      <c r="I46" s="77"/>
      <c r="J46" s="73">
        <v>1602937444.6400001</v>
      </c>
      <c r="K46" s="74">
        <v>1602937443.6400001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39838371743.629608</v>
      </c>
      <c r="K49" s="52">
        <f>SUM(K51:K55)</f>
        <v>40387373197.479599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1545348516.4100001</v>
      </c>
      <c r="K51" s="50">
        <v>1582791440.73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4676723563.8926001</v>
      </c>
      <c r="K52" s="50">
        <v>5149674642.3226004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31821520592.417004</v>
      </c>
      <c r="K53" s="51">
        <v>31861508972.926998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41441309188.269608</v>
      </c>
      <c r="K62" s="43">
        <f>SUM(K49+K43)</f>
        <v>41990310641.119598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42713788948.509605</v>
      </c>
      <c r="K64" s="43">
        <f>SUM(K39,K49,K43)</f>
        <v>43457919585.039597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Diana Vera Alvarez</cp:lastModifiedBy>
  <cp:lastPrinted>2018-07-30T16:54:43Z</cp:lastPrinted>
  <dcterms:created xsi:type="dcterms:W3CDTF">2014-09-01T21:57:54Z</dcterms:created>
  <dcterms:modified xsi:type="dcterms:W3CDTF">2020-09-23T17:17:03Z</dcterms:modified>
</cp:coreProperties>
</file>