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3765" windowWidth="20550" windowHeight="4515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<sst xmlns="http://schemas.openxmlformats.org/spreadsheetml/2006/main" count="65" uniqueCount="64">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</sst>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2" fillId="0" borderId="0" xfId="2" applyNumberFormat="1" applyFont="1" applyFill="1" applyBorder="1" applyAlignment="1" applyProtection="1">
      <alignment horizontal="right" vertical="top"/>
    </xf>
    <xf numFmtId="43" fontId="2" fillId="0" borderId="0" xfId="2" applyNumberFormat="1" applyFont="1" applyFill="1" applyBorder="1" applyAlignment="1" applyProtection="1">
      <alignment horizontal="right"/>
    </xf>
    <xf numFmtId="43" fontId="3" fillId="2" borderId="0" xfId="0" applyNumberFormat="1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7" zoomScaleNormal="100" zoomScaleSheetLayoutView="100" workbookViewId="0">
      <selection activeCell="K50" sqref="K50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4" t="s">
        <v>62</v>
      </c>
      <c r="E2" s="84"/>
      <c r="F2" s="84"/>
      <c r="G2" s="84"/>
      <c r="H2" s="84"/>
      <c r="I2" s="84"/>
      <c r="J2" s="84"/>
      <c r="K2" s="84"/>
      <c r="L2" s="61"/>
      <c r="M2" s="62"/>
    </row>
    <row r="3" spans="1:14" s="63" customFormat="1" ht="12" customHeight="1" x14ac:dyDescent="0.25">
      <c r="A3" s="56"/>
      <c r="B3" s="56"/>
      <c r="D3" s="84" t="s">
        <v>0</v>
      </c>
      <c r="E3" s="84"/>
      <c r="F3" s="84"/>
      <c r="G3" s="84"/>
      <c r="H3" s="84"/>
      <c r="I3" s="84"/>
      <c r="J3" s="84"/>
      <c r="K3" s="84"/>
    </row>
    <row r="4" spans="1:14" s="60" customFormat="1" ht="15" customHeight="1" x14ac:dyDescent="0.25">
      <c r="A4" s="56"/>
      <c r="C4" s="64"/>
      <c r="D4" s="84" t="s">
        <v>63</v>
      </c>
      <c r="E4" s="84"/>
      <c r="F4" s="84"/>
      <c r="G4" s="84"/>
      <c r="H4" s="84"/>
      <c r="I4" s="84"/>
      <c r="J4" s="84"/>
      <c r="K4" s="84"/>
      <c r="L4" s="65"/>
      <c r="M4" s="66"/>
      <c r="N4" s="66"/>
    </row>
    <row r="5" spans="1:14" s="60" customFormat="1" ht="14.25" customHeight="1" x14ac:dyDescent="0.25">
      <c r="A5" s="67"/>
      <c r="D5" s="84" t="s">
        <v>1</v>
      </c>
      <c r="E5" s="84"/>
      <c r="F5" s="84"/>
      <c r="G5" s="84"/>
      <c r="H5" s="84"/>
      <c r="I5" s="84"/>
      <c r="J5" s="84"/>
      <c r="K5" s="84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5" t="s">
        <v>2</v>
      </c>
      <c r="C9" s="86"/>
      <c r="D9" s="86"/>
      <c r="E9" s="82">
        <v>2020</v>
      </c>
      <c r="F9" s="82">
        <v>2019</v>
      </c>
      <c r="G9" s="86" t="s">
        <v>2</v>
      </c>
      <c r="H9" s="86"/>
      <c r="I9" s="86"/>
      <c r="J9" s="82">
        <v>2020</v>
      </c>
      <c r="K9" s="89">
        <v>2019</v>
      </c>
      <c r="L9" s="90"/>
      <c r="M9" s="1"/>
    </row>
    <row r="10" spans="1:14" ht="12" customHeight="1" x14ac:dyDescent="0.2">
      <c r="B10" s="87"/>
      <c r="C10" s="88"/>
      <c r="D10" s="88"/>
      <c r="E10" s="83"/>
      <c r="F10" s="83"/>
      <c r="G10" s="86"/>
      <c r="H10" s="86"/>
      <c r="I10" s="86"/>
      <c r="J10" s="83"/>
      <c r="K10" s="89"/>
      <c r="L10" s="90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0" t="s">
        <v>3</v>
      </c>
      <c r="D13" s="80"/>
      <c r="E13" s="27"/>
      <c r="F13" s="22"/>
      <c r="G13" s="22"/>
      <c r="H13" s="80" t="s">
        <v>4</v>
      </c>
      <c r="I13" s="80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78" t="s">
        <v>5</v>
      </c>
      <c r="D15" s="78"/>
      <c r="E15" s="27"/>
      <c r="F15" s="22"/>
      <c r="G15" s="22"/>
      <c r="H15" s="78" t="s">
        <v>6</v>
      </c>
      <c r="I15" s="78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77" t="s">
        <v>7</v>
      </c>
      <c r="D17" s="77"/>
      <c r="E17" s="45">
        <v>1477797226.47</v>
      </c>
      <c r="F17" s="46">
        <v>1214282536.78</v>
      </c>
      <c r="G17" s="47"/>
      <c r="H17" s="77" t="s">
        <v>8</v>
      </c>
      <c r="I17" s="77"/>
      <c r="J17" s="50">
        <v>120291927.45</v>
      </c>
      <c r="K17" s="51">
        <v>198493598.12</v>
      </c>
      <c r="L17" s="4"/>
      <c r="M17" s="1"/>
    </row>
    <row r="18" spans="2:13" x14ac:dyDescent="0.2">
      <c r="B18" s="31"/>
      <c r="C18" s="77" t="s">
        <v>9</v>
      </c>
      <c r="D18" s="77"/>
      <c r="E18" s="45">
        <v>236666081.56</v>
      </c>
      <c r="F18" s="46">
        <v>300347224.39999998</v>
      </c>
      <c r="G18" s="47"/>
      <c r="H18" s="77" t="s">
        <v>10</v>
      </c>
      <c r="I18" s="77"/>
      <c r="J18" s="50">
        <v>0</v>
      </c>
      <c r="K18" s="51">
        <v>0</v>
      </c>
      <c r="L18" s="4"/>
      <c r="M18" s="1"/>
    </row>
    <row r="19" spans="2:13" x14ac:dyDescent="0.2">
      <c r="B19" s="31"/>
      <c r="C19" s="77" t="s">
        <v>11</v>
      </c>
      <c r="D19" s="77"/>
      <c r="E19" s="45">
        <v>22618047.449999999</v>
      </c>
      <c r="F19" s="46">
        <v>10695069.15</v>
      </c>
      <c r="G19" s="47"/>
      <c r="H19" s="77" t="s">
        <v>12</v>
      </c>
      <c r="I19" s="77"/>
      <c r="J19" s="50">
        <v>12795336.07</v>
      </c>
      <c r="K19" s="51">
        <v>10958162.07</v>
      </c>
      <c r="L19" s="4"/>
      <c r="M19" s="1"/>
    </row>
    <row r="20" spans="2:13" x14ac:dyDescent="0.2">
      <c r="B20" s="31"/>
      <c r="C20" s="77" t="s">
        <v>13</v>
      </c>
      <c r="D20" s="77"/>
      <c r="E20" s="45">
        <v>0</v>
      </c>
      <c r="F20" s="46">
        <v>0</v>
      </c>
      <c r="G20" s="47"/>
      <c r="H20" s="77" t="s">
        <v>14</v>
      </c>
      <c r="I20" s="77"/>
      <c r="J20" s="50">
        <v>0</v>
      </c>
      <c r="K20" s="51">
        <v>0</v>
      </c>
      <c r="L20" s="4"/>
      <c r="M20" s="1"/>
    </row>
    <row r="21" spans="2:13" x14ac:dyDescent="0.2">
      <c r="B21" s="31"/>
      <c r="C21" s="77" t="s">
        <v>15</v>
      </c>
      <c r="D21" s="77"/>
      <c r="E21" s="45">
        <v>0</v>
      </c>
      <c r="F21" s="46">
        <v>592515219.91999996</v>
      </c>
      <c r="G21" s="47"/>
      <c r="H21" s="77" t="s">
        <v>16</v>
      </c>
      <c r="I21" s="77"/>
      <c r="J21" s="50">
        <v>56039615.009999998</v>
      </c>
      <c r="K21" s="50">
        <v>56039615.009999998</v>
      </c>
      <c r="L21" s="4"/>
      <c r="M21" s="1"/>
    </row>
    <row r="22" spans="2:13" x14ac:dyDescent="0.2">
      <c r="B22" s="31"/>
      <c r="C22" s="81" t="s">
        <v>17</v>
      </c>
      <c r="D22" s="81"/>
      <c r="E22" s="45">
        <v>0</v>
      </c>
      <c r="F22" s="46">
        <v>0</v>
      </c>
      <c r="G22" s="47"/>
      <c r="H22" s="77" t="s">
        <v>18</v>
      </c>
      <c r="I22" s="77"/>
      <c r="J22" s="50">
        <v>57027965.18</v>
      </c>
      <c r="K22" s="51">
        <v>51288682.649999999</v>
      </c>
      <c r="L22" s="4"/>
      <c r="M22" s="1"/>
    </row>
    <row r="23" spans="2:13" x14ac:dyDescent="0.2">
      <c r="B23" s="31"/>
      <c r="C23" s="77" t="s">
        <v>19</v>
      </c>
      <c r="D23" s="77"/>
      <c r="E23" s="45">
        <v>0</v>
      </c>
      <c r="F23" s="46">
        <v>0</v>
      </c>
      <c r="G23" s="47"/>
      <c r="H23" s="77" t="s">
        <v>20</v>
      </c>
      <c r="I23" s="77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77" t="s">
        <v>21</v>
      </c>
      <c r="I24" s="77"/>
      <c r="J24" s="50">
        <v>78705204.689999998</v>
      </c>
      <c r="K24" s="51">
        <v>206809192.69999999</v>
      </c>
      <c r="L24" s="4"/>
      <c r="M24" s="1"/>
    </row>
    <row r="25" spans="2:13" x14ac:dyDescent="0.2">
      <c r="B25" s="31"/>
      <c r="C25" s="78" t="s">
        <v>22</v>
      </c>
      <c r="D25" s="78"/>
      <c r="E25" s="54">
        <f>SUM(E17:E24)</f>
        <v>1737081355.48</v>
      </c>
      <c r="F25" s="54">
        <f>SUM(F17:F24)</f>
        <v>2117840050.25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78" t="s">
        <v>23</v>
      </c>
      <c r="I26" s="78"/>
      <c r="J26" s="52">
        <f>SUM(J17:J25)</f>
        <v>324860048.39999998</v>
      </c>
      <c r="K26" s="52">
        <f>SUM(K17:K25)</f>
        <v>523589250.54999995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78" t="s">
        <v>24</v>
      </c>
      <c r="D28" s="78"/>
      <c r="E28" s="45"/>
      <c r="F28" s="46"/>
      <c r="G28" s="47"/>
      <c r="H28" s="78" t="s">
        <v>25</v>
      </c>
      <c r="I28" s="78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77" t="s">
        <v>26</v>
      </c>
      <c r="D30" s="77"/>
      <c r="E30" s="45">
        <v>85421222.010000005</v>
      </c>
      <c r="F30" s="46">
        <v>26387396.559999999</v>
      </c>
      <c r="G30" s="47"/>
      <c r="H30" s="77" t="s">
        <v>27</v>
      </c>
      <c r="I30" s="77"/>
      <c r="J30" s="50">
        <v>0</v>
      </c>
      <c r="K30" s="51">
        <v>0</v>
      </c>
      <c r="L30" s="4"/>
      <c r="M30" s="1"/>
    </row>
    <row r="31" spans="2:13" x14ac:dyDescent="0.2">
      <c r="B31" s="31"/>
      <c r="C31" s="77" t="s">
        <v>28</v>
      </c>
      <c r="D31" s="77"/>
      <c r="E31" s="45">
        <v>288861.73</v>
      </c>
      <c r="F31" s="46">
        <v>288861.73</v>
      </c>
      <c r="G31" s="47"/>
      <c r="H31" s="77" t="s">
        <v>29</v>
      </c>
      <c r="I31" s="77"/>
      <c r="J31" s="50">
        <v>0</v>
      </c>
      <c r="K31" s="51">
        <v>0</v>
      </c>
      <c r="L31" s="4"/>
      <c r="M31" s="1"/>
    </row>
    <row r="32" spans="2:13" x14ac:dyDescent="0.2">
      <c r="B32" s="31"/>
      <c r="C32" s="77" t="s">
        <v>30</v>
      </c>
      <c r="D32" s="77"/>
      <c r="E32" s="45">
        <v>39508325413.445</v>
      </c>
      <c r="F32" s="46">
        <v>39888904184.964996</v>
      </c>
      <c r="G32" s="47"/>
      <c r="H32" s="77" t="s">
        <v>31</v>
      </c>
      <c r="I32" s="77"/>
      <c r="J32" s="50">
        <v>956088340.32000005</v>
      </c>
      <c r="K32" s="51">
        <v>952675889.28999996</v>
      </c>
      <c r="L32" s="4"/>
      <c r="M32" s="1"/>
    </row>
    <row r="33" spans="2:13" x14ac:dyDescent="0.2">
      <c r="B33" s="31"/>
      <c r="C33" s="77" t="s">
        <v>32</v>
      </c>
      <c r="D33" s="77"/>
      <c r="E33" s="45">
        <v>1689305995.0320001</v>
      </c>
      <c r="F33" s="46">
        <v>1684619308.062</v>
      </c>
      <c r="G33" s="47"/>
      <c r="H33" s="77" t="s">
        <v>33</v>
      </c>
      <c r="I33" s="77"/>
      <c r="J33" s="50">
        <v>2284.9699999999998</v>
      </c>
      <c r="K33" s="50">
        <v>95093.35</v>
      </c>
      <c r="L33" s="4"/>
      <c r="M33" s="1"/>
    </row>
    <row r="34" spans="2:13" ht="12" customHeight="1" x14ac:dyDescent="0.2">
      <c r="B34" s="31"/>
      <c r="C34" s="77" t="s">
        <v>34</v>
      </c>
      <c r="D34" s="77"/>
      <c r="E34" s="45">
        <v>135946792.27000001</v>
      </c>
      <c r="F34" s="46">
        <v>137471978.50999999</v>
      </c>
      <c r="G34" s="47"/>
      <c r="H34" s="77" t="s">
        <v>35</v>
      </c>
      <c r="I34" s="77"/>
      <c r="J34" s="50">
        <v>0</v>
      </c>
      <c r="K34" s="51">
        <v>0</v>
      </c>
      <c r="L34" s="4"/>
      <c r="M34" s="1"/>
    </row>
    <row r="35" spans="2:13" x14ac:dyDescent="0.2">
      <c r="B35" s="31"/>
      <c r="C35" s="77" t="s">
        <v>36</v>
      </c>
      <c r="D35" s="77"/>
      <c r="E35" s="45">
        <v>-455612861.26740003</v>
      </c>
      <c r="F35" s="46">
        <v>-377962795.90739995</v>
      </c>
      <c r="G35" s="47"/>
      <c r="H35" s="77" t="s">
        <v>37</v>
      </c>
      <c r="I35" s="77"/>
      <c r="J35" s="50">
        <v>0</v>
      </c>
      <c r="K35" s="51">
        <v>0</v>
      </c>
      <c r="L35" s="4"/>
      <c r="M35" s="1"/>
    </row>
    <row r="36" spans="2:13" x14ac:dyDescent="0.2">
      <c r="B36" s="31"/>
      <c r="C36" s="77" t="s">
        <v>38</v>
      </c>
      <c r="D36" s="77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77" t="s">
        <v>39</v>
      </c>
      <c r="D37" s="77"/>
      <c r="E37" s="45">
        <v>0</v>
      </c>
      <c r="F37" s="46">
        <v>0</v>
      </c>
      <c r="G37" s="47"/>
      <c r="H37" s="78" t="s">
        <v>40</v>
      </c>
      <c r="I37" s="78"/>
      <c r="J37" s="52">
        <f>SUM(J30:J36)</f>
        <v>956090625.29000008</v>
      </c>
      <c r="K37" s="52">
        <f>SUM(K30:K36)</f>
        <v>952770982.63999999</v>
      </c>
      <c r="L37" s="4"/>
      <c r="M37" s="1"/>
    </row>
    <row r="38" spans="2:13" x14ac:dyDescent="0.2">
      <c r="B38" s="31"/>
      <c r="C38" s="77" t="s">
        <v>41</v>
      </c>
      <c r="D38" s="77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78" t="s">
        <v>42</v>
      </c>
      <c r="I39" s="78"/>
      <c r="J39" s="52">
        <f>SUM(J37,J26)</f>
        <v>1280950673.6900001</v>
      </c>
      <c r="K39" s="52">
        <f>SUM(K26,K37)</f>
        <v>1476360233.1900001</v>
      </c>
      <c r="L39" s="4"/>
      <c r="M39" s="1"/>
    </row>
    <row r="40" spans="2:13" x14ac:dyDescent="0.2">
      <c r="B40" s="31"/>
      <c r="C40" s="78" t="s">
        <v>43</v>
      </c>
      <c r="D40" s="78"/>
      <c r="E40" s="55">
        <f>SUM(E30:E39)</f>
        <v>40963675423.219589</v>
      </c>
      <c r="F40" s="55">
        <f>SUM(F30:F39)</f>
        <v>41359708933.919594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0" t="s">
        <v>44</v>
      </c>
      <c r="I41" s="80"/>
      <c r="J41" s="52"/>
      <c r="K41" s="51"/>
      <c r="L41" s="4"/>
      <c r="M41" s="1"/>
    </row>
    <row r="42" spans="2:13" x14ac:dyDescent="0.2">
      <c r="B42" s="31"/>
      <c r="C42" s="78" t="s">
        <v>45</v>
      </c>
      <c r="D42" s="78"/>
      <c r="E42" s="55">
        <f>SUM(E40,E25)</f>
        <v>42700756778.699593</v>
      </c>
      <c r="F42" s="55">
        <f>SUM(F25,F40)</f>
        <v>43477548984.169594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78" t="s">
        <v>46</v>
      </c>
      <c r="I43" s="78"/>
      <c r="J43" s="52">
        <f>SUM(J45:J47)</f>
        <v>1602937444.6400001</v>
      </c>
      <c r="K43" s="52">
        <f>SUM(K45:K47)</f>
        <v>1602937443.6400001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77" t="s">
        <v>47</v>
      </c>
      <c r="I45" s="77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77" t="s">
        <v>48</v>
      </c>
      <c r="I46" s="77"/>
      <c r="J46" s="72">
        <v>1602937444.6400001</v>
      </c>
      <c r="K46" s="73">
        <v>1602937443.6400001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77" t="s">
        <v>49</v>
      </c>
      <c r="I47" s="77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4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78" t="s">
        <v>50</v>
      </c>
      <c r="I49" s="78"/>
      <c r="J49" s="52">
        <f>SUM(J51:J55)</f>
        <v>39816868660.369606</v>
      </c>
      <c r="K49" s="52">
        <f>SUM(K51:K55)</f>
        <v>40398251307.3396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77" t="s">
        <v>51</v>
      </c>
      <c r="I51" s="77"/>
      <c r="J51" s="50">
        <v>1249761845.21</v>
      </c>
      <c r="K51" s="50">
        <v>1593681538.1900001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77" t="s">
        <v>52</v>
      </c>
      <c r="I52" s="77"/>
      <c r="J52" s="50">
        <v>4950836151.8325996</v>
      </c>
      <c r="K52" s="50">
        <v>5149662654.7226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77" t="s">
        <v>53</v>
      </c>
      <c r="I53" s="77"/>
      <c r="J53" s="50">
        <v>31821491592.417004</v>
      </c>
      <c r="K53" s="51">
        <v>31861508972.926998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77" t="s">
        <v>54</v>
      </c>
      <c r="I54" s="77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77" t="s">
        <v>55</v>
      </c>
      <c r="I55" s="77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78" t="s">
        <v>56</v>
      </c>
      <c r="I57" s="78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77" t="s">
        <v>57</v>
      </c>
      <c r="I59" s="77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77" t="s">
        <v>58</v>
      </c>
      <c r="I60" s="77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78" t="s">
        <v>59</v>
      </c>
      <c r="I62" s="78"/>
      <c r="J62" s="43">
        <f>SUM(J49+J43)</f>
        <v>41419806105.009605</v>
      </c>
      <c r="K62" s="43">
        <f>SUM(K49+K43)</f>
        <v>42001188750.979599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78" t="s">
        <v>60</v>
      </c>
      <c r="I64" s="78"/>
      <c r="J64" s="43">
        <f>SUM(J39,J49,J43)</f>
        <v>42700756778.699608</v>
      </c>
      <c r="K64" s="43">
        <f>SUM(K39,K49,K43)</f>
        <v>43477548984.169601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79" t="s">
        <v>61</v>
      </c>
      <c r="D67" s="79"/>
      <c r="E67" s="79"/>
      <c r="F67" s="79"/>
      <c r="G67" s="79"/>
      <c r="H67" s="79"/>
      <c r="I67" s="79"/>
      <c r="J67" s="79"/>
      <c r="K67" s="79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75"/>
      <c r="E71" s="75"/>
      <c r="F71" s="17"/>
      <c r="G71" s="17"/>
      <c r="H71" s="75"/>
      <c r="I71" s="75"/>
      <c r="J71" s="6"/>
      <c r="K71" s="17"/>
      <c r="L71" s="1"/>
      <c r="M71" s="1"/>
    </row>
    <row r="72" spans="2:13" x14ac:dyDescent="0.2">
      <c r="B72" s="1"/>
      <c r="C72" s="21"/>
      <c r="D72" s="76"/>
      <c r="E72" s="76"/>
      <c r="F72" s="22"/>
      <c r="G72" s="22"/>
      <c r="H72" s="76"/>
      <c r="I72" s="76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2020-10-20T18:20:06Z</dcterms:modified>
</cp:coreProperties>
</file>