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45" yWindow="-195" windowWidth="20550" windowHeight="6015"/>
  </bookViews>
  <sheets>
    <sheet name="Zapopan" sheetId="4" r:id="rId1"/>
  </sheets>
  <calcPr calcId="145621"/>
</workbook>
</file>

<file path=xl/calcChain.xml><?xml version="1.0" encoding="utf-8"?>
<calcChain xmlns="http://schemas.openxmlformats.org/spreadsheetml/2006/main">
  <c r="E12" i="4" l="1"/>
  <c r="E22" i="4" l="1"/>
  <c r="E19" i="4" l="1"/>
  <c r="H19" i="4" s="1"/>
  <c r="E18" i="4"/>
  <c r="H18" i="4" s="1"/>
  <c r="E17" i="4"/>
  <c r="H17" i="4" s="1"/>
  <c r="E13" i="4"/>
  <c r="H13" i="4" s="1"/>
  <c r="E14" i="4"/>
  <c r="E15" i="4"/>
  <c r="H15" i="4" s="1"/>
  <c r="E16" i="4"/>
  <c r="H16" i="4" s="1"/>
  <c r="E20" i="4"/>
  <c r="H20" i="4" s="1"/>
  <c r="E21" i="4"/>
  <c r="H21" i="4" s="1"/>
  <c r="H22" i="4"/>
  <c r="E23" i="4"/>
  <c r="H23" i="4" s="1"/>
  <c r="E24" i="4"/>
  <c r="H24" i="4" s="1"/>
  <c r="D25" i="4"/>
  <c r="G25" i="4"/>
  <c r="F25" i="4"/>
  <c r="C25" i="4"/>
  <c r="H14" i="4"/>
  <c r="H12" i="4"/>
  <c r="E25" i="4" l="1"/>
  <c r="H25" i="4" s="1"/>
</calcChain>
</file>

<file path=xl/sharedStrings.xml><?xml version="1.0" encoding="utf-8"?>
<sst xmlns="http://schemas.openxmlformats.org/spreadsheetml/2006/main" count="29" uniqueCount="29">
  <si>
    <t>MUNICIPO DE ZAPOPAN</t>
  </si>
  <si>
    <t>Estado Analítico del Ejercicio del Presupuesto de Egresos</t>
  </si>
  <si>
    <t>Clasificación Administrativa</t>
  </si>
  <si>
    <t>(Pesos)</t>
  </si>
  <si>
    <t>CONCEPTO</t>
  </si>
  <si>
    <t>Egresos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</si>
  <si>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</si>
  <si>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</si>
  <si>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</si>
  <si>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</si>
  <si>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</si>
  <si>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</si>
  <si>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</si>
  <si>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</si>
  <si>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Bajo protesta de decir verdad declaramos que los Estados Financieros y sus Notas son razonablemente correctos y responsabilidad del emisor</t>
  </si>
  <si>
    <t>01  PRESIDENCIA</t>
  </si>
  <si>
    <t>02  JEFATURA DE GABINETE</t>
  </si>
  <si>
    <t>03  COMISARIA GENERAL DE SEGURIDAD PUBLICA</t>
  </si>
  <si>
    <t>04  SINDICATURA DEL AYUNTAMIENTO</t>
  </si>
  <si>
    <t>05  SECRETARIA DEL AYUNTAMIENTO</t>
  </si>
  <si>
    <t>06  TESORERIA</t>
  </si>
  <si>
    <t>07  CONTRALORIA CIUDADANA</t>
  </si>
  <si>
    <t>08  COORDINACION GENERAL DE SERVICIOS MUNICIPALES</t>
  </si>
  <si>
    <t>09  COORDINACION GENERAL DE ADMINISTRACION E INNOVACION GUBERNAMENTAL</t>
  </si>
  <si>
    <t>10  COORDINACION GENERAL DE DESARROLLO ECONOMICO Y COMBATE A LA DESIGUALDAD</t>
  </si>
  <si>
    <t>11  COORDINACION GENERAL DE GESTION INTEGRAL DE LA CIUDAD</t>
  </si>
  <si>
    <t>12  DIRECCION DE OBRAS PUBLICAS E INFRAESTRUCTURA</t>
  </si>
  <si>
    <t>13  COORDINACION GENERAL DE CONSTRUCCION DE LA COMUNIDAD</t>
  </si>
  <si>
    <t xml:space="preserve">Del 01 de Enero al 30 de Septiembre del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</si>
</sst>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43" formatCode="_-* #,##0.00_-;\-* #,##0.00_-;_-* &quot;-&quot;??_-;_-@_-"/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 tint="0.249977111117893"/>
      <name val="Arial"/>
      <family val="2"/>
    </font>
    <font>
      <sz val="10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.0500000000000007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5" fillId="0" borderId="0"/>
  </cellStyleXfs>
  <cellXfs count="48">
    <xf numFmtId="0" fontId="0" fillId="0" borderId="0" xfId="0"/>
    <xf numFmtId="0" fontId="4" fillId="2" borderId="0" xfId="0" applyFont="1" applyFill="1"/>
    <xf numFmtId="0" fontId="7" fillId="2" borderId="0" xfId="0" applyFont="1" applyFill="1" applyAlignment="1">
      <alignment horizontal="left"/>
    </xf>
    <xf numFmtId="37" fontId="6" fillId="0" borderId="0" xfId="1" applyNumberFormat="1" applyFont="1" applyFill="1" applyBorder="1" applyAlignment="1" applyProtection="1">
      <alignment horizontal="center"/>
    </xf>
    <xf numFmtId="164" fontId="9" fillId="0" borderId="1" xfId="1" applyNumberFormat="1" applyFont="1" applyFill="1" applyBorder="1" applyAlignment="1" applyProtection="1">
      <alignment horizontal="right"/>
    </xf>
    <xf numFmtId="164" fontId="9" fillId="0" borderId="0" xfId="1" applyNumberFormat="1" applyFont="1" applyFill="1" applyBorder="1" applyAlignment="1" applyProtection="1">
      <alignment horizontal="right"/>
    </xf>
    <xf numFmtId="164" fontId="8" fillId="2" borderId="0" xfId="1" applyNumberFormat="1" applyFont="1" applyFill="1" applyBorder="1" applyAlignment="1">
      <alignment horizontal="right" vertical="center" wrapText="1"/>
    </xf>
    <xf numFmtId="37" fontId="6" fillId="0" borderId="1" xfId="1" applyNumberFormat="1" applyFont="1" applyFill="1" applyBorder="1" applyAlignment="1" applyProtection="1">
      <alignment horizontal="center"/>
    </xf>
    <xf numFmtId="37" fontId="11" fillId="4" borderId="2" xfId="1" applyNumberFormat="1" applyFont="1" applyFill="1" applyBorder="1" applyAlignment="1" applyProtection="1"/>
    <xf numFmtId="37" fontId="11" fillId="4" borderId="4" xfId="1" applyNumberFormat="1" applyFont="1" applyFill="1" applyBorder="1" applyAlignment="1" applyProtection="1"/>
    <xf numFmtId="37" fontId="11" fillId="4" borderId="4" xfId="1" applyNumberFormat="1" applyFont="1" applyFill="1" applyBorder="1" applyAlignment="1" applyProtection="1">
      <alignment vertical="center" wrapText="1"/>
    </xf>
    <xf numFmtId="37" fontId="11" fillId="4" borderId="5" xfId="1" applyNumberFormat="1" applyFont="1" applyFill="1" applyBorder="1" applyAlignment="1" applyProtection="1">
      <alignment horizontal="center" vertical="center"/>
    </xf>
    <xf numFmtId="37" fontId="11" fillId="4" borderId="6" xfId="1" applyNumberFormat="1" applyFont="1" applyFill="1" applyBorder="1" applyAlignment="1" applyProtection="1">
      <alignment horizontal="center" wrapText="1"/>
    </xf>
    <xf numFmtId="37" fontId="11" fillId="4" borderId="6" xfId="1" applyNumberFormat="1" applyFont="1" applyFill="1" applyBorder="1" applyAlignment="1" applyProtection="1">
      <alignment horizontal="center" vertical="center"/>
    </xf>
    <xf numFmtId="37" fontId="11" fillId="4" borderId="6" xfId="1" applyNumberFormat="1" applyFont="1" applyFill="1" applyBorder="1" applyAlignment="1" applyProtection="1">
      <alignment horizontal="center" vertical="center" wrapText="1"/>
    </xf>
    <xf numFmtId="37" fontId="11" fillId="4" borderId="7" xfId="1" applyNumberFormat="1" applyFont="1" applyFill="1" applyBorder="1" applyAlignment="1" applyProtection="1">
      <alignment horizontal="center"/>
    </xf>
    <xf numFmtId="37" fontId="11" fillId="4" borderId="8" xfId="1" applyNumberFormat="1" applyFont="1" applyFill="1" applyBorder="1" applyAlignment="1" applyProtection="1">
      <alignment horizontal="center"/>
    </xf>
    <xf numFmtId="37" fontId="6" fillId="0" borderId="6" xfId="1" applyNumberFormat="1" applyFont="1" applyFill="1" applyBorder="1" applyAlignment="1" applyProtection="1">
      <alignment horizontal="center"/>
    </xf>
    <xf numFmtId="164" fontId="9" fillId="0" borderId="6" xfId="1" applyNumberFormat="1" applyFont="1" applyFill="1" applyBorder="1" applyAlignment="1" applyProtection="1">
      <alignment horizontal="right"/>
    </xf>
    <xf numFmtId="6" fontId="7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10" fillId="0" borderId="0" xfId="0" applyFont="1" applyBorder="1" applyAlignment="1">
      <alignment horizontal="center"/>
    </xf>
    <xf numFmtId="0" fontId="0" fillId="0" borderId="0" xfId="0" applyBorder="1"/>
    <xf numFmtId="37" fontId="6" fillId="0" borderId="9" xfId="1" applyNumberFormat="1" applyFont="1" applyFill="1" applyBorder="1" applyAlignment="1" applyProtection="1">
      <alignment horizontal="center"/>
    </xf>
    <xf numFmtId="164" fontId="9" fillId="0" borderId="9" xfId="1" applyNumberFormat="1" applyFont="1" applyFill="1" applyBorder="1" applyAlignment="1" applyProtection="1">
      <alignment horizontal="right"/>
    </xf>
    <xf numFmtId="37" fontId="6" fillId="0" borderId="10" xfId="1" applyNumberFormat="1" applyFont="1" applyFill="1" applyBorder="1" applyAlignment="1" applyProtection="1">
      <alignment horizontal="center" vertical="center"/>
    </xf>
    <xf numFmtId="0" fontId="12" fillId="0" borderId="11" xfId="0" applyFont="1" applyBorder="1" applyAlignment="1">
      <alignment vertical="center" wrapText="1"/>
    </xf>
    <xf numFmtId="0" fontId="1" fillId="2" borderId="0" xfId="0" applyFont="1" applyFill="1" applyBorder="1" applyAlignment="1">
      <alignment horizontal="left"/>
    </xf>
    <xf numFmtId="0" fontId="0" fillId="0" borderId="12" xfId="0" applyBorder="1"/>
    <xf numFmtId="6" fontId="10" fillId="0" borderId="13" xfId="0" applyNumberFormat="1" applyFont="1" applyBorder="1"/>
    <xf numFmtId="6" fontId="10" fillId="0" borderId="14" xfId="0" applyNumberFormat="1" applyFont="1" applyBorder="1"/>
    <xf numFmtId="6" fontId="10" fillId="0" borderId="15" xfId="0" applyNumberFormat="1" applyFont="1" applyBorder="1"/>
    <xf numFmtId="6" fontId="10" fillId="0" borderId="16" xfId="0" applyNumberFormat="1" applyFont="1" applyBorder="1"/>
    <xf numFmtId="37" fontId="11" fillId="3" borderId="2" xfId="1" applyNumberFormat="1" applyFont="1" applyFill="1" applyBorder="1" applyAlignment="1" applyProtection="1">
      <alignment horizontal="center"/>
    </xf>
    <xf numFmtId="37" fontId="11" fillId="3" borderId="3" xfId="1" applyNumberFormat="1" applyFont="1" applyFill="1" applyBorder="1" applyAlignment="1" applyProtection="1">
      <alignment horizontal="center"/>
    </xf>
    <xf numFmtId="37" fontId="11" fillId="3" borderId="4" xfId="1" applyNumberFormat="1" applyFont="1" applyFill="1" applyBorder="1" applyAlignment="1" applyProtection="1">
      <alignment horizontal="center"/>
    </xf>
    <xf numFmtId="37" fontId="11" fillId="3" borderId="5" xfId="1" applyNumberFormat="1" applyFont="1" applyFill="1" applyBorder="1" applyAlignment="1" applyProtection="1">
      <alignment horizontal="center"/>
    </xf>
    <xf numFmtId="37" fontId="11" fillId="3" borderId="0" xfId="1" applyNumberFormat="1" applyFont="1" applyFill="1" applyBorder="1" applyAlignment="1" applyProtection="1">
      <alignment horizontal="center"/>
    </xf>
    <xf numFmtId="37" fontId="11" fillId="3" borderId="6" xfId="1" applyNumberFormat="1" applyFont="1" applyFill="1" applyBorder="1" applyAlignment="1" applyProtection="1">
      <alignment horizontal="center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37" fontId="11" fillId="4" borderId="2" xfId="1" applyNumberFormat="1" applyFont="1" applyFill="1" applyBorder="1" applyAlignment="1" applyProtection="1">
      <alignment horizontal="center" vertical="center" wrapText="1"/>
    </xf>
    <xf numFmtId="37" fontId="11" fillId="4" borderId="5" xfId="1" applyNumberFormat="1" applyFont="1" applyFill="1" applyBorder="1" applyAlignment="1" applyProtection="1">
      <alignment horizontal="center" vertical="center"/>
    </xf>
    <xf numFmtId="37" fontId="11" fillId="4" borderId="2" xfId="1" applyNumberFormat="1" applyFont="1" applyFill="1" applyBorder="1" applyAlignment="1" applyProtection="1">
      <alignment horizontal="center"/>
    </xf>
    <xf numFmtId="37" fontId="11" fillId="4" borderId="4" xfId="1" applyNumberFormat="1" applyFont="1" applyFill="1" applyBorder="1" applyAlignment="1" applyProtection="1">
      <alignment horizontal="center"/>
    </xf>
    <xf numFmtId="37" fontId="11" fillId="3" borderId="5" xfId="1" applyNumberFormat="1" applyFont="1" applyFill="1" applyBorder="1" applyAlignment="1" applyProtection="1">
      <alignment horizontal="center"/>
      <protection locked="0"/>
    </xf>
    <xf numFmtId="37" fontId="11" fillId="3" borderId="0" xfId="1" applyNumberFormat="1" applyFont="1" applyFill="1" applyBorder="1" applyAlignment="1" applyProtection="1">
      <alignment horizontal="center"/>
      <protection locked="0"/>
    </xf>
    <xf numFmtId="37" fontId="11" fillId="3" borderId="6" xfId="1" applyNumberFormat="1" applyFont="1" applyFill="1" applyBorder="1" applyAlignment="1" applyProtection="1">
      <alignment horizontal="center"/>
      <protection locked="0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19050</xdr:rowOff>
    </xdr:from>
    <xdr:to>
      <xdr:col>1</xdr:col>
      <xdr:colOff>2689479</xdr:colOff>
      <xdr:row>5</xdr:row>
      <xdr:rowOff>171449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19075"/>
          <a:ext cx="2670429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tabSelected="1" zoomScaleNormal="100" workbookViewId="0">
      <selection activeCell="D24" sqref="D24"/>
    </sheetView>
  </sheetViews>
  <sheetFormatPr baseColWidth="10" defaultColWidth="11.42578125" defaultRowHeight="15" x14ac:dyDescent="0.25"/>
  <cols>
    <col min="1" max="1" width="2.7109375" customWidth="1"/>
    <col min="2" max="2" width="51.42578125" customWidth="1"/>
    <col min="3" max="3" width="17.140625" customWidth="1"/>
    <col min="4" max="4" width="21" customWidth="1"/>
    <col min="5" max="5" width="19" customWidth="1"/>
    <col min="6" max="8" width="21" customWidth="1"/>
    <col min="9" max="9" width="2.7109375" customWidth="1"/>
    <col min="10" max="10" width="11.42578125" hidden="1" customWidth="1"/>
    <col min="11" max="254" width="0" hidden="1" customWidth="1"/>
  </cols>
  <sheetData>
    <row r="1" spans="2:8" ht="15.75" thickBot="1" x14ac:dyDescent="0.3"/>
    <row r="2" spans="2:8" x14ac:dyDescent="0.25">
      <c r="B2" s="33" t="s">
        <v>0</v>
      </c>
      <c r="C2" s="34"/>
      <c r="D2" s="34"/>
      <c r="E2" s="34"/>
      <c r="F2" s="34"/>
      <c r="G2" s="34"/>
      <c r="H2" s="35"/>
    </row>
    <row r="3" spans="2:8" x14ac:dyDescent="0.25">
      <c r="B3" s="45" t="s">
        <v>1</v>
      </c>
      <c r="C3" s="46"/>
      <c r="D3" s="46"/>
      <c r="E3" s="46"/>
      <c r="F3" s="46"/>
      <c r="G3" s="46"/>
      <c r="H3" s="47"/>
    </row>
    <row r="4" spans="2:8" x14ac:dyDescent="0.25">
      <c r="B4" s="36" t="s">
        <v>2</v>
      </c>
      <c r="C4" s="37"/>
      <c r="D4" s="37"/>
      <c r="E4" s="37"/>
      <c r="F4" s="37"/>
      <c r="G4" s="37"/>
      <c r="H4" s="38"/>
    </row>
    <row r="5" spans="2:8" x14ac:dyDescent="0.25">
      <c r="B5" s="36" t="s">
        <v>28</v>
      </c>
      <c r="C5" s="37"/>
      <c r="D5" s="37"/>
      <c r="E5" s="37"/>
      <c r="F5" s="37"/>
      <c r="G5" s="37"/>
      <c r="H5" s="38"/>
    </row>
    <row r="6" spans="2:8" x14ac:dyDescent="0.25">
      <c r="B6" s="36" t="s">
        <v>3</v>
      </c>
      <c r="C6" s="37"/>
      <c r="D6" s="37"/>
      <c r="E6" s="37"/>
      <c r="F6" s="37"/>
      <c r="G6" s="37"/>
      <c r="H6" s="38"/>
    </row>
    <row r="7" spans="2:8" ht="8.25" customHeight="1" thickBot="1" x14ac:dyDescent="0.3">
      <c r="B7" s="1"/>
      <c r="C7" s="1"/>
      <c r="D7" s="1"/>
      <c r="E7" s="1"/>
      <c r="F7" s="1"/>
      <c r="G7" s="1"/>
      <c r="H7" s="1"/>
    </row>
    <row r="8" spans="2:8" ht="9.75" customHeight="1" x14ac:dyDescent="0.25">
      <c r="B8" s="41" t="s">
        <v>4</v>
      </c>
      <c r="C8" s="8"/>
      <c r="D8" s="9"/>
      <c r="E8" s="43" t="s">
        <v>5</v>
      </c>
      <c r="F8" s="44"/>
      <c r="G8" s="8"/>
      <c r="H8" s="10"/>
    </row>
    <row r="9" spans="2:8" ht="25.5" customHeight="1" x14ac:dyDescent="0.25">
      <c r="B9" s="42"/>
      <c r="C9" s="11" t="s">
        <v>6</v>
      </c>
      <c r="D9" s="12" t="s">
        <v>7</v>
      </c>
      <c r="E9" s="11" t="s">
        <v>8</v>
      </c>
      <c r="F9" s="13" t="s">
        <v>9</v>
      </c>
      <c r="G9" s="11" t="s">
        <v>10</v>
      </c>
      <c r="H9" s="14" t="s">
        <v>11</v>
      </c>
    </row>
    <row r="10" spans="2:8" ht="15" customHeight="1" thickBot="1" x14ac:dyDescent="0.3">
      <c r="B10" s="42"/>
      <c r="C10" s="15">
        <v>1</v>
      </c>
      <c r="D10" s="16">
        <v>2</v>
      </c>
      <c r="E10" s="15" t="s">
        <v>12</v>
      </c>
      <c r="F10" s="16">
        <v>4</v>
      </c>
      <c r="G10" s="15">
        <v>5</v>
      </c>
      <c r="H10" s="16" t="s">
        <v>13</v>
      </c>
    </row>
    <row r="11" spans="2:8" x14ac:dyDescent="0.25">
      <c r="B11" s="25"/>
      <c r="C11" s="23"/>
      <c r="D11" s="3"/>
      <c r="E11" s="7"/>
      <c r="F11" s="7"/>
      <c r="G11" s="7"/>
      <c r="H11" s="17"/>
    </row>
    <row r="12" spans="2:8" x14ac:dyDescent="0.25">
      <c r="B12" s="26" t="s">
        <v>15</v>
      </c>
      <c r="C12" s="24">
        <v>69041372.790000007</v>
      </c>
      <c r="D12" s="5">
        <v>-2646495.41</v>
      </c>
      <c r="E12" s="4">
        <f>SUM(C12+D12)</f>
        <v>66394877.38000001</v>
      </c>
      <c r="F12" s="4">
        <v>47559849.18</v>
      </c>
      <c r="G12" s="4">
        <v>47559849.18</v>
      </c>
      <c r="H12" s="18">
        <f>SUM(E12-F12)</f>
        <v>18835028.20000001</v>
      </c>
    </row>
    <row r="13" spans="2:8" x14ac:dyDescent="0.25">
      <c r="B13" s="26" t="s">
        <v>16</v>
      </c>
      <c r="C13" s="24">
        <v>125683739.02</v>
      </c>
      <c r="D13" s="5">
        <v>-24285292.18</v>
      </c>
      <c r="E13" s="4">
        <f t="shared" ref="E13:E24" si="0">SUM(C13+D13)</f>
        <v>101398446.84</v>
      </c>
      <c r="F13" s="4">
        <v>66434265.630000003</v>
      </c>
      <c r="G13" s="4">
        <v>66434265.630000003</v>
      </c>
      <c r="H13" s="18">
        <f t="shared" ref="H13:H24" si="1">SUM(E13-F13)</f>
        <v>34964181.210000001</v>
      </c>
    </row>
    <row r="14" spans="2:8" x14ac:dyDescent="0.25">
      <c r="B14" s="26" t="s">
        <v>17</v>
      </c>
      <c r="C14" s="24">
        <v>1220687242.46</v>
      </c>
      <c r="D14" s="5">
        <v>-240845825.94</v>
      </c>
      <c r="E14" s="4">
        <f t="shared" si="0"/>
        <v>979841416.51999998</v>
      </c>
      <c r="F14" s="4">
        <v>709622696.13999999</v>
      </c>
      <c r="G14" s="4">
        <v>709622696.13999999</v>
      </c>
      <c r="H14" s="18">
        <f t="shared" si="1"/>
        <v>270218720.38</v>
      </c>
    </row>
    <row r="15" spans="2:8" x14ac:dyDescent="0.25">
      <c r="B15" s="26" t="s">
        <v>18</v>
      </c>
      <c r="C15" s="24">
        <v>103558337.94</v>
      </c>
      <c r="D15" s="5">
        <v>-6554442.0700000003</v>
      </c>
      <c r="E15" s="4">
        <f t="shared" si="0"/>
        <v>97003895.870000005</v>
      </c>
      <c r="F15" s="4">
        <v>62317478.380000003</v>
      </c>
      <c r="G15" s="4">
        <v>62317478.380000003</v>
      </c>
      <c r="H15" s="18">
        <f t="shared" si="1"/>
        <v>34686417.490000002</v>
      </c>
    </row>
    <row r="16" spans="2:8" x14ac:dyDescent="0.25">
      <c r="B16" s="26" t="s">
        <v>19</v>
      </c>
      <c r="C16" s="24">
        <v>348709983.89999998</v>
      </c>
      <c r="D16" s="5">
        <v>-35231094.82</v>
      </c>
      <c r="E16" s="4">
        <f t="shared" si="0"/>
        <v>313478889.07999998</v>
      </c>
      <c r="F16" s="4">
        <v>224165478.66999999</v>
      </c>
      <c r="G16" s="4">
        <v>224095020.27000001</v>
      </c>
      <c r="H16" s="18">
        <f t="shared" si="1"/>
        <v>89313410.409999996</v>
      </c>
    </row>
    <row r="17" spans="1:9" x14ac:dyDescent="0.25">
      <c r="B17" s="26" t="s">
        <v>20</v>
      </c>
      <c r="C17" s="24">
        <v>1451849499.5899999</v>
      </c>
      <c r="D17" s="5">
        <v>633436994.24000001</v>
      </c>
      <c r="E17" s="4">
        <f t="shared" si="0"/>
        <v>2085286493.8299999</v>
      </c>
      <c r="F17" s="4">
        <v>970562673.75</v>
      </c>
      <c r="G17" s="4">
        <v>970428367.09000003</v>
      </c>
      <c r="H17" s="18">
        <f t="shared" si="1"/>
        <v>1114723820.0799999</v>
      </c>
    </row>
    <row r="18" spans="1:9" x14ac:dyDescent="0.25">
      <c r="B18" s="26" t="s">
        <v>21</v>
      </c>
      <c r="C18" s="24">
        <v>22975061.219999999</v>
      </c>
      <c r="D18" s="5">
        <v>-432764.08000000013</v>
      </c>
      <c r="E18" s="4">
        <f t="shared" si="0"/>
        <v>22542297.139999997</v>
      </c>
      <c r="F18" s="4">
        <v>16489720.24</v>
      </c>
      <c r="G18" s="4">
        <v>16489720.24</v>
      </c>
      <c r="H18" s="18">
        <f t="shared" si="1"/>
        <v>6052576.8999999966</v>
      </c>
    </row>
    <row r="19" spans="1:9" x14ac:dyDescent="0.25">
      <c r="B19" s="26" t="s">
        <v>22</v>
      </c>
      <c r="C19" s="24">
        <v>1057417311.6799999</v>
      </c>
      <c r="D19" s="5">
        <v>63502735.479999997</v>
      </c>
      <c r="E19" s="4">
        <f t="shared" si="0"/>
        <v>1120920047.1599998</v>
      </c>
      <c r="F19" s="4">
        <v>734197413.10000002</v>
      </c>
      <c r="G19" s="4">
        <v>733770067.60000002</v>
      </c>
      <c r="H19" s="18">
        <f t="shared" si="1"/>
        <v>386722634.05999982</v>
      </c>
    </row>
    <row r="20" spans="1:9" ht="25.5" x14ac:dyDescent="0.25">
      <c r="B20" s="26" t="s">
        <v>23</v>
      </c>
      <c r="C20" s="24">
        <v>1693311853.1300001</v>
      </c>
      <c r="D20" s="5">
        <v>32377280.199999981</v>
      </c>
      <c r="E20" s="4">
        <f t="shared" si="0"/>
        <v>1725689133.3300002</v>
      </c>
      <c r="F20" s="4">
        <v>1018909483.33</v>
      </c>
      <c r="G20" s="4">
        <v>1017393631.24</v>
      </c>
      <c r="H20" s="18">
        <f t="shared" si="1"/>
        <v>706779650.00000012</v>
      </c>
    </row>
    <row r="21" spans="1:9" ht="25.5" x14ac:dyDescent="0.25">
      <c r="B21" s="26" t="s">
        <v>24</v>
      </c>
      <c r="C21" s="24">
        <v>405701713.54000002</v>
      </c>
      <c r="D21" s="5">
        <v>-15435848.529999999</v>
      </c>
      <c r="E21" s="4">
        <f t="shared" si="0"/>
        <v>390265865.01000005</v>
      </c>
      <c r="F21" s="4">
        <v>301230843.81</v>
      </c>
      <c r="G21" s="4">
        <v>301218843.81</v>
      </c>
      <c r="H21" s="18">
        <f t="shared" si="1"/>
        <v>89035021.200000048</v>
      </c>
    </row>
    <row r="22" spans="1:9" x14ac:dyDescent="0.25">
      <c r="B22" s="26" t="s">
        <v>25</v>
      </c>
      <c r="C22" s="24">
        <v>123486806.56999999</v>
      </c>
      <c r="D22" s="5">
        <v>-21267332.07</v>
      </c>
      <c r="E22" s="4">
        <f t="shared" si="0"/>
        <v>102219474.5</v>
      </c>
      <c r="F22" s="4">
        <v>70159494.959999993</v>
      </c>
      <c r="G22" s="4">
        <v>70159494.959999993</v>
      </c>
      <c r="H22" s="18">
        <f t="shared" si="1"/>
        <v>32059979.540000007</v>
      </c>
    </row>
    <row r="23" spans="1:9" x14ac:dyDescent="0.25">
      <c r="B23" s="26" t="s">
        <v>26</v>
      </c>
      <c r="C23" s="24">
        <v>796253244.50999999</v>
      </c>
      <c r="D23" s="5">
        <v>66821468.060000002</v>
      </c>
      <c r="E23" s="4">
        <f t="shared" si="0"/>
        <v>863074712.56999993</v>
      </c>
      <c r="F23" s="4">
        <v>413797140.37</v>
      </c>
      <c r="G23" s="4">
        <v>413578796.45999998</v>
      </c>
      <c r="H23" s="18">
        <f t="shared" si="1"/>
        <v>449277572.19999993</v>
      </c>
    </row>
    <row r="24" spans="1:9" ht="15.75" thickBot="1" x14ac:dyDescent="0.3">
      <c r="B24" s="26" t="s">
        <v>27</v>
      </c>
      <c r="C24" s="24">
        <v>148536296.65000001</v>
      </c>
      <c r="D24" s="5">
        <v>-16209803.41</v>
      </c>
      <c r="E24" s="4">
        <f t="shared" si="0"/>
        <v>132326493.24000001</v>
      </c>
      <c r="F24" s="4">
        <v>94416548.230000004</v>
      </c>
      <c r="G24" s="4">
        <v>94283116.790000007</v>
      </c>
      <c r="H24" s="18">
        <f t="shared" si="1"/>
        <v>37909945.010000005</v>
      </c>
    </row>
    <row r="25" spans="1:9" ht="15.75" thickBot="1" x14ac:dyDescent="0.3">
      <c r="B25" s="28"/>
      <c r="C25" s="29">
        <f>SUM(C12:C24)</f>
        <v>7567212462.999999</v>
      </c>
      <c r="D25" s="30">
        <f>SUM(D12:D24)</f>
        <v>433229579.47000003</v>
      </c>
      <c r="E25" s="30">
        <f>SUM(C25+D25)</f>
        <v>8000442042.4699993</v>
      </c>
      <c r="F25" s="30">
        <f>SUM(F12:F24)</f>
        <v>4729863085.79</v>
      </c>
      <c r="G25" s="31">
        <f>SUM(G12:G24)</f>
        <v>4727351347.79</v>
      </c>
      <c r="H25" s="32">
        <f t="shared" ref="H25" si="2">SUM(E25-F25)</f>
        <v>3270578956.6799994</v>
      </c>
    </row>
    <row r="26" spans="1:9" x14ac:dyDescent="0.25">
      <c r="B26" s="22"/>
      <c r="C26" s="22"/>
      <c r="D26" s="22"/>
      <c r="E26" s="22"/>
      <c r="F26" s="22"/>
      <c r="G26" s="6"/>
      <c r="H26" s="22"/>
    </row>
    <row r="27" spans="1:9" x14ac:dyDescent="0.25">
      <c r="B27" s="27" t="s">
        <v>14</v>
      </c>
      <c r="C27" s="27"/>
      <c r="D27" s="27"/>
      <c r="E27" s="27"/>
      <c r="F27" s="27"/>
      <c r="G27" s="27"/>
      <c r="H27" s="27"/>
      <c r="I27" s="20"/>
    </row>
    <row r="28" spans="1:9" x14ac:dyDescent="0.25">
      <c r="B28" s="2"/>
      <c r="C28" s="2"/>
      <c r="D28" s="2"/>
      <c r="E28" s="2"/>
      <c r="F28" s="2"/>
      <c r="G28" s="19"/>
      <c r="H28" s="2"/>
      <c r="I28" s="2"/>
    </row>
    <row r="29" spans="1:9" x14ac:dyDescent="0.25"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2"/>
      <c r="B30" s="22"/>
      <c r="C30" s="22"/>
      <c r="D30" s="22"/>
      <c r="E30" s="22"/>
      <c r="F30" s="22"/>
      <c r="G30" s="22"/>
    </row>
    <row r="31" spans="1:9" x14ac:dyDescent="0.25">
      <c r="A31" s="22"/>
      <c r="B31" s="21"/>
      <c r="C31" s="22"/>
      <c r="D31" s="22"/>
      <c r="E31" s="22"/>
      <c r="F31" s="39"/>
      <c r="G31" s="39"/>
    </row>
    <row r="32" spans="1:9" x14ac:dyDescent="0.25">
      <c r="A32" s="22"/>
      <c r="B32" s="21"/>
      <c r="C32" s="22"/>
      <c r="D32" s="22"/>
      <c r="E32" s="22"/>
      <c r="F32" s="40"/>
      <c r="G32" s="40"/>
    </row>
    <row r="33" spans="1:7" x14ac:dyDescent="0.25">
      <c r="A33" s="22"/>
      <c r="B33" s="22"/>
      <c r="C33" s="22"/>
      <c r="D33" s="22"/>
      <c r="E33" s="22"/>
      <c r="F33" s="22"/>
      <c r="G33" s="22"/>
    </row>
    <row r="34" spans="1:7" x14ac:dyDescent="0.25">
      <c r="A34" s="22"/>
      <c r="B34" s="22"/>
      <c r="C34" s="22"/>
      <c r="D34" s="22"/>
      <c r="E34" s="22"/>
      <c r="F34" s="22"/>
      <c r="G34" s="22"/>
    </row>
    <row r="35" spans="1:7" x14ac:dyDescent="0.25">
      <c r="A35" s="22"/>
      <c r="B35" s="22"/>
      <c r="C35" s="22"/>
      <c r="D35" s="22"/>
      <c r="E35" s="22"/>
      <c r="F35" s="22"/>
      <c r="G35" s="22"/>
    </row>
  </sheetData>
  <sheetProtection formatCells="0" insertRows="0"/>
  <mergeCells count="9">
    <mergeCell ref="B2:H2"/>
    <mergeCell ref="B6:H6"/>
    <mergeCell ref="F31:G31"/>
    <mergeCell ref="F32:G32"/>
    <mergeCell ref="B8:B10"/>
    <mergeCell ref="E8:F8"/>
    <mergeCell ref="B3:H3"/>
    <mergeCell ref="B4:H4"/>
    <mergeCell ref="B5:H5"/>
  </mergeCells>
  <printOptions horizontalCentered="1" verticalCentered="1"/>
  <pageMargins left="0.19685039370078741" right="0.19685039370078741" top="0.19685039370078741" bottom="0.19685039370078741" header="0" footer="0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2019-10-28T18:47:17Z</cp:lastPrinted>
  <dcterms:created xsi:type="dcterms:W3CDTF">2014-09-04T16:46:21Z</dcterms:created>
  <dcterms:modified xsi:type="dcterms:W3CDTF">2020-10-26T21:27:02Z</dcterms:modified>
</cp:coreProperties>
</file>