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40" yWindow="4215" windowWidth="20055" windowHeight="3690"/>
  </bookViews>
  <sheets>
    <sheet name="Hoja1 (2)" sheetId="2" r:id="rId1"/>
  </sheets>
  <calcPr calcId="145621"/>
</workbook>
</file>

<file path=xl/calcChain.xml><?xml version="1.0" encoding="utf-8"?>
<calcChain xmlns="http://schemas.openxmlformats.org/spreadsheetml/2006/main">
  <c r="D11" i="2" l="1"/>
  <c r="D12" i="2"/>
  <c r="D13" i="2"/>
  <c r="D14" i="2"/>
  <c r="D15" i="2"/>
  <c r="D16" i="2"/>
  <c r="D17" i="2"/>
  <c r="D18" i="2"/>
  <c r="D19" i="2"/>
  <c r="D20" i="2"/>
  <c r="D21" i="2"/>
  <c r="D22" i="2"/>
  <c r="D23" i="2"/>
  <c r="F25" i="2" l="1"/>
  <c r="E25" i="2"/>
  <c r="C25" i="2" l="1"/>
  <c r="B25" i="2"/>
  <c r="D38" i="2"/>
  <c r="G38" i="2" s="1"/>
  <c r="D36" i="2" l="1"/>
  <c r="G36" i="2" s="1"/>
  <c r="D35" i="2"/>
  <c r="G35" i="2" s="1"/>
  <c r="D34" i="2"/>
  <c r="G34" i="2" s="1"/>
  <c r="G21" i="2"/>
  <c r="D37" i="2"/>
  <c r="G37" i="2" s="1"/>
  <c r="D33" i="2"/>
  <c r="G33" i="2" s="1"/>
  <c r="D31" i="2"/>
  <c r="G31" i="2" s="1"/>
  <c r="D30" i="2"/>
  <c r="G30" i="2" s="1"/>
  <c r="D28" i="2"/>
  <c r="G23" i="2"/>
  <c r="G22" i="2"/>
  <c r="G20" i="2"/>
  <c r="G19" i="2"/>
  <c r="G18" i="2"/>
  <c r="G17" i="2"/>
  <c r="G16" i="2"/>
  <c r="G15" i="2"/>
  <c r="G14" i="2"/>
  <c r="G13" i="2"/>
  <c r="G12" i="2"/>
  <c r="G11" i="2"/>
  <c r="F9" i="2"/>
  <c r="F39" i="2" s="1"/>
  <c r="E9" i="2"/>
  <c r="E39" i="2" s="1"/>
  <c r="C9" i="2"/>
  <c r="C39" i="2" s="1"/>
  <c r="B9" i="2"/>
  <c r="G28" i="2" l="1"/>
  <c r="G25" i="2" s="1"/>
  <c r="D25" i="2"/>
  <c r="D9" i="2"/>
  <c r="B39" i="2"/>
  <c r="D39" i="2" l="1"/>
  <c r="G9" i="2"/>
  <c r="G39" i="2" s="1"/>
</calcChain>
</file>

<file path=xl/sharedStrings.xml><?xml version="1.0" encoding="utf-8"?>
<sst xmlns="http://schemas.openxmlformats.org/spreadsheetml/2006/main" count="42" uniqueCount="30">
  <si>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</si>
  <si>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</si>
  <si>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</si>
  <si>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</si>
  <si>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</si>
  <si>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</si>
  <si>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</si>
  <si>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</si>
  <si>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</si>
  <si>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</si>
  <si>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</si>
  <si>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</si>
  <si>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</si>
  <si>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</si>
  <si>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</si>
  <si>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</si>
  <si>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05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</si>
  <si>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</si>
  <si>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</si>
  <si>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</si>
  <si>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</si>
  <si>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</si>
  <si>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12  DIRECCION DE OBRAS PUBLICAS E INFRAESTRUCTURA</t>
  </si>
  <si>
    <t>11  COORDINACION GENERAL DE GESTION INTEGRAL DE LA CIUDAD</t>
  </si>
  <si>
    <t>13  COORDINACION GENERAL DE CONSTRUCCION DE LA COMUNIDAD</t>
  </si>
  <si>
    <t>MUNICIPIO DE ZAPOPAN</t>
  </si>
  <si>
    <t xml:space="preserve">               Estado Analítico del Ejercicio del Presupuesto de Egresos Detallado - LDF</t>
  </si>
  <si>
    <t>Clasificación Administrativa</t>
  </si>
  <si>
    <t>(PESOS)</t>
  </si>
  <si>
    <t xml:space="preserve">Del 1 de Enero al 30 de Septiembre del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</si>
</sst>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.00_);\-&quot;$&quot;#,##0.00"/>
    <numFmt numFmtId="165" formatCode="&quot;$&quot;#,##0_);\-&quot;$&quot;#,##0"/>
  </numFmts>
  <fonts count="10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1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4" fontId="7" fillId="0" borderId="0" xfId="0" applyNumberFormat="1" applyFont="1" applyAlignment="1">
      <alignment horizontal="right"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1" fillId="0" borderId="14" xfId="0" applyFont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7" fontId="0" fillId="0" borderId="0" xfId="0" applyNumberFormat="1"/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right" vertical="center"/>
    </xf>
    <xf numFmtId="165" fontId="2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Fill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0" fontId="9" fillId="3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</xdr:rowOff>
    </xdr:from>
    <xdr:to>
      <xdr:col>1</xdr:col>
      <xdr:colOff>400050</xdr:colOff>
      <xdr:row>4</xdr:row>
      <xdr:rowOff>323849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4"/>
          <a:ext cx="22574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zoomScaleNormal="100" workbookViewId="0">
      <selection activeCell="F41" sqref="F41"/>
    </sheetView>
  </sheetViews>
  <sheetFormatPr baseColWidth="10" defaultRowHeight="15" x14ac:dyDescent="0.25"/>
  <cols>
    <col min="1" max="1" width="28.28515625" style="8" customWidth="1"/>
    <col min="2" max="2" width="27.28515625" customWidth="1"/>
    <col min="3" max="3" width="20.140625" customWidth="1"/>
    <col min="4" max="4" width="19.7109375" customWidth="1"/>
    <col min="5" max="5" width="24" customWidth="1"/>
    <col min="6" max="6" width="22.5703125" customWidth="1"/>
    <col min="7" max="7" width="25" customWidth="1"/>
    <col min="9" max="9" width="16.42578125" bestFit="1" customWidth="1"/>
  </cols>
  <sheetData>
    <row r="1" spans="1:9" x14ac:dyDescent="0.25">
      <c r="A1" s="31" t="s">
        <v>25</v>
      </c>
      <c r="B1" s="32"/>
      <c r="C1" s="32"/>
      <c r="D1" s="32"/>
      <c r="E1" s="32"/>
      <c r="F1" s="32"/>
      <c r="G1" s="33"/>
    </row>
    <row r="2" spans="1:9" ht="15" customHeight="1" x14ac:dyDescent="0.25">
      <c r="A2" s="34" t="s">
        <v>26</v>
      </c>
      <c r="B2" s="35"/>
      <c r="C2" s="35"/>
      <c r="D2" s="35"/>
      <c r="E2" s="35"/>
      <c r="F2" s="35"/>
      <c r="G2" s="36"/>
    </row>
    <row r="3" spans="1:9" ht="15" customHeight="1" x14ac:dyDescent="0.25">
      <c r="A3" s="34" t="s">
        <v>27</v>
      </c>
      <c r="B3" s="35"/>
      <c r="C3" s="35"/>
      <c r="D3" s="35"/>
      <c r="E3" s="35"/>
      <c r="F3" s="35"/>
      <c r="G3" s="36"/>
    </row>
    <row r="4" spans="1:9" x14ac:dyDescent="0.25">
      <c r="A4" s="37" t="s">
        <v>29</v>
      </c>
      <c r="B4" s="38"/>
      <c r="C4" s="38"/>
      <c r="D4" s="38"/>
      <c r="E4" s="38"/>
      <c r="F4" s="38"/>
      <c r="G4" s="39"/>
    </row>
    <row r="5" spans="1:9" ht="29.25" customHeight="1" thickBot="1" x14ac:dyDescent="0.3">
      <c r="A5" s="40" t="s">
        <v>28</v>
      </c>
      <c r="B5" s="41"/>
      <c r="C5" s="41"/>
      <c r="D5" s="41"/>
      <c r="E5" s="41"/>
      <c r="F5" s="41"/>
      <c r="G5" s="42"/>
    </row>
    <row r="6" spans="1:9" ht="15.75" thickBot="1" x14ac:dyDescent="0.3">
      <c r="A6" s="15"/>
      <c r="B6" s="17"/>
      <c r="C6" s="17"/>
      <c r="D6" s="17"/>
      <c r="E6" s="17"/>
      <c r="F6" s="17"/>
      <c r="G6" s="16"/>
    </row>
    <row r="7" spans="1:9" ht="15.75" thickBot="1" x14ac:dyDescent="0.3">
      <c r="A7" s="27" t="s">
        <v>5</v>
      </c>
      <c r="B7" s="24" t="s">
        <v>1</v>
      </c>
      <c r="C7" s="25"/>
      <c r="D7" s="25"/>
      <c r="E7" s="25"/>
      <c r="F7" s="26"/>
      <c r="G7" s="29" t="s">
        <v>7</v>
      </c>
    </row>
    <row r="8" spans="1:9" ht="30.75" thickBot="1" x14ac:dyDescent="0.3">
      <c r="A8" s="28"/>
      <c r="B8" s="23" t="s">
        <v>6</v>
      </c>
      <c r="C8" s="3" t="s">
        <v>2</v>
      </c>
      <c r="D8" s="2" t="s">
        <v>3</v>
      </c>
      <c r="E8" s="3" t="s">
        <v>0</v>
      </c>
      <c r="F8" s="2" t="s">
        <v>4</v>
      </c>
      <c r="G8" s="30"/>
    </row>
    <row r="9" spans="1:9" ht="15" customHeight="1" thickBot="1" x14ac:dyDescent="0.3">
      <c r="A9" s="22" t="s">
        <v>9</v>
      </c>
      <c r="B9" s="18">
        <f>SUM(B11:B23)</f>
        <v>6564279869.999999</v>
      </c>
      <c r="C9" s="18">
        <f>SUM(C11:C23)</f>
        <v>326554081.06000006</v>
      </c>
      <c r="D9" s="18">
        <f>SUM(B9+C9)</f>
        <v>6890833951.0599995</v>
      </c>
      <c r="E9" s="18">
        <f>SUM(E11:E23)</f>
        <v>4062536553.7099996</v>
      </c>
      <c r="F9" s="18">
        <f>SUM(F11:F23)</f>
        <v>4060024815.71</v>
      </c>
      <c r="G9" s="18">
        <f>SUM(D9-E9)</f>
        <v>2828297397.3499999</v>
      </c>
      <c r="I9" s="14"/>
    </row>
    <row r="10" spans="1:9" ht="16.5" customHeight="1" thickBot="1" x14ac:dyDescent="0.3">
      <c r="A10" s="10"/>
      <c r="B10" s="19"/>
      <c r="C10" s="19"/>
      <c r="D10" s="19"/>
      <c r="E10" s="19"/>
      <c r="F10" s="19"/>
      <c r="G10" s="19"/>
    </row>
    <row r="11" spans="1:9" s="9" customFormat="1" ht="15" customHeight="1" thickBot="1" x14ac:dyDescent="0.3">
      <c r="A11" s="11" t="s">
        <v>11</v>
      </c>
      <c r="B11" s="20">
        <v>69041372.790000007</v>
      </c>
      <c r="C11" s="20">
        <v>-2646495.41</v>
      </c>
      <c r="D11" s="20">
        <f>SUM(B11+C11)</f>
        <v>66394877.38000001</v>
      </c>
      <c r="E11" s="20">
        <v>47559849.18</v>
      </c>
      <c r="F11" s="20">
        <v>47559849.18</v>
      </c>
      <c r="G11" s="20">
        <f>SUM(D11-E11)</f>
        <v>18835028.20000001</v>
      </c>
    </row>
    <row r="12" spans="1:9" s="9" customFormat="1" ht="15" customHeight="1" thickBot="1" x14ac:dyDescent="0.3">
      <c r="A12" s="11" t="s">
        <v>12</v>
      </c>
      <c r="B12" s="18">
        <v>125683739.02</v>
      </c>
      <c r="C12" s="18">
        <v>-24285292.18</v>
      </c>
      <c r="D12" s="18">
        <f>SUM(B12+C12)</f>
        <v>101398446.84</v>
      </c>
      <c r="E12" s="18">
        <v>66434265.630000003</v>
      </c>
      <c r="F12" s="18">
        <v>66434265.630000003</v>
      </c>
      <c r="G12" s="18">
        <f>SUM(D12-E12)</f>
        <v>34964181.210000001</v>
      </c>
    </row>
    <row r="13" spans="1:9" ht="26.25" customHeight="1" thickBot="1" x14ac:dyDescent="0.3">
      <c r="A13" s="11" t="s">
        <v>13</v>
      </c>
      <c r="B13" s="21">
        <v>1196606836.6300001</v>
      </c>
      <c r="C13" s="21">
        <v>-264120567.30000001</v>
      </c>
      <c r="D13" s="18">
        <f t="shared" ref="D13:D38" si="0">SUM(B13+C13)</f>
        <v>932486269.33000016</v>
      </c>
      <c r="E13" s="21">
        <v>687857614.26999998</v>
      </c>
      <c r="F13" s="21">
        <v>687857614.26999998</v>
      </c>
      <c r="G13" s="18">
        <f t="shared" ref="G13:G38" si="1">SUM(D13-E13)</f>
        <v>244628655.06000018</v>
      </c>
    </row>
    <row r="14" spans="1:9" ht="15" customHeight="1" thickBot="1" x14ac:dyDescent="0.3">
      <c r="A14" s="12" t="s">
        <v>14</v>
      </c>
      <c r="B14" s="21">
        <v>103558337.94</v>
      </c>
      <c r="C14" s="21">
        <v>-6554442.0700000003</v>
      </c>
      <c r="D14" s="18">
        <f t="shared" si="0"/>
        <v>97003895.870000005</v>
      </c>
      <c r="E14" s="21">
        <v>62317478.380000003</v>
      </c>
      <c r="F14" s="21">
        <v>62317478.380000003</v>
      </c>
      <c r="G14" s="18">
        <f t="shared" si="1"/>
        <v>34686417.490000002</v>
      </c>
    </row>
    <row r="15" spans="1:9" ht="15" customHeight="1" thickBot="1" x14ac:dyDescent="0.3">
      <c r="A15" s="12" t="s">
        <v>16</v>
      </c>
      <c r="B15" s="21">
        <v>348709983.89999998</v>
      </c>
      <c r="C15" s="21">
        <v>-35231094.82</v>
      </c>
      <c r="D15" s="18">
        <f t="shared" si="0"/>
        <v>313478889.07999998</v>
      </c>
      <c r="E15" s="21">
        <v>224165478.66999999</v>
      </c>
      <c r="F15" s="21">
        <v>224095020.27000001</v>
      </c>
      <c r="G15" s="18">
        <f t="shared" si="1"/>
        <v>89313410.409999996</v>
      </c>
    </row>
    <row r="16" spans="1:9" ht="15" customHeight="1" thickBot="1" x14ac:dyDescent="0.3">
      <c r="A16" s="13" t="s">
        <v>17</v>
      </c>
      <c r="B16" s="21">
        <v>1332360135.3399999</v>
      </c>
      <c r="C16" s="21">
        <v>633436994.24000001</v>
      </c>
      <c r="D16" s="18">
        <f t="shared" si="0"/>
        <v>1965797129.5799999</v>
      </c>
      <c r="E16" s="21">
        <v>881964938.24000001</v>
      </c>
      <c r="F16" s="21">
        <v>881830631.58000004</v>
      </c>
      <c r="G16" s="18">
        <f t="shared" si="1"/>
        <v>1083832191.3399999</v>
      </c>
    </row>
    <row r="17" spans="1:13" ht="15" customHeight="1" thickBot="1" x14ac:dyDescent="0.3">
      <c r="A17" s="13" t="s">
        <v>18</v>
      </c>
      <c r="B17" s="21">
        <v>22975061.219999999</v>
      </c>
      <c r="C17" s="21">
        <v>-432764.08</v>
      </c>
      <c r="D17" s="18">
        <f t="shared" si="0"/>
        <v>22542297.140000001</v>
      </c>
      <c r="E17" s="21">
        <v>16489720.24</v>
      </c>
      <c r="F17" s="21">
        <v>16489720.24</v>
      </c>
      <c r="G17" s="18">
        <f t="shared" si="1"/>
        <v>6052576.9000000004</v>
      </c>
    </row>
    <row r="18" spans="1:13" ht="30" customHeight="1" thickBot="1" x14ac:dyDescent="0.3">
      <c r="A18" s="12" t="s">
        <v>19</v>
      </c>
      <c r="B18" s="21">
        <v>559230123.89999998</v>
      </c>
      <c r="C18" s="21">
        <v>75606766.739999995</v>
      </c>
      <c r="D18" s="18">
        <f t="shared" si="0"/>
        <v>634836890.63999999</v>
      </c>
      <c r="E18" s="21">
        <v>380946847.60000002</v>
      </c>
      <c r="F18" s="21">
        <v>380519502.10000002</v>
      </c>
      <c r="G18" s="18">
        <f t="shared" si="1"/>
        <v>253890043.03999996</v>
      </c>
    </row>
    <row r="19" spans="1:13" ht="36.75" customHeight="1" thickBot="1" x14ac:dyDescent="0.3">
      <c r="A19" s="12" t="s">
        <v>20</v>
      </c>
      <c r="B19" s="21">
        <v>1676711853.1300001</v>
      </c>
      <c r="C19" s="21">
        <v>17508057.469999999</v>
      </c>
      <c r="D19" s="18">
        <f t="shared" si="0"/>
        <v>1694219910.6000001</v>
      </c>
      <c r="E19" s="21">
        <v>1013665117.03</v>
      </c>
      <c r="F19" s="21">
        <v>1012149264.9400001</v>
      </c>
      <c r="G19" s="18">
        <f t="shared" si="1"/>
        <v>680554793.57000017</v>
      </c>
    </row>
    <row r="20" spans="1:13" ht="39" thickBot="1" x14ac:dyDescent="0.3">
      <c r="A20" s="12" t="s">
        <v>21</v>
      </c>
      <c r="B20" s="21">
        <v>405701713.54000002</v>
      </c>
      <c r="C20" s="21">
        <v>-15435848.529999999</v>
      </c>
      <c r="D20" s="18">
        <f t="shared" si="0"/>
        <v>390265865.01000005</v>
      </c>
      <c r="E20" s="21">
        <v>301230843.81</v>
      </c>
      <c r="F20" s="21">
        <v>301218843.81</v>
      </c>
      <c r="G20" s="18">
        <f t="shared" si="1"/>
        <v>89035021.200000048</v>
      </c>
    </row>
    <row r="21" spans="1:13" ht="30.75" customHeight="1" thickBot="1" x14ac:dyDescent="0.3">
      <c r="A21" s="12" t="s">
        <v>23</v>
      </c>
      <c r="B21" s="21">
        <v>123486806.56999999</v>
      </c>
      <c r="C21" s="21">
        <v>-21267332.07</v>
      </c>
      <c r="D21" s="18">
        <f>SUM(B21+C21)</f>
        <v>102219474.5</v>
      </c>
      <c r="E21" s="21">
        <v>70159494.959999993</v>
      </c>
      <c r="F21" s="21">
        <v>70159494.959999993</v>
      </c>
      <c r="G21" s="18">
        <f t="shared" si="1"/>
        <v>32059979.540000007</v>
      </c>
    </row>
    <row r="22" spans="1:13" ht="26.25" thickBot="1" x14ac:dyDescent="0.3">
      <c r="A22" s="12" t="s">
        <v>22</v>
      </c>
      <c r="B22" s="21">
        <v>451677609.37</v>
      </c>
      <c r="C22" s="21">
        <v>-13814097.52</v>
      </c>
      <c r="D22" s="18">
        <f t="shared" si="0"/>
        <v>437863511.85000002</v>
      </c>
      <c r="E22" s="21">
        <v>215328357.47</v>
      </c>
      <c r="F22" s="21">
        <v>215110013.56</v>
      </c>
      <c r="G22" s="18">
        <f t="shared" si="1"/>
        <v>222535154.38000003</v>
      </c>
    </row>
    <row r="23" spans="1:13" ht="26.25" thickBot="1" x14ac:dyDescent="0.3">
      <c r="A23" s="12" t="s">
        <v>24</v>
      </c>
      <c r="B23" s="21">
        <v>148536296.65000001</v>
      </c>
      <c r="C23" s="21">
        <v>-16209803.41</v>
      </c>
      <c r="D23" s="18">
        <f t="shared" si="0"/>
        <v>132326493.24000001</v>
      </c>
      <c r="E23" s="21">
        <v>94416548.230000004</v>
      </c>
      <c r="F23" s="21">
        <v>94283116.790000007</v>
      </c>
      <c r="G23" s="18">
        <f t="shared" si="1"/>
        <v>37909945.010000005</v>
      </c>
    </row>
    <row r="24" spans="1:13" ht="17.25" customHeight="1" thickBot="1" x14ac:dyDescent="0.3">
      <c r="A24" s="12"/>
      <c r="B24" s="21"/>
      <c r="C24" s="21"/>
      <c r="D24" s="18"/>
      <c r="E24" s="21"/>
      <c r="F24" s="21"/>
      <c r="G24" s="18"/>
    </row>
    <row r="25" spans="1:13" ht="29.25" customHeight="1" thickBot="1" x14ac:dyDescent="0.3">
      <c r="A25" s="22" t="s">
        <v>10</v>
      </c>
      <c r="B25" s="21">
        <f>SUM(B28:B38)</f>
        <v>1002932592.9999999</v>
      </c>
      <c r="C25" s="21">
        <f>SUM(C28:C38)</f>
        <v>106675498.41</v>
      </c>
      <c r="D25" s="21">
        <f>SUM(D28:D38)</f>
        <v>1109608091.4100001</v>
      </c>
      <c r="E25" s="21">
        <f>SUM(E26:E38)</f>
        <v>667326532.08000004</v>
      </c>
      <c r="F25" s="21">
        <f>SUM(F26:F38)</f>
        <v>667326532.08000004</v>
      </c>
      <c r="G25" s="21">
        <f t="shared" ref="G25" si="2">SUM(G28:G37)</f>
        <v>442281559.32999992</v>
      </c>
    </row>
    <row r="26" spans="1:13" ht="15.75" thickBot="1" x14ac:dyDescent="0.3">
      <c r="A26" s="11" t="s">
        <v>11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13" ht="15" customHeight="1" thickBot="1" x14ac:dyDescent="0.3">
      <c r="A27" s="11" t="s">
        <v>12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6"/>
      <c r="I27" s="6"/>
      <c r="J27" s="6"/>
      <c r="K27" s="6"/>
      <c r="L27" s="6"/>
      <c r="M27" s="6"/>
    </row>
    <row r="28" spans="1:13" ht="26.25" customHeight="1" thickBot="1" x14ac:dyDescent="0.3">
      <c r="A28" s="12" t="s">
        <v>13</v>
      </c>
      <c r="B28" s="21">
        <v>24080405.829999998</v>
      </c>
      <c r="C28" s="21">
        <v>23274741.359999999</v>
      </c>
      <c r="D28" s="21">
        <f t="shared" si="0"/>
        <v>47355147.189999998</v>
      </c>
      <c r="E28" s="21">
        <v>21765081.870000001</v>
      </c>
      <c r="F28" s="21">
        <v>21765081.870000001</v>
      </c>
      <c r="G28" s="21">
        <f t="shared" si="1"/>
        <v>25590065.319999997</v>
      </c>
    </row>
    <row r="29" spans="1:13" ht="15.75" thickBot="1" x14ac:dyDescent="0.3">
      <c r="A29" s="12" t="s">
        <v>14</v>
      </c>
      <c r="B29" s="21">
        <v>0</v>
      </c>
      <c r="C29" s="21">
        <v>0</v>
      </c>
      <c r="D29" s="21"/>
      <c r="E29" s="21">
        <v>0</v>
      </c>
      <c r="F29" s="21">
        <v>0</v>
      </c>
      <c r="G29" s="21"/>
    </row>
    <row r="30" spans="1:13" ht="15.75" thickBot="1" x14ac:dyDescent="0.3">
      <c r="A30" s="12" t="s">
        <v>15</v>
      </c>
      <c r="B30" s="21">
        <v>0</v>
      </c>
      <c r="C30" s="21">
        <v>0</v>
      </c>
      <c r="D30" s="21">
        <f t="shared" si="0"/>
        <v>0</v>
      </c>
      <c r="E30" s="21">
        <v>0</v>
      </c>
      <c r="F30" s="21">
        <v>0</v>
      </c>
      <c r="G30" s="21">
        <f t="shared" si="1"/>
        <v>0</v>
      </c>
    </row>
    <row r="31" spans="1:13" ht="15" customHeight="1" thickBot="1" x14ac:dyDescent="0.3">
      <c r="A31" s="13" t="s">
        <v>17</v>
      </c>
      <c r="B31" s="21">
        <v>119489364.25</v>
      </c>
      <c r="C31" s="21">
        <v>0</v>
      </c>
      <c r="D31" s="21">
        <f t="shared" si="0"/>
        <v>119489364.25</v>
      </c>
      <c r="E31" s="21">
        <v>88597735.510000005</v>
      </c>
      <c r="F31" s="21">
        <v>88597735.510000005</v>
      </c>
      <c r="G31" s="21">
        <f t="shared" si="1"/>
        <v>30891628.739999995</v>
      </c>
    </row>
    <row r="32" spans="1:13" ht="15" customHeight="1" thickBot="1" x14ac:dyDescent="0.3">
      <c r="A32" s="13" t="s">
        <v>18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ht="26.25" thickBot="1" x14ac:dyDescent="0.3">
      <c r="A33" s="12" t="s">
        <v>19</v>
      </c>
      <c r="B33" s="21">
        <v>498187187.77999997</v>
      </c>
      <c r="C33" s="21">
        <v>-12104031.26</v>
      </c>
      <c r="D33" s="21">
        <f t="shared" si="0"/>
        <v>486083156.51999998</v>
      </c>
      <c r="E33" s="21">
        <v>353250565.5</v>
      </c>
      <c r="F33" s="21">
        <v>353250565.5</v>
      </c>
      <c r="G33" s="21">
        <f t="shared" si="1"/>
        <v>132832591.01999998</v>
      </c>
    </row>
    <row r="34" spans="1:7" ht="39" thickBot="1" x14ac:dyDescent="0.3">
      <c r="A34" s="12" t="s">
        <v>20</v>
      </c>
      <c r="B34" s="21">
        <v>16600000</v>
      </c>
      <c r="C34" s="21">
        <v>14869222.73</v>
      </c>
      <c r="D34" s="21">
        <f t="shared" si="0"/>
        <v>31469222.73</v>
      </c>
      <c r="E34" s="21">
        <v>5244366.3</v>
      </c>
      <c r="F34" s="21">
        <v>5244366.3</v>
      </c>
      <c r="G34" s="21">
        <f t="shared" si="1"/>
        <v>26224856.43</v>
      </c>
    </row>
    <row r="35" spans="1:7" ht="39" thickBot="1" x14ac:dyDescent="0.3">
      <c r="A35" s="12" t="s">
        <v>21</v>
      </c>
      <c r="B35" s="21">
        <v>0</v>
      </c>
      <c r="C35" s="21">
        <v>0</v>
      </c>
      <c r="D35" s="21">
        <f t="shared" si="0"/>
        <v>0</v>
      </c>
      <c r="E35" s="21">
        <v>0</v>
      </c>
      <c r="F35" s="21">
        <v>0</v>
      </c>
      <c r="G35" s="21">
        <f t="shared" si="1"/>
        <v>0</v>
      </c>
    </row>
    <row r="36" spans="1:7" ht="26.25" thickBot="1" x14ac:dyDescent="0.3">
      <c r="A36" s="12" t="s">
        <v>23</v>
      </c>
      <c r="B36" s="21">
        <v>0</v>
      </c>
      <c r="C36" s="21">
        <v>0</v>
      </c>
      <c r="D36" s="21">
        <f t="shared" si="0"/>
        <v>0</v>
      </c>
      <c r="E36" s="21">
        <v>0</v>
      </c>
      <c r="F36" s="21">
        <v>0</v>
      </c>
      <c r="G36" s="21">
        <f t="shared" si="1"/>
        <v>0</v>
      </c>
    </row>
    <row r="37" spans="1:7" ht="26.25" thickBot="1" x14ac:dyDescent="0.3">
      <c r="A37" s="12" t="s">
        <v>22</v>
      </c>
      <c r="B37" s="21">
        <v>344575635.13999999</v>
      </c>
      <c r="C37" s="21">
        <v>80635565.579999998</v>
      </c>
      <c r="D37" s="21">
        <f t="shared" si="0"/>
        <v>425211200.71999997</v>
      </c>
      <c r="E37" s="21">
        <v>198468782.90000001</v>
      </c>
      <c r="F37" s="21">
        <v>198468782.90000001</v>
      </c>
      <c r="G37" s="21">
        <f t="shared" si="1"/>
        <v>226742417.81999996</v>
      </c>
    </row>
    <row r="38" spans="1:7" ht="26.25" thickBot="1" x14ac:dyDescent="0.3">
      <c r="A38" s="12" t="s">
        <v>24</v>
      </c>
      <c r="B38" s="21">
        <v>0</v>
      </c>
      <c r="C38" s="21">
        <v>0</v>
      </c>
      <c r="D38" s="21">
        <f t="shared" si="0"/>
        <v>0</v>
      </c>
      <c r="E38" s="21">
        <v>0</v>
      </c>
      <c r="F38" s="21">
        <v>0</v>
      </c>
      <c r="G38" s="21">
        <f t="shared" si="1"/>
        <v>0</v>
      </c>
    </row>
    <row r="39" spans="1:7" ht="15.75" thickBot="1" x14ac:dyDescent="0.3">
      <c r="A39" s="12" t="s">
        <v>8</v>
      </c>
      <c r="B39" s="21">
        <f t="shared" ref="B39:G39" si="3">B9+B25</f>
        <v>7567212462.999999</v>
      </c>
      <c r="C39" s="21">
        <f t="shared" si="3"/>
        <v>433229579.47000003</v>
      </c>
      <c r="D39" s="21">
        <f t="shared" si="3"/>
        <v>8000442042.4699993</v>
      </c>
      <c r="E39" s="21">
        <f t="shared" si="3"/>
        <v>4729863085.79</v>
      </c>
      <c r="F39" s="21">
        <f t="shared" si="3"/>
        <v>4727351347.79</v>
      </c>
      <c r="G39" s="21">
        <f t="shared" si="3"/>
        <v>3270578956.6799998</v>
      </c>
    </row>
    <row r="40" spans="1:7" ht="15.75" thickBot="1" x14ac:dyDescent="0.3">
      <c r="A40" s="7"/>
      <c r="B40" s="1"/>
      <c r="C40" s="1"/>
      <c r="D40" s="1"/>
      <c r="E40" s="1"/>
      <c r="F40" s="1"/>
      <c r="G40" s="1"/>
    </row>
    <row r="42" spans="1:7" x14ac:dyDescent="0.25">
      <c r="B42" s="14"/>
    </row>
    <row r="70" spans="1:7" s="5" customFormat="1" x14ac:dyDescent="0.25">
      <c r="A70" s="8"/>
      <c r="B70"/>
      <c r="C70"/>
      <c r="D70"/>
      <c r="E70"/>
      <c r="F70"/>
      <c r="G70"/>
    </row>
    <row r="71" spans="1:7" s="5" customFormat="1" x14ac:dyDescent="0.25">
      <c r="A71" s="8"/>
      <c r="B71"/>
      <c r="C71"/>
      <c r="D71"/>
      <c r="E71"/>
      <c r="F71"/>
      <c r="G71"/>
    </row>
    <row r="72" spans="1:7" s="5" customFormat="1" x14ac:dyDescent="0.25">
      <c r="A72" s="8"/>
      <c r="B72"/>
      <c r="C72"/>
      <c r="D72"/>
      <c r="E72"/>
      <c r="F72"/>
      <c r="G72"/>
    </row>
    <row r="73" spans="1:7" s="5" customFormat="1" x14ac:dyDescent="0.25">
      <c r="A73" s="4"/>
      <c r="C73" s="6"/>
      <c r="D73" s="6"/>
      <c r="E73" s="6"/>
      <c r="F73" s="6"/>
      <c r="G73" s="6"/>
    </row>
    <row r="74" spans="1:7" s="5" customFormat="1" x14ac:dyDescent="0.25">
      <c r="A74" s="4"/>
      <c r="C74" s="6"/>
      <c r="D74" s="6"/>
      <c r="E74" s="6"/>
      <c r="F74" s="6"/>
      <c r="G74" s="6"/>
    </row>
    <row r="75" spans="1:7" x14ac:dyDescent="0.25">
      <c r="A75" s="4"/>
      <c r="B75" s="5"/>
      <c r="C75" s="6"/>
      <c r="D75" s="6"/>
      <c r="E75" s="6"/>
      <c r="F75" s="6"/>
      <c r="G75" s="6"/>
    </row>
    <row r="76" spans="1:7" s="5" customFormat="1" x14ac:dyDescent="0.25">
      <c r="A76" s="4"/>
      <c r="C76" s="6"/>
      <c r="D76" s="6"/>
      <c r="E76" s="6"/>
      <c r="F76" s="6"/>
      <c r="G76" s="6"/>
    </row>
    <row r="77" spans="1:7" x14ac:dyDescent="0.25">
      <c r="A77" s="5"/>
      <c r="B77" s="5"/>
      <c r="C77" s="5"/>
      <c r="D77" s="5"/>
      <c r="E77" s="5"/>
      <c r="F77" s="5"/>
      <c r="G77" s="5"/>
    </row>
    <row r="79" spans="1:7" x14ac:dyDescent="0.25">
      <c r="A79" s="4"/>
      <c r="B79" s="5"/>
      <c r="C79" s="6"/>
      <c r="D79" s="6"/>
      <c r="E79" s="6"/>
      <c r="F79" s="6"/>
      <c r="G79" s="6"/>
    </row>
  </sheetData>
  <mergeCells count="8">
    <mergeCell ref="B7:F7"/>
    <mergeCell ref="A7:A8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landscape" r:id="rId1"/>
  <ignoredErrors>
    <ignoredError sqref="G25 B25:C25" formulaRange="1"/>
    <ignoredError sqref="D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dcterms:created xsi:type="dcterms:W3CDTF">2018-09-04T19:21:14Z</dcterms:created>
  <dcterms:modified xsi:type="dcterms:W3CDTF">2020-10-26T22:47:01Z</dcterms:modified>
</cp:coreProperties>
</file>