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15" windowWidth="20520" windowHeight="4140"/>
  </bookViews>
  <sheets>
    <sheet name="Zapopan" sheetId="4" r:id="rId1"/>
  </sheets>
  <definedNames>
    <definedName name="_xlnm.Print_Area" localSheetId="0">Zapopan!#REF!</definedName>
  </definedNames>
  <calcPr calcId="145621"/>
</workbook>
</file>

<file path=xl/calcChain.xml><?xml version="1.0" encoding="utf-8"?>
<calcChain xmlns="http://schemas.openxmlformats.org/spreadsheetml/2006/main">
  <c r="J42" i="4" l="1"/>
  <c r="J40" i="4" l="1"/>
  <c r="I5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G13" i="4"/>
  <c r="H13" i="4"/>
  <c r="I13" i="4"/>
  <c r="J20" i="4"/>
  <c r="J19" i="4"/>
  <c r="H32" i="4"/>
  <c r="G32" i="4"/>
  <c r="F32" i="4"/>
  <c r="J35" i="4"/>
  <c r="J41" i="4"/>
  <c r="J43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<sst xmlns="http://schemas.openxmlformats.org/spreadsheetml/2006/main" count="41" uniqueCount="32">
  <si>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</si>
  <si>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</si>
  <si>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</si>
  <si>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</si>
  <si>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</si>
  <si>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</si>
  <si>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</si>
  <si>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</si>
  <si>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</si>
  <si>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</si>
  <si>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</si>
  <si>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</si>
  <si>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</si>
  <si>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</si>
  <si>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</si>
  <si>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</si>
  <si>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</si>
  <si>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</si>
  <si>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</si>
  <si>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</si>
  <si>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</si>
  <si>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</si>
  <si>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</si>
  <si>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</si>
  <si>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</si>
  <si>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</si>
  <si>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</si>
  <si>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</si>
  <si>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2019</t>
  </si>
  <si>
    <t>Hacienda Pública/Patrimonio Neto Final   2019</t>
  </si>
  <si>
    <t>Cambios en la Hacienda Pública/Patrimonio Contribuido Neto del Ejercicio 2020</t>
  </si>
  <si>
    <t>Del 01 de Octubre al 31 de Octubre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</si>
</sst>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Normal="100" workbookViewId="0">
      <selection activeCell="G38" sqref="G38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89" t="s">
        <v>0</v>
      </c>
      <c r="F2" s="89"/>
      <c r="G2" s="89"/>
      <c r="H2" s="89"/>
      <c r="I2" s="89"/>
      <c r="J2" s="89"/>
      <c r="K2" s="89"/>
      <c r="L2" s="17"/>
      <c r="M2" s="18"/>
    </row>
    <row r="3" spans="1:14" s="19" customFormat="1" ht="21" customHeight="1" x14ac:dyDescent="0.25">
      <c r="A3" s="12"/>
      <c r="B3" s="12"/>
      <c r="C3" s="12"/>
      <c r="E3" s="89" t="s">
        <v>1</v>
      </c>
      <c r="F3" s="89"/>
      <c r="G3" s="89"/>
      <c r="H3" s="89"/>
      <c r="I3" s="89"/>
      <c r="J3" s="89"/>
      <c r="K3" s="89"/>
    </row>
    <row r="4" spans="1:14" s="16" customFormat="1" ht="20.25" customHeight="1" x14ac:dyDescent="0.25">
      <c r="A4" s="12"/>
      <c r="B4" s="12"/>
      <c r="D4" s="20"/>
      <c r="E4" s="89" t="s">
        <v>31</v>
      </c>
      <c r="F4" s="89"/>
      <c r="G4" s="89"/>
      <c r="H4" s="89"/>
      <c r="I4" s="89"/>
      <c r="J4" s="89"/>
      <c r="K4" s="89"/>
      <c r="L4" s="21"/>
      <c r="M4" s="22"/>
      <c r="N4" s="22"/>
    </row>
    <row r="5" spans="1:14" s="16" customFormat="1" ht="18" customHeight="1" x14ac:dyDescent="0.25">
      <c r="A5" s="23"/>
      <c r="B5" s="23"/>
      <c r="E5" s="89" t="s">
        <v>27</v>
      </c>
      <c r="F5" s="89"/>
      <c r="G5" s="89"/>
      <c r="H5" s="89"/>
      <c r="I5" s="89"/>
      <c r="J5" s="89"/>
      <c r="K5" s="89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90" t="s">
        <v>3</v>
      </c>
      <c r="D9" s="91"/>
      <c r="E9" s="91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2"/>
      <c r="E11" s="92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3" t="s">
        <v>24</v>
      </c>
      <c r="E13" s="93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53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3" t="s">
        <v>25</v>
      </c>
      <c r="E18" s="93"/>
      <c r="F18" s="51">
        <f>SUM(F19:F23)</f>
        <v>0</v>
      </c>
      <c r="G18" s="51">
        <f>SUM(G19:G23)</f>
        <v>37718284304.839996</v>
      </c>
      <c r="H18" s="51">
        <f t="shared" ref="H18:J18" si="2">SUM(H19:H23)</f>
        <v>1288334750.04</v>
      </c>
      <c r="I18" s="51">
        <f t="shared" si="2"/>
        <v>0</v>
      </c>
      <c r="J18" s="52">
        <f t="shared" si="2"/>
        <v>39006619054.879997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55">
        <v>1288334750.04</v>
      </c>
      <c r="I19" s="53">
        <v>0</v>
      </c>
      <c r="J19" s="54">
        <f>SUM(F19:I19)</f>
        <v>1288334750.04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55">
        <v>4066136277.4200001</v>
      </c>
      <c r="H20" s="53">
        <v>0</v>
      </c>
      <c r="I20" s="53">
        <v>0</v>
      </c>
      <c r="J20" s="54">
        <f>SUM(F20:I20)</f>
        <v>4066136277.4200001</v>
      </c>
      <c r="K20" s="4"/>
    </row>
    <row r="21" spans="3:12" ht="15" x14ac:dyDescent="0.25">
      <c r="C21" s="35"/>
      <c r="D21" s="94" t="s">
        <v>12</v>
      </c>
      <c r="E21" s="94"/>
      <c r="F21" s="53"/>
      <c r="G21" s="55">
        <v>31858749885.919998</v>
      </c>
      <c r="H21" s="55"/>
      <c r="I21" s="53"/>
      <c r="J21" s="54">
        <f t="shared" ref="J21:J23" si="3">SUM(F21:I21)</f>
        <v>31858749885.919998</v>
      </c>
      <c r="K21" s="4"/>
    </row>
    <row r="22" spans="3:12" ht="15" x14ac:dyDescent="0.25">
      <c r="C22" s="35"/>
      <c r="D22" s="94" t="s">
        <v>13</v>
      </c>
      <c r="E22" s="94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2" t="s">
        <v>28</v>
      </c>
      <c r="E25" s="92"/>
      <c r="F25" s="105"/>
      <c r="G25" s="105"/>
      <c r="H25" s="105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2"/>
      <c r="E26" s="92"/>
      <c r="F26" s="105"/>
      <c r="G26" s="105"/>
      <c r="H26" s="105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100" t="s">
        <v>29</v>
      </c>
      <c r="E30" s="100"/>
      <c r="F30" s="51">
        <f>SUM(F13)</f>
        <v>1602937444.6400001</v>
      </c>
      <c r="G30" s="51">
        <f>SUM(G18)</f>
        <v>37718284304.839996</v>
      </c>
      <c r="H30" s="51">
        <f>SUM(H18)</f>
        <v>1288334750.04</v>
      </c>
      <c r="I30" s="51">
        <v>0</v>
      </c>
      <c r="J30" s="52">
        <f>SUM(J18+J13)</f>
        <v>40609556499.519997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3" t="s">
        <v>30</v>
      </c>
      <c r="E32" s="93"/>
      <c r="F32" s="59">
        <f>SUM(F34:F36)</f>
        <v>0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0</v>
      </c>
      <c r="K32" s="4"/>
    </row>
    <row r="33" spans="3:11" ht="9.75" customHeight="1" x14ac:dyDescent="0.25">
      <c r="C33" s="35"/>
      <c r="D33" s="93"/>
      <c r="E33" s="93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64">
        <v>0</v>
      </c>
      <c r="G35" s="62">
        <v>0</v>
      </c>
      <c r="H35" s="62">
        <v>0</v>
      </c>
      <c r="I35" s="62">
        <v>0</v>
      </c>
      <c r="J35" s="54">
        <f>SUM(F35)</f>
        <v>0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3" t="s">
        <v>15</v>
      </c>
      <c r="E38" s="93"/>
      <c r="F38" s="51">
        <f>SUM(F39:F43)</f>
        <v>0</v>
      </c>
      <c r="G38" s="51">
        <f>SUM(G39:G43)</f>
        <v>644445337.64999998</v>
      </c>
      <c r="H38" s="51">
        <f>SUM(H39:H43)</f>
        <v>-130022818.77000007</v>
      </c>
      <c r="I38" s="51">
        <f>SUM(I39:I43)</f>
        <v>0</v>
      </c>
      <c r="J38" s="52">
        <f>SUM(J39:J43)</f>
        <v>514422518.87999994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64">
        <v>1195414195.3599999</v>
      </c>
      <c r="I39" s="62">
        <v>0</v>
      </c>
      <c r="J39" s="54">
        <f>SUM(H39:I39)</f>
        <v>1195414195.3599999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55">
        <v>644445337.64999998</v>
      </c>
      <c r="H40" s="62">
        <v>-1288334750.04</v>
      </c>
      <c r="I40" s="62">
        <v>0</v>
      </c>
      <c r="J40" s="54">
        <f>SUM(F40:H40)</f>
        <v>-643889412.38999999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>
        <v>0</v>
      </c>
      <c r="H41" s="64">
        <v>-38483193.5</v>
      </c>
      <c r="I41" s="62">
        <v>0</v>
      </c>
      <c r="J41" s="54">
        <f>SUM(H41:I41)</f>
        <v>-38483193.5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62">
        <v>1380929.41</v>
      </c>
      <c r="I42" s="62"/>
      <c r="J42" s="54">
        <f>SUM(H42:I42)</f>
        <v>1380929.41</v>
      </c>
      <c r="K42" s="4"/>
    </row>
    <row r="43" spans="3:11" ht="12.75" customHeight="1" x14ac:dyDescent="0.25">
      <c r="C43" s="35"/>
      <c r="D43" s="97" t="s">
        <v>6</v>
      </c>
      <c r="E43" s="97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3" t="s">
        <v>26</v>
      </c>
      <c r="E45" s="93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7" t="s">
        <v>22</v>
      </c>
      <c r="E46" s="97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7" t="s">
        <v>23</v>
      </c>
      <c r="E47" s="97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98"/>
      <c r="E48" s="98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101">
        <f>SUM(F30+F32)</f>
        <v>1602937444.6400001</v>
      </c>
      <c r="G49" s="101">
        <f>SUM(G30+G38)</f>
        <v>38362729642.489998</v>
      </c>
      <c r="H49" s="101">
        <f>SUM(H30+H38)</f>
        <v>1158311931.27</v>
      </c>
      <c r="I49" s="71"/>
      <c r="J49" s="103">
        <f>SUM(J30+J32+J38)</f>
        <v>41123979018.399994</v>
      </c>
      <c r="K49" s="4"/>
    </row>
    <row r="50" spans="3:11" ht="15.75" thickBot="1" x14ac:dyDescent="0.3">
      <c r="C50" s="36"/>
      <c r="D50" s="99" t="s">
        <v>16</v>
      </c>
      <c r="E50" s="99"/>
      <c r="F50" s="102"/>
      <c r="G50" s="102"/>
      <c r="H50" s="102"/>
      <c r="I50" s="72">
        <f>SUM(I30+I32)</f>
        <v>0</v>
      </c>
      <c r="J50" s="104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5"/>
      <c r="J53" s="96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88"/>
      <c r="H55" s="88"/>
      <c r="I55" s="88"/>
      <c r="J55" s="88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H49:H50"/>
    <mergeCell ref="J49:J50"/>
    <mergeCell ref="F25:F26"/>
    <mergeCell ref="G25:G26"/>
    <mergeCell ref="H25:H26"/>
    <mergeCell ref="F49:F50"/>
    <mergeCell ref="G49:G50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 J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2018-11-22T19:33:14Z</cp:lastPrinted>
  <dcterms:created xsi:type="dcterms:W3CDTF">2014-09-04T19:19:04Z</dcterms:created>
  <dcterms:modified xsi:type="dcterms:W3CDTF">2020-11-25T20:01:15Z</dcterms:modified>
</cp:coreProperties>
</file>