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210" windowWidth="20505" windowHeight="381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<sst xmlns="http://schemas.openxmlformats.org/spreadsheetml/2006/main" count="33" uniqueCount="33">
  <si>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</si>
  <si>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</si>
  <si>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</si>
  <si>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</si>
  <si>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</si>
  <si>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</si>
  <si>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</si>
  <si>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</si>
  <si>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</si>
  <si>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</si>
  <si>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</si>
  <si>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</si>
  <si>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</si>
  <si>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</si>
  <si>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</si>
  <si>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</si>
  <si>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</si>
  <si>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</si>
  <si>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</si>
  <si>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</si>
  <si>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</si>
  <si>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</si>
  <si>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</si>
  <si>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</si>
  <si>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</si>
  <si>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</si>
  <si>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</si>
  <si>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</si>
  <si>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</si>
  <si>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</si>
  <si>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</si>
  <si>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</si>
  <si>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 xml:space="preserve">           Del  01 de Noviembre al 30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</si>
</sst>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1247775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44792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G44" sqref="G44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1673184795.5000002</v>
      </c>
      <c r="G14" s="18">
        <f t="shared" ref="G14:H14" si="0">SUM(G16:G22)</f>
        <v>15996166057.700001</v>
      </c>
      <c r="H14" s="18">
        <f t="shared" si="0"/>
        <v>16091647108.25</v>
      </c>
      <c r="I14" s="26">
        <f>SUM(F14+G14-H14)</f>
        <v>1577703744.9500008</v>
      </c>
      <c r="J14" s="67">
        <f>SUM(I14-F14)</f>
        <v>-95481050.549999475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1407643886.9100001</v>
      </c>
      <c r="G16" s="22">
        <v>15470050837.620001</v>
      </c>
      <c r="H16" s="22">
        <v>15577509682.93</v>
      </c>
      <c r="I16" s="27">
        <f>SUM(F16+G16-H16)</f>
        <v>1300185041.6000004</v>
      </c>
      <c r="J16" s="51">
        <f t="shared" ref="J16:J22" si="1">SUM(I16-F16)</f>
        <v>-107458845.3099997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242900290.13999999</v>
      </c>
      <c r="G17" s="22">
        <v>523176122.68000001</v>
      </c>
      <c r="H17" s="22">
        <v>514111176.38</v>
      </c>
      <c r="I17" s="27">
        <f>SUM(F17+G17-H17)</f>
        <v>251965236.43999994</v>
      </c>
      <c r="J17" s="51">
        <f t="shared" si="1"/>
        <v>9064946.2999999523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22640618.449999999</v>
      </c>
      <c r="G18" s="22">
        <v>2939097.4</v>
      </c>
      <c r="H18" s="22">
        <v>26248.94</v>
      </c>
      <c r="I18" s="27">
        <f t="shared" ref="I18:I22" si="2">SUM(F18+G18-H18)</f>
        <v>25553466.909999996</v>
      </c>
      <c r="J18" s="27">
        <f t="shared" si="1"/>
        <v>2912848.4599999972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40723344545.939598</v>
      </c>
      <c r="G24" s="21">
        <f>SUM(G26:G34)</f>
        <v>174313022.69999999</v>
      </c>
      <c r="H24" s="21">
        <f t="shared" ref="H24" si="3">SUM(H26:H34)</f>
        <v>1081955955.05</v>
      </c>
      <c r="I24" s="21">
        <f>SUM(F24+G24-H24)</f>
        <v>39815701613.589592</v>
      </c>
      <c r="J24" s="28">
        <f>SUM(I24-F24)</f>
        <v>-907642932.3500061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101009789.26000001</v>
      </c>
      <c r="G26" s="22">
        <v>50525284.399999999</v>
      </c>
      <c r="H26" s="22">
        <v>56345565.310000002</v>
      </c>
      <c r="I26" s="29">
        <f t="shared" ref="I26:I34" si="4">SUM(F26+G26-H26)</f>
        <v>95189508.349999994</v>
      </c>
      <c r="J26" s="29">
        <f t="shared" ref="J26:J34" si="5">SUM(I26-F26)</f>
        <v>-5820280.9100000113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39236957618.964996</v>
      </c>
      <c r="G28" s="22">
        <v>95389870.140000001</v>
      </c>
      <c r="H28" s="22">
        <v>1014315007.23</v>
      </c>
      <c r="I28" s="29">
        <f t="shared" si="4"/>
        <v>38318032481.874992</v>
      </c>
      <c r="J28" s="29">
        <f t="shared" si="5"/>
        <v>-918925137.09000397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1708543188.9119997</v>
      </c>
      <c r="G29" s="22">
        <v>27818065.16</v>
      </c>
      <c r="H29" s="22">
        <v>698650</v>
      </c>
      <c r="I29" s="29">
        <f t="shared" si="4"/>
        <v>1735662604.0719998</v>
      </c>
      <c r="J29" s="29">
        <f t="shared" si="5"/>
        <v>27119415.160000086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136099960.91</v>
      </c>
      <c r="G30" s="22">
        <v>0</v>
      </c>
      <c r="H30" s="22">
        <v>0</v>
      </c>
      <c r="I30" s="29">
        <f t="shared" si="4"/>
        <v>136099960.91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-459554873.83740008</v>
      </c>
      <c r="G31" s="22">
        <v>579803</v>
      </c>
      <c r="H31" s="22">
        <v>10596732.51</v>
      </c>
      <c r="I31" s="29">
        <f t="shared" si="4"/>
        <v>-469571803.34740007</v>
      </c>
      <c r="J31" s="29">
        <f t="shared" si="5"/>
        <v>-10016929.50999999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42396529341.439598</v>
      </c>
      <c r="G36" s="61">
        <f>SUM(G14+G24)</f>
        <v>16170479080.400002</v>
      </c>
      <c r="H36" s="61">
        <f>SUM(H14+H24)</f>
        <v>17173603063.299999</v>
      </c>
      <c r="I36" s="62">
        <f>SUM(F36+G36-H36)</f>
        <v>41393405358.539597</v>
      </c>
      <c r="J36" s="63">
        <f>SUM(I36-F36)</f>
        <v>-1003123982.9000015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2020-12-23T17:13:49Z</dcterms:modified>
</cp:coreProperties>
</file>