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\Servicios Públicos\"/>
    </mc:Choice>
  </mc:AlternateContent>
  <bookViews>
    <workbookView xWindow="-120" yWindow="240" windowWidth="20730" windowHeight="10800"/>
  </bookViews>
  <sheets>
    <sheet name="Estadística de Asistencia" sheetId="1" r:id="rId1"/>
  </sheets>
  <calcPr calcId="152511"/>
</workbook>
</file>

<file path=xl/calcChain.xml><?xml version="1.0" encoding="utf-8"?>
<calcChain xmlns="http://schemas.openxmlformats.org/spreadsheetml/2006/main">
  <c r="O18" i="1" l="1"/>
  <c r="N18" i="1"/>
  <c r="P7" i="1"/>
  <c r="Q7" i="1" s="1"/>
  <c r="F18" i="1"/>
  <c r="G18" i="1"/>
  <c r="H18" i="1"/>
  <c r="I18" i="1"/>
  <c r="J18" i="1"/>
  <c r="K18" i="1"/>
  <c r="L18" i="1"/>
  <c r="M18" i="1"/>
  <c r="P15" i="1"/>
  <c r="Q15" i="1" s="1"/>
  <c r="P16" i="1"/>
  <c r="Q16" i="1" s="1"/>
  <c r="P17" i="1"/>
  <c r="Q17" i="1" s="1"/>
  <c r="P8" i="1"/>
  <c r="P9" i="1"/>
  <c r="P10" i="1"/>
  <c r="P11" i="1"/>
  <c r="P12" i="1"/>
  <c r="P13" i="1"/>
  <c r="P14" i="1"/>
  <c r="E18" i="1"/>
  <c r="D18" i="1"/>
  <c r="Q13" i="1" l="1"/>
  <c r="Q11" i="1"/>
  <c r="Q14" i="1"/>
  <c r="Q12" i="1"/>
  <c r="Q8" i="1"/>
  <c r="Q10" i="1"/>
  <c r="Q9" i="1"/>
</calcChain>
</file>

<file path=xl/comments1.xml><?xml version="1.0" encoding="utf-8"?>
<comments xmlns="http://schemas.openxmlformats.org/spreadsheetml/2006/main">
  <authors>
    <author>smarquez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<sst xmlns="http://schemas.openxmlformats.org/spreadsheetml/2006/main" count="48" uniqueCount="31">
  <si>
    <t>AYUNTAMIENTO DE ZAPOPAN, JALISCO</t>
  </si>
  <si>
    <t>DIRECCIÓN DE TRANSPARENCIA Y BUENAS PRÁCTICAS</t>
  </si>
  <si>
    <t>COMISIÓN EDILICIA DE SERVICIOS PÚBLICOS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</si>
  <si>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</si>
  <si>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</si>
  <si>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</si>
  <si>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</si>
  <si>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</si>
  <si>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</si>
  <si>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MC</t>
  </si>
  <si>
    <t>Integrante</t>
  </si>
  <si>
    <t>PAN</t>
  </si>
  <si>
    <t>% TOTAL DE ASISTENCIA POR SESIÓN</t>
  </si>
  <si>
    <t>PRI</t>
  </si>
  <si>
    <t>Abel Octavio Salgado Peña</t>
  </si>
  <si>
    <t>José Antonio de la Torre Bravo</t>
  </si>
  <si>
    <t>Wendy Sofía Ramírez Campos</t>
  </si>
  <si>
    <t>Laura Gabriela Cárdenas Rodríguez</t>
  </si>
  <si>
    <t>Oscar Javier Ramírez Castellanos</t>
  </si>
  <si>
    <t>María Gómez Rueda</t>
  </si>
  <si>
    <t>Presidenta</t>
  </si>
  <si>
    <t>MORENA</t>
  </si>
  <si>
    <t>Graciela de Obaldía Escalante</t>
  </si>
  <si>
    <t>José Hiram Torres Salcedo</t>
  </si>
  <si>
    <t>Sergio  Barrera Sepulveda</t>
  </si>
  <si>
    <t>Miguel  Sainz Loyola</t>
  </si>
  <si>
    <t>Mónica Paola Magaña Mendoza</t>
  </si>
  <si>
    <t>ESTADÍSTICA DE ASISTENCIA COMISIONES EDILICIAS 2020</t>
  </si>
  <si>
    <t>Marzo</t>
  </si>
  <si>
    <t>Abril</t>
  </si>
  <si>
    <t>No celebró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</si>
</sst>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9.9"/>
      <color theme="10"/>
      <name val="Calibri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b/>
      <sz val="9"/>
      <color indexed="81"/>
      <name val="Tahoma"/>
      <family val="2"/>
    </font>
    <font>
      <u/>
      <sz val="8"/>
      <color theme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14" fontId="5" fillId="3" borderId="6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2" applyFont="1" applyFill="1" applyBorder="1" applyAlignment="1" applyProtection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8" fillId="0" borderId="10" xfId="2" applyFont="1" applyFill="1" applyBorder="1" applyAlignment="1" applyProtection="1">
      <alignment horizontal="center" vertical="center" wrapText="1"/>
    </xf>
    <xf numFmtId="0" fontId="8" fillId="0" borderId="11" xfId="2" applyFont="1" applyFill="1" applyBorder="1" applyAlignment="1" applyProtection="1">
      <alignment horizontal="center" vertical="center" wrapText="1"/>
    </xf>
    <xf numFmtId="0" fontId="8" fillId="0" borderId="12" xfId="2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SERVICIOS PÚBLICOS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89305833126"/>
          <c:y val="4.0099671085418618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27-48A7-90AD-4D84F82FC6A8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427-48A7-90AD-4D84F82FC6A8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427-48A7-90AD-4D84F82FC6A8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427-48A7-90AD-4D84F82FC6A8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427-48A7-90AD-4D84F82FC6A8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427-48A7-90AD-4D84F82FC6A8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427-48A7-90AD-4D84F82FC6A8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D427-48A7-90AD-4D84F82FC6A8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BDD5-4EF5-A8CF-C152D9858DA6}"/>
              </c:ext>
            </c:extLst>
          </c:dPt>
          <c:dPt>
            <c:idx val="9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BDD5-4EF5-A8CF-C152D9858DA6}"/>
              </c:ext>
            </c:extLst>
          </c:dPt>
          <c:dPt>
            <c:idx val="1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BDD5-4EF5-A8CF-C152D9858DA6}"/>
              </c:ext>
            </c:extLst>
          </c:dPt>
          <c:cat>
            <c:strRef>
              <c:f>'Estadística de Asistencia'!$A$7:$A$17</c:f>
              <c:strCache>
                <c:ptCount val="11"/>
                <c:pt idx="0">
                  <c:v>Graciela de Obaldía Escalante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Wendy Sofía Ramírez Campos</c:v>
                </c:pt>
                <c:pt idx="4">
                  <c:v>José Hiram Torres Salcedo</c:v>
                </c:pt>
                <c:pt idx="5">
                  <c:v>Laura Gabriela Cárdenas Rodríguez</c:v>
                </c:pt>
                <c:pt idx="6">
                  <c:v>Oscar Javier Ramírez Castellanos</c:v>
                </c:pt>
                <c:pt idx="7">
                  <c:v>María Gómez Rueda</c:v>
                </c:pt>
                <c:pt idx="8">
                  <c:v>Sergio  Barrera Sepulveda</c:v>
                </c:pt>
                <c:pt idx="9">
                  <c:v>Mónica Paola Magaña Mendoza</c:v>
                </c:pt>
                <c:pt idx="10">
                  <c:v>Miguel  Sainz Loyola</c:v>
                </c:pt>
              </c:strCache>
            </c:strRef>
          </c:cat>
          <c:val>
            <c:numRef>
              <c:f>'Estadística de Asistencia'!$P$7:$P$17</c:f>
              <c:numCache>
                <c:formatCode>General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D427-48A7-90AD-4D84F82FC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922136"/>
        <c:axId val="382924096"/>
      </c:barChart>
      <c:catAx>
        <c:axId val="382922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382924096"/>
        <c:crosses val="autoZero"/>
        <c:auto val="1"/>
        <c:lblAlgn val="ctr"/>
        <c:lblOffset val="100"/>
        <c:tickLblSkip val="1"/>
        <c:noMultiLvlLbl val="0"/>
      </c:catAx>
      <c:valAx>
        <c:axId val="382924096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8292213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</a:t>
            </a:r>
            <a:r>
              <a:rPr lang="es-MX" sz="1000" baseline="0">
                <a:latin typeface="Century Gothic" pitchFamily="34" charset="0"/>
              </a:rPr>
              <a:t> SERVICIOS PÚBLICOS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45106861669"/>
          <c:y val="2.1435229474820669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de Asistencia'!$A$7:$A$17</c:f>
              <c:strCache>
                <c:ptCount val="11"/>
                <c:pt idx="0">
                  <c:v>Graciela de Obaldía Escalante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Wendy Sofía Ramírez Campos</c:v>
                </c:pt>
                <c:pt idx="4">
                  <c:v>José Hiram Torres Salcedo</c:v>
                </c:pt>
                <c:pt idx="5">
                  <c:v>Laura Gabriela Cárdenas Rodríguez</c:v>
                </c:pt>
                <c:pt idx="6">
                  <c:v>Oscar Javier Ramírez Castellanos</c:v>
                </c:pt>
                <c:pt idx="7">
                  <c:v>María Gómez Rueda</c:v>
                </c:pt>
                <c:pt idx="8">
                  <c:v>Sergio  Barrera Sepulveda</c:v>
                </c:pt>
                <c:pt idx="9">
                  <c:v>Mónica Paola Magaña Mendoza</c:v>
                </c:pt>
                <c:pt idx="10">
                  <c:v>Miguel  Sainz Loyola</c:v>
                </c:pt>
              </c:strCache>
            </c:strRef>
          </c:cat>
          <c:val>
            <c:numRef>
              <c:f>'Estadística de Asistencia'!$Q$7:$Q$17</c:f>
              <c:numCache>
                <c:formatCode>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70</c:v>
                </c:pt>
                <c:pt idx="4">
                  <c:v>80</c:v>
                </c:pt>
                <c:pt idx="5">
                  <c:v>80</c:v>
                </c:pt>
                <c:pt idx="6">
                  <c:v>70</c:v>
                </c:pt>
                <c:pt idx="7">
                  <c:v>80</c:v>
                </c:pt>
                <c:pt idx="8">
                  <c:v>81.818181818181813</c:v>
                </c:pt>
                <c:pt idx="9">
                  <c:v>81.818181818181813</c:v>
                </c:pt>
                <c:pt idx="10">
                  <c:v>72.727272727272734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EC-4041-A451-AF3FD63B3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497417678231557"/>
          <c:y val="0.13281733700599582"/>
          <c:w val="0.40502568288173696"/>
          <c:h val="0.81550165519817552"/>
        </c:manualLayout>
      </c:layout>
      <c:overlay val="0"/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>
                <a:latin typeface="Century Gothic" pitchFamily="34" charset="0"/>
              </a:defRPr>
            </a:pPr>
            <a:r>
              <a:rPr lang="es-MX" sz="1000">
                <a:latin typeface="Century Gothic" pitchFamily="34" charset="0"/>
              </a:rPr>
              <a:t>PORCENTAJE</a:t>
            </a:r>
            <a:r>
              <a:rPr lang="es-MX" sz="1000" baseline="0">
                <a:latin typeface="Century Gothic" pitchFamily="34" charset="0"/>
              </a:rPr>
              <a:t> DE ASISTENCIA POR SESIÓN</a:t>
            </a:r>
          </a:p>
          <a:p>
            <a:pPr>
              <a:defRPr>
                <a:latin typeface="Century Gothic" pitchFamily="34" charset="0"/>
              </a:defRPr>
            </a:pPr>
            <a:r>
              <a:rPr lang="es-MX" sz="1000" baseline="0">
                <a:latin typeface="Century Gothic" pitchFamily="34" charset="0"/>
              </a:rPr>
              <a:t>COMISIÓN EDILICIA DE SERVICIOS PÚBLICOS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9435323913824032"/>
          <c:y val="3.7037082426953687E-2"/>
        </c:manualLayout>
      </c:layout>
      <c:overlay val="0"/>
    </c:title>
    <c:autoTitleDeleted val="0"/>
    <c:view3D>
      <c:rotX val="15"/>
      <c:rotY val="1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17547223695501E-2"/>
          <c:y val="0.11546044098573335"/>
          <c:w val="0.87440196918390378"/>
          <c:h val="0.83296179417261551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Asistencia'!$D$6:$O$6</c:f>
              <c:strCache>
                <c:ptCount val="12"/>
                <c:pt idx="0">
                  <c:v>22/01/2020</c:v>
                </c:pt>
                <c:pt idx="1">
                  <c:v>17/02/2020</c:v>
                </c:pt>
                <c:pt idx="2">
                  <c:v>Marzo</c:v>
                </c:pt>
                <c:pt idx="3">
                  <c:v>Abril</c:v>
                </c:pt>
                <c:pt idx="4">
                  <c:v>19/05/2020</c:v>
                </c:pt>
                <c:pt idx="5">
                  <c:v>23/06/2020</c:v>
                </c:pt>
                <c:pt idx="6">
                  <c:v>23/07/2020</c:v>
                </c:pt>
                <c:pt idx="7">
                  <c:v>20/08/2020</c:v>
                </c:pt>
                <c:pt idx="8">
                  <c:v>22/09/2020</c:v>
                </c:pt>
                <c:pt idx="9">
                  <c:v>20/10/2020</c:v>
                </c:pt>
                <c:pt idx="10">
                  <c:v>17/11/2020</c:v>
                </c:pt>
                <c:pt idx="11">
                  <c:v>03/12/2020</c:v>
                </c:pt>
              </c:strCache>
            </c:strRef>
          </c:cat>
          <c:val>
            <c:numRef>
              <c:f>'Estadística de Asistencia'!$D$18:$O$18</c:f>
              <c:numCache>
                <c:formatCode>0</c:formatCode>
                <c:ptCount val="12"/>
                <c:pt idx="0">
                  <c:v>100</c:v>
                </c:pt>
                <c:pt idx="1">
                  <c:v>81.818181818181827</c:v>
                </c:pt>
                <c:pt idx="2">
                  <c:v>0</c:v>
                </c:pt>
                <c:pt idx="3">
                  <c:v>0</c:v>
                </c:pt>
                <c:pt idx="4">
                  <c:v>72.727272727272734</c:v>
                </c:pt>
                <c:pt idx="5">
                  <c:v>100</c:v>
                </c:pt>
                <c:pt idx="6">
                  <c:v>90.909090909090907</c:v>
                </c:pt>
                <c:pt idx="7">
                  <c:v>90.909090909090907</c:v>
                </c:pt>
                <c:pt idx="8">
                  <c:v>90.909090909090907</c:v>
                </c:pt>
                <c:pt idx="9">
                  <c:v>81.818181818181827</c:v>
                </c:pt>
                <c:pt idx="10">
                  <c:v>100</c:v>
                </c:pt>
                <c:pt idx="11">
                  <c:v>54.54545454545454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2FB-4817-A984-9A94395670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82925272"/>
        <c:axId val="382921744"/>
        <c:axId val="0"/>
      </c:bar3DChart>
      <c:catAx>
        <c:axId val="382925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382921744"/>
        <c:crosses val="autoZero"/>
        <c:auto val="0"/>
        <c:lblAlgn val="ctr"/>
        <c:lblOffset val="100"/>
        <c:noMultiLvlLbl val="0"/>
      </c:catAx>
      <c:valAx>
        <c:axId val="382921744"/>
        <c:scaling>
          <c:orientation val="minMax"/>
          <c:max val="100"/>
          <c:min val="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1000">
                <a:latin typeface="Century Gothic" pitchFamily="34" charset="0"/>
              </a:defRPr>
            </a:pPr>
            <a:endParaRPr lang="es-MX"/>
          </a:p>
        </c:txPr>
        <c:crossAx val="38292527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0377" l="0.70000000000000062" r="0.70000000000000062" t="0.750000000000003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211666</xdr:colOff>
      <xdr:row>19</xdr:row>
      <xdr:rowOff>84667</xdr:rowOff>
    </xdr:from>
    <xdr:to>
      <xdr:col>15</xdr:col>
      <xdr:colOff>0</xdr:colOff>
      <xdr:row>40</xdr:row>
      <xdr:rowOff>74084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2600326</xdr:colOff>
      <xdr:row>0</xdr:row>
      <xdr:rowOff>207169</xdr:rowOff>
    </xdr:from>
    <xdr:to>
      <xdr:col>1</xdr:col>
      <xdr:colOff>941388</xdr:colOff>
      <xdr:row>3</xdr:row>
      <xdr:rowOff>112740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00326" y="207169"/>
          <a:ext cx="952500" cy="97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10583</xdr:colOff>
      <xdr:row>19</xdr:row>
      <xdr:rowOff>95251</xdr:rowOff>
    </xdr:from>
    <xdr:to>
      <xdr:col>5</xdr:col>
      <xdr:colOff>402166</xdr:colOff>
      <xdr:row>40</xdr:row>
      <xdr:rowOff>174625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104775</xdr:colOff>
      <xdr:row>43</xdr:row>
      <xdr:rowOff>0</xdr:rowOff>
    </xdr:from>
    <xdr:to>
      <xdr:col>7</xdr:col>
      <xdr:colOff>133349</xdr:colOff>
      <xdr:row>68</xdr:row>
      <xdr:rowOff>133350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15</xdr:col>
      <xdr:colOff>0</xdr:colOff>
      <xdr:row>0</xdr:row>
      <xdr:rowOff>102394</xdr:rowOff>
    </xdr:from>
    <xdr:to>
      <xdr:col>15</xdr:col>
      <xdr:colOff>945886</xdr:colOff>
      <xdr:row>3</xdr:row>
      <xdr:rowOff>7965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708981" y="102394"/>
          <a:ext cx="952500" cy="9771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0/08/No-sesion-marzo-abril-2.pdf" TargetMode="External"/><Relationship Id="rId1" Type="http://schemas.openxmlformats.org/officeDocument/2006/relationships/hyperlink" Target="https://www.zapopan.gob.mx/wp-content/uploads/2020/08/No-sesion-marzo-abril-2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tabSelected="1" zoomScaleNormal="100" workbookViewId="0">
      <selection activeCell="A5" sqref="A5:A6"/>
    </sheetView>
  </sheetViews>
  <sheetFormatPr baseColWidth="10" defaultRowHeight="15" x14ac:dyDescent="0.25"/>
  <cols>
    <col min="1" max="1" width="34.7109375" bestFit="1" customWidth="1"/>
    <col min="2" max="2" width="15.7109375" customWidth="1"/>
    <col min="3" max="3" width="17.42578125" customWidth="1"/>
    <col min="4" max="17" width="16.5703125" customWidth="1"/>
  </cols>
  <sheetData>
    <row r="1" spans="1:17" ht="27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9"/>
    </row>
    <row r="2" spans="1:17" ht="28.5" customHeight="1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9"/>
    </row>
    <row r="3" spans="1:17" ht="29.25" customHeight="1" x14ac:dyDescent="0.25">
      <c r="A3" s="17" t="s">
        <v>27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9"/>
    </row>
    <row r="4" spans="1:17" ht="27" customHeight="1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2"/>
    </row>
    <row r="5" spans="1:17" ht="21.75" customHeight="1" x14ac:dyDescent="0.25">
      <c r="A5" s="23" t="s">
        <v>3</v>
      </c>
      <c r="B5" s="23" t="s">
        <v>4</v>
      </c>
      <c r="C5" s="23" t="s">
        <v>5</v>
      </c>
      <c r="D5" s="23" t="s">
        <v>6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</row>
    <row r="6" spans="1:17" ht="56.25" customHeight="1" x14ac:dyDescent="0.25">
      <c r="A6" s="23"/>
      <c r="B6" s="23"/>
      <c r="C6" s="23"/>
      <c r="D6" s="2">
        <v>43852</v>
      </c>
      <c r="E6" s="2">
        <v>43878</v>
      </c>
      <c r="F6" s="2" t="s">
        <v>28</v>
      </c>
      <c r="G6" s="2" t="s">
        <v>29</v>
      </c>
      <c r="H6" s="2">
        <v>43970</v>
      </c>
      <c r="I6" s="2">
        <v>44005</v>
      </c>
      <c r="J6" s="2">
        <v>44035</v>
      </c>
      <c r="K6" s="2">
        <v>44063</v>
      </c>
      <c r="L6" s="2">
        <v>44096</v>
      </c>
      <c r="M6" s="2">
        <v>44124</v>
      </c>
      <c r="N6" s="2">
        <v>44152</v>
      </c>
      <c r="O6" s="2">
        <v>44168</v>
      </c>
      <c r="P6" s="3" t="s">
        <v>7</v>
      </c>
      <c r="Q6" s="3" t="s">
        <v>8</v>
      </c>
    </row>
    <row r="7" spans="1:17" ht="27" customHeight="1" x14ac:dyDescent="0.25">
      <c r="A7" s="11" t="s">
        <v>22</v>
      </c>
      <c r="B7" s="4" t="s">
        <v>20</v>
      </c>
      <c r="C7" s="4" t="s">
        <v>9</v>
      </c>
      <c r="D7" s="4">
        <v>1</v>
      </c>
      <c r="E7" s="4">
        <v>1</v>
      </c>
      <c r="F7" s="24" t="s">
        <v>30</v>
      </c>
      <c r="G7" s="24" t="s">
        <v>30</v>
      </c>
      <c r="H7" s="4">
        <v>1</v>
      </c>
      <c r="I7" s="4">
        <v>1</v>
      </c>
      <c r="J7" s="13">
        <v>1</v>
      </c>
      <c r="K7" s="13">
        <v>1</v>
      </c>
      <c r="L7" s="4">
        <v>1</v>
      </c>
      <c r="M7" s="4">
        <v>1</v>
      </c>
      <c r="N7" s="4">
        <v>1</v>
      </c>
      <c r="O7" s="9">
        <v>1</v>
      </c>
      <c r="P7" s="6">
        <f t="shared" ref="P7:P17" si="0">SUM(D7:O7)</f>
        <v>10</v>
      </c>
      <c r="Q7" s="7">
        <f>(P7*100)/($P$7)</f>
        <v>100</v>
      </c>
    </row>
    <row r="8" spans="1:17" ht="27" customHeight="1" x14ac:dyDescent="0.25">
      <c r="A8" s="11" t="s">
        <v>14</v>
      </c>
      <c r="B8" s="4" t="s">
        <v>10</v>
      </c>
      <c r="C8" s="4" t="s">
        <v>13</v>
      </c>
      <c r="D8" s="4">
        <v>1</v>
      </c>
      <c r="E8" s="4">
        <v>1</v>
      </c>
      <c r="F8" s="25"/>
      <c r="G8" s="25"/>
      <c r="H8" s="4">
        <v>1</v>
      </c>
      <c r="I8" s="4">
        <v>1</v>
      </c>
      <c r="J8" s="13">
        <v>1</v>
      </c>
      <c r="K8" s="13">
        <v>1</v>
      </c>
      <c r="L8" s="4">
        <v>1</v>
      </c>
      <c r="M8" s="4">
        <v>1</v>
      </c>
      <c r="N8" s="4">
        <v>1</v>
      </c>
      <c r="O8" s="9">
        <v>1</v>
      </c>
      <c r="P8" s="6">
        <f t="shared" si="0"/>
        <v>10</v>
      </c>
      <c r="Q8" s="7">
        <f t="shared" ref="Q8:Q14" si="1">(P8*100)/($P$7)</f>
        <v>100</v>
      </c>
    </row>
    <row r="9" spans="1:17" ht="27" customHeight="1" x14ac:dyDescent="0.25">
      <c r="A9" s="11" t="s">
        <v>15</v>
      </c>
      <c r="B9" s="4" t="s">
        <v>10</v>
      </c>
      <c r="C9" s="4" t="s">
        <v>11</v>
      </c>
      <c r="D9" s="4">
        <v>1</v>
      </c>
      <c r="E9" s="4">
        <v>1</v>
      </c>
      <c r="F9" s="25"/>
      <c r="G9" s="25"/>
      <c r="H9" s="4">
        <v>1</v>
      </c>
      <c r="I9" s="4">
        <v>1</v>
      </c>
      <c r="J9" s="13">
        <v>1</v>
      </c>
      <c r="K9" s="13">
        <v>1</v>
      </c>
      <c r="L9" s="4">
        <v>1</v>
      </c>
      <c r="M9" s="4">
        <v>1</v>
      </c>
      <c r="N9" s="4">
        <v>1</v>
      </c>
      <c r="O9" s="9">
        <v>1</v>
      </c>
      <c r="P9" s="6">
        <f t="shared" si="0"/>
        <v>10</v>
      </c>
      <c r="Q9" s="7">
        <f t="shared" si="1"/>
        <v>100</v>
      </c>
    </row>
    <row r="10" spans="1:17" ht="27" customHeight="1" x14ac:dyDescent="0.25">
      <c r="A10" s="12" t="s">
        <v>16</v>
      </c>
      <c r="B10" s="4" t="s">
        <v>10</v>
      </c>
      <c r="C10" s="4" t="s">
        <v>21</v>
      </c>
      <c r="D10" s="4">
        <v>0</v>
      </c>
      <c r="E10" s="4">
        <v>1</v>
      </c>
      <c r="F10" s="25"/>
      <c r="G10" s="25"/>
      <c r="H10" s="4">
        <v>1</v>
      </c>
      <c r="I10" s="4">
        <v>1</v>
      </c>
      <c r="J10" s="13">
        <v>0</v>
      </c>
      <c r="K10" s="13">
        <v>0</v>
      </c>
      <c r="L10" s="4">
        <v>1</v>
      </c>
      <c r="M10" s="4">
        <v>1</v>
      </c>
      <c r="N10" s="5">
        <v>1</v>
      </c>
      <c r="O10" s="9">
        <v>1</v>
      </c>
      <c r="P10" s="6">
        <f t="shared" si="0"/>
        <v>7</v>
      </c>
      <c r="Q10" s="7">
        <f t="shared" si="1"/>
        <v>70</v>
      </c>
    </row>
    <row r="11" spans="1:17" ht="27" customHeight="1" x14ac:dyDescent="0.25">
      <c r="A11" s="12" t="s">
        <v>23</v>
      </c>
      <c r="B11" s="4" t="s">
        <v>10</v>
      </c>
      <c r="C11" s="4" t="s">
        <v>21</v>
      </c>
      <c r="D11" s="4">
        <v>1</v>
      </c>
      <c r="E11" s="4">
        <v>1</v>
      </c>
      <c r="F11" s="25"/>
      <c r="G11" s="25"/>
      <c r="H11" s="4">
        <v>0</v>
      </c>
      <c r="I11" s="4">
        <v>1</v>
      </c>
      <c r="J11" s="13">
        <v>1</v>
      </c>
      <c r="K11" s="13">
        <v>1</v>
      </c>
      <c r="L11" s="4">
        <v>1</v>
      </c>
      <c r="M11" s="4">
        <v>1</v>
      </c>
      <c r="N11" s="5">
        <v>1</v>
      </c>
      <c r="O11" s="9">
        <v>0</v>
      </c>
      <c r="P11" s="6">
        <f t="shared" si="0"/>
        <v>8</v>
      </c>
      <c r="Q11" s="7">
        <f t="shared" si="1"/>
        <v>80</v>
      </c>
    </row>
    <row r="12" spans="1:17" ht="27" customHeight="1" x14ac:dyDescent="0.25">
      <c r="A12" s="12" t="s">
        <v>17</v>
      </c>
      <c r="B12" s="4" t="s">
        <v>10</v>
      </c>
      <c r="C12" s="4" t="s">
        <v>9</v>
      </c>
      <c r="D12" s="4">
        <v>1</v>
      </c>
      <c r="E12" s="4">
        <v>0</v>
      </c>
      <c r="F12" s="25"/>
      <c r="G12" s="25"/>
      <c r="H12" s="4">
        <v>1</v>
      </c>
      <c r="I12" s="4">
        <v>1</v>
      </c>
      <c r="J12" s="13">
        <v>1</v>
      </c>
      <c r="K12" s="13">
        <v>1</v>
      </c>
      <c r="L12" s="4">
        <v>1</v>
      </c>
      <c r="M12" s="4">
        <v>1</v>
      </c>
      <c r="N12" s="4">
        <v>1</v>
      </c>
      <c r="O12" s="9">
        <v>0</v>
      </c>
      <c r="P12" s="6">
        <f t="shared" si="0"/>
        <v>8</v>
      </c>
      <c r="Q12" s="7">
        <f t="shared" si="1"/>
        <v>80</v>
      </c>
    </row>
    <row r="13" spans="1:17" ht="27" customHeight="1" x14ac:dyDescent="0.25">
      <c r="A13" s="11" t="s">
        <v>18</v>
      </c>
      <c r="B13" s="4" t="s">
        <v>10</v>
      </c>
      <c r="C13" s="4" t="s">
        <v>9</v>
      </c>
      <c r="D13" s="4">
        <v>1</v>
      </c>
      <c r="E13" s="4">
        <v>1</v>
      </c>
      <c r="F13" s="25"/>
      <c r="G13" s="25"/>
      <c r="H13" s="4">
        <v>0</v>
      </c>
      <c r="I13" s="4">
        <v>1</v>
      </c>
      <c r="J13" s="13">
        <v>1</v>
      </c>
      <c r="K13" s="13">
        <v>1</v>
      </c>
      <c r="L13" s="4">
        <v>1</v>
      </c>
      <c r="M13" s="4">
        <v>0</v>
      </c>
      <c r="N13" s="4">
        <v>1</v>
      </c>
      <c r="O13" s="9">
        <v>0</v>
      </c>
      <c r="P13" s="6">
        <f t="shared" si="0"/>
        <v>7</v>
      </c>
      <c r="Q13" s="7">
        <f t="shared" si="1"/>
        <v>70</v>
      </c>
    </row>
    <row r="14" spans="1:17" ht="27" customHeight="1" x14ac:dyDescent="0.25">
      <c r="A14" s="11" t="s">
        <v>19</v>
      </c>
      <c r="B14" s="4" t="s">
        <v>10</v>
      </c>
      <c r="C14" s="4" t="s">
        <v>9</v>
      </c>
      <c r="D14" s="4">
        <v>1</v>
      </c>
      <c r="E14" s="4">
        <v>1</v>
      </c>
      <c r="F14" s="25"/>
      <c r="G14" s="25"/>
      <c r="H14" s="4">
        <v>1</v>
      </c>
      <c r="I14" s="4">
        <v>1</v>
      </c>
      <c r="J14" s="13">
        <v>1</v>
      </c>
      <c r="K14" s="13">
        <v>1</v>
      </c>
      <c r="L14" s="4">
        <v>0</v>
      </c>
      <c r="M14" s="4">
        <v>1</v>
      </c>
      <c r="N14" s="4">
        <v>1</v>
      </c>
      <c r="O14" s="9">
        <v>0</v>
      </c>
      <c r="P14" s="6">
        <f t="shared" si="0"/>
        <v>8</v>
      </c>
      <c r="Q14" s="7">
        <f t="shared" si="1"/>
        <v>80</v>
      </c>
    </row>
    <row r="15" spans="1:17" ht="27" customHeight="1" x14ac:dyDescent="0.25">
      <c r="A15" s="11" t="s">
        <v>24</v>
      </c>
      <c r="B15" s="4" t="s">
        <v>10</v>
      </c>
      <c r="C15" s="4" t="s">
        <v>9</v>
      </c>
      <c r="D15" s="1">
        <v>1</v>
      </c>
      <c r="E15" s="4">
        <v>1</v>
      </c>
      <c r="F15" s="25"/>
      <c r="G15" s="25"/>
      <c r="H15" s="4">
        <v>1</v>
      </c>
      <c r="I15" s="4">
        <v>1</v>
      </c>
      <c r="J15" s="13">
        <v>1</v>
      </c>
      <c r="K15" s="13">
        <v>1</v>
      </c>
      <c r="L15" s="4">
        <v>1</v>
      </c>
      <c r="M15" s="4">
        <v>1</v>
      </c>
      <c r="N15" s="4">
        <v>1</v>
      </c>
      <c r="O15" s="9">
        <v>0</v>
      </c>
      <c r="P15" s="6">
        <f t="shared" si="0"/>
        <v>9</v>
      </c>
      <c r="Q15" s="7">
        <f>(P15*100)/(11)</f>
        <v>81.818181818181813</v>
      </c>
    </row>
    <row r="16" spans="1:17" ht="27" customHeight="1" x14ac:dyDescent="0.25">
      <c r="A16" s="11" t="s">
        <v>26</v>
      </c>
      <c r="B16" s="4" t="s">
        <v>10</v>
      </c>
      <c r="C16" s="4" t="s">
        <v>9</v>
      </c>
      <c r="D16" s="1">
        <v>1</v>
      </c>
      <c r="E16" s="4">
        <v>0</v>
      </c>
      <c r="F16" s="25"/>
      <c r="G16" s="25"/>
      <c r="H16" s="4">
        <v>1</v>
      </c>
      <c r="I16" s="4">
        <v>1</v>
      </c>
      <c r="J16" s="13">
        <v>1</v>
      </c>
      <c r="K16" s="13">
        <v>1</v>
      </c>
      <c r="L16" s="4">
        <v>1</v>
      </c>
      <c r="M16" s="4">
        <v>1</v>
      </c>
      <c r="N16" s="5">
        <v>1</v>
      </c>
      <c r="O16" s="9">
        <v>1</v>
      </c>
      <c r="P16" s="6">
        <f t="shared" si="0"/>
        <v>9</v>
      </c>
      <c r="Q16" s="7">
        <f>(P16*100)/(11)</f>
        <v>81.818181818181813</v>
      </c>
    </row>
    <row r="17" spans="1:17" ht="27" customHeight="1" x14ac:dyDescent="0.25">
      <c r="A17" s="11" t="s">
        <v>25</v>
      </c>
      <c r="B17" s="4" t="s">
        <v>10</v>
      </c>
      <c r="C17" s="4" t="s">
        <v>9</v>
      </c>
      <c r="D17" s="1">
        <v>1</v>
      </c>
      <c r="E17" s="4">
        <v>1</v>
      </c>
      <c r="F17" s="26"/>
      <c r="G17" s="26"/>
      <c r="H17" s="4">
        <v>0</v>
      </c>
      <c r="I17" s="4">
        <v>1</v>
      </c>
      <c r="J17" s="13">
        <v>1</v>
      </c>
      <c r="K17" s="13">
        <v>1</v>
      </c>
      <c r="L17" s="4">
        <v>1</v>
      </c>
      <c r="M17" s="4">
        <v>0</v>
      </c>
      <c r="N17" s="4">
        <v>1</v>
      </c>
      <c r="O17" s="9">
        <v>1</v>
      </c>
      <c r="P17" s="6">
        <f t="shared" si="0"/>
        <v>8</v>
      </c>
      <c r="Q17" s="7">
        <f>(P17*100)/(11)</f>
        <v>72.727272727272734</v>
      </c>
    </row>
    <row r="18" spans="1:17" ht="24.95" customHeight="1" x14ac:dyDescent="0.25">
      <c r="A18" s="14" t="s">
        <v>12</v>
      </c>
      <c r="B18" s="15"/>
      <c r="C18" s="16"/>
      <c r="D18" s="8">
        <f>SUM(D7:D17)/10*100</f>
        <v>100</v>
      </c>
      <c r="E18" s="8">
        <f>AVERAGE(E7:E17)*100</f>
        <v>81.818181818181827</v>
      </c>
      <c r="F18" s="8" t="e">
        <f t="shared" ref="F18:M18" si="2">AVERAGE(F7:F17)*100</f>
        <v>#DIV/0!</v>
      </c>
      <c r="G18" s="8" t="e">
        <f t="shared" si="2"/>
        <v>#DIV/0!</v>
      </c>
      <c r="H18" s="8">
        <f t="shared" si="2"/>
        <v>72.727272727272734</v>
      </c>
      <c r="I18" s="8">
        <f t="shared" si="2"/>
        <v>100</v>
      </c>
      <c r="J18" s="8">
        <f t="shared" si="2"/>
        <v>90.909090909090907</v>
      </c>
      <c r="K18" s="8">
        <f t="shared" si="2"/>
        <v>90.909090909090907</v>
      </c>
      <c r="L18" s="8">
        <f t="shared" si="2"/>
        <v>90.909090909090907</v>
      </c>
      <c r="M18" s="8">
        <f t="shared" si="2"/>
        <v>81.818181818181827</v>
      </c>
      <c r="N18" s="8">
        <f>AVERAGE(N7:N17)*100</f>
        <v>100</v>
      </c>
      <c r="O18" s="8">
        <f t="shared" ref="O18" si="3">AVERAGE(O7:O17)*100</f>
        <v>54.54545454545454</v>
      </c>
      <c r="P18" s="9"/>
      <c r="Q18" s="10"/>
    </row>
  </sheetData>
  <mergeCells count="11">
    <mergeCell ref="A18:C18"/>
    <mergeCell ref="A1:Q1"/>
    <mergeCell ref="A2:Q2"/>
    <mergeCell ref="A3:Q3"/>
    <mergeCell ref="A4:Q4"/>
    <mergeCell ref="A5:A6"/>
    <mergeCell ref="B5:B6"/>
    <mergeCell ref="C5:C6"/>
    <mergeCell ref="D5:Q5"/>
    <mergeCell ref="F7:F17"/>
    <mergeCell ref="G7:G17"/>
  </mergeCells>
  <hyperlinks>
    <hyperlink ref="F7:F17" r:id="rId1" display="No celebró sesión"/>
    <hyperlink ref="G7:G17" r:id="rId2" display="No celebró sesión"/>
  </hyperlinks>
  <pageMargins left="0.70866141732283472" right="0.70866141732283472" top="0.74803149606299213" bottom="0.74803149606299213" header="0.31496062992125984" footer="0.31496062992125984"/>
  <pageSetup paperSize="5" scale="43" orientation="landscape" r:id="rId3"/>
  <colBreaks count="1" manualBreakCount="1">
    <brk id="17" max="1048575" man="1"/>
  </colBreak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2016-03-02T18:20:10Z</dcterms:created>
  <dcterms:modified xsi:type="dcterms:W3CDTF">2020-12-08T21:55:47Z</dcterms:modified>
</cp:coreProperties>
</file>