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\Promoción y Desarrollo Económico\"/>
    </mc:Choice>
  </mc:AlternateContent>
  <bookViews>
    <workbookView xWindow="-120" yWindow="0" windowWidth="20730" windowHeight="11040"/>
  </bookViews>
  <sheets>
    <sheet name="Desarrollo Económico" sheetId="1" r:id="rId1"/>
  </sheets>
  <definedNames>
    <definedName name="_xlnm.Print_Area" localSheetId="0">'Desarrollo Económico'!$A$1:$V$58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7" i="1" l="1"/>
  <c r="S13" i="1"/>
  <c r="R13" i="1"/>
  <c r="Q13" i="1"/>
  <c r="P13" i="1" l="1"/>
  <c r="L13" i="1" l="1"/>
  <c r="T8" i="1" l="1"/>
  <c r="T9" i="1"/>
  <c r="T10" i="1"/>
  <c r="T11" i="1"/>
  <c r="T12" i="1"/>
  <c r="I13" i="1" l="1"/>
  <c r="U12" i="1"/>
  <c r="F13" i="1"/>
  <c r="G13" i="1"/>
  <c r="H13" i="1"/>
  <c r="J13" i="1"/>
  <c r="K13" i="1"/>
  <c r="M13" i="1"/>
  <c r="N13" i="1"/>
  <c r="O13" i="1"/>
  <c r="E13" i="1"/>
  <c r="D13" i="1"/>
  <c r="U7" i="1"/>
  <c r="U10" i="1"/>
  <c r="U8" i="1"/>
  <c r="U11" i="1"/>
  <c r="U9" i="1"/>
</calcChain>
</file>

<file path=xl/sharedStrings.xml><?xml version="1.0" encoding="utf-8"?>
<sst xmlns="http://schemas.openxmlformats.org/spreadsheetml/2006/main" count="35" uniqueCount="25">
  <si>
    <t>AYUNTAMIENTO DE ZAPOPAN, JALISCO</t>
  </si>
  <si>
    <t>DIRECCIÓN DE TRANSPARENCIA Y BUENAS PRÁCTICAS</t>
  </si>
  <si>
    <t>NOMBRE DE REGIDOR (A)</t>
  </si>
  <si>
    <t>CARGO</t>
  </si>
  <si>
    <t>FRACCIÓN PARTIDISTA</t>
  </si>
  <si>
    <t>ASISTENCIA</t>
  </si>
  <si>
    <t>Porcentaje de Asistencia por regidor</t>
  </si>
  <si>
    <t>MC</t>
  </si>
  <si>
    <t>Integrante</t>
  </si>
  <si>
    <t>% TOTAL DE ASISTENCIA POR SESIÓN</t>
  </si>
  <si>
    <t>Total de Asistencia por Regidor</t>
  </si>
  <si>
    <t>MORENA</t>
  </si>
  <si>
    <t>Presidente</t>
  </si>
  <si>
    <t>MARCELA PÁRAMO ORTEGA</t>
  </si>
  <si>
    <t>SERGIO BARRERA SEPÚLVEDA</t>
  </si>
  <si>
    <t>LAURA GABRIELA CÁRDENAS RODRÍGUEZ</t>
  </si>
  <si>
    <t>JESÚS PABLO LEMUS NAVARRO</t>
  </si>
  <si>
    <t>DENISSE DURÁN GUTIÉRREZ</t>
  </si>
  <si>
    <t>COMISIÓN EDILICIA DE PROMOCIÓN Y DESARROLLO ECONÓMICOY DEL EMPLEO</t>
  </si>
  <si>
    <t>MIGUEL SAINZ LOYOLA</t>
  </si>
  <si>
    <t>ESTADÍSTICA DE ASISTENCIA COMISIONES EDILICIAS 2020</t>
  </si>
  <si>
    <t>Sesión suspendida</t>
  </si>
  <si>
    <t>Abril</t>
  </si>
  <si>
    <t>No celebró sesión</t>
  </si>
  <si>
    <t>Sesión cancelada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</si>
</sst>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  <color rgb="FFC00000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u="none" strike="noStrike" kern="1200" baseline="0">
                <a:solidFill>
                  <a:sysClr val="windowText" lastClr="000000"/>
                </a:solidFill>
                <a:effectLst/>
                <a:latin typeface="Century Gothic" pitchFamily="34" charset="0"/>
                <a:ea typeface="+mn-ea"/>
                <a:cs typeface="+mn-cs"/>
              </a:rPr>
              <a:t>COMISIÓN EDILICIA DE PROMOCIÓN Y DESARROLLO ECONÓMICO Y DEL EMPLEO</a:t>
            </a: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98567075104321"/>
          <c:y val="0.13890566771067542"/>
          <c:w val="0.64911566747225891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0A2-41D8-B15F-D1F3345A1887}"/>
              </c:ext>
            </c:extLst>
          </c:dPt>
          <c:cat>
            <c:strRef>
              <c:f>'Desarrollo Económico'!$A$7:$A$12</c:f>
              <c:strCache>
                <c:ptCount val="6"/>
                <c:pt idx="0">
                  <c:v>SERGIO BARRERA SEPÚLVEDA</c:v>
                </c:pt>
                <c:pt idx="1">
                  <c:v>DENISSE DURÁN GUTIÉRREZ</c:v>
                </c:pt>
                <c:pt idx="2">
                  <c:v>LAURA GABRIELA CÁRDENAS RODRÍGUEZ</c:v>
                </c:pt>
                <c:pt idx="3">
                  <c:v>JESÚS PABLO LEMUS NAVARRO</c:v>
                </c:pt>
                <c:pt idx="4">
                  <c:v>MARCELA PÁRAMO ORTEGA</c:v>
                </c:pt>
                <c:pt idx="5">
                  <c:v>MIGUEL SAINZ LOYOLA</c:v>
                </c:pt>
              </c:strCache>
            </c:strRef>
          </c:cat>
          <c:val>
            <c:numRef>
              <c:f>'Desarrollo Económico'!$T$7:$T$12</c:f>
              <c:numCache>
                <c:formatCode>General</c:formatCode>
                <c:ptCount val="6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0</c:v>
                </c:pt>
                <c:pt idx="4">
                  <c:v>11</c:v>
                </c:pt>
                <c:pt idx="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63384"/>
        <c:axId val="246956952"/>
      </c:barChart>
      <c:catAx>
        <c:axId val="239463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246956952"/>
        <c:crosses val="autoZero"/>
        <c:auto val="1"/>
        <c:lblAlgn val="ctr"/>
        <c:lblOffset val="100"/>
        <c:tickLblSkip val="1"/>
        <c:noMultiLvlLbl val="0"/>
      </c:catAx>
      <c:valAx>
        <c:axId val="246956952"/>
        <c:scaling>
          <c:orientation val="minMax"/>
          <c:max val="1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3946338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</a:t>
            </a:r>
            <a:r>
              <a:rPr lang="es-MX" sz="1000" baseline="0">
                <a:latin typeface="Century Gothic" pitchFamily="34" charset="0"/>
              </a:rPr>
              <a:t> Y DESARROLLO ECONÓMICO Y DEL EMPLEO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3207295950354436"/>
          <c:y val="5.4467441195399563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'Desarrollo Económico'!$A$7:$A$12</c:f>
              <c:strCache>
                <c:ptCount val="6"/>
                <c:pt idx="0">
                  <c:v>SERGIO BARRERA SEPÚLVEDA</c:v>
                </c:pt>
                <c:pt idx="1">
                  <c:v>DENISSE DURÁN GUTIÉRREZ</c:v>
                </c:pt>
                <c:pt idx="2">
                  <c:v>LAURA GABRIELA CÁRDENAS RODRÍGUEZ</c:v>
                </c:pt>
                <c:pt idx="3">
                  <c:v>JESÚS PABLO LEMUS NAVARRO</c:v>
                </c:pt>
                <c:pt idx="4">
                  <c:v>MARCELA PÁRAMO ORTEGA</c:v>
                </c:pt>
                <c:pt idx="5">
                  <c:v>MIGUEL SAINZ LOYOLA</c:v>
                </c:pt>
              </c:strCache>
            </c:strRef>
          </c:cat>
          <c:val>
            <c:numRef>
              <c:f>'Desarrollo Económico'!$U$7:$U$12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90.909090909090907</c:v>
                </c:pt>
                <c:pt idx="3">
                  <c:v>0</c:v>
                </c:pt>
                <c:pt idx="4">
                  <c:v>100</c:v>
                </c:pt>
                <c:pt idx="5">
                  <c:v>122.22222222222223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8883880485593931"/>
          <c:y val="0.1928046695232897"/>
          <c:w val="0.3660143241204164"/>
          <c:h val="0.79594367237402852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COMISIÓN EDILICIA DE PROMOCIÓN Y DESARROLLO ECONÓMICO Y DEL EMPLEO</a:t>
            </a:r>
          </a:p>
        </c:rich>
      </c:tx>
      <c:layout>
        <c:manualLayout>
          <c:xMode val="edge"/>
          <c:yMode val="edge"/>
          <c:x val="0.58751858056871553"/>
          <c:y val="2.4411409154768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'Desarrollo Económico'!$D$6:$S$6</c:f>
              <c:strCache>
                <c:ptCount val="16"/>
                <c:pt idx="0">
                  <c:v>15/01/2020</c:v>
                </c:pt>
                <c:pt idx="1">
                  <c:v>16/01/2020</c:v>
                </c:pt>
                <c:pt idx="2">
                  <c:v>13/02/2020</c:v>
                </c:pt>
                <c:pt idx="3">
                  <c:v>20/02/2020</c:v>
                </c:pt>
                <c:pt idx="4">
                  <c:v>17/03/2020</c:v>
                </c:pt>
                <c:pt idx="5">
                  <c:v>Abril</c:v>
                </c:pt>
                <c:pt idx="6">
                  <c:v>19/05/2020</c:v>
                </c:pt>
                <c:pt idx="7">
                  <c:v>10/06/2020</c:v>
                </c:pt>
                <c:pt idx="8">
                  <c:v>16/06/2020</c:v>
                </c:pt>
                <c:pt idx="9">
                  <c:v>23/06/2020</c:v>
                </c:pt>
                <c:pt idx="10">
                  <c:v>23/07/2020</c:v>
                </c:pt>
                <c:pt idx="11">
                  <c:v>20/08/2020</c:v>
                </c:pt>
                <c:pt idx="12">
                  <c:v>23/09/2020</c:v>
                </c:pt>
                <c:pt idx="13">
                  <c:v>21/10/2020</c:v>
                </c:pt>
                <c:pt idx="14">
                  <c:v>18/11/2020</c:v>
                </c:pt>
                <c:pt idx="15">
                  <c:v>10/12/2020</c:v>
                </c:pt>
              </c:strCache>
            </c:strRef>
          </c:cat>
          <c:val>
            <c:numRef>
              <c:f>'Desarrollo Económico'!$D$13:$S$13</c:f>
              <c:numCache>
                <c:formatCode>0</c:formatCode>
                <c:ptCount val="16"/>
                <c:pt idx="0">
                  <c:v>0</c:v>
                </c:pt>
                <c:pt idx="1">
                  <c:v>83.333333333333343</c:v>
                </c:pt>
                <c:pt idx="2">
                  <c:v>0</c:v>
                </c:pt>
                <c:pt idx="3">
                  <c:v>83.333333333333343</c:v>
                </c:pt>
                <c:pt idx="4">
                  <c:v>0</c:v>
                </c:pt>
                <c:pt idx="5">
                  <c:v>0</c:v>
                </c:pt>
                <c:pt idx="6">
                  <c:v>83.333333333333343</c:v>
                </c:pt>
                <c:pt idx="7">
                  <c:v>83.333333333333343</c:v>
                </c:pt>
                <c:pt idx="8">
                  <c:v>0</c:v>
                </c:pt>
                <c:pt idx="9">
                  <c:v>0</c:v>
                </c:pt>
                <c:pt idx="10">
                  <c:v>66.666666666666657</c:v>
                </c:pt>
                <c:pt idx="11">
                  <c:v>83.333333333333343</c:v>
                </c:pt>
                <c:pt idx="12">
                  <c:v>83.333333333333343</c:v>
                </c:pt>
                <c:pt idx="13">
                  <c:v>83.333333333333343</c:v>
                </c:pt>
                <c:pt idx="14">
                  <c:v>83.333333333333343</c:v>
                </c:pt>
                <c:pt idx="15">
                  <c:v>83.333333333333343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6958128"/>
        <c:axId val="246958520"/>
        <c:axId val="0"/>
      </c:bar3DChart>
      <c:catAx>
        <c:axId val="246958128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246958520"/>
        <c:crosses val="autoZero"/>
        <c:auto val="0"/>
        <c:lblAlgn val="ctr"/>
        <c:lblOffset val="100"/>
        <c:noMultiLvlLbl val="0"/>
      </c:catAx>
      <c:valAx>
        <c:axId val="24695852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24695812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15</xdr:row>
      <xdr:rowOff>95252</xdr:rowOff>
    </xdr:from>
    <xdr:to>
      <xdr:col>19</xdr:col>
      <xdr:colOff>752475</xdr:colOff>
      <xdr:row>43</xdr:row>
      <xdr:rowOff>104776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425715</xdr:colOff>
      <xdr:row>0</xdr:row>
      <xdr:rowOff>142875</xdr:rowOff>
    </xdr:from>
    <xdr:to>
      <xdr:col>2</xdr:col>
      <xdr:colOff>381000</xdr:colOff>
      <xdr:row>3</xdr:row>
      <xdr:rowOff>38100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64115" y="142875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78581</xdr:rowOff>
    </xdr:from>
    <xdr:to>
      <xdr:col>6</xdr:col>
      <xdr:colOff>962025</xdr:colOff>
      <xdr:row>43</xdr:row>
      <xdr:rowOff>19049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66676</xdr:colOff>
      <xdr:row>49</xdr:row>
      <xdr:rowOff>123826</xdr:rowOff>
    </xdr:from>
    <xdr:to>
      <xdr:col>7</xdr:col>
      <xdr:colOff>742951</xdr:colOff>
      <xdr:row>81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466725</xdr:colOff>
      <xdr:row>0</xdr:row>
      <xdr:rowOff>180975</xdr:rowOff>
    </xdr:from>
    <xdr:to>
      <xdr:col>15</xdr:col>
      <xdr:colOff>422010</xdr:colOff>
      <xdr:row>3</xdr:row>
      <xdr:rowOff>76200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78100" y="180975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0/03/Canselaci&#243;n-de-la-sesi&#243;n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0/08/No-sesion-abril-1.pdf" TargetMode="External"/><Relationship Id="rId1" Type="http://schemas.openxmlformats.org/officeDocument/2006/relationships/hyperlink" Target="https://www.zapopan.gob.mx/wp-content/uploads/2020/03/Sesi&#243;n-suspendid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0/07/Sesi&#243;n-cancelada-13-Febrero-2020.pdf" TargetMode="External"/><Relationship Id="rId4" Type="http://schemas.openxmlformats.org/officeDocument/2006/relationships/hyperlink" Target="https://www.zapopan.gob.mx/wp-content/uploads/2020/07/Cambio_de_fecha_16_Junio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zoomScaleNormal="100" zoomScaleSheetLayoutView="80" workbookViewId="0">
      <selection activeCell="A5" sqref="A5:A6"/>
    </sheetView>
  </sheetViews>
  <sheetFormatPr baseColWidth="10" defaultRowHeight="11.25" x14ac:dyDescent="0.2"/>
  <cols>
    <col min="1" max="1" width="36.5703125" style="1" customWidth="1"/>
    <col min="2" max="2" width="15.7109375" style="1" customWidth="1"/>
    <col min="3" max="3" width="12.7109375" style="1" customWidth="1"/>
    <col min="4" max="19" width="15.7109375" style="1" customWidth="1"/>
    <col min="20" max="21" width="13.7109375" style="1" customWidth="1"/>
    <col min="22" max="16384" width="11.42578125" style="1"/>
  </cols>
  <sheetData>
    <row r="1" spans="1:21" ht="27" customHeight="1" x14ac:dyDescent="0.2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</row>
    <row r="2" spans="1:21" ht="28.5" customHeight="1" x14ac:dyDescent="0.2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8"/>
    </row>
    <row r="3" spans="1:21" ht="29.25" customHeight="1" x14ac:dyDescent="0.2">
      <c r="A3" s="16" t="s">
        <v>20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8"/>
    </row>
    <row r="4" spans="1:21" ht="27" customHeight="1" x14ac:dyDescent="0.2">
      <c r="A4" s="16" t="s">
        <v>18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8"/>
    </row>
    <row r="5" spans="1:21" ht="21.75" customHeight="1" x14ac:dyDescent="0.2">
      <c r="A5" s="22" t="s">
        <v>2</v>
      </c>
      <c r="B5" s="22" t="s">
        <v>3</v>
      </c>
      <c r="C5" s="22" t="s">
        <v>4</v>
      </c>
      <c r="D5" s="22" t="s">
        <v>5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56.25" customHeight="1" x14ac:dyDescent="0.2">
      <c r="A6" s="23"/>
      <c r="B6" s="22"/>
      <c r="C6" s="22"/>
      <c r="D6" s="24">
        <v>43845</v>
      </c>
      <c r="E6" s="24">
        <v>43846</v>
      </c>
      <c r="F6" s="24">
        <v>43874</v>
      </c>
      <c r="G6" s="24">
        <v>43881</v>
      </c>
      <c r="H6" s="24">
        <v>43907</v>
      </c>
      <c r="I6" s="24" t="s">
        <v>22</v>
      </c>
      <c r="J6" s="24">
        <v>43970</v>
      </c>
      <c r="K6" s="24">
        <v>43992</v>
      </c>
      <c r="L6" s="24">
        <v>43998</v>
      </c>
      <c r="M6" s="24">
        <v>44005</v>
      </c>
      <c r="N6" s="24">
        <v>44035</v>
      </c>
      <c r="O6" s="24">
        <v>44063</v>
      </c>
      <c r="P6" s="24">
        <v>44097</v>
      </c>
      <c r="Q6" s="24">
        <v>44125</v>
      </c>
      <c r="R6" s="24">
        <v>44153</v>
      </c>
      <c r="S6" s="24">
        <v>44175</v>
      </c>
      <c r="T6" s="25" t="s">
        <v>10</v>
      </c>
      <c r="U6" s="25" t="s">
        <v>6</v>
      </c>
    </row>
    <row r="7" spans="1:21" ht="30" customHeight="1" x14ac:dyDescent="0.2">
      <c r="A7" s="8" t="s">
        <v>14</v>
      </c>
      <c r="B7" s="7" t="s">
        <v>12</v>
      </c>
      <c r="C7" s="2" t="s">
        <v>7</v>
      </c>
      <c r="D7" s="19" t="s">
        <v>24</v>
      </c>
      <c r="E7" s="2">
        <v>1</v>
      </c>
      <c r="F7" s="19" t="s">
        <v>24</v>
      </c>
      <c r="G7" s="5">
        <v>1</v>
      </c>
      <c r="H7" s="19" t="s">
        <v>21</v>
      </c>
      <c r="I7" s="19" t="s">
        <v>23</v>
      </c>
      <c r="J7" s="5">
        <v>1</v>
      </c>
      <c r="K7" s="5">
        <v>1</v>
      </c>
      <c r="L7" s="19" t="s">
        <v>24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3">
        <f t="shared" ref="T7:T12" si="0">SUM(D7:S7)</f>
        <v>11</v>
      </c>
      <c r="U7" s="4">
        <f>(T7*100)/($T$7)</f>
        <v>100</v>
      </c>
    </row>
    <row r="8" spans="1:21" ht="30" customHeight="1" x14ac:dyDescent="0.2">
      <c r="A8" s="8" t="s">
        <v>17</v>
      </c>
      <c r="B8" s="7" t="s">
        <v>8</v>
      </c>
      <c r="C8" s="2" t="s">
        <v>11</v>
      </c>
      <c r="D8" s="20"/>
      <c r="E8" s="2">
        <v>1</v>
      </c>
      <c r="F8" s="20"/>
      <c r="G8" s="2">
        <v>1</v>
      </c>
      <c r="H8" s="20"/>
      <c r="I8" s="20"/>
      <c r="J8" s="2">
        <v>1</v>
      </c>
      <c r="K8" s="2">
        <v>1</v>
      </c>
      <c r="L8" s="20"/>
      <c r="M8" s="2">
        <v>1</v>
      </c>
      <c r="N8" s="2">
        <v>1</v>
      </c>
      <c r="O8" s="2">
        <v>1</v>
      </c>
      <c r="P8" s="2">
        <v>1</v>
      </c>
      <c r="Q8" s="2">
        <v>1</v>
      </c>
      <c r="R8" s="2">
        <v>1</v>
      </c>
      <c r="S8" s="2">
        <v>1</v>
      </c>
      <c r="T8" s="3">
        <f t="shared" si="0"/>
        <v>11</v>
      </c>
      <c r="U8" s="4">
        <f t="shared" ref="U8:U10" si="1">(T8*100)/($T$7)</f>
        <v>100</v>
      </c>
    </row>
    <row r="9" spans="1:21" ht="30" customHeight="1" x14ac:dyDescent="0.2">
      <c r="A9" s="8" t="s">
        <v>15</v>
      </c>
      <c r="B9" s="7" t="s">
        <v>8</v>
      </c>
      <c r="C9" s="2" t="s">
        <v>7</v>
      </c>
      <c r="D9" s="20"/>
      <c r="E9" s="2">
        <v>1</v>
      </c>
      <c r="F9" s="20"/>
      <c r="G9" s="5">
        <v>1</v>
      </c>
      <c r="H9" s="20"/>
      <c r="I9" s="20"/>
      <c r="J9" s="5">
        <v>1</v>
      </c>
      <c r="K9" s="5">
        <v>1</v>
      </c>
      <c r="L9" s="20"/>
      <c r="M9" s="5">
        <v>1</v>
      </c>
      <c r="N9" s="5">
        <v>0</v>
      </c>
      <c r="O9" s="5">
        <v>1</v>
      </c>
      <c r="P9" s="5">
        <v>1</v>
      </c>
      <c r="Q9" s="5">
        <v>1</v>
      </c>
      <c r="R9" s="5">
        <v>1</v>
      </c>
      <c r="S9" s="5">
        <v>1</v>
      </c>
      <c r="T9" s="3">
        <f t="shared" si="0"/>
        <v>10</v>
      </c>
      <c r="U9" s="4">
        <f t="shared" si="1"/>
        <v>90.909090909090907</v>
      </c>
    </row>
    <row r="10" spans="1:21" ht="30" customHeight="1" x14ac:dyDescent="0.2">
      <c r="A10" s="9" t="s">
        <v>16</v>
      </c>
      <c r="B10" s="7" t="s">
        <v>8</v>
      </c>
      <c r="C10" s="2" t="s">
        <v>7</v>
      </c>
      <c r="D10" s="20"/>
      <c r="E10" s="2">
        <v>0</v>
      </c>
      <c r="F10" s="20"/>
      <c r="G10" s="5">
        <v>0</v>
      </c>
      <c r="H10" s="20"/>
      <c r="I10" s="20"/>
      <c r="J10" s="5">
        <v>0</v>
      </c>
      <c r="K10" s="5">
        <v>0</v>
      </c>
      <c r="L10" s="20"/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3">
        <f t="shared" si="0"/>
        <v>0</v>
      </c>
      <c r="U10" s="4">
        <f t="shared" si="1"/>
        <v>0</v>
      </c>
    </row>
    <row r="11" spans="1:21" ht="30" customHeight="1" x14ac:dyDescent="0.2">
      <c r="A11" s="8" t="s">
        <v>13</v>
      </c>
      <c r="B11" s="7" t="s">
        <v>8</v>
      </c>
      <c r="C11" s="2" t="s">
        <v>7</v>
      </c>
      <c r="D11" s="20"/>
      <c r="E11" s="2">
        <v>1</v>
      </c>
      <c r="F11" s="20"/>
      <c r="G11" s="2">
        <v>1</v>
      </c>
      <c r="H11" s="20"/>
      <c r="I11" s="20"/>
      <c r="J11" s="2">
        <v>1</v>
      </c>
      <c r="K11" s="2">
        <v>1</v>
      </c>
      <c r="L11" s="20"/>
      <c r="M11" s="2">
        <v>1</v>
      </c>
      <c r="N11" s="2">
        <v>1</v>
      </c>
      <c r="O11" s="2">
        <v>1</v>
      </c>
      <c r="P11" s="2">
        <v>1</v>
      </c>
      <c r="Q11" s="2">
        <v>1</v>
      </c>
      <c r="R11" s="2">
        <v>1</v>
      </c>
      <c r="S11" s="2">
        <v>1</v>
      </c>
      <c r="T11" s="3">
        <f t="shared" si="0"/>
        <v>11</v>
      </c>
      <c r="U11" s="4">
        <f t="shared" ref="U11" si="2">(T11*100)/($T$7)</f>
        <v>100</v>
      </c>
    </row>
    <row r="12" spans="1:21" ht="30" customHeight="1" x14ac:dyDescent="0.2">
      <c r="A12" s="8" t="s">
        <v>19</v>
      </c>
      <c r="B12" s="7" t="s">
        <v>8</v>
      </c>
      <c r="C12" s="2" t="s">
        <v>7</v>
      </c>
      <c r="D12" s="21"/>
      <c r="E12" s="10">
        <v>1</v>
      </c>
      <c r="F12" s="21"/>
      <c r="G12" s="10">
        <v>1</v>
      </c>
      <c r="H12" s="21"/>
      <c r="I12" s="21"/>
      <c r="J12" s="10">
        <v>1</v>
      </c>
      <c r="K12" s="10">
        <v>1</v>
      </c>
      <c r="L12" s="21"/>
      <c r="M12" s="10">
        <v>1</v>
      </c>
      <c r="N12" s="10">
        <v>1</v>
      </c>
      <c r="O12" s="10">
        <v>1</v>
      </c>
      <c r="P12" s="10">
        <v>1</v>
      </c>
      <c r="Q12" s="10">
        <v>1</v>
      </c>
      <c r="R12" s="10">
        <v>1</v>
      </c>
      <c r="S12" s="10">
        <v>1</v>
      </c>
      <c r="T12" s="3">
        <f t="shared" si="0"/>
        <v>11</v>
      </c>
      <c r="U12" s="4">
        <f>(T12*100)/(9)</f>
        <v>122.22222222222223</v>
      </c>
    </row>
    <row r="13" spans="1:21" ht="27" customHeight="1" x14ac:dyDescent="0.2">
      <c r="A13" s="11" t="s">
        <v>9</v>
      </c>
      <c r="B13" s="12"/>
      <c r="C13" s="12"/>
      <c r="D13" s="6">
        <f>SUM(D7:D12)/8*100</f>
        <v>0</v>
      </c>
      <c r="E13" s="6">
        <f>AVERAGE(E7:E12)*100</f>
        <v>83.333333333333343</v>
      </c>
      <c r="F13" s="6" t="e">
        <f t="shared" ref="F13:S13" si="3">AVERAGE(F7:F12)*100</f>
        <v>#DIV/0!</v>
      </c>
      <c r="G13" s="6">
        <f t="shared" si="3"/>
        <v>83.333333333333343</v>
      </c>
      <c r="H13" s="6" t="e">
        <f t="shared" si="3"/>
        <v>#DIV/0!</v>
      </c>
      <c r="I13" s="6" t="e">
        <f t="shared" si="3"/>
        <v>#DIV/0!</v>
      </c>
      <c r="J13" s="6">
        <f t="shared" si="3"/>
        <v>83.333333333333343</v>
      </c>
      <c r="K13" s="6">
        <f t="shared" si="3"/>
        <v>83.333333333333343</v>
      </c>
      <c r="L13" s="6" t="e">
        <f t="shared" si="3"/>
        <v>#DIV/0!</v>
      </c>
      <c r="M13" s="6" t="e">
        <f>AVERAGE(#REF!)*100</f>
        <v>#REF!</v>
      </c>
      <c r="N13" s="6">
        <f t="shared" si="3"/>
        <v>66.666666666666657</v>
      </c>
      <c r="O13" s="6">
        <f t="shared" si="3"/>
        <v>83.333333333333343</v>
      </c>
      <c r="P13" s="6">
        <f t="shared" si="3"/>
        <v>83.333333333333343</v>
      </c>
      <c r="Q13" s="6">
        <f t="shared" si="3"/>
        <v>83.333333333333343</v>
      </c>
      <c r="R13" s="6">
        <f t="shared" si="3"/>
        <v>83.333333333333343</v>
      </c>
      <c r="S13" s="6">
        <f t="shared" si="3"/>
        <v>83.333333333333343</v>
      </c>
      <c r="T13" s="6"/>
      <c r="U13" s="4"/>
    </row>
  </sheetData>
  <mergeCells count="14">
    <mergeCell ref="A13:C13"/>
    <mergeCell ref="A1:U1"/>
    <mergeCell ref="A2:U2"/>
    <mergeCell ref="A3:U3"/>
    <mergeCell ref="A4:U4"/>
    <mergeCell ref="A5:A6"/>
    <mergeCell ref="B5:B6"/>
    <mergeCell ref="C5:C6"/>
    <mergeCell ref="D5:U5"/>
    <mergeCell ref="D7:D12"/>
    <mergeCell ref="H7:H12"/>
    <mergeCell ref="I7:I12"/>
    <mergeCell ref="F7:F12"/>
    <mergeCell ref="L7:L12"/>
  </mergeCells>
  <hyperlinks>
    <hyperlink ref="H7:H12" r:id="rId1" display="Sesión suspendida"/>
    <hyperlink ref="I7:I12" r:id="rId2" display="No celebró sesión"/>
    <hyperlink ref="D7:D12" r:id="rId3" display="Sesión cancelada"/>
    <hyperlink ref="L7:L12" r:id="rId4" display="Sesión cancelada"/>
    <hyperlink ref="F7:F12" r:id="rId5" display="Sesión cancelada"/>
  </hyperlinks>
  <pageMargins left="0.7" right="0.7" top="0.75" bottom="0.75" header="0.3" footer="0.3"/>
  <pageSetup paperSize="5" scale="45" orientation="landscape" r:id="rId6"/>
  <colBreaks count="1" manualBreakCount="1">
    <brk id="22" max="1048575" man="1"/>
  </col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Económico</vt:lpstr>
      <vt:lpstr>'Desarrollo Económico'!Área_de_impresión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2016-04-14T16:46:09Z</dcterms:created>
  <dcterms:modified xsi:type="dcterms:W3CDTF">2020-12-11T20:51:31Z</dcterms:modified>
</cp:coreProperties>
</file>