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Mildred\COMISIONES EDILICIAS\Inspección y Vigilancia\"/>
    </mc:Choice>
  </mc:AlternateContent>
  <bookViews>
    <workbookView xWindow="0" yWindow="0" windowWidth="20490" windowHeight="7455" tabRatio="795"/>
  </bookViews>
  <sheets>
    <sheet name="Inspección y Vigilancia" sheetId="1" r:id="rId1"/>
  </sheets>
  <definedNames>
    <definedName name="_xlnm.Print_Area" localSheetId="0">'Inspección y Vigilancia'!$A$1:$S$60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K15" i="1"/>
  <c r="L15" i="1"/>
  <c r="M15" i="1"/>
  <c r="N15" i="1"/>
  <c r="O15" i="1"/>
  <c r="P15" i="1"/>
  <c r="D15" i="1"/>
  <c r="Q7" i="1"/>
  <c r="R7" i="1"/>
  <c r="Q10" i="1"/>
  <c r="R10" i="1"/>
  <c r="Q8" i="1"/>
  <c r="Q9" i="1"/>
  <c r="Q11" i="1"/>
  <c r="R11" i="1"/>
  <c r="Q12" i="1"/>
  <c r="Q13" i="1"/>
  <c r="Q14" i="1"/>
  <c r="R12" i="1"/>
  <c r="R8" i="1"/>
  <c r="R13" i="1"/>
  <c r="R9" i="1"/>
  <c r="R14" i="1"/>
</calcChain>
</file>

<file path=xl/comments1.xml><?xml version="1.0" encoding="utf-8"?>
<comments xmlns="http://schemas.openxmlformats.org/spreadsheetml/2006/main">
  <authors>
    <author>smarquez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</commentList>
</comments>
</file>

<file path=xl/sharedStrings.xml><?xml version="1.0" encoding="utf-8"?>
<sst xmlns="http://schemas.openxmlformats.org/spreadsheetml/2006/main" count="42" uniqueCount="29">
  <si>
    <t>AYUNTAMIENTO DE ZAPOPAN, JALISCO</t>
  </si>
  <si>
    <t>DIRECCIÓN DE TRANSPARENCIA Y BUENAS PRÁCTICAS</t>
  </si>
  <si>
    <t>COMISIÓN EDILICIA DE INSPECCIÓN Y VIGILANCIA</t>
  </si>
  <si>
    <t>NOMBRE DE REGIDOR (A)</t>
  </si>
  <si>
    <t>CARGO</t>
  </si>
  <si>
    <t>FRACCIÓN PARTIDISTA</t>
  </si>
  <si>
    <t>ASISTENCIA</t>
  </si>
  <si>
    <t>Total de Asistencia por Regidor</t>
  </si>
  <si>
    <t>Porcentaje de Asistencia por regidor</t>
  </si>
  <si>
    <t>JOSÉ ANTONIO DE LA TORRE BRAVO</t>
  </si>
  <si>
    <t>Presidente</t>
  </si>
  <si>
    <t>PAN</t>
  </si>
  <si>
    <t>DENISSE DURÁN GUTIÉRREZ</t>
  </si>
  <si>
    <t>Integrante</t>
  </si>
  <si>
    <t>MORENA</t>
  </si>
  <si>
    <t>WENDY SOFÍA RAMÍREZ CAMPOS</t>
  </si>
  <si>
    <t>GRACIELA DE OBALDÍA ESCALANTE</t>
  </si>
  <si>
    <t>MC</t>
  </si>
  <si>
    <t>RAFAEL MARTÍNEZ RAMÍREZ</t>
  </si>
  <si>
    <t>MARÍA GÓMEZ RUEDA</t>
  </si>
  <si>
    <t>% TOTAL DE ASISTENCIA POR SESIÓN</t>
  </si>
  <si>
    <t>MIGUEL SAINZ LOYOLA</t>
  </si>
  <si>
    <t>SERGIO BARRERA SEPULVEDA</t>
  </si>
  <si>
    <t>ESTADÍSTICA DE ASISTENCIA COMISIONES EDILICIAS 2020</t>
  </si>
  <si>
    <t>Sesión cancelada</t>
  </si>
  <si>
    <t>Marzo</t>
  </si>
  <si>
    <t>Abril</t>
  </si>
  <si>
    <t>No celebró sesión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</si>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</sst>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 rtl="0"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 rtl="0">
              <a:defRPr sz="1800" b="1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 b="1" i="0" u="none" strike="noStrike" kern="1200" baseline="0">
                <a:solidFill>
                  <a:sysClr val="windowText" lastClr="000000"/>
                </a:solidFill>
                <a:effectLst/>
                <a:latin typeface="Century Gothic" pitchFamily="34" charset="0"/>
                <a:ea typeface="+mn-ea"/>
                <a:cs typeface="+mn-cs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73448776509388614"/>
          <c:y val="2.21835223243334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98567075104321"/>
          <c:y val="0.13890566771067542"/>
          <c:w val="0.73360406771506492"/>
          <c:h val="0.72928458364314963"/>
        </c:manualLayout>
      </c:layout>
      <c:barChart>
        <c:barDir val="bar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554-43C2-8EB1-5C11C6235AD5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554-43C2-8EB1-5C11C6235AD5}"/>
              </c:ext>
            </c:extLst>
          </c:dPt>
          <c:dPt>
            <c:idx val="2"/>
            <c:invertIfNegative val="0"/>
            <c:bubble3D val="0"/>
            <c:spPr>
              <a:solidFill>
                <a:srgbClr val="CA2D1C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554-43C2-8EB1-5C11C6235A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554-43C2-8EB1-5C11C6235AD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554-43C2-8EB1-5C11C6235AD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554-43C2-8EB1-5C11C6235AD5}"/>
              </c:ext>
            </c:extLst>
          </c:dPt>
          <c:dPt>
            <c:idx val="6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554-43C2-8EB1-5C11C6235AD5}"/>
              </c:ext>
            </c:extLst>
          </c:dPt>
          <c:dPt>
            <c:idx val="7"/>
            <c:invertIfNegative val="0"/>
            <c:bubble3D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554-43C2-8EB1-5C11C6235A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025-4247-8B9F-91CAD25A52FD}"/>
              </c:ext>
            </c:extLst>
          </c:dPt>
          <c:cat>
            <c:strRef>
              <c:f>'Inspección y Vigilancia'!$A$7:$A$14</c:f>
              <c:strCache>
                <c:ptCount val="8"/>
                <c:pt idx="0">
                  <c:v>JOSÉ ANTONIO DE LA TORRE BRAVO</c:v>
                </c:pt>
                <c:pt idx="1">
                  <c:v>DENISSE DURÁN GUTIÉRREZ</c:v>
                </c:pt>
                <c:pt idx="2">
                  <c:v>WENDY SOFÍA RAMÍREZ CAMPOS</c:v>
                </c:pt>
                <c:pt idx="3">
                  <c:v>MIGUEL SAINZ LOYOLA</c:v>
                </c:pt>
                <c:pt idx="4">
                  <c:v>SERGIO BARRERA SEPULVEDA</c:v>
                </c:pt>
                <c:pt idx="5">
                  <c:v>GRACIELA DE OBALDÍA ESCALANTE</c:v>
                </c:pt>
                <c:pt idx="6">
                  <c:v>RAFAEL MARTÍNEZ RAMÍREZ</c:v>
                </c:pt>
                <c:pt idx="7">
                  <c:v>MARÍA GÓMEZ RUEDA</c:v>
                </c:pt>
              </c:strCache>
            </c:strRef>
          </c:cat>
          <c:val>
            <c:numRef>
              <c:f>'Inspección y Vigilancia'!$Q$7:$Q$14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54-43C2-8EB1-5C11C623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347928"/>
        <c:axId val="239348320"/>
      </c:barChart>
      <c:catAx>
        <c:axId val="239347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MX"/>
          </a:p>
        </c:txPr>
        <c:crossAx val="239348320"/>
        <c:crosses val="autoZero"/>
        <c:auto val="1"/>
        <c:lblAlgn val="ctr"/>
        <c:lblOffset val="100"/>
        <c:tickLblSkip val="1"/>
        <c:noMultiLvlLbl val="0"/>
      </c:catAx>
      <c:valAx>
        <c:axId val="239348320"/>
        <c:scaling>
          <c:orientation val="minMax"/>
          <c:max val="10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39347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INSPECCIÓN</a:t>
            </a:r>
            <a:r>
              <a:rPr lang="es-MX" sz="1000" baseline="0">
                <a:latin typeface="Century Gothic" pitchFamily="34" charset="0"/>
              </a:rPr>
              <a:t> Y VIGILANCIA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63207295950354425"/>
          <c:y val="5.4467441195399549E-2"/>
        </c:manualLayout>
      </c:layout>
      <c:overlay val="0"/>
      <c:spPr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'Inspección y Vigilancia'!$A$7:$A$14</c:f>
              <c:strCache>
                <c:ptCount val="8"/>
                <c:pt idx="0">
                  <c:v>JOSÉ ANTONIO DE LA TORRE BRAVO</c:v>
                </c:pt>
                <c:pt idx="1">
                  <c:v>DENISSE DURÁN GUTIÉRREZ</c:v>
                </c:pt>
                <c:pt idx="2">
                  <c:v>WENDY SOFÍA RAMÍREZ CAMPOS</c:v>
                </c:pt>
                <c:pt idx="3">
                  <c:v>MIGUEL SAINZ LOYOLA</c:v>
                </c:pt>
                <c:pt idx="4">
                  <c:v>SERGIO BARRERA SEPULVEDA</c:v>
                </c:pt>
                <c:pt idx="5">
                  <c:v>GRACIELA DE OBALDÍA ESCALANTE</c:v>
                </c:pt>
                <c:pt idx="6">
                  <c:v>RAFAEL MARTÍNEZ RAMÍREZ</c:v>
                </c:pt>
                <c:pt idx="7">
                  <c:v>MARÍA GÓMEZ RUEDA</c:v>
                </c:pt>
              </c:strCache>
            </c:strRef>
          </c:cat>
          <c:val>
            <c:numRef>
              <c:f>'Inspección y Vigilancia'!$R$7:$R$14</c:f>
              <c:numCache>
                <c:formatCode>0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66.666666666666671</c:v>
                </c:pt>
                <c:pt idx="3">
                  <c:v>85.714285714285708</c:v>
                </c:pt>
                <c:pt idx="4">
                  <c:v>128.57142857142858</c:v>
                </c:pt>
                <c:pt idx="5">
                  <c:v>100</c:v>
                </c:pt>
                <c:pt idx="6">
                  <c:v>88.888888888888886</c:v>
                </c:pt>
                <c:pt idx="7">
                  <c:v>66.666666666666671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B-4B8F-8575-A1D91B33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3398556961756303"/>
          <c:y val="0.19280475647019071"/>
          <c:w val="0.36601432412041635"/>
          <c:h val="0.7959436723740283"/>
        </c:manualLayout>
      </c:layout>
      <c:overlay val="0"/>
      <c:txPr>
        <a:bodyPr/>
        <a:lstStyle/>
        <a:p>
          <a:pPr rtl="0">
            <a:defRPr sz="800" baseline="0">
              <a:latin typeface="Century Gothic" pitchFamily="34" charset="0"/>
            </a:defRPr>
          </a:pPr>
          <a:endParaRPr lang="es-MX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000" baseline="0">
                <a:latin typeface="Century Gothic" pitchFamily="34" charset="0"/>
              </a:rPr>
              <a:t>PORCENTAJE DE ASISTENCIA A LAS SESIONES </a:t>
            </a:r>
          </a:p>
          <a:p>
            <a:pPr>
              <a:defRPr/>
            </a:pPr>
            <a:r>
              <a:rPr lang="es-MX" sz="1000" baseline="0">
                <a:latin typeface="Century Gothic" pitchFamily="34" charset="0"/>
              </a:rPr>
              <a:t>COMISIÓN EDILICIA DE INSPECCIÓN Y VIGILANCIA</a:t>
            </a:r>
          </a:p>
        </c:rich>
      </c:tx>
      <c:layout>
        <c:manualLayout>
          <c:xMode val="edge"/>
          <c:yMode val="edge"/>
          <c:x val="0.58751858056871575"/>
          <c:y val="2.4411409154768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'Inspección y Vigilancia'!$D$6:$P$6</c:f>
              <c:strCache>
                <c:ptCount val="13"/>
                <c:pt idx="0">
                  <c:v>17/01/2020</c:v>
                </c:pt>
                <c:pt idx="1">
                  <c:v>21/02/2020</c:v>
                </c:pt>
                <c:pt idx="2">
                  <c:v>24/02/2020</c:v>
                </c:pt>
                <c:pt idx="3">
                  <c:v>Marzo</c:v>
                </c:pt>
                <c:pt idx="4">
                  <c:v>Abril</c:v>
                </c:pt>
                <c:pt idx="5">
                  <c:v>22/05/2020</c:v>
                </c:pt>
                <c:pt idx="6">
                  <c:v>Junio</c:v>
                </c:pt>
                <c:pt idx="7">
                  <c:v>24/07/2020</c:v>
                </c:pt>
                <c:pt idx="8">
                  <c:v>20/08/2020</c:v>
                </c:pt>
                <c:pt idx="9">
                  <c:v>29/09/2020</c:v>
                </c:pt>
                <c:pt idx="10">
                  <c:v>29/10/2020</c:v>
                </c:pt>
                <c:pt idx="11">
                  <c:v>27/11/2020</c:v>
                </c:pt>
                <c:pt idx="12">
                  <c:v>10/12/2020</c:v>
                </c:pt>
              </c:strCache>
            </c:strRef>
          </c:cat>
          <c:val>
            <c:numRef>
              <c:f>'Inspección y Vigilancia'!$D$15:$P$15</c:f>
              <c:numCache>
                <c:formatCode>0</c:formatCode>
                <c:ptCount val="13"/>
                <c:pt idx="0">
                  <c:v>100</c:v>
                </c:pt>
                <c:pt idx="1">
                  <c:v>0</c:v>
                </c:pt>
                <c:pt idx="2">
                  <c:v>83.333333333333343</c:v>
                </c:pt>
                <c:pt idx="3">
                  <c:v>0</c:v>
                </c:pt>
                <c:pt idx="4">
                  <c:v>0</c:v>
                </c:pt>
                <c:pt idx="5">
                  <c:v>66.666666666666657</c:v>
                </c:pt>
                <c:pt idx="7">
                  <c:v>100</c:v>
                </c:pt>
                <c:pt idx="8">
                  <c:v>83.333333333333343</c:v>
                </c:pt>
                <c:pt idx="9">
                  <c:v>100</c:v>
                </c:pt>
                <c:pt idx="10">
                  <c:v>83.333333333333343</c:v>
                </c:pt>
                <c:pt idx="11">
                  <c:v>83.333333333333343</c:v>
                </c:pt>
                <c:pt idx="12">
                  <c:v>83.333333333333343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9C-4302-942B-A5224F43D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7572392"/>
        <c:axId val="367572784"/>
        <c:axId val="0"/>
      </c:bar3DChart>
      <c:catAx>
        <c:axId val="367572392"/>
        <c:scaling>
          <c:orientation val="minMax"/>
        </c:scaling>
        <c:delete val="0"/>
        <c:axPos val="l"/>
        <c:numFmt formatCode="m/d/yyyy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Century Gothic" pitchFamily="34" charset="0"/>
              </a:defRPr>
            </a:pPr>
            <a:endParaRPr lang="es-MX"/>
          </a:p>
        </c:txPr>
        <c:crossAx val="367572784"/>
        <c:crosses val="autoZero"/>
        <c:auto val="0"/>
        <c:lblAlgn val="ctr"/>
        <c:lblOffset val="100"/>
        <c:noMultiLvlLbl val="0"/>
      </c:catAx>
      <c:valAx>
        <c:axId val="367572784"/>
        <c:scaling>
          <c:orientation val="minMax"/>
          <c:max val="100"/>
          <c:min val="50"/>
        </c:scaling>
        <c:delete val="0"/>
        <c:axPos val="b"/>
        <c:majorGridlines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36757239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16</xdr:row>
      <xdr:rowOff>28576</xdr:rowOff>
    </xdr:from>
    <xdr:to>
      <xdr:col>15</xdr:col>
      <xdr:colOff>38100</xdr:colOff>
      <xdr:row>45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1054365</xdr:colOff>
      <xdr:row>0</xdr:row>
      <xdr:rowOff>190500</xdr:rowOff>
    </xdr:from>
    <xdr:to>
      <xdr:col>0</xdr:col>
      <xdr:colOff>2057400</xdr:colOff>
      <xdr:row>3</xdr:row>
      <xdr:rowOff>85725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4365" y="190500"/>
          <a:ext cx="10030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78581</xdr:rowOff>
    </xdr:from>
    <xdr:to>
      <xdr:col>5</xdr:col>
      <xdr:colOff>180975</xdr:colOff>
      <xdr:row>45</xdr:row>
      <xdr:rowOff>19049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400049</xdr:colOff>
      <xdr:row>48</xdr:row>
      <xdr:rowOff>76200</xdr:rowOff>
    </xdr:from>
    <xdr:to>
      <xdr:col>9</xdr:col>
      <xdr:colOff>0</xdr:colOff>
      <xdr:row>80</xdr:row>
      <xdr:rowOff>95250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0</xdr:colOff>
      <xdr:row>0</xdr:row>
      <xdr:rowOff>228600</xdr:rowOff>
    </xdr:from>
    <xdr:to>
      <xdr:col>17</xdr:col>
      <xdr:colOff>88635</xdr:colOff>
      <xdr:row>3</xdr:row>
      <xdr:rowOff>123825</xdr:rowOff>
    </xdr:to>
    <xdr:pic>
      <xdr:nvPicPr>
        <xdr:cNvPr id="6" name="6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5" y="228600"/>
          <a:ext cx="100303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zapopan.gob.mx/wp-content/uploads/2020/08/No-sesion-marzo-abril-junio-2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0/08/No-sesion-marzo-abril-junio-2.pdf" TargetMode="External"/><Relationship Id="rId1" Type="http://schemas.openxmlformats.org/officeDocument/2006/relationships/hyperlink" Target="https://www.zapopan.gob.mx/wp-content/uploads/2020/02/Sesion-cancelada-21-febrero-20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0/08/No-sesion-marzo-abril-junio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5"/>
  <sheetViews>
    <sheetView tabSelected="1" zoomScaleNormal="100" zoomScaleSheetLayoutView="80" workbookViewId="0">
      <selection activeCell="A5" sqref="A5:A6"/>
    </sheetView>
  </sheetViews>
  <sheetFormatPr baseColWidth="10" defaultRowHeight="11.25" x14ac:dyDescent="0.2"/>
  <cols>
    <col min="1" max="1" width="36.5703125" style="1" customWidth="1"/>
    <col min="2" max="2" width="15.7109375" style="1" customWidth="1"/>
    <col min="3" max="3" width="12.7109375" style="1" customWidth="1"/>
    <col min="4" max="16" width="15.7109375" style="1" customWidth="1"/>
    <col min="17" max="18" width="13.7109375" style="1" customWidth="1"/>
    <col min="19" max="16384" width="11.42578125" style="1"/>
  </cols>
  <sheetData>
    <row r="1" spans="1:18" ht="27" customHeight="1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ht="28.5" customHeight="1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18" ht="29.25" customHeight="1" x14ac:dyDescent="0.2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18" ht="27" customHeight="1" x14ac:dyDescent="0.2">
      <c r="A4" s="21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18" ht="21.75" customHeight="1" x14ac:dyDescent="0.2">
      <c r="A5" s="24" t="s">
        <v>3</v>
      </c>
      <c r="B5" s="24" t="s">
        <v>4</v>
      </c>
      <c r="C5" s="24" t="s">
        <v>5</v>
      </c>
      <c r="D5" s="24" t="s">
        <v>6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56.25" customHeight="1" x14ac:dyDescent="0.2">
      <c r="A6" s="25"/>
      <c r="B6" s="24"/>
      <c r="C6" s="24"/>
      <c r="D6" s="15">
        <v>43847</v>
      </c>
      <c r="E6" s="15">
        <v>43882</v>
      </c>
      <c r="F6" s="15">
        <v>43885</v>
      </c>
      <c r="G6" s="15" t="s">
        <v>25</v>
      </c>
      <c r="H6" s="15" t="s">
        <v>26</v>
      </c>
      <c r="I6" s="15">
        <v>43973</v>
      </c>
      <c r="J6" s="15" t="s">
        <v>28</v>
      </c>
      <c r="K6" s="15">
        <v>44036</v>
      </c>
      <c r="L6" s="15">
        <v>44063</v>
      </c>
      <c r="M6" s="15">
        <v>44103</v>
      </c>
      <c r="N6" s="15">
        <v>44133</v>
      </c>
      <c r="O6" s="15">
        <v>44162</v>
      </c>
      <c r="P6" s="15">
        <v>44175</v>
      </c>
      <c r="Q6" s="14" t="s">
        <v>7</v>
      </c>
      <c r="R6" s="14" t="s">
        <v>8</v>
      </c>
    </row>
    <row r="7" spans="1:18" ht="30" customHeight="1" x14ac:dyDescent="0.2">
      <c r="A7" s="2" t="s">
        <v>9</v>
      </c>
      <c r="B7" s="3" t="s">
        <v>10</v>
      </c>
      <c r="C7" s="4" t="s">
        <v>11</v>
      </c>
      <c r="D7" s="4">
        <v>1</v>
      </c>
      <c r="E7" s="26" t="s">
        <v>24</v>
      </c>
      <c r="F7" s="4">
        <v>1</v>
      </c>
      <c r="G7" s="26" t="s">
        <v>27</v>
      </c>
      <c r="H7" s="26" t="s">
        <v>27</v>
      </c>
      <c r="I7" s="4">
        <v>1</v>
      </c>
      <c r="J7" s="26" t="s">
        <v>27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5">
        <v>1</v>
      </c>
      <c r="Q7" s="6">
        <f>SUM(D7:P7)</f>
        <v>9</v>
      </c>
      <c r="R7" s="7">
        <f>(Q7*100)/($Q$7)</f>
        <v>100</v>
      </c>
    </row>
    <row r="8" spans="1:18" ht="30" customHeight="1" x14ac:dyDescent="0.2">
      <c r="A8" s="11" t="s">
        <v>12</v>
      </c>
      <c r="B8" s="3" t="s">
        <v>13</v>
      </c>
      <c r="C8" s="4" t="s">
        <v>14</v>
      </c>
      <c r="D8" s="4">
        <v>1</v>
      </c>
      <c r="E8" s="27"/>
      <c r="F8" s="4">
        <v>1</v>
      </c>
      <c r="G8" s="27"/>
      <c r="H8" s="27"/>
      <c r="I8" s="4">
        <v>1</v>
      </c>
      <c r="J8" s="27"/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6">
        <f>SUM(D8:P8)</f>
        <v>9</v>
      </c>
      <c r="R8" s="7">
        <f t="shared" ref="R8:R14" si="0">(Q8*100)/($Q$7)</f>
        <v>100</v>
      </c>
    </row>
    <row r="9" spans="1:18" ht="30" customHeight="1" x14ac:dyDescent="0.2">
      <c r="A9" s="11" t="s">
        <v>15</v>
      </c>
      <c r="B9" s="3" t="s">
        <v>13</v>
      </c>
      <c r="C9" s="4" t="s">
        <v>14</v>
      </c>
      <c r="D9" s="4">
        <v>1</v>
      </c>
      <c r="E9" s="27"/>
      <c r="F9" s="4">
        <v>1</v>
      </c>
      <c r="G9" s="27"/>
      <c r="H9" s="27"/>
      <c r="I9" s="4">
        <v>0</v>
      </c>
      <c r="J9" s="27"/>
      <c r="K9" s="4">
        <v>1</v>
      </c>
      <c r="L9" s="4">
        <v>0</v>
      </c>
      <c r="M9" s="4">
        <v>1</v>
      </c>
      <c r="N9" s="4">
        <v>0</v>
      </c>
      <c r="O9" s="4">
        <v>1</v>
      </c>
      <c r="P9" s="5">
        <v>1</v>
      </c>
      <c r="Q9" s="6">
        <f>SUM(D9:P9)</f>
        <v>6</v>
      </c>
      <c r="R9" s="7">
        <f t="shared" si="0"/>
        <v>66.666666666666671</v>
      </c>
    </row>
    <row r="10" spans="1:18" ht="30" customHeight="1" x14ac:dyDescent="0.2">
      <c r="A10" s="11" t="s">
        <v>21</v>
      </c>
      <c r="B10" s="3" t="s">
        <v>13</v>
      </c>
      <c r="C10" s="4" t="s">
        <v>17</v>
      </c>
      <c r="D10" s="5">
        <v>1</v>
      </c>
      <c r="E10" s="27"/>
      <c r="F10" s="4">
        <v>1</v>
      </c>
      <c r="G10" s="27"/>
      <c r="H10" s="27"/>
      <c r="I10" s="4">
        <v>1</v>
      </c>
      <c r="J10" s="27"/>
      <c r="K10" s="4">
        <v>1</v>
      </c>
      <c r="L10" s="4">
        <v>1</v>
      </c>
      <c r="M10" s="4">
        <v>0</v>
      </c>
      <c r="N10" s="4">
        <v>0</v>
      </c>
      <c r="O10" s="4">
        <v>1</v>
      </c>
      <c r="P10" s="5">
        <v>1</v>
      </c>
      <c r="Q10" s="6">
        <f>SUM(E10:P10)</f>
        <v>6</v>
      </c>
      <c r="R10" s="7">
        <f>(Q10*100)/(7)</f>
        <v>85.714285714285708</v>
      </c>
    </row>
    <row r="11" spans="1:18" ht="30" customHeight="1" x14ac:dyDescent="0.2">
      <c r="A11" s="11" t="s">
        <v>22</v>
      </c>
      <c r="B11" s="3" t="s">
        <v>13</v>
      </c>
      <c r="C11" s="4" t="s">
        <v>17</v>
      </c>
      <c r="D11" s="12">
        <v>1</v>
      </c>
      <c r="E11" s="27"/>
      <c r="F11" s="4">
        <v>1</v>
      </c>
      <c r="G11" s="27"/>
      <c r="H11" s="27"/>
      <c r="I11" s="4">
        <v>1</v>
      </c>
      <c r="J11" s="27"/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5">
        <v>1</v>
      </c>
      <c r="Q11" s="6">
        <f t="shared" ref="Q11:Q14" si="1">SUM(D11:P11)</f>
        <v>9</v>
      </c>
      <c r="R11" s="7">
        <f>(Q11*100)/(7)</f>
        <v>128.57142857142858</v>
      </c>
    </row>
    <row r="12" spans="1:18" ht="30" customHeight="1" x14ac:dyDescent="0.2">
      <c r="A12" s="8" t="s">
        <v>16</v>
      </c>
      <c r="B12" s="3" t="s">
        <v>13</v>
      </c>
      <c r="C12" s="4" t="s">
        <v>17</v>
      </c>
      <c r="D12" s="4">
        <v>1</v>
      </c>
      <c r="E12" s="27"/>
      <c r="F12" s="4">
        <v>1</v>
      </c>
      <c r="G12" s="27"/>
      <c r="H12" s="27"/>
      <c r="I12" s="4">
        <v>1</v>
      </c>
      <c r="J12" s="27"/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5">
        <v>1</v>
      </c>
      <c r="Q12" s="6">
        <f t="shared" si="1"/>
        <v>9</v>
      </c>
      <c r="R12" s="7">
        <f t="shared" si="0"/>
        <v>100</v>
      </c>
    </row>
    <row r="13" spans="1:18" ht="30" customHeight="1" x14ac:dyDescent="0.2">
      <c r="A13" s="8" t="s">
        <v>18</v>
      </c>
      <c r="B13" s="3" t="s">
        <v>13</v>
      </c>
      <c r="C13" s="4" t="s">
        <v>17</v>
      </c>
      <c r="D13" s="4">
        <v>1</v>
      </c>
      <c r="E13" s="27"/>
      <c r="F13" s="4">
        <v>1</v>
      </c>
      <c r="G13" s="27"/>
      <c r="H13" s="27"/>
      <c r="I13" s="4">
        <v>1</v>
      </c>
      <c r="J13" s="27"/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5">
        <v>0</v>
      </c>
      <c r="Q13" s="6">
        <f t="shared" si="1"/>
        <v>8</v>
      </c>
      <c r="R13" s="7">
        <f t="shared" si="0"/>
        <v>88.888888888888886</v>
      </c>
    </row>
    <row r="14" spans="1:18" ht="30" customHeight="1" x14ac:dyDescent="0.2">
      <c r="A14" s="9" t="s">
        <v>19</v>
      </c>
      <c r="B14" s="3" t="s">
        <v>13</v>
      </c>
      <c r="C14" s="4" t="s">
        <v>17</v>
      </c>
      <c r="D14" s="4">
        <v>1</v>
      </c>
      <c r="E14" s="28"/>
      <c r="F14" s="13">
        <v>0</v>
      </c>
      <c r="G14" s="28"/>
      <c r="H14" s="28"/>
      <c r="I14" s="13">
        <v>0</v>
      </c>
      <c r="J14" s="28"/>
      <c r="K14" s="4">
        <v>1</v>
      </c>
      <c r="L14" s="4">
        <v>1</v>
      </c>
      <c r="M14" s="13">
        <v>1</v>
      </c>
      <c r="N14" s="13">
        <v>1</v>
      </c>
      <c r="O14" s="13">
        <v>0</v>
      </c>
      <c r="P14" s="13">
        <v>1</v>
      </c>
      <c r="Q14" s="6">
        <f t="shared" si="1"/>
        <v>6</v>
      </c>
      <c r="R14" s="7">
        <f t="shared" si="0"/>
        <v>66.666666666666671</v>
      </c>
    </row>
    <row r="15" spans="1:18" ht="27" customHeight="1" x14ac:dyDescent="0.2">
      <c r="A15" s="16" t="s">
        <v>20</v>
      </c>
      <c r="B15" s="17"/>
      <c r="C15" s="17"/>
      <c r="D15" s="10">
        <f>AVERAGE(D7,D8,D9,D12,D13,D14)*100</f>
        <v>100</v>
      </c>
      <c r="E15" s="10" t="e">
        <f t="shared" ref="E15:P15" si="2">AVERAGE(E7,E8,E9,E12,E13,E14)*100</f>
        <v>#DIV/0!</v>
      </c>
      <c r="F15" s="10">
        <f t="shared" si="2"/>
        <v>83.333333333333343</v>
      </c>
      <c r="G15" s="10" t="e">
        <f>AVERAGE(#REF!,G8,G9,G12,G13,G7)*100</f>
        <v>#REF!</v>
      </c>
      <c r="H15" s="10" t="e">
        <f t="shared" si="2"/>
        <v>#DIV/0!</v>
      </c>
      <c r="I15" s="10">
        <f t="shared" si="2"/>
        <v>66.666666666666657</v>
      </c>
      <c r="J15" s="10"/>
      <c r="K15" s="10">
        <f t="shared" si="2"/>
        <v>100</v>
      </c>
      <c r="L15" s="10">
        <f t="shared" si="2"/>
        <v>83.333333333333343</v>
      </c>
      <c r="M15" s="10">
        <f t="shared" si="2"/>
        <v>100</v>
      </c>
      <c r="N15" s="10">
        <f t="shared" si="2"/>
        <v>83.333333333333343</v>
      </c>
      <c r="O15" s="10">
        <f t="shared" si="2"/>
        <v>83.333333333333343</v>
      </c>
      <c r="P15" s="10">
        <f t="shared" si="2"/>
        <v>83.333333333333343</v>
      </c>
      <c r="Q15" s="10"/>
      <c r="R15" s="7"/>
    </row>
  </sheetData>
  <mergeCells count="13">
    <mergeCell ref="A15:C15"/>
    <mergeCell ref="A1:R1"/>
    <mergeCell ref="A2:R2"/>
    <mergeCell ref="A3:R3"/>
    <mergeCell ref="A4:R4"/>
    <mergeCell ref="A5:A6"/>
    <mergeCell ref="B5:B6"/>
    <mergeCell ref="C5:C6"/>
    <mergeCell ref="D5:R5"/>
    <mergeCell ref="E7:E14"/>
    <mergeCell ref="G7:G14"/>
    <mergeCell ref="H7:H14"/>
    <mergeCell ref="J7:J14"/>
  </mergeCells>
  <hyperlinks>
    <hyperlink ref="E7:E14" r:id="rId1" display="Sesión cancelada"/>
    <hyperlink ref="G7:G14" r:id="rId2" display="No celebró sesión"/>
    <hyperlink ref="H7:H14" r:id="rId3" display="No celebró sesión"/>
    <hyperlink ref="J7:J14" r:id="rId4" display="No celebró sesión"/>
  </hyperlinks>
  <pageMargins left="0.7" right="0.7" top="0.75" bottom="0.75" header="0.3" footer="0.3"/>
  <pageSetup paperSize="5" scale="45" orientation="landscape" r:id="rId5"/>
  <colBreaks count="1" manualBreakCount="1">
    <brk id="19" max="1048575" man="1"/>
  </colBreaks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y Vigilancia</vt:lpstr>
      <vt:lpstr>'Inspección y Vigilancia'!Área_de_impresión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2019-02-15T23:34:31Z</dcterms:created>
  <dcterms:modified xsi:type="dcterms:W3CDTF">2020-12-14T18:10:30Z</dcterms:modified>
</cp:coreProperties>
</file>