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69949F71-3EE9-4062-8A07-B11429900214}" xr6:coauthVersionLast="46" xr6:coauthVersionMax="46" xr10:uidLastSave="{00000000-0000-0000-0000-000000000000}"/>
  <bookViews>
    <workbookView xWindow="-120" yWindow="-120" windowWidth="20730" windowHeight="11160" xr2:uid="{C7272474-B31B-4F78-B385-0C8E1ACAFCB8}"/>
  </bookViews>
  <sheets>
    <sheet name="PP11" sheetId="1" r:id="rId1"/>
  </sheets>
  <externalReferences>
    <externalReference r:id="rId2"/>
  </externalReferences>
  <definedNames>
    <definedName name="_xlnm._FilterDatabase" localSheetId="0" hidden="1">'PP11'!$A$22:$V$52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'PP11'!$21:$22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O23" i="1"/>
  <c r="J24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K39" i="1"/>
  <c r="N39" i="1" s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J47" i="1"/>
  <c r="K47" i="1"/>
  <c r="N47" i="1" s="1"/>
  <c r="O47" i="1"/>
  <c r="N48" i="1"/>
  <c r="O48" i="1"/>
  <c r="N49" i="1"/>
  <c r="O49" i="1"/>
  <c r="N50" i="1"/>
  <c r="O50" i="1"/>
  <c r="N51" i="1"/>
  <c r="O51" i="1"/>
  <c r="N52" i="1"/>
  <c r="O52" i="1"/>
</calcChain>
</file>

<file path=xl/sharedStrings.xml><?xml version="1.0" encoding="utf-8"?>
<sst xmlns="http://schemas.openxmlformats.org/spreadsheetml/2006/main" count="394" uniqueCount="280">
  <si>
    <t>NOTA: LAS METAS PUEDEN SER PROGRAMADAS, MODIFICADAS Y/O AÑADIDAS EN EL TRANSCURSO DEL EJERCICIO FISCAL EN CURSO.</t>
  </si>
  <si>
    <t xml:space="preserve">LIC. GABRIEL ALBERTO LARA CASTRO </t>
  </si>
  <si>
    <t>FUNCIONARIO RESPONSABLE DEL PROGRAMA</t>
  </si>
  <si>
    <t>DIRECCIÓN DE CATASTRO.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</si>
  <si>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</si>
  <si>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</si>
  <si>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</si>
  <si>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</si>
  <si>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</si>
  <si>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</si>
  <si>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</si>
  <si>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</si>
  <si>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</si>
  <si>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</si>
  <si>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</si>
  <si>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EXISTE SUFICIENTE MATERIAL JURÍDICO PARA SUSTENTAR Y ATENDER LAS PETICIONES QUE REALIZAN LOS CONTRIBUYENTES.</t>
  </si>
  <si>
    <t>ARCHIVO DOCUMENTAL DE LA DIRECCIÓN DE CATASTRO DE ZAPOPAN: COMUNICACIONES E INFORMES CATASTRALES ELABORADOS POR LA UNIDAD JURÍDICA.</t>
  </si>
  <si>
    <t>PORCENTAJE.</t>
  </si>
  <si>
    <t xml:space="preserve">MENSUAL </t>
  </si>
  <si>
    <t>(NÚMERO DE PETICIONES DE INFORMACIÓN ELABORADAS / NÚMERO DE PETICIONES DE INFORMACIÓN TURNADAS)*100</t>
  </si>
  <si>
    <t xml:space="preserve">GESTIÓN </t>
  </si>
  <si>
    <t xml:space="preserve">EFICIENCIA </t>
  </si>
  <si>
    <t>TASA PORCENTUAL DE PETICIONES DE INFORMACIÓN ELABORADAS.</t>
  </si>
  <si>
    <t>PORCENTAJE DE PETICIONES DE INFORMACIÓN ELABORADAS.</t>
  </si>
  <si>
    <t>275 ATENCIÓN A LAS PETICIONES DE INFORMACIÓN SUSTENTADAS JURÍDICAMENTE.</t>
  </si>
  <si>
    <t>ACTIVIDAD 8.2</t>
  </si>
  <si>
    <t>SE TIENE ACCESO RÁPIDO A LA INFORMACIÓN QUE SE REQUIERE PARA SUSTENTAR JURÍDICAMENTE LA RESPUESTA QUE SE OTORGA A LOS CONTRIBUYENTES.</t>
  </si>
  <si>
    <t>ARCHIVO DOCUMENTAL DE LA DIRECCIÓN DE CATASTRO DE ZAPOPAN: ESTUDIOS Y FICHAS INFORMATIVAS ELABORADAS.</t>
  </si>
  <si>
    <t xml:space="preserve">(NÚMERO DE INVESTIGACIONES Y CONSULTAS  REALIZADAS / NÚMERO INVESTIGACIONES Y CONSULTAS PREVISTAS)*100 </t>
  </si>
  <si>
    <t xml:space="preserve">EFICACIA </t>
  </si>
  <si>
    <t>TASA PORCENTUAL DE LAS INVESTIGACIONES Y CONSULTAS DE ORDENAMIENTOS ESTATALES EN LA MATERIA REALIZADAS.</t>
  </si>
  <si>
    <t>PORCENTAJE DE INVESTIGACIONES Y CONSULTAS A ORDENAMIENTOS ESTATALES EN LA MATERIA REALIZADAS.</t>
  </si>
  <si>
    <t>272 RECOPILACIÓN DE INFORMACIÓN JURÍDICA QUE SUSTENTE LA INFORMACIÓN CATASTRAL.</t>
  </si>
  <si>
    <t>ACTIVIDAD 8.1</t>
  </si>
  <si>
    <t>LOS CONTRIBUYENTES SOLICITAN CORRECTAMENTE LA INFORMACIÓN.</t>
  </si>
  <si>
    <t>REGISTRO DE LA OFICIALÍA DE PARTES Y COMUNICACIONES E INFORMES EMITIDAS POR EL UNIDAD JURÍDICA DE LA  DIRECCIÓN DE CATASTRO MUNICIPAL.</t>
  </si>
  <si>
    <t>(NÚMERO DE ASUNTOS JURÍDICOS CATASTRALES ATENDIDOS EN EL AÑO ACTUAL / NÚMERO DE ASUNTOS JURÍDICOS CATASTRALES TURNADOS EN EL AÑO ACTUAL)*100</t>
  </si>
  <si>
    <t>TASA PORCENTUAL DE ASUNTOS JURÍDICOS CATASTRALES ATENDIDOS.</t>
  </si>
  <si>
    <t>PORCENTAJE DE ASUNTOS JURÍDICOS CATASTRALES ATENDIDOS.</t>
  </si>
  <si>
    <t>063 ASUNTOS CATASTRALES DE ZAPOPAN JURÍDICAMENTE SUSTENTADOS.</t>
  </si>
  <si>
    <t>COMPONENTE 8</t>
  </si>
  <si>
    <t>LOS CONTIBUYENTES, VALIDAN LA INFORMACIÓN DE MANERA OBJETIVA Y OPORTUNA.</t>
  </si>
  <si>
    <t>ARCHIVO DOCUMENTAL DE LA DIRECCIÓN DE CATASTRO DE ZAPOPAN: PROYECTOS DE CERTIFICACIONES DE INFORMACIÓN CATASTRAL ELABORADAS.</t>
  </si>
  <si>
    <t>(NÚMERO DE PROYECTOS DE CERTIFICACIONES DE INFORMACIÓN CATASTRAL AUTORIZADAS / NÚMERO DE PROYECTOS DE CERTIFICACIONES DE INFORMACIÓN CATASTRAL ELABORADOS)*100</t>
  </si>
  <si>
    <t>TASA PORCENTUAL DE CERTIFICACIONES DE INFORMACIÓN CATASTRAL AUTORIZADAS.</t>
  </si>
  <si>
    <t>PORCENTAJES DE CERTIFICACIONES DE INFORMACIÓN CATASTRAL AUTORIZADAS.</t>
  </si>
  <si>
    <t>273 AUTORIZACIÓN DE LA CERTIFICACIÓN.</t>
  </si>
  <si>
    <t>ACTIVIDAD 7.3</t>
  </si>
  <si>
    <t>LOS CONTRIBUYENTES OTORGAN LA INFORMACIÓN QUE SE REQUIERE PARA EMITIR LA CERTIFICACIÓN.</t>
  </si>
  <si>
    <t>(NÚMERO DE PROYECTOS DE CERTIFICACIONES DE INFORMACIÓN CATASTRAL ELABORADAS / NÚMERO DE PROYECTOS DE CERTIFICACIONES DE INFORMACIÓN CATASTRAL SOLICITADAS)*100</t>
  </si>
  <si>
    <t>TASA PORCENTUAL DE CERTIFICACIONES DE INFORMACIÓN CATASTRAL ELABORADAS.</t>
  </si>
  <si>
    <t>PORCENTAJES DE CERTIFICACIONES DE INFORMACIÓN CATASTRAL ELABORADAS.</t>
  </si>
  <si>
    <t>271 ELABORACIÓN DE LA CERTIFICACIÓN.</t>
  </si>
  <si>
    <t>ACTIVIDAD 7.2</t>
  </si>
  <si>
    <t>LOS CONTRIBUYENTES OTORGAN LA INFORMACIÓN NECESARIA PARA EMITIR LA CERTIFICACIÓN.</t>
  </si>
  <si>
    <t xml:space="preserve">(NÚMERO DE INVESTIGACIONES Y CONSULTAS A EXPEDIENTES DE INFORMACIÓN CATASTRAL REALIZADAS / NÚMERO INVESTIGACIONES Y CONSULTAS A EXPEDIENTES DE INFORMACIÓN CATASTRAL PREVISTAS)*100 </t>
  </si>
  <si>
    <t>TASA PORCENTUAL DE LAS INVESTIGACIONES Y CONSULTAS A EXPEDIENTES DE INFORMACIÓN CATASTRAL REALIZADAS.</t>
  </si>
  <si>
    <t>PORCENTAJE DE INVESTIGACIONES Y CONSULTAS A EXPEDIENTES DE INFORMACIÓN CATASTRAL REALIZADAS.</t>
  </si>
  <si>
    <t>270 RECOPILACIÓN Y VALIDACIÓN DE LA INFORMACIÓN CATASTRAL.</t>
  </si>
  <si>
    <t>ACTIVIDAD 7.1</t>
  </si>
  <si>
    <t>LOS CONTRIBUYENTES VALIDAN SATISFACTORIAMENTE LA INFORMACIÓN CERTIFICADA POR LA DIRECCIÓN DE CATASTRO MUNICIPAL DE ZAPOPAN.</t>
  </si>
  <si>
    <t>SISTEMA DE INFORMACIÓN CATASTRAL DE ZAPOPAN (SICZ) DE LA DIRECCIÓN DE CATASTRO MUNICIPAL.</t>
  </si>
  <si>
    <t>(NÚMERO DE CERTIFICADOS EXPEDIDOS EN EL AÑO ACTUAL / NÚMERO DE CERTIFICADOS SOLICITADOS EN EL AÑO ACTUAL)*100</t>
  </si>
  <si>
    <t>TASA PORCENTUAL DE CERTIFICACIONES EXPEDIDOS POR LA DIRECCIÓN DE CATASTRO MUNICIPAL.</t>
  </si>
  <si>
    <t>PORCENTAJE DE CERTIFICACIONES EXPEDIDOS POR LA DIRECCIÓN DE CATASTRO MUNICIPAL.</t>
  </si>
  <si>
    <t>062 CERTIFICACIONES DE DERECHOS DE PROPIEDAD REALIZADAS.</t>
  </si>
  <si>
    <t>COMPONENTE 7</t>
  </si>
  <si>
    <t>LOS CONTRIBUYENTES INFORMAN OPORTUNAMENTE DE LOS CAMBIOS QUE REALIZAN  A SUS INMUEBLES, CON EL PROPÓSITO DE MANTENER ACTUALIZADA LA INFORMACIÓN DE LOS REGISTROS CATASTRALES.</t>
  </si>
  <si>
    <t>ARCHIVO DOCUMENTAL DE LA DIRECCIÓN DE CATASTRO DE ZAPOPAN:, EXPEDIENTES DEL ACERVO DOCUMENTAL Y BASE DE DATOS DEL REGISTRO CATASTRAL.</t>
  </si>
  <si>
    <t>VARIACIÓN PORCENTUAL.</t>
  </si>
  <si>
    <t xml:space="preserve">((NÚMERO DE OPERACIONES QUE SE REALIZARON PARA ACTUALIZAR LOS DATOS E INFORMACIÓN DE LOS REGISTROS CATASTRALES DEL AÑO ACTUAL / NÚMERO DE OPERACIONES QUE SE REALIZARON PARA ACTUALIZAR LOS DATOS E INFORMACIÓN DE LOS REGISTROS CATASTRALES DEL AÑO ANTERIOR)-1)*100 </t>
  </si>
  <si>
    <t xml:space="preserve">GESTIÓN  </t>
  </si>
  <si>
    <t>TASA DE VARIACIÓN PORCENTUAL DE LAS OPERACIONES DE ACTUALIZACIÓN DE DATOS E INFORMACIÓN DE LOS REGISTROS CATASTRALES.</t>
  </si>
  <si>
    <t>VARIACIÓN PORCENTUAL DE ACTUALIZACIÓN DE DATOS E INFORMACIÓN DE LOS REGISTROS CATASTRALES.</t>
  </si>
  <si>
    <t>269 CONSERVACIÓN DE CATASTRO.</t>
  </si>
  <si>
    <t>ACTIVIDAD 6.3</t>
  </si>
  <si>
    <t>LOS CONTRIBUYENTES CONFÍAN EN LA PROTECCIÓN DE DATOS QUE BRINDAN LAS AUTORIDADES MUNICIPALES, OTORGANDO DATOS DE REFERENCIA DE LOS BIENES INMUEBLES QUE TIENEN PARA SU EMPADRONAMIENTO.</t>
  </si>
  <si>
    <t>ARCHIVO DOCUMENTAL DE LA DIRECCIÓN DE CATASTRO DE ZAPOPAN: EXPEDIENTES DEL ACERVO DOCUMENTAL Y BASE DE DATOS DEL REGISTRO CATASTRAL.</t>
  </si>
  <si>
    <t>((NÚMERO DE OPERACIONES QUE SE REALIZARON PARA INTEGRAR INFORMACIÓN A LOS REGISTROS CATASTRALES EN EL AÑO ACTUAL / NÚMERO DE OPERACIONES QUE SE REALIZARON PARA INTEGRAR INFORMACIÓN A LOS REGISTROS CATASTRALES EN EL AÑO ANTERIOR)-1)*100</t>
  </si>
  <si>
    <t>TASA DE VARIACIÓN PORCENTUAL DE LAS OPERACIONES PARA INTEGRAR LOS REGISTROS CATASTRALES.</t>
  </si>
  <si>
    <t>VARIACIÓN PORCENTUAL DE OPERACIONES PARA INTEGRAR LOS REGISTROS CATASTRALES.</t>
  </si>
  <si>
    <t>268 FORMACIÓN DE CATASTRO.</t>
  </si>
  <si>
    <t>ACTIVIDAD 6.2</t>
  </si>
  <si>
    <t>LOS CONTRIBUYENTES REALIZAN TRÁMITES Y SERVICIOS CATASTRALES MÍNIMOS, DEBIDO A QUE EL REGISTRO CATASTRAL ESTA ACTUALIZADO Y GARANTIZA SUS DERECHOS DE PROPIEDAD.</t>
  </si>
  <si>
    <t>((TOTAL DE TRÁMITES Y SERVICIOS  REQUERIDOS POR LOS CONTRIBUYENTES EN EL AÑO ACTUAL / TOTAL DE TRÁMITES Y SERVICIOS REQUERIDOS POR LOS CONTRIBUYENTES EN EL AÑO ANTERIOR)-1)*100</t>
  </si>
  <si>
    <t>TASA DE VARIACIÓN PORCENTUAL DEL REGISTRO DE TRÁMITES Y SERVICIOS CATASTRALES REQUERIDOS POR LOS CONTRIBUYENTES.</t>
  </si>
  <si>
    <t>VARIACIÓN PORCENTUAL EN EL REGISTRO DE TRÁMITES Y SERVICIOS CATASTRALES REQUERIDOS POR LOS CONTRIBUYENTES.</t>
  </si>
  <si>
    <t>267 REGISTRO DE TRÁMITES Y SERVICIOS CATASTRALES REQUERIDOS POR LOS CONTRIBUYENTES.</t>
  </si>
  <si>
    <t>ACTIVIDAD 6.1</t>
  </si>
  <si>
    <t>LOS CONTRIBUYENTES CUMPLEN CON LOS REQUISITOS Y REQUERIMIENTOS DE INFORMACIÓN SOLICITADOS PARA INTEGRARSE A LOS REGISTROS CATASTRALES.</t>
  </si>
  <si>
    <t>BASE DE DATOS DEL REGISTRO CATASTRAL Y EL SISTEMA DE INFORMACIÓN CATASTRAL DE ZAPOPAN (SICZ) DE LA DIRECCIÓN DE CATASTRO MUNICIPAL.</t>
  </si>
  <si>
    <t>(NÚMERO DE DATOS QUE SE INCORPORAN AL REGISTRO CATASTRAL EN EL AÑO ACTUAL / NÚMERO DE DATOS QUE INTEGRA EL REGISTRO CATASTRAL)*100</t>
  </si>
  <si>
    <t>GESTIÓN</t>
  </si>
  <si>
    <t>TASA PORCENTUAL DE INFORMACIÓN QUE INTEGRA LA BASE DE DATOS DEL REGISTRO CATASTRAL DE ZAPOPAN.</t>
  </si>
  <si>
    <t>PORCENTAJE DE INFORMACIÓN QUE INTEGRA LA BASE DE DATOS DEL REGISTRO CATASTRAL DE ZAPOPAN.</t>
  </si>
  <si>
    <t>061 REGISTRO CATASTRAL ÚNICO IMPLEMENTADO.</t>
  </si>
  <si>
    <t xml:space="preserve">COMPONENTE 6 </t>
  </si>
  <si>
    <t>QUE EL EXPEDIENTE SE ENCUENTRE DEBIDAMENTE REVISADO Y CLASIFICADO.</t>
  </si>
  <si>
    <t>ARCHIVO DOCUMENTAL DE LA DIRECCIÓN DE CATASTRO DE ZAPOPAN: ARCHIVOS DIGITALES DE LOS EXPEDIENTES DEL ACERVO DOCUMENTAL DE CATASTRO MUNICIPAL.</t>
  </si>
  <si>
    <t>(NÚMERO DE EXPEDIENTES FÍSICOS DIGITALIZADOS / NÚMERO DE EXPEDIENTES FÍSICOS CLASIFICADOS)*100</t>
  </si>
  <si>
    <t>TASA PORCENTUAL DE EXPEDIENTES FÍSICOS DIGITALIZADOS.</t>
  </si>
  <si>
    <t>PORCENTAJE DE EXPEDIENTES FÍSICOS DIGITALIZADOS.</t>
  </si>
  <si>
    <t>266 DIGITALIZACIÓN DE EXPEDIENTES CLASIFICADOS QUE INTEGRA EL ACERVO DOCUMENTAL DE CATASTRO DE ZAPOPAN.</t>
  </si>
  <si>
    <t>ACTIVIDAD 5.2</t>
  </si>
  <si>
    <t>LOS CONTRIBUYENTES PRESENTAN TODOS LOS DOCUMENTOS QUE SE REQUIEREN EN PERFECTAS CONDICIONES FÍSICAS PARA INTEGRAR EL EXPEDIENTE.</t>
  </si>
  <si>
    <t>ARCHIVO DOCUMENTAL DE LA DIRECCIÓN DE CATASTRO DE ZAPOPAN: EXPEDIENTES FÍSICOS DEL ACERVO DOCUMENTAL DE CATASTRO MUNICIPAL.</t>
  </si>
  <si>
    <t>(NÚMERO DE EXPEDIENTES FÍSICOS REVISADOS Y CLASIFICADOS / NÚMERO DE EXPEDIENTES FÍSICOS RECIBIDOS)*100</t>
  </si>
  <si>
    <t>TASA PORCENTUAL DE EXPEDIENTES REVISADOS Y CLASIFICADOS DEL ACERVO DOCUMENTAL.</t>
  </si>
  <si>
    <t>PORCENTAJE DE EXPEDIENTES REVISADOS Y CLASIFICADOS DEL ACERVO DOCUMENTAL.</t>
  </si>
  <si>
    <t>265 REVISIÓN Y CLASIFICACIÓN DEL EXPEDIENTE FÍSICO QUE INTEGRA EL ACERVO DOCUMENTAL DEL CATASTRO DE ZAPOPAN.</t>
  </si>
  <si>
    <t>ACTIVIDAD 5.1</t>
  </si>
  <si>
    <t>LAS INSTALACIONES PARA EL RESGUARDO DEL ACERVO DOCUMENTAL, CUMPLEN CON EL ACONDICIONAMIENTO Y LA CAPACIDAD FÍSICA QUE SE REQUIERE.</t>
  </si>
  <si>
    <t>ARCHIVO DOCUMENTAL DE LA DIRECCIÓN DE CATASTRO DE ZAPOPAN: EXPEDIENTES FÍSICOS Y DIGITALES DEL ACERVO DOCUMENTAL DE CATASTRO MUNICIPAL.</t>
  </si>
  <si>
    <t>(NÚMERO DE ARCHIVOS GENERADOS QUE INTEGRAL EL ACERVO DOCUMENTAL DEL CATASTRO DE ZAPOPAN / NÚMERO DE ARCHIVOS RECIBIDOS  PARA INTEGRAR EL ACERVO DOCUMENTAL DE CATASTRO DE ZAPOPAN )*100</t>
  </si>
  <si>
    <t>AVANCE PORCENTUAL DE ARCHIVOS GENERADOS QUE INTEGRAN EL ACERVO DOCUMENTAL DEL CATASTRO MUNICIPAL DE ZAPOPAN.</t>
  </si>
  <si>
    <t>PORCENTAJE DE ARCHIVOS GENERADOS  QUE INTEGRAN EL ACERVO DOCUMENTAL DEL CATASTRO MUNICIPAL DE ZAPOPAN.</t>
  </si>
  <si>
    <t>051 ACERVO DOCUMENTAL FÍSICO Y DIGITAL DEL CATASTRO MUNICIPAL DE ZAPOPAN PRESERVADO.</t>
  </si>
  <si>
    <t xml:space="preserve">COMPONENTE 5 </t>
  </si>
  <si>
    <t>LAS AUTORIDADES APRUEBAN LOS INCREMENTOS A LOS VALORES UNITARIOS DE SUELO Y CONSTRUCCIÓN DE LAS ZONAS CATASTRALES DE ZAPOPAN.</t>
  </si>
  <si>
    <t>ARCHIVO DOCUMENTAL DE LA DIRECCIÓN DE CATASTRO DE ZAPOPAN: ACTAS DE LAS SESIONES CELEBRADAS DEL COMITÉ DE CATASTRO MUNICIPAL DE ZAPOPAN.</t>
  </si>
  <si>
    <t>TRIMESTRAL</t>
  </si>
  <si>
    <t>(NÚMERO DE REUNIONES DE EVALUACIÓN Y APROBACIÓN DE LAS TABLAS DE VALORES UNITARIOS DE SUELO Y CONSTRUCCIÓN CELEBRADAS / NÚMERO DE REUNIONES DE EVALUACIÓN Y APROBACIÓN DE LAS TABLAS DE VALORES UNITARIOS DE SUELO Y CONSTRUCCIÓN PROGRAMADAS)*100</t>
  </si>
  <si>
    <t>TASA PORCENTUAL DE REUNIONES DE REVISIÓN, EVALUACIÓN Y APROBACIÓN DE LAS TABLAS DE VALORES UNITARIOS DE SUELO Y CONSTRUCCIÓN DE ZAPOPAN.</t>
  </si>
  <si>
    <t>PORCENTAJE DE REUNIONES DE REVISIÓN, EVALUACIÓN Y APROBACIÓN DE LAS TABLAS DE VALORES UNITARIOS DE SUELO Y CONSTRUCCIÓN DE ZAPOPAN.</t>
  </si>
  <si>
    <t>264 REVISIÓN, EVALUACIÓN Y APROBACIÓN DE LAS TABLAS DE VALORES DE SUELO Y CONSTRUCCIÓN DE ZAPOPAN.</t>
  </si>
  <si>
    <t>ACTIVIDAD 4.3</t>
  </si>
  <si>
    <t>LOS VALORES UNITARIOS DE SUELO Y CONSTRUCCIÓN, ASÍ COMO LOS COEFICIENTES DE DEMÉRITOS O INCREMENTOS SE AJUSTAN A LA INFORMACIÓN DEL MERCADO INMOBILIARIO.</t>
  </si>
  <si>
    <t>PROPUESTA DE TABLA DE VALORES UNITARIOS DE SUELO Y CONSTRUCCIÓN DE ZAPOPAN, PRESENTADA ANTE EL COMITÉ TÉCNICO DE CATASTRO MUNICIPAL.</t>
  </si>
  <si>
    <t xml:space="preserve">(AVANCE EN LA ACTUALIZACIÓN DE VALORES Y ELABORACIÓN DE LAS TABLAS DE VALORES UNITARIOS DE SUELO Y CONSTRUCCIÓN /  VALORES VIGENTES  DE LAS TABLAS DE VALORES UNITARIOS DE SUELO Y CONSTRUCCIÓN) *100 </t>
  </si>
  <si>
    <t xml:space="preserve">TASA PORCENTUAL DEL AVANCE EN LA ACTUALIZACIÓN DE VALOR Y ELABORACIÓN  DE LAS TABLAS DE VALORES UNITARIOS DE SUELO Y CONSTRUCCIÓN. </t>
  </si>
  <si>
    <t>PORCENTAJE DE ELABORACIÓN DEL PROYECTO DE TABLAS DE VALORES UNITARIOS DE SUELO Y CONSTRUCCIÓN.</t>
  </si>
  <si>
    <t>263 ELABORACIÓN DE LAS PROPUESTAS DE VALORES UNITARIOS DE TERRENOS Y CONSTRUCCIONES, ASÍ COMO LOS COEFICIENTES DE DEMÉRITO O INCREMENTO QUE INTEGRARÁN EN LAS TABLAS DE VALORES.</t>
  </si>
  <si>
    <t>ACTIVIDAD 4.2</t>
  </si>
  <si>
    <t>LAS CARACTERÍSTICAS FÍSICAS, DE USO, DE INVESTIGACIÓN Y EL ANÁLISIS DE MERCADO DEL INMUEBLE, REFLEJAN EL VALOR COMERCIAL REAL DEL INMUEBLE.</t>
  </si>
  <si>
    <t>ARCHIVO DOCUMENTAL DE LA DIRECCIÓN DE CATASTRO DE ZAPOPAN: ESTUDIO DE MERCADO DE LOS VALORES UNITARIOS DE SUELO Y CONSTRUCCIÓN.</t>
  </si>
  <si>
    <t xml:space="preserve">(NÚMERO DE INVESTIGACIONES  Y ESTUDIOS DE MERCADO REALIZADOS POR ZONA CATASTRAL/ NÚMERO DE INVESTIGACIONES Y ESTUDIOS DE MERCADO  POR ZONAS CATASTRAL PROPUESTOS)*100 </t>
  </si>
  <si>
    <t>TASA PORCENTUAL DE LAS INVESTIGACIONES, CONSULTAS DE DOCUMENTOS  Y ESTUDIO DEL MERCADO INMOBILIARIO DE LAS ZONAS CATASTRALES DE ZAPOPAN.</t>
  </si>
  <si>
    <t>PORCENTAJE DE LAS INVESTIGACIONES, CONSULTAS DE DOCUMENTOS Y ESTUDIO DEL MERCADO INMOBILIARIO DE LAS ZONAS CATASTRALES DE ZAPOPAN.</t>
  </si>
  <si>
    <t>262 RECOPILACIÓN DE DATOS E INFORMACIÓN DEL MERCADO INMOBILIARIO DE LAS ZONAS CATASTRALES DE ZAPOPAN.</t>
  </si>
  <si>
    <t>ACTIVIDAD 4.1</t>
  </si>
  <si>
    <t>EL PODER EJECUTIVO FACILITA LA PUBLICACIÓN Y VIGENCIA DE TABLAS DE VALORES DE SUELO Y CONSTRUCCIÓN APROBADAS POR EL H. CONGRESO DEL ESTADO.</t>
  </si>
  <si>
    <t>PERIÓDICO OFICIAL "EL ESTADO DE JALISCO".</t>
  </si>
  <si>
    <t>(NÚMERO DE PREDIOS VALORADOS EN LOS PLANOS DE LAS ZONAS CATASTRALES DEL MUNICIPIO DE ZAPOPAN / NÚMERO DE PREDIOS EN LOS PLANOS DE LAS ZONAS CATASTRALES DEL MUNICIPIO DE ZAPOPAN)*100</t>
  </si>
  <si>
    <t>TASA PORCENTUAL DE VALORACIÓN DE PREDIOS CONTENIDOS EN LOS PLANOS DE LAS ZONAS CATASTRALES DEL MUNICIPIO DE ZAPOPAN.</t>
  </si>
  <si>
    <t>PORCENTAJE DE VALORACIÓN DE PREDIOS CONTENIDOS EN LOS PLANOS DE LAS ZONAS CATASTRALES DEL MUNICIPIO DE ZAPOPAN.</t>
  </si>
  <si>
    <t>028 TABLAS DE VALORES UNITARIOS DE SUELO Y CONSTRUCCIÓN DE ZAPOPAN ACTUALIZADOS.</t>
  </si>
  <si>
    <t xml:space="preserve">COMPONENTE 4 </t>
  </si>
  <si>
    <t>LOS FUNCIONARIOS PRESTAN LA ATENCIÓN NECESARIA A LOS EXPOSITORES Y ADQUIEREN EL CONOCIMIENTO NECESARIO PARA OPERAR EL SISTEMA Y PRESTAR UN BUEN SERVICIO A LOS CONTRIBUYENTES.</t>
  </si>
  <si>
    <t>EVENTOS DE CAPACIÓN REALIZADOS.</t>
  </si>
  <si>
    <t>(NÚMERO DE REQUERIMIENTOS LOGÍSTICOS Y ACCIONES REALIZADAS PARA LA EJECUCIÓN DEL EVENTO / NÚMERO DE REQUERIMIENTOS LOGÍSTICOS Y ACCIONES PLANEADAS PARA LA EJECUCIÓN DEL EVENTO)*100</t>
  </si>
  <si>
    <t>TASA PORCENTUAL DE CUMPLIMIENTO DE REQUERIMIENTOS LOGÍSTICOS Y ACCIONES  PARA LA EJECUCIÓN DEL EVENTO DE CAPACITACIÓN.</t>
  </si>
  <si>
    <t>PORCENTAJE DE REQUERIMIENTOS LOGÍSTICOS Y ACCIONES PARA LA EJECUCIÓN DE LAS CAPACITACIONES.</t>
  </si>
  <si>
    <t>261 PLANEACIÓN PARA LA EJECUCIÓN DE CAPACITACIONES.</t>
  </si>
  <si>
    <t>ACTIVIDAD 3.3</t>
  </si>
  <si>
    <t xml:space="preserve"> LOS MATERIALES SON IMPRESOS CON ÓPTIMA CALIDAD Y SE TIENEN PREPARADOS CON ANTICIPACIÓN PARA LA ENTREGA DE LOS PARTICIPANTES.</t>
  </si>
  <si>
    <t xml:space="preserve">ARCHIVO DOCUMENTAL DE LA DIRECCIÓN DE CATASTRO DE ZAPOPAN: GUÍA Y MATERIALES DE APOYO ELABORADOS PARA LA CAPACITACIÓN DE FUNCIONARIOS DEL CATASTRO MUNICIPAL DE ZAPOPAN. </t>
  </si>
  <si>
    <t>(NÚMERO DE TEMAS DESARROLLADOS DE LA GUÍA Y LOS MATERIALES DE CAPACITACIÓN / NÚMERO DE GUÍAS Y MATERIALES PLANEADOS PARA LA CAPACITACIÓN)*100</t>
  </si>
  <si>
    <t>TASA PORCENTUAL DEL AVANCE DE ELABORACIÓN DE LAS GUÍAS Y MATERIALES PARA LA OPERACIÓN DEL SISTEMA Y PROCESOS  DEL CATASTRO MUNICIPAL DE ZAPOPAN.</t>
  </si>
  <si>
    <t>PORCENTAJE DE ELABORACIÓN DE LAS GUÍAS Y MATERIALES PARA LA OPERACIÓN DEL SISTEMA Y PROCESOS DEL CATASTRO MUNICIPAL.</t>
  </si>
  <si>
    <t>260 ELABORACIÓN DE GUÍAS Y MATERIALES PARA LA OPERACIÓN DEL SISTEMA Y PROCESOS DEL CATASTRO MUNICIPAL DE ZAPOPAN.</t>
  </si>
  <si>
    <t>ACTIVIDAD 3.2</t>
  </si>
  <si>
    <t>LAS AUTORIDADES MUNICIPALES APRUEBAN EL PROYECTO Y LA EJECUCIÓN DE LOS EVENTOS.</t>
  </si>
  <si>
    <t>ARCHIVO DOCUMENTAL DE LA DIRECCIÓN DE CATASTRO DE ZAPOPAN: DOCUMENTO DE PLANEACIÓN Y PROGRAMACIÓN DEL PROYECTO DE CAPACITACIÓN.</t>
  </si>
  <si>
    <t>(NÚMERO DE TEMAS DESARROLLADOS DEL PROYECTO DE CAPACITACIÓN / TOTAL DE TEMAS DEL PROYECTO DE CAPACITACIÓN PLANEADOS)*100</t>
  </si>
  <si>
    <t>TASA PORCENTUAL DEL AVANCE DE ELABORACIÓN DEL PROYECTO DE CAPACITACIÓN PARA LOS FUNCIONARIOS DEL CATASTRO MUNICIPAL DE ZAPOPAN.</t>
  </si>
  <si>
    <t>PORCENTAJE DE ELABORACIÓN DEL PROYECTO DE CAPACITACIÓN PARA LOS FUNCIONARIOS DEL CATASTRO MUNICIPAL DE ZAPOPAN.</t>
  </si>
  <si>
    <t>259 DISEÑO DEL CONTENIDO DE LAS CAPACITACIONES SOBRE LA SISTEMATIZACIÓN Y LOS PROCESOS DEL CATASTRO MUNICIPAL DE ZAPOPAN.</t>
  </si>
  <si>
    <t>ACTIVIDAD 3.1</t>
  </si>
  <si>
    <t>LOS CONTRIBUYENTES SE ENCUENTRAN SATISFECHOS CON LA CALIDAD DE LOS PRODUCTOS Y SERVICIOS QUE RECIBE.</t>
  </si>
  <si>
    <t>REGISTRO DE PARTICIPANTES Y EVALUACIONES DE FUNCIONARIOS DEL CATASTRO MUNICIPAL.</t>
  </si>
  <si>
    <t>SEMESTRAL</t>
  </si>
  <si>
    <t>(NÚMERO CAPACITACIONES IMPARTIDAS A FUNCIONARIOS DEL CATASTRO MUNICIPAL / NÚMERO DE CAPACITACIONES PROGRAMADAS PARA FUNCIONARIOS DEL CATASTRO MUNICIPAL)*100</t>
  </si>
  <si>
    <t>TASA PORCENTUAL DE CAPACITACIONES IMPARTIDAS SOBRE SISTEMATIZACIÓN Y PROCESOS DEL CATASTRO MUNICIPAL DE ZAPOPAN.</t>
  </si>
  <si>
    <t>PORCENTAJE DE CAPACITACIONES IMPARTIDAS SOBRE SISTEMATIZACIÓN Y PROCESOS DEL CATASTRO MUNICIPAL DE ZAPOPAN.</t>
  </si>
  <si>
    <t>027 SISTEMATIZACIÓN Y PROCESOS DEL CATASTRO MUNICIPAL DE ZAPOPAN CAPACITADOS.</t>
  </si>
  <si>
    <t>COMPONENTE 3</t>
  </si>
  <si>
    <t>EXISTE ACCESO A LA INFORMACIÓN QUE PERMITE ELABORAR UN REGLAMENTO ADECUADO A LA REGULACIÓN QUE REQUIERE EL MUNICIPIO DE ZAPOPAN.</t>
  </si>
  <si>
    <t>ARCHIVO DOCUMENTAL DE LA DIRECCIÓN DE CATASTRO DE ZAPOPAN: DOCUMENTOS, FICHAS INFORMATIVAS E INFORMES ELABORADOS EN MATERIA CATASTRAL.</t>
  </si>
  <si>
    <t xml:space="preserve">(NÚMERO DE LEYES E INICIATIVAS FEDERALES Y ESTATALES REVISADAS O CONSULTADAS / NÚMERO DE LEYES E INICIATIVAS FEDERALES Y ESTATALES EN TEMAS DE URBANIZACIÓN Y CATASTRO)*100 </t>
  </si>
  <si>
    <t>TASA PORCENTUAL DE LAS INVESTIGACIONES, CONSULTAS O SOLICITUDES DE INFORMACIÓN REALIZADAS.</t>
  </si>
  <si>
    <t>PORCENTAJES DE LAS INVESTIGACIONES, CONSULTAS O SOLICITUDES DE INFORMACIÓN.</t>
  </si>
  <si>
    <t>258 REVISIÓN DE LEYES E INICIATIVAS DE COMPETENCIA FEDERAL Y ESTATAL EN MATERIA DE URBANIZACIÓN Y DE CATASTRO.</t>
  </si>
  <si>
    <t>ACTIVIDAD 2.2</t>
  </si>
  <si>
    <t>LOS FUNCIONARIOS DE LA DIRECCIÓN DE CATASTRO DE ZAPOPAN, TIENEN CARGAS DE TRABAJO ADECUADAS QUE LE PERMITEN PARTICIPAR EN LA ELABORACIÓN DE LOS MANUALES.</t>
  </si>
  <si>
    <t>ARCHIVO DOCUMENTAL DE LA DIRECCIÓN DE CATASTRO DE ZAPOPAN: EXPEDIENTES Y FORMATOS DE INFORMACIÓN DE LAS ÁREAS.</t>
  </si>
  <si>
    <t>(NÚMERO DE FORMATOS DE RECOPILACIÓN DE INFORMACIÓN OBTENIDOS / NÚMERO DE FORMATOS DE RECOPILACIÓN DE INFORMACIÓN DE LAS ÁREAS DE CATASTRO DE ZAPOPAN)*100</t>
  </si>
  <si>
    <t>TASA PORCENTUAL DE FORMATOS CON INFORMACIÓN RECOPILADA DE LAS ÁREAS DE CATASTRO MUNICIPAL DE ZAPOPAN.</t>
  </si>
  <si>
    <t>PORCENTAJE DE FORMATOS CON INFORMACIÓN RECOPILADA DE LAS ÁREAS DE CATASTRO MUNICIPAL DE ZAPOPAN.</t>
  </si>
  <si>
    <t>257 RECOPILACIÓN DE INFORMACIÓN DE LOS PROCESOS Y ACTIVIDADES QUE REALIZAN LAS ÁREAS QUE INTEGRAN LA DIRECCIÓN DE CATASTRO MUNICIPAL DE ZAPOPAN.</t>
  </si>
  <si>
    <t>ACTIVIDAD 2.1</t>
  </si>
  <si>
    <t>EL REGLAMENTO Y LOS MANUALES DE ORGANIZACIÓN, FUNCIONES Y PROCESOS DE LA DIRECCIÓN DE CATASTRO DE ZAPOPAN, SON PUBLICADOS Y CONOCIDOS POR LOS CIUDADANOS.</t>
  </si>
  <si>
    <t>REGLAMENTOS DE APLICACIÓN MUNICIPAL Y MANUALES EN LINK: HTTPS://WWW.ZAPOPAN.GOB.MX/V3/NORMATIVIDAD</t>
  </si>
  <si>
    <t>(NÚMERO DE INSTRUMENTOS LEGALES Y ADMINISTRATIVOS ELABORADOS / NÚMERO DE INSTRUMENTOS LEGALES Y ADMINISTRATIVOS PLANEADOS)*100</t>
  </si>
  <si>
    <t>TASA PORCENTUAL DEL AVANCE EN LA ELABORACIÓN DE INSTRUMENTOS LEGALES Y ADMINISTRATIVOS DE LA DIRECCIÓN DE CATASTRO MUNICIPAL DE ZAPOPAN.</t>
  </si>
  <si>
    <t>PORCENTAJE DE INSTRUMENTOS LEGALES Y ADMINISTRATIVOS DE LA DIRECCIÓN DE CATASTRO MUNICIPAL DE ZAPOPAN.</t>
  </si>
  <si>
    <t>003 INSTRUMENTOS LEGALES Y ADMINISTRATIVOS DE PROCESOS, ATRIBUCIONES Y RESPONSABILIDADES DE LA DIRECCIÓN DE CATASTRO MUNICIPAL DE ZAPOPAN SOPORTADOS.</t>
  </si>
  <si>
    <t>COMPONENTE 2</t>
  </si>
  <si>
    <t>LA CARTOGRAFÍA DE ZAPOPAN, ESTÁ ELABORADA CON LAS PROPIEDADES MÉTRICAS QUE REFLEJA LA CORRECTA INFORMACIÓN ESPACIAL, PERMITIENDO LA ADECUADA VINCULACIÓN DE LOS DATOS DEL REGISTRO CATASTRAL.</t>
  </si>
  <si>
    <t>(NÚMERO DE CUENTAS DEL REGISTRO CATASTRAL VINCULADAS CON LA CARTOGRAFÍA DE ZAPOPAN  / NÚMERO DE CUENTAS DEL REGISTRO CATASTRAL)*100</t>
  </si>
  <si>
    <t>TASA PORCENTUAL DE CUENTAS DEL REGISTRO CATASTRAL VINCULADAS CON LA CARTOGRAFÍA DE ZAPOPAN.</t>
  </si>
  <si>
    <t>PORCENTAJE DE CUENTAS DEL REGISTRO CATASTRAL IDENTIFICADAS EN LA CARTOGRAFÍA DE ZAPOPAN.</t>
  </si>
  <si>
    <t>256 VINCULACIÓN DE CUENTAS DEL REGISTRO CATASTRAL CON LA CARTOGRAFIA DE ZAPOPAN.</t>
  </si>
  <si>
    <t>ACTIVIDAD 1.2</t>
  </si>
  <si>
    <t>EL SISTEMA DE INFORMACIÓN CATASTRAL PERMITE LA ACTUALIZACIÓN DE DATOS LAS CUENTAS DEL REGISTRO CATASTRAL, GARANTIZANDO LOS DERECHOS DE PROPIEDAD DE LOS CONTRIBUYENTES.</t>
  </si>
  <si>
    <t>(NÚMERO DE DATOS DE LAS CUENTAS DEL REGISTRO CATASTRAL RECTIFICADOS  Y ACTUALIZADOS / NÚMERO DE CUENTAS DEL REGISTRO CATASTRAL)*100</t>
  </si>
  <si>
    <t>TASA PORCENTUAL DE DATOS CORREGIDOS O ACTUALIZADOS DEL REGISTRO CATASTRAL DE ZAPOPAN.</t>
  </si>
  <si>
    <t>PORCENTAJE DE DATOS CORREGIDOS U ACTUALIZADOS DEL REGISTRO CATASTRAL DE ZAPOPAN.</t>
  </si>
  <si>
    <t>255 RECTIFICACIÓN O DEPURACIÓN DE DATOS DE LAS CUENTAS DEL REGISTRO CATASTRAL.</t>
  </si>
  <si>
    <t>ACTIVIDAD 1.1</t>
  </si>
  <si>
    <t>LA EMPRESA DESARROLLA UN SISTEMA INFORMÁTICO QUE DA VIABILIDAD A LA OPERACIÓN Y GARANTIZA LA INVIOLABILIDAD DE LOS PROCESOS Y DE LA INFORMACIÓN.</t>
  </si>
  <si>
    <t>(NÚMERO DE PRESTACIONES QUE BRINDA EL SISTEMA / TOTAL DE PRESTACIONES DEL MODELO)*100</t>
  </si>
  <si>
    <t>TASA PORCENTUAL DEL AVANCE EN EL DESARROLLO DE LAS PRESTACIONES DEL SISTEMA PLANEADO.</t>
  </si>
  <si>
    <t>PORCENTAJE DEL DESARROLLO DE LAS PRESTACIONES QUE BRINDA EL SISTEMA.</t>
  </si>
  <si>
    <t>001 SISTEMA DE INFORMACIÓN CATASTRAL DE ZAPOPAN OPTIMIZADO.</t>
  </si>
  <si>
    <t>COMPONENTE 1</t>
  </si>
  <si>
    <t>LOS CONTRIBUYENTES CONFÍAN LOS DATOS DEL REGISTRO CATASTRAL Y PAGAN LOS IMPUESTOS QUE LES CORRESPONDE.</t>
  </si>
  <si>
    <t>INFORME EMITIDO POR LA DIRECCIÓN DE INGRESOS DE LA TESORERÍA DEL MUNICIPIO DE ZAPOPAN.</t>
  </si>
  <si>
    <t xml:space="preserve">ANUAL </t>
  </si>
  <si>
    <t>(CONTRIBUYENTES QUE PAGAN SUS IMPUESTOS / CONTRIBUYENTES REGISTRADOS OBLIGADOS PARA PAGAR IMPUESTOS)*100</t>
  </si>
  <si>
    <t xml:space="preserve">ESTRATÉGICO </t>
  </si>
  <si>
    <t>TASA PORCENTUAL DE CONTRIBUYENTES QUE PAGAN SUS IMPUESTO.</t>
  </si>
  <si>
    <t>PORCENTAJE DE CONTRIBUYENTES QUE PAGAN LOS IMPUESTOS QUE LES CORRESPONDE.</t>
  </si>
  <si>
    <t>011 LOS CONTRIBUYENTES PAGAN LOS IMPUESTOS QUE LES CORRESPONDEN INCREMENTANDO LA RECAUDACIÓN DE  LOS INGRESOS PROPIOS MUNICIPALES.</t>
  </si>
  <si>
    <t>PROPÓSITO</t>
  </si>
  <si>
    <t>INFORME DE INGRESOS RECIBIDOS EMITIDO POR LA TESORERÍA EN LINK HTTP://WWW.ZAPOPAN.GOB.MX/TRANSPARENCIA/RENDICION-DE-CUENTAS/INGRESOS/</t>
  </si>
  <si>
    <t>((INGRESOS POR IMPUESTOS RECAUDADOS EN EL AÑO ACTUAL / INGRESOS POR IMPUESTOS RECAUDADOS EN EL AÑO ANTERIOR)-1)*100</t>
  </si>
  <si>
    <t>TASA DE VARIACIÓN PORCENTUAL DE LOS INGRESOS PROPIOS RECAUDADOS POR CONCEPTO DE IMPUESTOS.</t>
  </si>
  <si>
    <t>VARIACIÓN PORCENTUAL EN EL INCREMENTO DE LOS  IMPUESTOS RECAUDADOS.</t>
  </si>
  <si>
    <t>011 CONTRIBUIR EN EL INCREMENTO DE LOS INGRESOS DEL MUNICIPIO POR IMPUESTOS, A TRAVÉS DE UN SISTEMA TECNOLÓGICO EFICIENTE, SEGURO Y  JURÍDICAMENTE SUSTENTADO, GARANTIZANDO LA PROTECCIÓN DE LOS DERECHOS DE PROPIEDAD DE LOS CONTRIBUYENTES.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</si>
  <si>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</si>
  <si>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</si>
  <si>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</si>
  <si>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</si>
  <si>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</si>
  <si>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</si>
  <si>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</si>
  <si>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</si>
  <si>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</si>
  <si>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</si>
  <si>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</si>
  <si>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</si>
  <si>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</si>
  <si>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</si>
  <si>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</si>
  <si>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I N D I C A D O R E S</t>
  </si>
  <si>
    <t>CUATROCIENTOS SETENTA Y UN MIL QUINIENTOS 00/100</t>
  </si>
  <si>
    <t>IMPORTE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</si>
  <si>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</si>
  <si>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OBJETIVO ESPECÍFICO</t>
  </si>
  <si>
    <t>36. OPTIMIZAR LOS PROCESOS DE RECAUDACIÓN, CONTROL Y ASIGNACIÓN DE RECURSOS PÚBLICOS GARANTIZANDO A LA CIUDADANÍA CERTEZA, TRANSPARENCIA Y RENDICIÓN DE CUENTAS.</t>
  </si>
  <si>
    <t>ESTRATEGIA ESPECÍFICA</t>
  </si>
  <si>
    <t>36. FINANZAS PÚBLICAS FORTALECIDAS.</t>
  </si>
  <si>
    <t>ALINEACIÓN CON OBJETIVOS SECUNDARIOS DEL PMD</t>
  </si>
  <si>
    <t>5. GOBIERNO INNOVADOR Y DE RESULTADOS.</t>
  </si>
  <si>
    <t>ALINEACIÓN CON OBJETIVOS SUPERIORES DEL PMD</t>
  </si>
  <si>
    <t>PLAN MUNICIPAL DE DESARROLLO</t>
  </si>
  <si>
    <t>O15E2. GARANTIZAR LA APLICACIÓN DE LOS INSTRUMENTOS DE PLANEACIÓN URBANA EN LA CONSTRUCCIÓN DE FRACCIONAMIENTOS Y PARA EVITAR ASENTAMIENTO IRREGULARES.</t>
  </si>
  <si>
    <t>ALINEACIÓN CON OBJETIVOS SECUNDARIOS DEL PED</t>
  </si>
  <si>
    <t>O15. AUMENTAR EL ACCESO DE LA POBLACIÓN A UNA VIVIENDA DIGNA.</t>
  </si>
  <si>
    <t>ALINEACIÓN CON OBJETIVOS SUPERIORES DEL PED</t>
  </si>
  <si>
    <t>PLAN ESTATAL DE DESARROLLO</t>
  </si>
  <si>
    <t>2.8. FORTALECER LA RECTORÍA Y VINCULACIÓN DEL ORDENAMIENTO TERRITORIAL Y ECOLÓGICO DE LOS ASENTAMIENTOS HUMANOS Y DE LA TIERRA, MEDIANTE EL USO RACIONAL Y EQUILIBRADO DEL TERRITORIO, PROMOVIENDO LA ACCESIBILIDAD Y LA MOVILIDAD EFICIENTE.</t>
  </si>
  <si>
    <t>ALINEACIÓN CON OBJETIVOS SECUNDARIOS DEL PND</t>
  </si>
  <si>
    <t>2. BIENESTAR.</t>
  </si>
  <si>
    <t>ALINEACIÓN CON OBJETIVOS SUPERIORES DEL PND</t>
  </si>
  <si>
    <t>PLAN NACIONAL DE DESARROLLO</t>
  </si>
  <si>
    <t>1.8.1. SERVICIOS REGISTRALES, ADMINISTRATIVOS Y PATRIMONIALES.</t>
  </si>
  <si>
    <t>SUB-FUNCIÓN</t>
  </si>
  <si>
    <t>1.8. OTROS SERVICIOS GENERALES.</t>
  </si>
  <si>
    <t>FUNCIÓN</t>
  </si>
  <si>
    <t>1. GOBIERNO.</t>
  </si>
  <si>
    <t>FINALIDAD</t>
  </si>
  <si>
    <t>TESORERÍA MUNICIPAL.</t>
  </si>
  <si>
    <t>UNIDAD RESPONSABLE/OPD</t>
  </si>
  <si>
    <t>M. APOYO AL PROCESO PRESUPUESTARIO Y PARA MEJORAR LA EFICIENCIA INSTITUCIONAL.</t>
  </si>
  <si>
    <t>CATEGORÍA PROGRAMÁTICA</t>
  </si>
  <si>
    <t>06.1. FORTALECIMIENTO Y OPTIMIZACIÓN DEL CATASTRO.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</si>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</sst>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/>
    <xf numFmtId="4" fontId="3" fillId="2" borderId="0" xfId="0" applyNumberFormat="1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9" fontId="3" fillId="2" borderId="0" xfId="2" applyFont="1" applyFill="1" applyBorder="1" applyProtection="1"/>
    <xf numFmtId="0" fontId="5" fillId="0" borderId="4" xfId="0" applyFont="1" applyBorder="1" applyAlignment="1">
      <alignment horizontal="left" vertical="center" wrapText="1"/>
    </xf>
    <xf numFmtId="8" fontId="3" fillId="0" borderId="4" xfId="1" applyNumberFormat="1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13</xdr:col>
      <xdr:colOff>1690687</xdr:colOff>
      <xdr:row>14</xdr:row>
      <xdr:rowOff>106853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B6A15D3-0070-4A20-BCCD-ECE588B9EE4F}"/>
            </a:ext>
          </a:extLst>
        </xdr:cNvPr>
        <xdr:cNvGrpSpPr/>
      </xdr:nvGrpSpPr>
      <xdr:grpSpPr>
        <a:xfrm>
          <a:off x="22219227" y="1870364"/>
          <a:ext cx="11250324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27A5715B-C8D2-4096-9DC4-10644A6B1B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B66E7E5-7907-406A-ABA3-A707292F162A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oneCellAnchor>
    <xdr:from>
      <xdr:col>15</xdr:col>
      <xdr:colOff>450271</xdr:colOff>
      <xdr:row>8</xdr:row>
      <xdr:rowOff>34636</xdr:rowOff>
    </xdr:from>
    <xdr:ext cx="4320000" cy="2888093"/>
    <xdr:pic>
      <xdr:nvPicPr>
        <xdr:cNvPr id="5" name="Imagen 4">
          <a:extLst>
            <a:ext uri="{FF2B5EF4-FFF2-40B4-BE49-F238E27FC236}">
              <a16:creationId xmlns:a16="http://schemas.microsoft.com/office/drawing/2014/main" id="{4ECF5309-2131-4C54-8444-F77AD5FDB7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973"/>
        <a:stretch/>
      </xdr:blipFill>
      <xdr:spPr>
        <a:xfrm>
          <a:off x="36911971" y="1558636"/>
          <a:ext cx="4320000" cy="28880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5225-D07B-4FFA-8B23-A64AF637B320}">
  <sheetPr>
    <pageSetUpPr fitToPage="1"/>
  </sheetPr>
  <dimension ref="A1:V65"/>
  <sheetViews>
    <sheetView tabSelected="1" zoomScale="55" zoomScaleNormal="55" workbookViewId="0">
      <selection activeCell="I19" sqref="I19"/>
    </sheetView>
  </sheetViews>
  <sheetFormatPr baseColWidth="10" defaultColWidth="0" defaultRowHeight="0" customHeight="1" zeroHeight="1" x14ac:dyDescent="0.25"/>
  <cols>
    <col min="1" max="1" width="15.7109375" style="2" customWidth="1"/>
    <col min="2" max="2" width="70.28515625" style="2" bestFit="1" customWidth="1"/>
    <col min="3" max="3" width="15.7109375" style="3" customWidth="1"/>
    <col min="4" max="4" width="42.7109375" style="2" customWidth="1"/>
    <col min="5" max="8" width="35.7109375" style="2" customWidth="1"/>
    <col min="9" max="9" width="45.28515625" style="2" customWidth="1"/>
    <col min="10" max="17" width="35.7109375" style="2" customWidth="1"/>
    <col min="18" max="18" width="11.42578125" style="1" customWidth="1"/>
    <col min="19" max="16384" width="11.42578125" style="1" hidden="1"/>
  </cols>
  <sheetData>
    <row r="1" spans="1:21" ht="15.75" x14ac:dyDescent="0.25">
      <c r="A1" s="9"/>
      <c r="B1" s="9"/>
      <c r="C1" s="64"/>
      <c r="D1" s="9"/>
      <c r="E1" s="9"/>
      <c r="F1" s="9"/>
      <c r="G1" s="9"/>
      <c r="H1" s="9"/>
      <c r="I1" s="9"/>
      <c r="J1" s="4"/>
      <c r="K1" s="4"/>
      <c r="L1" s="4"/>
      <c r="M1" s="4"/>
      <c r="N1" s="4"/>
      <c r="O1" s="4"/>
      <c r="P1" s="4"/>
      <c r="Q1" s="4"/>
      <c r="R1" s="4"/>
    </row>
    <row r="2" spans="1:21" ht="15.75" x14ac:dyDescent="0.25">
      <c r="A2" s="9"/>
      <c r="B2" s="65"/>
      <c r="C2" s="64"/>
      <c r="D2" s="9"/>
      <c r="E2" s="9"/>
      <c r="F2" s="9"/>
      <c r="G2" s="9"/>
      <c r="H2" s="9"/>
      <c r="I2" s="9"/>
      <c r="J2" s="4"/>
      <c r="K2" s="1"/>
      <c r="L2" s="4"/>
      <c r="M2" s="4"/>
      <c r="N2" s="4"/>
      <c r="O2" s="4"/>
      <c r="P2" s="4"/>
      <c r="Q2" s="4"/>
      <c r="R2" s="4"/>
    </row>
    <row r="3" spans="1:21" ht="20.100000000000001" customHeight="1" x14ac:dyDescent="0.25">
      <c r="A3" s="4"/>
      <c r="B3" s="28" t="s">
        <v>279</v>
      </c>
      <c r="C3" s="28"/>
      <c r="D3" s="63" t="s">
        <v>278</v>
      </c>
      <c r="E3" s="63"/>
      <c r="F3" s="63"/>
      <c r="G3" s="63"/>
      <c r="H3" s="63"/>
      <c r="I3" s="62"/>
      <c r="J3" s="4"/>
      <c r="K3" s="61"/>
      <c r="L3" s="60"/>
      <c r="M3" s="4"/>
      <c r="N3" s="4"/>
      <c r="O3" s="4"/>
      <c r="P3" s="4"/>
      <c r="Q3" s="4"/>
      <c r="R3" s="4"/>
    </row>
    <row r="4" spans="1:21" ht="20.100000000000001" customHeight="1" x14ac:dyDescent="0.25">
      <c r="A4" s="4"/>
      <c r="B4" s="28" t="s">
        <v>277</v>
      </c>
      <c r="C4" s="28"/>
      <c r="D4" s="54" t="s">
        <v>276</v>
      </c>
      <c r="E4" s="54"/>
      <c r="F4" s="54"/>
      <c r="G4" s="54"/>
      <c r="H4" s="54"/>
      <c r="I4" s="9"/>
      <c r="J4" s="4"/>
      <c r="K4" s="4"/>
      <c r="L4" s="4"/>
      <c r="M4" s="4"/>
      <c r="N4" s="4"/>
      <c r="O4" s="4"/>
      <c r="P4" s="4"/>
      <c r="Q4" s="4"/>
      <c r="R4" s="4"/>
    </row>
    <row r="5" spans="1:21" ht="20.100000000000001" customHeight="1" x14ac:dyDescent="0.25">
      <c r="A5" s="4"/>
      <c r="B5" s="28" t="s">
        <v>275</v>
      </c>
      <c r="C5" s="28"/>
      <c r="D5" s="54" t="s">
        <v>274</v>
      </c>
      <c r="E5" s="54"/>
      <c r="F5" s="54"/>
      <c r="G5" s="54"/>
      <c r="H5" s="54"/>
      <c r="I5" s="9"/>
      <c r="J5" s="4"/>
      <c r="K5" s="4"/>
      <c r="L5" s="4"/>
      <c r="M5" s="4"/>
      <c r="N5" s="59"/>
      <c r="O5" s="59"/>
      <c r="P5" s="4"/>
      <c r="Q5" s="4"/>
      <c r="R5" s="4"/>
    </row>
    <row r="6" spans="1:21" ht="20.100000000000001" customHeight="1" x14ac:dyDescent="0.25">
      <c r="A6" s="4"/>
      <c r="B6" s="28" t="s">
        <v>273</v>
      </c>
      <c r="C6" s="28"/>
      <c r="D6" s="54" t="s">
        <v>272</v>
      </c>
      <c r="E6" s="54"/>
      <c r="F6" s="54"/>
      <c r="G6" s="54"/>
      <c r="H6" s="54"/>
      <c r="I6" s="58"/>
      <c r="J6" s="57"/>
      <c r="K6" s="57"/>
      <c r="L6" s="57"/>
      <c r="M6" s="4"/>
      <c r="N6" s="59"/>
      <c r="O6" s="59"/>
      <c r="P6" s="4"/>
      <c r="Q6" s="4"/>
      <c r="R6" s="4"/>
    </row>
    <row r="7" spans="1:21" ht="20.100000000000001" customHeight="1" x14ac:dyDescent="0.25">
      <c r="A7" s="4"/>
      <c r="B7" s="28" t="s">
        <v>271</v>
      </c>
      <c r="C7" s="28"/>
      <c r="D7" s="54" t="s">
        <v>270</v>
      </c>
      <c r="E7" s="54"/>
      <c r="F7" s="54"/>
      <c r="G7" s="54"/>
      <c r="H7" s="54"/>
      <c r="I7" s="58"/>
      <c r="J7" s="57"/>
      <c r="K7" s="57"/>
      <c r="L7" s="57"/>
      <c r="M7" s="4"/>
      <c r="N7" s="59"/>
      <c r="O7" s="59"/>
      <c r="P7" s="4"/>
      <c r="Q7" s="4"/>
      <c r="R7" s="4"/>
    </row>
    <row r="8" spans="1:21" ht="20.100000000000001" customHeight="1" x14ac:dyDescent="0.25">
      <c r="A8" s="4"/>
      <c r="B8" s="28" t="s">
        <v>269</v>
      </c>
      <c r="C8" s="28"/>
      <c r="D8" s="54" t="s">
        <v>268</v>
      </c>
      <c r="E8" s="54"/>
      <c r="F8" s="54"/>
      <c r="G8" s="54"/>
      <c r="H8" s="54"/>
      <c r="I8" s="58"/>
      <c r="J8" s="57"/>
      <c r="K8" s="57"/>
      <c r="L8" s="57"/>
      <c r="M8" s="4"/>
      <c r="N8" s="4"/>
      <c r="O8" s="4"/>
      <c r="P8" s="4"/>
      <c r="Q8" s="4"/>
      <c r="R8" s="4"/>
    </row>
    <row r="9" spans="1:21" ht="20.100000000000001" customHeight="1" x14ac:dyDescent="0.25">
      <c r="A9" s="4"/>
      <c r="B9" s="28" t="s">
        <v>267</v>
      </c>
      <c r="C9" s="28"/>
      <c r="D9" s="54" t="s">
        <v>266</v>
      </c>
      <c r="E9" s="54"/>
      <c r="F9" s="54"/>
      <c r="G9" s="54"/>
      <c r="H9" s="54"/>
      <c r="I9" s="44"/>
      <c r="J9" s="1"/>
      <c r="K9" s="43"/>
      <c r="L9" s="43"/>
      <c r="M9" s="43"/>
      <c r="N9" s="43"/>
      <c r="O9" s="43"/>
      <c r="P9" s="4"/>
      <c r="Q9" s="4"/>
      <c r="R9" s="4"/>
    </row>
    <row r="10" spans="1:21" ht="50.1" customHeight="1" x14ac:dyDescent="0.4">
      <c r="A10" s="46" t="s">
        <v>265</v>
      </c>
      <c r="B10" s="28" t="s">
        <v>264</v>
      </c>
      <c r="C10" s="28"/>
      <c r="D10" s="54" t="s">
        <v>263</v>
      </c>
      <c r="E10" s="54"/>
      <c r="F10" s="54"/>
      <c r="G10" s="54"/>
      <c r="H10" s="54"/>
      <c r="I10" s="44"/>
      <c r="J10" s="43"/>
      <c r="K10" s="56"/>
      <c r="L10" s="43"/>
      <c r="M10" s="43"/>
      <c r="N10" s="43"/>
      <c r="O10" s="43"/>
      <c r="P10" s="55"/>
      <c r="Q10" s="4"/>
      <c r="R10" s="4"/>
    </row>
    <row r="11" spans="1:21" ht="50.1" customHeight="1" x14ac:dyDescent="0.25">
      <c r="A11" s="46"/>
      <c r="B11" s="28" t="s">
        <v>262</v>
      </c>
      <c r="C11" s="28"/>
      <c r="D11" s="54" t="s">
        <v>261</v>
      </c>
      <c r="E11" s="54"/>
      <c r="F11" s="54"/>
      <c r="G11" s="54"/>
      <c r="H11" s="54"/>
      <c r="I11" s="44"/>
      <c r="J11" s="43"/>
      <c r="K11" s="43"/>
      <c r="L11" s="43"/>
      <c r="M11" s="43"/>
      <c r="N11" s="43"/>
      <c r="O11" s="43"/>
      <c r="P11" s="4"/>
      <c r="Q11" s="4"/>
      <c r="R11" s="4"/>
    </row>
    <row r="12" spans="1:21" ht="50.1" customHeight="1" x14ac:dyDescent="0.25">
      <c r="A12" s="46" t="s">
        <v>260</v>
      </c>
      <c r="B12" s="28" t="s">
        <v>259</v>
      </c>
      <c r="C12" s="28"/>
      <c r="D12" s="54" t="s">
        <v>258</v>
      </c>
      <c r="E12" s="54"/>
      <c r="F12" s="54"/>
      <c r="G12" s="54"/>
      <c r="H12" s="54"/>
      <c r="I12" s="44"/>
      <c r="J12" s="43"/>
      <c r="K12" s="43"/>
      <c r="L12" s="43"/>
      <c r="M12" s="43"/>
      <c r="N12" s="43"/>
      <c r="O12" s="43"/>
      <c r="P12" s="4"/>
      <c r="Q12" s="4"/>
      <c r="R12" s="4"/>
    </row>
    <row r="13" spans="1:21" ht="50.1" customHeight="1" x14ac:dyDescent="0.25">
      <c r="A13" s="46"/>
      <c r="B13" s="28" t="s">
        <v>257</v>
      </c>
      <c r="C13" s="28"/>
      <c r="D13" s="54" t="s">
        <v>256</v>
      </c>
      <c r="E13" s="54"/>
      <c r="F13" s="54"/>
      <c r="G13" s="54"/>
      <c r="H13" s="54"/>
      <c r="I13" s="44"/>
      <c r="J13" s="43"/>
      <c r="K13" s="43"/>
      <c r="L13" s="43"/>
      <c r="M13" s="43"/>
      <c r="N13" s="43"/>
      <c r="O13" s="43"/>
      <c r="P13" s="4"/>
      <c r="Q13" s="4"/>
      <c r="R13" s="4"/>
    </row>
    <row r="14" spans="1:21" ht="50.1" customHeight="1" x14ac:dyDescent="0.25">
      <c r="A14" s="46" t="s">
        <v>255</v>
      </c>
      <c r="B14" s="28" t="s">
        <v>254</v>
      </c>
      <c r="C14" s="28"/>
      <c r="D14" s="53" t="s">
        <v>253</v>
      </c>
      <c r="E14" s="53"/>
      <c r="F14" s="53"/>
      <c r="G14" s="53"/>
      <c r="H14" s="53"/>
      <c r="I14" s="44"/>
      <c r="J14" s="43"/>
      <c r="K14" s="43"/>
      <c r="L14" s="43"/>
      <c r="M14" s="43"/>
      <c r="N14" s="43"/>
      <c r="O14" s="43"/>
      <c r="P14" s="4"/>
      <c r="Q14" s="4"/>
      <c r="R14" s="4"/>
    </row>
    <row r="15" spans="1:21" customFormat="1" ht="50.1" customHeight="1" x14ac:dyDescent="0.25">
      <c r="A15" s="46"/>
      <c r="B15" s="28" t="s">
        <v>252</v>
      </c>
      <c r="C15" s="28"/>
      <c r="D15" s="54" t="s">
        <v>251</v>
      </c>
      <c r="E15" s="53"/>
      <c r="F15" s="53"/>
      <c r="G15" s="53"/>
      <c r="H15" s="53"/>
      <c r="I15" s="44"/>
      <c r="J15" s="47"/>
      <c r="K15" s="47"/>
      <c r="L15" s="43"/>
      <c r="M15" s="43"/>
      <c r="N15" s="47"/>
      <c r="O15" s="47"/>
      <c r="P15" s="4"/>
      <c r="Q15" s="4"/>
      <c r="R15" s="4"/>
      <c r="S15" s="4"/>
      <c r="T15" s="4"/>
      <c r="U15" s="4"/>
    </row>
    <row r="16" spans="1:21" customFormat="1" ht="50.1" customHeight="1" x14ac:dyDescent="0.25">
      <c r="A16" s="46"/>
      <c r="B16" s="52" t="s">
        <v>250</v>
      </c>
      <c r="C16" s="51"/>
      <c r="D16" s="50" t="s">
        <v>249</v>
      </c>
      <c r="E16" s="49"/>
      <c r="F16" s="49"/>
      <c r="G16" s="49"/>
      <c r="H16" s="48"/>
      <c r="I16" s="44"/>
      <c r="J16" s="5"/>
      <c r="K16" s="5"/>
      <c r="L16" s="43"/>
      <c r="M16" s="4"/>
      <c r="N16" s="47"/>
      <c r="O16" s="47"/>
      <c r="P16" s="4"/>
      <c r="Q16" s="4"/>
      <c r="R16" s="4"/>
      <c r="S16" s="4"/>
      <c r="T16" s="4"/>
      <c r="U16" s="4"/>
    </row>
    <row r="17" spans="1:18" ht="50.1" customHeight="1" x14ac:dyDescent="0.25">
      <c r="A17" s="46"/>
      <c r="B17" s="28" t="s">
        <v>248</v>
      </c>
      <c r="C17" s="28"/>
      <c r="D17" s="45" t="s">
        <v>247</v>
      </c>
      <c r="E17" s="45"/>
      <c r="F17" s="45"/>
      <c r="G17" s="45"/>
      <c r="H17" s="45"/>
      <c r="I17" s="44"/>
      <c r="J17" s="4"/>
      <c r="K17" s="4"/>
      <c r="L17" s="43"/>
      <c r="M17" s="4"/>
      <c r="N17" s="43"/>
      <c r="O17" s="43"/>
      <c r="P17" s="4"/>
      <c r="Q17" s="4"/>
      <c r="R17" s="4"/>
    </row>
    <row r="18" spans="1:18" ht="15.75" x14ac:dyDescent="0.25">
      <c r="A18" s="9"/>
      <c r="B18" s="37"/>
      <c r="C18" s="37"/>
      <c r="D18" s="9"/>
      <c r="E18" s="9"/>
      <c r="F18" s="9"/>
      <c r="G18" s="9"/>
      <c r="H18" s="9"/>
      <c r="I18" s="9"/>
      <c r="J18" s="5"/>
      <c r="K18" s="5"/>
      <c r="L18" s="4"/>
      <c r="M18" s="4"/>
      <c r="N18" s="5"/>
      <c r="O18" s="38"/>
      <c r="P18" s="4"/>
      <c r="Q18" s="4"/>
    </row>
    <row r="19" spans="1:18" ht="50.1" customHeight="1" x14ac:dyDescent="0.25">
      <c r="A19" s="9"/>
      <c r="B19" s="42" t="s">
        <v>246</v>
      </c>
      <c r="C19" s="42"/>
      <c r="D19" s="41">
        <v>471500</v>
      </c>
      <c r="E19" s="40" t="s">
        <v>245</v>
      </c>
      <c r="F19" s="40"/>
      <c r="G19" s="40"/>
      <c r="H19" s="40"/>
      <c r="I19" s="9"/>
      <c r="J19" s="5"/>
      <c r="K19" s="39"/>
      <c r="L19" s="4"/>
      <c r="M19" s="4"/>
      <c r="N19" s="5"/>
      <c r="O19" s="38"/>
      <c r="P19" s="4"/>
      <c r="Q19" s="4"/>
    </row>
    <row r="20" spans="1:18" ht="15.75" x14ac:dyDescent="0.25">
      <c r="A20" s="9"/>
      <c r="B20" s="37"/>
      <c r="C20" s="37"/>
      <c r="D20" s="9"/>
      <c r="E20" s="9"/>
      <c r="F20" s="9"/>
      <c r="G20" s="9"/>
      <c r="H20" s="9"/>
      <c r="I20" s="9"/>
      <c r="J20" s="4"/>
      <c r="K20" s="4"/>
      <c r="L20" s="4"/>
      <c r="M20" s="4"/>
      <c r="N20" s="4"/>
      <c r="O20" s="4"/>
      <c r="P20" s="4"/>
      <c r="Q20" s="4"/>
      <c r="R20" s="4"/>
    </row>
    <row r="21" spans="1:18" ht="50.1" customHeight="1" x14ac:dyDescent="0.25">
      <c r="A21" s="9"/>
      <c r="B21" s="36" t="s">
        <v>244</v>
      </c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3"/>
      <c r="R21" s="4"/>
    </row>
    <row r="22" spans="1:18" ht="49.5" customHeight="1" x14ac:dyDescent="0.25">
      <c r="A22" s="9"/>
      <c r="B22" s="32"/>
      <c r="C22" s="32"/>
      <c r="D22" s="31" t="s">
        <v>243</v>
      </c>
      <c r="E22" s="31" t="s">
        <v>242</v>
      </c>
      <c r="F22" s="31" t="s">
        <v>241</v>
      </c>
      <c r="G22" s="31" t="s">
        <v>240</v>
      </c>
      <c r="H22" s="31" t="s">
        <v>239</v>
      </c>
      <c r="I22" s="31" t="s">
        <v>238</v>
      </c>
      <c r="J22" s="31" t="s">
        <v>237</v>
      </c>
      <c r="K22" s="31" t="s">
        <v>236</v>
      </c>
      <c r="L22" s="31" t="s">
        <v>235</v>
      </c>
      <c r="M22" s="31" t="s">
        <v>234</v>
      </c>
      <c r="N22" s="31" t="s">
        <v>233</v>
      </c>
      <c r="O22" s="31" t="s">
        <v>232</v>
      </c>
      <c r="P22" s="31" t="s">
        <v>231</v>
      </c>
      <c r="Q22" s="31" t="s">
        <v>230</v>
      </c>
      <c r="R22" s="4"/>
    </row>
    <row r="23" spans="1:18" ht="150" customHeight="1" x14ac:dyDescent="0.25">
      <c r="A23" s="9"/>
      <c r="B23" s="28" t="s">
        <v>229</v>
      </c>
      <c r="C23" s="28"/>
      <c r="D23" s="24" t="s">
        <v>228</v>
      </c>
      <c r="E23" s="24" t="s">
        <v>227</v>
      </c>
      <c r="F23" s="24" t="s">
        <v>226</v>
      </c>
      <c r="G23" s="24" t="s">
        <v>29</v>
      </c>
      <c r="H23" s="24" t="s">
        <v>219</v>
      </c>
      <c r="I23" s="24" t="s">
        <v>225</v>
      </c>
      <c r="J23" s="30">
        <v>2363550959</v>
      </c>
      <c r="K23" s="30">
        <v>2293875754</v>
      </c>
      <c r="L23" s="24" t="s">
        <v>217</v>
      </c>
      <c r="M23" s="24" t="s">
        <v>69</v>
      </c>
      <c r="N23" s="25">
        <f>((J23/K23)-1)*100</f>
        <v>3.0374445903838643</v>
      </c>
      <c r="O23" s="30">
        <f>K23</f>
        <v>2293875754</v>
      </c>
      <c r="P23" s="24" t="s">
        <v>224</v>
      </c>
      <c r="Q23" s="24"/>
      <c r="R23" s="4"/>
    </row>
    <row r="24" spans="1:18" ht="150" customHeight="1" x14ac:dyDescent="0.25">
      <c r="A24" s="9"/>
      <c r="B24" s="28" t="s">
        <v>223</v>
      </c>
      <c r="C24" s="28"/>
      <c r="D24" s="24" t="s">
        <v>222</v>
      </c>
      <c r="E24" s="24" t="s">
        <v>221</v>
      </c>
      <c r="F24" s="24" t="s">
        <v>220</v>
      </c>
      <c r="G24" s="24" t="s">
        <v>29</v>
      </c>
      <c r="H24" s="24" t="s">
        <v>219</v>
      </c>
      <c r="I24" s="24" t="s">
        <v>218</v>
      </c>
      <c r="J24" s="26">
        <f>(K24*78%)</f>
        <v>377421.72000000003</v>
      </c>
      <c r="K24" s="26">
        <v>483874</v>
      </c>
      <c r="L24" s="24" t="s">
        <v>217</v>
      </c>
      <c r="M24" s="24" t="s">
        <v>17</v>
      </c>
      <c r="N24" s="25">
        <f>(J24/K24)*100</f>
        <v>78</v>
      </c>
      <c r="O24" s="26">
        <f>K24</f>
        <v>483874</v>
      </c>
      <c r="P24" s="24" t="s">
        <v>216</v>
      </c>
      <c r="Q24" s="24" t="s">
        <v>215</v>
      </c>
      <c r="R24" s="4"/>
    </row>
    <row r="25" spans="1:18" ht="150" customHeight="1" x14ac:dyDescent="0.25">
      <c r="A25" s="9"/>
      <c r="B25" s="28" t="s">
        <v>214</v>
      </c>
      <c r="C25" s="28"/>
      <c r="D25" s="24" t="s">
        <v>213</v>
      </c>
      <c r="E25" s="24" t="s">
        <v>212</v>
      </c>
      <c r="F25" s="24" t="s">
        <v>211</v>
      </c>
      <c r="G25" s="24" t="s">
        <v>29</v>
      </c>
      <c r="H25" s="24" t="s">
        <v>20</v>
      </c>
      <c r="I25" s="24" t="s">
        <v>210</v>
      </c>
      <c r="J25" s="26">
        <v>4</v>
      </c>
      <c r="K25" s="26">
        <v>4</v>
      </c>
      <c r="L25" s="24" t="s">
        <v>170</v>
      </c>
      <c r="M25" s="24" t="s">
        <v>17</v>
      </c>
      <c r="N25" s="25">
        <f>(J25/K25)*100</f>
        <v>100</v>
      </c>
      <c r="O25" s="25">
        <f>K25</f>
        <v>4</v>
      </c>
      <c r="P25" s="24" t="s">
        <v>61</v>
      </c>
      <c r="Q25" s="24" t="s">
        <v>209</v>
      </c>
      <c r="R25" s="4"/>
    </row>
    <row r="26" spans="1:18" ht="150" customHeight="1" x14ac:dyDescent="0.25">
      <c r="A26" s="9"/>
      <c r="B26" s="28" t="s">
        <v>208</v>
      </c>
      <c r="C26" s="28"/>
      <c r="D26" s="24" t="s">
        <v>207</v>
      </c>
      <c r="E26" s="24" t="s">
        <v>206</v>
      </c>
      <c r="F26" s="24" t="s">
        <v>205</v>
      </c>
      <c r="G26" s="24" t="s">
        <v>29</v>
      </c>
      <c r="H26" s="24" t="s">
        <v>20</v>
      </c>
      <c r="I26" s="24" t="s">
        <v>204</v>
      </c>
      <c r="J26" s="26">
        <v>65737</v>
      </c>
      <c r="K26" s="26">
        <v>483874</v>
      </c>
      <c r="L26" s="24" t="s">
        <v>18</v>
      </c>
      <c r="M26" s="24" t="s">
        <v>17</v>
      </c>
      <c r="N26" s="25">
        <f>(J26/K26)*100</f>
        <v>13.585561530481074</v>
      </c>
      <c r="O26" s="26">
        <f>K26</f>
        <v>483874</v>
      </c>
      <c r="P26" s="24" t="s">
        <v>61</v>
      </c>
      <c r="Q26" s="24" t="s">
        <v>203</v>
      </c>
      <c r="R26" s="4"/>
    </row>
    <row r="27" spans="1:18" ht="150" customHeight="1" x14ac:dyDescent="0.25">
      <c r="A27" s="9"/>
      <c r="B27" s="28" t="s">
        <v>202</v>
      </c>
      <c r="C27" s="28"/>
      <c r="D27" s="24" t="s">
        <v>201</v>
      </c>
      <c r="E27" s="24" t="s">
        <v>200</v>
      </c>
      <c r="F27" s="24" t="s">
        <v>199</v>
      </c>
      <c r="G27" s="24" t="s">
        <v>29</v>
      </c>
      <c r="H27" s="24" t="s">
        <v>20</v>
      </c>
      <c r="I27" s="24" t="s">
        <v>198</v>
      </c>
      <c r="J27" s="26">
        <v>287354</v>
      </c>
      <c r="K27" s="26">
        <v>483874</v>
      </c>
      <c r="L27" s="24" t="s">
        <v>120</v>
      </c>
      <c r="M27" s="24" t="s">
        <v>17</v>
      </c>
      <c r="N27" s="25">
        <f>(J27/K27)*100</f>
        <v>59.386121180307271</v>
      </c>
      <c r="O27" s="26">
        <f>K27</f>
        <v>483874</v>
      </c>
      <c r="P27" s="24" t="s">
        <v>61</v>
      </c>
      <c r="Q27" s="24" t="s">
        <v>197</v>
      </c>
      <c r="R27" s="4"/>
    </row>
    <row r="28" spans="1:18" ht="150" customHeight="1" x14ac:dyDescent="0.25">
      <c r="A28" s="9"/>
      <c r="B28" s="28" t="s">
        <v>196</v>
      </c>
      <c r="C28" s="28"/>
      <c r="D28" s="24" t="s">
        <v>195</v>
      </c>
      <c r="E28" s="24" t="s">
        <v>194</v>
      </c>
      <c r="F28" s="24" t="s">
        <v>193</v>
      </c>
      <c r="G28" s="24" t="s">
        <v>29</v>
      </c>
      <c r="H28" s="24" t="s">
        <v>92</v>
      </c>
      <c r="I28" s="24" t="s">
        <v>192</v>
      </c>
      <c r="J28" s="26">
        <v>5</v>
      </c>
      <c r="K28" s="26">
        <v>5</v>
      </c>
      <c r="L28" s="24" t="s">
        <v>170</v>
      </c>
      <c r="M28" s="24" t="s">
        <v>17</v>
      </c>
      <c r="N28" s="25">
        <f>(J28/K28)*100</f>
        <v>100</v>
      </c>
      <c r="O28" s="25">
        <f>K28</f>
        <v>5</v>
      </c>
      <c r="P28" s="24" t="s">
        <v>191</v>
      </c>
      <c r="Q28" s="24" t="s">
        <v>190</v>
      </c>
      <c r="R28" s="4"/>
    </row>
    <row r="29" spans="1:18" ht="150" customHeight="1" x14ac:dyDescent="0.25">
      <c r="A29" s="9"/>
      <c r="B29" s="28" t="s">
        <v>189</v>
      </c>
      <c r="C29" s="28"/>
      <c r="D29" s="29" t="s">
        <v>188</v>
      </c>
      <c r="E29" s="29" t="s">
        <v>187</v>
      </c>
      <c r="F29" s="29" t="s">
        <v>186</v>
      </c>
      <c r="G29" s="29" t="s">
        <v>29</v>
      </c>
      <c r="H29" s="24" t="s">
        <v>20</v>
      </c>
      <c r="I29" s="24" t="s">
        <v>185</v>
      </c>
      <c r="J29" s="26">
        <v>147</v>
      </c>
      <c r="K29" s="26">
        <v>147</v>
      </c>
      <c r="L29" s="24" t="s">
        <v>120</v>
      </c>
      <c r="M29" s="24" t="s">
        <v>17</v>
      </c>
      <c r="N29" s="25">
        <f>(J29/K29)*100</f>
        <v>100</v>
      </c>
      <c r="O29" s="25">
        <f>K29</f>
        <v>147</v>
      </c>
      <c r="P29" s="24" t="s">
        <v>184</v>
      </c>
      <c r="Q29" s="24" t="s">
        <v>183</v>
      </c>
      <c r="R29" s="4"/>
    </row>
    <row r="30" spans="1:18" ht="150" customHeight="1" x14ac:dyDescent="0.25">
      <c r="A30" s="9"/>
      <c r="B30" s="28" t="s">
        <v>182</v>
      </c>
      <c r="C30" s="28"/>
      <c r="D30" s="24" t="s">
        <v>181</v>
      </c>
      <c r="E30" s="29" t="s">
        <v>180</v>
      </c>
      <c r="F30" s="24" t="s">
        <v>179</v>
      </c>
      <c r="G30" s="24" t="s">
        <v>29</v>
      </c>
      <c r="H30" s="24" t="s">
        <v>20</v>
      </c>
      <c r="I30" s="29" t="s">
        <v>178</v>
      </c>
      <c r="J30" s="26">
        <v>18</v>
      </c>
      <c r="K30" s="26">
        <v>18</v>
      </c>
      <c r="L30" s="24" t="s">
        <v>120</v>
      </c>
      <c r="M30" s="24" t="s">
        <v>17</v>
      </c>
      <c r="N30" s="25">
        <f>(J30/K30)*100</f>
        <v>100</v>
      </c>
      <c r="O30" s="25">
        <f>K30</f>
        <v>18</v>
      </c>
      <c r="P30" s="29" t="s">
        <v>177</v>
      </c>
      <c r="Q30" s="24" t="s">
        <v>176</v>
      </c>
      <c r="R30" s="4"/>
    </row>
    <row r="31" spans="1:18" ht="150" customHeight="1" x14ac:dyDescent="0.25">
      <c r="A31" s="9"/>
      <c r="B31" s="28" t="s">
        <v>175</v>
      </c>
      <c r="C31" s="28"/>
      <c r="D31" s="24" t="s">
        <v>174</v>
      </c>
      <c r="E31" s="29" t="s">
        <v>173</v>
      </c>
      <c r="F31" s="24" t="s">
        <v>172</v>
      </c>
      <c r="G31" s="24" t="s">
        <v>29</v>
      </c>
      <c r="H31" s="24" t="s">
        <v>92</v>
      </c>
      <c r="I31" s="29" t="s">
        <v>171</v>
      </c>
      <c r="J31" s="26">
        <v>4</v>
      </c>
      <c r="K31" s="26">
        <v>4</v>
      </c>
      <c r="L31" s="24" t="s">
        <v>170</v>
      </c>
      <c r="M31" s="24" t="s">
        <v>17</v>
      </c>
      <c r="N31" s="25">
        <f>(J31/K31)*100</f>
        <v>100</v>
      </c>
      <c r="O31" s="25">
        <f>K31</f>
        <v>4</v>
      </c>
      <c r="P31" s="29" t="s">
        <v>169</v>
      </c>
      <c r="Q31" s="24" t="s">
        <v>168</v>
      </c>
      <c r="R31" s="4"/>
    </row>
    <row r="32" spans="1:18" ht="150" customHeight="1" x14ac:dyDescent="0.25">
      <c r="A32" s="9"/>
      <c r="B32" s="28" t="s">
        <v>167</v>
      </c>
      <c r="C32" s="28"/>
      <c r="D32" s="24" t="s">
        <v>166</v>
      </c>
      <c r="E32" s="24" t="s">
        <v>165</v>
      </c>
      <c r="F32" s="24" t="s">
        <v>164</v>
      </c>
      <c r="G32" s="24" t="s">
        <v>29</v>
      </c>
      <c r="H32" s="24" t="s">
        <v>20</v>
      </c>
      <c r="I32" s="24" t="s">
        <v>163</v>
      </c>
      <c r="J32" s="26">
        <v>4</v>
      </c>
      <c r="K32" s="26">
        <v>4</v>
      </c>
      <c r="L32" s="24" t="s">
        <v>120</v>
      </c>
      <c r="M32" s="24" t="s">
        <v>17</v>
      </c>
      <c r="N32" s="25">
        <f>(J32/K32)*100</f>
        <v>100</v>
      </c>
      <c r="O32" s="25">
        <f>K32</f>
        <v>4</v>
      </c>
      <c r="P32" s="29" t="s">
        <v>162</v>
      </c>
      <c r="Q32" s="24" t="s">
        <v>161</v>
      </c>
      <c r="R32" s="4"/>
    </row>
    <row r="33" spans="1:18" ht="150" customHeight="1" x14ac:dyDescent="0.25">
      <c r="A33" s="9"/>
      <c r="B33" s="28" t="s">
        <v>160</v>
      </c>
      <c r="C33" s="28"/>
      <c r="D33" s="24" t="s">
        <v>159</v>
      </c>
      <c r="E33" s="24" t="s">
        <v>158</v>
      </c>
      <c r="F33" s="24" t="s">
        <v>157</v>
      </c>
      <c r="G33" s="24" t="s">
        <v>29</v>
      </c>
      <c r="H33" s="24" t="s">
        <v>20</v>
      </c>
      <c r="I33" s="24" t="s">
        <v>156</v>
      </c>
      <c r="J33" s="26">
        <v>3</v>
      </c>
      <c r="K33" s="26">
        <v>3</v>
      </c>
      <c r="L33" s="24" t="s">
        <v>120</v>
      </c>
      <c r="M33" s="24" t="s">
        <v>17</v>
      </c>
      <c r="N33" s="25">
        <f>(J33/K33)*100</f>
        <v>100</v>
      </c>
      <c r="O33" s="25">
        <f>K33</f>
        <v>3</v>
      </c>
      <c r="P33" s="29" t="s">
        <v>155</v>
      </c>
      <c r="Q33" s="24" t="s">
        <v>154</v>
      </c>
      <c r="R33" s="4"/>
    </row>
    <row r="34" spans="1:18" ht="150" customHeight="1" x14ac:dyDescent="0.25">
      <c r="A34" s="9"/>
      <c r="B34" s="28" t="s">
        <v>153</v>
      </c>
      <c r="C34" s="28"/>
      <c r="D34" s="24" t="s">
        <v>152</v>
      </c>
      <c r="E34" s="24" t="s">
        <v>151</v>
      </c>
      <c r="F34" s="24" t="s">
        <v>150</v>
      </c>
      <c r="G34" s="24" t="s">
        <v>29</v>
      </c>
      <c r="H34" s="24" t="s">
        <v>20</v>
      </c>
      <c r="I34" s="24" t="s">
        <v>149</v>
      </c>
      <c r="J34" s="26">
        <v>9</v>
      </c>
      <c r="K34" s="26">
        <v>9</v>
      </c>
      <c r="L34" s="24" t="s">
        <v>120</v>
      </c>
      <c r="M34" s="24" t="s">
        <v>17</v>
      </c>
      <c r="N34" s="25">
        <f>(J34/K34)*100</f>
        <v>100</v>
      </c>
      <c r="O34" s="25">
        <f>K34</f>
        <v>9</v>
      </c>
      <c r="P34" s="29" t="s">
        <v>148</v>
      </c>
      <c r="Q34" s="24" t="s">
        <v>147</v>
      </c>
      <c r="R34" s="4"/>
    </row>
    <row r="35" spans="1:18" ht="150" customHeight="1" x14ac:dyDescent="0.25">
      <c r="A35" s="9"/>
      <c r="B35" s="28" t="s">
        <v>146</v>
      </c>
      <c r="C35" s="28"/>
      <c r="D35" s="24" t="s">
        <v>145</v>
      </c>
      <c r="E35" s="24" t="s">
        <v>144</v>
      </c>
      <c r="F35" s="24" t="s">
        <v>143</v>
      </c>
      <c r="G35" s="24" t="s">
        <v>21</v>
      </c>
      <c r="H35" s="24" t="s">
        <v>20</v>
      </c>
      <c r="I35" s="24" t="s">
        <v>142</v>
      </c>
      <c r="J35" s="26">
        <v>483874</v>
      </c>
      <c r="K35" s="26">
        <v>483874</v>
      </c>
      <c r="L35" s="24" t="s">
        <v>18</v>
      </c>
      <c r="M35" s="24" t="s">
        <v>17</v>
      </c>
      <c r="N35" s="25">
        <f>(J35/K35)*100</f>
        <v>100</v>
      </c>
      <c r="O35" s="25">
        <f>K35</f>
        <v>483874</v>
      </c>
      <c r="P35" s="24" t="s">
        <v>141</v>
      </c>
      <c r="Q35" s="24" t="s">
        <v>140</v>
      </c>
      <c r="R35" s="4"/>
    </row>
    <row r="36" spans="1:18" ht="150" customHeight="1" x14ac:dyDescent="0.25">
      <c r="A36" s="9"/>
      <c r="B36" s="28" t="s">
        <v>139</v>
      </c>
      <c r="C36" s="28"/>
      <c r="D36" s="24" t="s">
        <v>138</v>
      </c>
      <c r="E36" s="29" t="s">
        <v>137</v>
      </c>
      <c r="F36" s="29" t="s">
        <v>136</v>
      </c>
      <c r="G36" s="24" t="s">
        <v>29</v>
      </c>
      <c r="H36" s="24" t="s">
        <v>20</v>
      </c>
      <c r="I36" s="29" t="s">
        <v>135</v>
      </c>
      <c r="J36" s="26">
        <v>35</v>
      </c>
      <c r="K36" s="26">
        <v>35</v>
      </c>
      <c r="L36" s="24" t="s">
        <v>18</v>
      </c>
      <c r="M36" s="24" t="s">
        <v>17</v>
      </c>
      <c r="N36" s="25">
        <f>(J36/K36)*100</f>
        <v>100</v>
      </c>
      <c r="O36" s="25">
        <f>K36</f>
        <v>35</v>
      </c>
      <c r="P36" s="24" t="s">
        <v>134</v>
      </c>
      <c r="Q36" s="24" t="s">
        <v>133</v>
      </c>
      <c r="R36" s="4"/>
    </row>
    <row r="37" spans="1:18" ht="150" customHeight="1" x14ac:dyDescent="0.25">
      <c r="A37" s="9"/>
      <c r="B37" s="28" t="s">
        <v>132</v>
      </c>
      <c r="C37" s="28"/>
      <c r="D37" s="24" t="s">
        <v>131</v>
      </c>
      <c r="E37" s="29" t="s">
        <v>130</v>
      </c>
      <c r="F37" s="29" t="s">
        <v>129</v>
      </c>
      <c r="G37" s="24" t="s">
        <v>29</v>
      </c>
      <c r="H37" s="24" t="s">
        <v>20</v>
      </c>
      <c r="I37" s="29" t="s">
        <v>128</v>
      </c>
      <c r="J37" s="26">
        <v>35</v>
      </c>
      <c r="K37" s="26">
        <v>35</v>
      </c>
      <c r="L37" s="24" t="s">
        <v>120</v>
      </c>
      <c r="M37" s="24" t="s">
        <v>17</v>
      </c>
      <c r="N37" s="25">
        <f>(J37/K37)*100</f>
        <v>100</v>
      </c>
      <c r="O37" s="25">
        <f>K37</f>
        <v>35</v>
      </c>
      <c r="P37" s="24" t="s">
        <v>127</v>
      </c>
      <c r="Q37" s="24" t="s">
        <v>126</v>
      </c>
      <c r="R37" s="4"/>
    </row>
    <row r="38" spans="1:18" ht="150" customHeight="1" x14ac:dyDescent="0.25">
      <c r="A38" s="9"/>
      <c r="B38" s="28" t="s">
        <v>125</v>
      </c>
      <c r="C38" s="28"/>
      <c r="D38" s="24" t="s">
        <v>124</v>
      </c>
      <c r="E38" s="24" t="s">
        <v>123</v>
      </c>
      <c r="F38" s="24" t="s">
        <v>122</v>
      </c>
      <c r="G38" s="24" t="s">
        <v>29</v>
      </c>
      <c r="H38" s="24" t="s">
        <v>20</v>
      </c>
      <c r="I38" s="24" t="s">
        <v>121</v>
      </c>
      <c r="J38" s="25">
        <v>6</v>
      </c>
      <c r="K38" s="25">
        <v>6</v>
      </c>
      <c r="L38" s="24" t="s">
        <v>120</v>
      </c>
      <c r="M38" s="24" t="s">
        <v>17</v>
      </c>
      <c r="N38" s="25">
        <f>(J38/K38)*100</f>
        <v>100</v>
      </c>
      <c r="O38" s="25">
        <f>K38</f>
        <v>6</v>
      </c>
      <c r="P38" s="24" t="s">
        <v>119</v>
      </c>
      <c r="Q38" s="24" t="s">
        <v>118</v>
      </c>
      <c r="R38" s="4"/>
    </row>
    <row r="39" spans="1:18" ht="150" customHeight="1" x14ac:dyDescent="0.25">
      <c r="A39" s="9"/>
      <c r="B39" s="28" t="s">
        <v>117</v>
      </c>
      <c r="C39" s="28"/>
      <c r="D39" s="24" t="s">
        <v>116</v>
      </c>
      <c r="E39" s="24" t="s">
        <v>115</v>
      </c>
      <c r="F39" s="24" t="s">
        <v>114</v>
      </c>
      <c r="G39" s="24" t="s">
        <v>29</v>
      </c>
      <c r="H39" s="24" t="s">
        <v>20</v>
      </c>
      <c r="I39" s="24" t="s">
        <v>113</v>
      </c>
      <c r="J39" s="25">
        <v>125000</v>
      </c>
      <c r="K39" s="25">
        <f>SUM(K40:K41)</f>
        <v>130000</v>
      </c>
      <c r="L39" s="24" t="s">
        <v>18</v>
      </c>
      <c r="M39" s="24" t="s">
        <v>17</v>
      </c>
      <c r="N39" s="25">
        <f>(J39/K39)*100</f>
        <v>96.15384615384616</v>
      </c>
      <c r="O39" s="25">
        <f>K39</f>
        <v>130000</v>
      </c>
      <c r="P39" s="24" t="s">
        <v>112</v>
      </c>
      <c r="Q39" s="24" t="s">
        <v>111</v>
      </c>
      <c r="R39" s="4"/>
    </row>
    <row r="40" spans="1:18" ht="150" customHeight="1" x14ac:dyDescent="0.25">
      <c r="A40" s="9"/>
      <c r="B40" s="28" t="s">
        <v>110</v>
      </c>
      <c r="C40" s="28"/>
      <c r="D40" s="24" t="s">
        <v>109</v>
      </c>
      <c r="E40" s="24" t="s">
        <v>108</v>
      </c>
      <c r="F40" s="24" t="s">
        <v>107</v>
      </c>
      <c r="G40" s="24" t="s">
        <v>21</v>
      </c>
      <c r="H40" s="24" t="s">
        <v>71</v>
      </c>
      <c r="I40" s="24" t="s">
        <v>106</v>
      </c>
      <c r="J40" s="25">
        <v>70000</v>
      </c>
      <c r="K40" s="25">
        <v>70000</v>
      </c>
      <c r="L40" s="24" t="s">
        <v>18</v>
      </c>
      <c r="M40" s="24" t="s">
        <v>17</v>
      </c>
      <c r="N40" s="25">
        <f>(J40/K40)*100</f>
        <v>100</v>
      </c>
      <c r="O40" s="25">
        <f>K40</f>
        <v>70000</v>
      </c>
      <c r="P40" s="24" t="s">
        <v>105</v>
      </c>
      <c r="Q40" s="24" t="s">
        <v>104</v>
      </c>
      <c r="R40" s="4"/>
    </row>
    <row r="41" spans="1:18" ht="150" customHeight="1" x14ac:dyDescent="0.25">
      <c r="A41" s="9"/>
      <c r="B41" s="28" t="s">
        <v>103</v>
      </c>
      <c r="C41" s="28"/>
      <c r="D41" s="24" t="s">
        <v>102</v>
      </c>
      <c r="E41" s="24" t="s">
        <v>101</v>
      </c>
      <c r="F41" s="24" t="s">
        <v>100</v>
      </c>
      <c r="G41" s="24" t="s">
        <v>21</v>
      </c>
      <c r="H41" s="24" t="s">
        <v>71</v>
      </c>
      <c r="I41" s="24" t="s">
        <v>99</v>
      </c>
      <c r="J41" s="25">
        <v>55000</v>
      </c>
      <c r="K41" s="25">
        <v>60000</v>
      </c>
      <c r="L41" s="24" t="s">
        <v>18</v>
      </c>
      <c r="M41" s="24" t="s">
        <v>17</v>
      </c>
      <c r="N41" s="25">
        <f>(J41/K41)*100</f>
        <v>91.666666666666657</v>
      </c>
      <c r="O41" s="25">
        <f>K41</f>
        <v>60000</v>
      </c>
      <c r="P41" s="24" t="s">
        <v>98</v>
      </c>
      <c r="Q41" s="24" t="s">
        <v>97</v>
      </c>
      <c r="R41" s="4"/>
    </row>
    <row r="42" spans="1:18" ht="150" customHeight="1" x14ac:dyDescent="0.25">
      <c r="A42" s="9"/>
      <c r="B42" s="28" t="s">
        <v>96</v>
      </c>
      <c r="C42" s="28"/>
      <c r="D42" s="24" t="s">
        <v>95</v>
      </c>
      <c r="E42" s="24" t="s">
        <v>94</v>
      </c>
      <c r="F42" s="24" t="s">
        <v>93</v>
      </c>
      <c r="G42" s="24" t="s">
        <v>21</v>
      </c>
      <c r="H42" s="24" t="s">
        <v>92</v>
      </c>
      <c r="I42" s="24" t="s">
        <v>91</v>
      </c>
      <c r="J42" s="25">
        <v>65737</v>
      </c>
      <c r="K42" s="26">
        <v>483874</v>
      </c>
      <c r="L42" s="24" t="s">
        <v>18</v>
      </c>
      <c r="M42" s="24" t="s">
        <v>17</v>
      </c>
      <c r="N42" s="25">
        <f>(J42/K42)*100</f>
        <v>13.585561530481074</v>
      </c>
      <c r="O42" s="25">
        <f>K42</f>
        <v>483874</v>
      </c>
      <c r="P42" s="24" t="s">
        <v>90</v>
      </c>
      <c r="Q42" s="24" t="s">
        <v>89</v>
      </c>
      <c r="R42" s="4"/>
    </row>
    <row r="43" spans="1:18" ht="150" customHeight="1" x14ac:dyDescent="0.25">
      <c r="A43" s="9"/>
      <c r="B43" s="28" t="s">
        <v>88</v>
      </c>
      <c r="C43" s="28"/>
      <c r="D43" s="24" t="s">
        <v>87</v>
      </c>
      <c r="E43" s="24" t="s">
        <v>86</v>
      </c>
      <c r="F43" s="24" t="s">
        <v>85</v>
      </c>
      <c r="G43" s="24" t="s">
        <v>29</v>
      </c>
      <c r="H43" s="24" t="s">
        <v>20</v>
      </c>
      <c r="I43" s="24" t="s">
        <v>84</v>
      </c>
      <c r="J43" s="25">
        <v>80000</v>
      </c>
      <c r="K43" s="25">
        <v>73809.396309779797</v>
      </c>
      <c r="L43" s="24" t="s">
        <v>18</v>
      </c>
      <c r="M43" s="24" t="s">
        <v>69</v>
      </c>
      <c r="N43" s="25">
        <f>((J43/K43)-1)*100</f>
        <v>8.3872840041098407</v>
      </c>
      <c r="O43" s="25">
        <f>K43</f>
        <v>73809.396309779797</v>
      </c>
      <c r="P43" s="24" t="s">
        <v>61</v>
      </c>
      <c r="Q43" s="24" t="s">
        <v>83</v>
      </c>
      <c r="R43" s="4"/>
    </row>
    <row r="44" spans="1:18" ht="150" customHeight="1" x14ac:dyDescent="0.25">
      <c r="A44" s="9"/>
      <c r="B44" s="28" t="s">
        <v>82</v>
      </c>
      <c r="C44" s="28"/>
      <c r="D44" s="24" t="s">
        <v>81</v>
      </c>
      <c r="E44" s="24" t="s">
        <v>80</v>
      </c>
      <c r="F44" s="24" t="s">
        <v>79</v>
      </c>
      <c r="G44" s="24" t="s">
        <v>21</v>
      </c>
      <c r="H44" s="24" t="s">
        <v>71</v>
      </c>
      <c r="I44" s="24" t="s">
        <v>78</v>
      </c>
      <c r="J44" s="25">
        <v>2147</v>
      </c>
      <c r="K44" s="25">
        <v>1929</v>
      </c>
      <c r="L44" s="24" t="s">
        <v>18</v>
      </c>
      <c r="M44" s="24" t="s">
        <v>69</v>
      </c>
      <c r="N44" s="25">
        <f>((J44/K44)-1)*100</f>
        <v>11.301192327630893</v>
      </c>
      <c r="O44" s="25">
        <f>K44</f>
        <v>1929</v>
      </c>
      <c r="P44" s="24" t="s">
        <v>77</v>
      </c>
      <c r="Q44" s="24" t="s">
        <v>76</v>
      </c>
      <c r="R44" s="4"/>
    </row>
    <row r="45" spans="1:18" ht="150" customHeight="1" x14ac:dyDescent="0.25">
      <c r="A45" s="9"/>
      <c r="B45" s="28" t="s">
        <v>75</v>
      </c>
      <c r="C45" s="28"/>
      <c r="D45" s="24" t="s">
        <v>74</v>
      </c>
      <c r="E45" s="24" t="s">
        <v>73</v>
      </c>
      <c r="F45" s="24" t="s">
        <v>72</v>
      </c>
      <c r="G45" s="24" t="s">
        <v>21</v>
      </c>
      <c r="H45" s="24" t="s">
        <v>71</v>
      </c>
      <c r="I45" s="24" t="s">
        <v>70</v>
      </c>
      <c r="J45" s="25">
        <v>63590</v>
      </c>
      <c r="K45" s="25">
        <v>55249</v>
      </c>
      <c r="L45" s="24" t="s">
        <v>18</v>
      </c>
      <c r="M45" s="24" t="s">
        <v>69</v>
      </c>
      <c r="N45" s="25">
        <f>((J45/K45)-1)*100</f>
        <v>15.09710582996977</v>
      </c>
      <c r="O45" s="25">
        <f>K45</f>
        <v>55249</v>
      </c>
      <c r="P45" s="24" t="s">
        <v>68</v>
      </c>
      <c r="Q45" s="24" t="s">
        <v>67</v>
      </c>
      <c r="R45" s="4"/>
    </row>
    <row r="46" spans="1:18" ht="150" customHeight="1" x14ac:dyDescent="0.25">
      <c r="A46" s="9"/>
      <c r="B46" s="28" t="s">
        <v>66</v>
      </c>
      <c r="C46" s="28"/>
      <c r="D46" s="24" t="s">
        <v>65</v>
      </c>
      <c r="E46" s="24" t="s">
        <v>64</v>
      </c>
      <c r="F46" s="24" t="s">
        <v>63</v>
      </c>
      <c r="G46" s="24" t="s">
        <v>21</v>
      </c>
      <c r="H46" s="24" t="s">
        <v>20</v>
      </c>
      <c r="I46" s="24" t="s">
        <v>62</v>
      </c>
      <c r="J46" s="25">
        <v>3358</v>
      </c>
      <c r="K46" s="25">
        <v>3358</v>
      </c>
      <c r="L46" s="24" t="s">
        <v>18</v>
      </c>
      <c r="M46" s="24" t="s">
        <v>17</v>
      </c>
      <c r="N46" s="25">
        <f>(J46/K46)*100</f>
        <v>100</v>
      </c>
      <c r="O46" s="25">
        <f>K46</f>
        <v>3358</v>
      </c>
      <c r="P46" s="24" t="s">
        <v>61</v>
      </c>
      <c r="Q46" s="24" t="s">
        <v>60</v>
      </c>
      <c r="R46" s="4"/>
    </row>
    <row r="47" spans="1:18" ht="150" customHeight="1" x14ac:dyDescent="0.25">
      <c r="A47" s="9"/>
      <c r="B47" s="28" t="s">
        <v>59</v>
      </c>
      <c r="C47" s="28"/>
      <c r="D47" s="24" t="s">
        <v>58</v>
      </c>
      <c r="E47" s="24" t="s">
        <v>57</v>
      </c>
      <c r="F47" s="29" t="s">
        <v>56</v>
      </c>
      <c r="G47" s="24" t="s">
        <v>29</v>
      </c>
      <c r="H47" s="24" t="s">
        <v>20</v>
      </c>
      <c r="I47" s="29" t="s">
        <v>55</v>
      </c>
      <c r="J47" s="26">
        <f>J46*2</f>
        <v>6716</v>
      </c>
      <c r="K47" s="26">
        <f>K46*2</f>
        <v>6716</v>
      </c>
      <c r="L47" s="24" t="s">
        <v>18</v>
      </c>
      <c r="M47" s="24" t="s">
        <v>17</v>
      </c>
      <c r="N47" s="25">
        <f>(J47/K47)*100</f>
        <v>100</v>
      </c>
      <c r="O47" s="25">
        <f>K47</f>
        <v>6716</v>
      </c>
      <c r="P47" s="24" t="s">
        <v>27</v>
      </c>
      <c r="Q47" s="24" t="s">
        <v>54</v>
      </c>
      <c r="R47" s="4"/>
    </row>
    <row r="48" spans="1:18" ht="150" customHeight="1" x14ac:dyDescent="0.25">
      <c r="A48" s="9"/>
      <c r="B48" s="28" t="s">
        <v>53</v>
      </c>
      <c r="C48" s="28"/>
      <c r="D48" s="27" t="s">
        <v>52</v>
      </c>
      <c r="E48" s="24" t="s">
        <v>51</v>
      </c>
      <c r="F48" s="24" t="s">
        <v>50</v>
      </c>
      <c r="G48" s="24" t="s">
        <v>21</v>
      </c>
      <c r="H48" s="24" t="s">
        <v>20</v>
      </c>
      <c r="I48" s="24" t="s">
        <v>49</v>
      </c>
      <c r="J48" s="26">
        <v>3358</v>
      </c>
      <c r="K48" s="26">
        <v>3358</v>
      </c>
      <c r="L48" s="24" t="s">
        <v>18</v>
      </c>
      <c r="M48" s="24" t="s">
        <v>17</v>
      </c>
      <c r="N48" s="25">
        <f>(J48/K48)*100</f>
        <v>100</v>
      </c>
      <c r="O48" s="25">
        <f>K48</f>
        <v>3358</v>
      </c>
      <c r="P48" s="24" t="s">
        <v>27</v>
      </c>
      <c r="Q48" s="24" t="s">
        <v>48</v>
      </c>
      <c r="R48" s="4"/>
    </row>
    <row r="49" spans="1:22" ht="150" customHeight="1" x14ac:dyDescent="0.25">
      <c r="A49" s="9"/>
      <c r="B49" s="28" t="s">
        <v>47</v>
      </c>
      <c r="C49" s="28"/>
      <c r="D49" s="27" t="s">
        <v>46</v>
      </c>
      <c r="E49" s="24" t="s">
        <v>45</v>
      </c>
      <c r="F49" s="24" t="s">
        <v>44</v>
      </c>
      <c r="G49" s="24" t="s">
        <v>21</v>
      </c>
      <c r="H49" s="24" t="s">
        <v>20</v>
      </c>
      <c r="I49" s="24" t="s">
        <v>43</v>
      </c>
      <c r="J49" s="26">
        <v>3358</v>
      </c>
      <c r="K49" s="26">
        <v>3358</v>
      </c>
      <c r="L49" s="24" t="s">
        <v>18</v>
      </c>
      <c r="M49" s="24" t="s">
        <v>17</v>
      </c>
      <c r="N49" s="25">
        <f>(J49/K49)*100</f>
        <v>100</v>
      </c>
      <c r="O49" s="25">
        <f>K49</f>
        <v>3358</v>
      </c>
      <c r="P49" s="24" t="s">
        <v>42</v>
      </c>
      <c r="Q49" s="24" t="s">
        <v>41</v>
      </c>
      <c r="R49" s="4"/>
    </row>
    <row r="50" spans="1:22" ht="150" customHeight="1" x14ac:dyDescent="0.25">
      <c r="A50" s="9"/>
      <c r="B50" s="28" t="s">
        <v>40</v>
      </c>
      <c r="C50" s="28"/>
      <c r="D50" s="27" t="s">
        <v>39</v>
      </c>
      <c r="E50" s="24" t="s">
        <v>38</v>
      </c>
      <c r="F50" s="24" t="s">
        <v>37</v>
      </c>
      <c r="G50" s="24" t="s">
        <v>29</v>
      </c>
      <c r="H50" s="24" t="s">
        <v>20</v>
      </c>
      <c r="I50" s="24" t="s">
        <v>36</v>
      </c>
      <c r="J50" s="26">
        <v>6199</v>
      </c>
      <c r="K50" s="26">
        <v>6199</v>
      </c>
      <c r="L50" s="24" t="s">
        <v>18</v>
      </c>
      <c r="M50" s="24" t="s">
        <v>17</v>
      </c>
      <c r="N50" s="25">
        <f>(J50/K50)*100</f>
        <v>100</v>
      </c>
      <c r="O50" s="25">
        <f>K50</f>
        <v>6199</v>
      </c>
      <c r="P50" s="24" t="s">
        <v>35</v>
      </c>
      <c r="Q50" s="24" t="s">
        <v>34</v>
      </c>
      <c r="R50" s="4"/>
    </row>
    <row r="51" spans="1:22" ht="150" customHeight="1" x14ac:dyDescent="0.25">
      <c r="A51" s="9"/>
      <c r="B51" s="28" t="s">
        <v>33</v>
      </c>
      <c r="C51" s="28"/>
      <c r="D51" s="24" t="s">
        <v>32</v>
      </c>
      <c r="E51" s="24" t="s">
        <v>31</v>
      </c>
      <c r="F51" s="29" t="s">
        <v>30</v>
      </c>
      <c r="G51" s="24" t="s">
        <v>29</v>
      </c>
      <c r="H51" s="24" t="s">
        <v>20</v>
      </c>
      <c r="I51" s="29" t="s">
        <v>28</v>
      </c>
      <c r="J51" s="26">
        <v>12398</v>
      </c>
      <c r="K51" s="26">
        <v>12398</v>
      </c>
      <c r="L51" s="24" t="s">
        <v>18</v>
      </c>
      <c r="M51" s="24" t="s">
        <v>17</v>
      </c>
      <c r="N51" s="25">
        <f>(J51/K51)*100</f>
        <v>100</v>
      </c>
      <c r="O51" s="25">
        <f>K51</f>
        <v>12398</v>
      </c>
      <c r="P51" s="24" t="s">
        <v>27</v>
      </c>
      <c r="Q51" s="24" t="s">
        <v>26</v>
      </c>
      <c r="R51" s="4"/>
    </row>
    <row r="52" spans="1:22" ht="150" customHeight="1" x14ac:dyDescent="0.25">
      <c r="A52" s="9"/>
      <c r="B52" s="28" t="s">
        <v>25</v>
      </c>
      <c r="C52" s="28"/>
      <c r="D52" s="27" t="s">
        <v>24</v>
      </c>
      <c r="E52" s="24" t="s">
        <v>23</v>
      </c>
      <c r="F52" s="24" t="s">
        <v>22</v>
      </c>
      <c r="G52" s="24" t="s">
        <v>21</v>
      </c>
      <c r="H52" s="24" t="s">
        <v>20</v>
      </c>
      <c r="I52" s="24" t="s">
        <v>19</v>
      </c>
      <c r="J52" s="26">
        <v>1435</v>
      </c>
      <c r="K52" s="26">
        <v>1435</v>
      </c>
      <c r="L52" s="24" t="s">
        <v>18</v>
      </c>
      <c r="M52" s="24" t="s">
        <v>17</v>
      </c>
      <c r="N52" s="25">
        <f>(J52/K52)*100</f>
        <v>100</v>
      </c>
      <c r="O52" s="25">
        <f>K52</f>
        <v>1435</v>
      </c>
      <c r="P52" s="24" t="s">
        <v>16</v>
      </c>
      <c r="Q52" s="24" t="s">
        <v>15</v>
      </c>
      <c r="R52" s="4"/>
    </row>
    <row r="53" spans="1:22" ht="15" x14ac:dyDescent="0.25"/>
    <row r="54" spans="1:22" customFormat="1" ht="20.100000000000001" customHeight="1" x14ac:dyDescent="0.25">
      <c r="A54" s="9"/>
      <c r="B54" s="17" t="s">
        <v>14</v>
      </c>
      <c r="C54" s="23" t="s">
        <v>13</v>
      </c>
      <c r="D54" s="22"/>
      <c r="E54" s="22"/>
      <c r="F54" s="22"/>
      <c r="G54" s="22"/>
      <c r="H54" s="21"/>
      <c r="I54" s="10"/>
      <c r="J54" s="12"/>
      <c r="K54" s="12"/>
      <c r="L54" s="10"/>
      <c r="M54" s="10"/>
      <c r="N54" s="11"/>
      <c r="O54" s="11"/>
      <c r="P54" s="10"/>
      <c r="Q54" s="10"/>
      <c r="R54" s="10"/>
      <c r="S54" s="10"/>
      <c r="T54" s="4"/>
      <c r="U54" s="4"/>
    </row>
    <row r="55" spans="1:22" customFormat="1" ht="20.100000000000001" customHeight="1" x14ac:dyDescent="0.25">
      <c r="A55" s="9"/>
      <c r="B55" s="17" t="s">
        <v>12</v>
      </c>
      <c r="C55" s="23" t="s">
        <v>11</v>
      </c>
      <c r="D55" s="22"/>
      <c r="E55" s="22"/>
      <c r="F55" s="22"/>
      <c r="G55" s="22"/>
      <c r="H55" s="21"/>
      <c r="I55" s="10"/>
      <c r="J55" s="12"/>
      <c r="K55" s="12"/>
      <c r="L55" s="10"/>
      <c r="M55" s="10"/>
      <c r="N55" s="11"/>
      <c r="O55" s="11"/>
      <c r="P55" s="10"/>
      <c r="Q55" s="10"/>
      <c r="R55" s="10"/>
      <c r="S55" s="10"/>
      <c r="T55" s="4"/>
      <c r="U55" s="4"/>
    </row>
    <row r="56" spans="1:22" customFormat="1" ht="20.100000000000001" customHeight="1" x14ac:dyDescent="0.25">
      <c r="A56" s="9"/>
      <c r="B56" s="17" t="s">
        <v>10</v>
      </c>
      <c r="C56" s="23" t="s">
        <v>9</v>
      </c>
      <c r="D56" s="22"/>
      <c r="E56" s="22"/>
      <c r="F56" s="22"/>
      <c r="G56" s="22"/>
      <c r="H56" s="21"/>
      <c r="I56" s="10"/>
      <c r="J56" s="12"/>
      <c r="K56" s="12"/>
      <c r="L56" s="10"/>
      <c r="M56" s="10"/>
      <c r="N56" s="11"/>
      <c r="O56" s="11"/>
      <c r="P56" s="10"/>
      <c r="Q56" s="10"/>
      <c r="R56" s="10"/>
      <c r="S56" s="10"/>
      <c r="T56" s="4"/>
      <c r="U56" s="4"/>
    </row>
    <row r="57" spans="1:22" customFormat="1" ht="20.100000000000001" customHeight="1" x14ac:dyDescent="0.25">
      <c r="A57" s="9"/>
      <c r="B57" s="17" t="s">
        <v>8</v>
      </c>
      <c r="C57" s="23" t="s">
        <v>7</v>
      </c>
      <c r="D57" s="22"/>
      <c r="E57" s="22"/>
      <c r="F57" s="22"/>
      <c r="G57" s="22"/>
      <c r="H57" s="21"/>
      <c r="I57" s="10"/>
      <c r="J57" s="12"/>
      <c r="K57" s="12"/>
      <c r="L57" s="10"/>
      <c r="M57" s="10"/>
      <c r="N57" s="11"/>
      <c r="O57" s="11"/>
      <c r="P57" s="10"/>
      <c r="Q57" s="10"/>
      <c r="R57" s="10"/>
      <c r="S57" s="10"/>
      <c r="T57" s="4"/>
      <c r="U57" s="4"/>
    </row>
    <row r="58" spans="1:22" customFormat="1" ht="20.100000000000001" customHeight="1" x14ac:dyDescent="0.25">
      <c r="A58" s="9"/>
      <c r="B58" s="17" t="s">
        <v>6</v>
      </c>
      <c r="C58" s="23" t="s">
        <v>5</v>
      </c>
      <c r="D58" s="22"/>
      <c r="E58" s="22"/>
      <c r="F58" s="22"/>
      <c r="G58" s="22"/>
      <c r="H58" s="21"/>
      <c r="I58" s="10"/>
      <c r="J58" s="12"/>
      <c r="K58" s="12"/>
      <c r="L58" s="10"/>
      <c r="M58" s="10"/>
      <c r="N58" s="11"/>
      <c r="O58" s="11"/>
      <c r="P58" s="10"/>
      <c r="Q58" s="10"/>
      <c r="R58" s="10"/>
      <c r="S58" s="10"/>
      <c r="T58" s="4"/>
      <c r="U58" s="4"/>
    </row>
    <row r="59" spans="1:22" customFormat="1" ht="20.100000000000001" customHeight="1" x14ac:dyDescent="0.25">
      <c r="A59" s="9"/>
      <c r="B59" s="17" t="s">
        <v>4</v>
      </c>
      <c r="C59" s="20" t="s">
        <v>3</v>
      </c>
      <c r="D59" s="19"/>
      <c r="E59" s="19"/>
      <c r="F59" s="19"/>
      <c r="G59" s="19"/>
      <c r="H59" s="18"/>
      <c r="I59" s="10"/>
      <c r="J59" s="12"/>
      <c r="K59" s="12"/>
      <c r="L59" s="10"/>
      <c r="M59" s="10"/>
      <c r="N59" s="11"/>
      <c r="O59" s="11"/>
      <c r="P59" s="10"/>
      <c r="Q59" s="10"/>
      <c r="R59" s="10"/>
      <c r="S59" s="10"/>
      <c r="T59" s="4"/>
      <c r="U59" s="4"/>
    </row>
    <row r="60" spans="1:22" customFormat="1" ht="20.100000000000001" customHeight="1" x14ac:dyDescent="0.25">
      <c r="A60" s="9"/>
      <c r="B60" s="17" t="s">
        <v>2</v>
      </c>
      <c r="C60" s="16" t="s">
        <v>1</v>
      </c>
      <c r="D60" s="15"/>
      <c r="E60" s="15"/>
      <c r="F60" s="15"/>
      <c r="G60" s="15"/>
      <c r="H60" s="14"/>
      <c r="I60" s="10"/>
      <c r="J60" s="12"/>
      <c r="K60" s="12"/>
      <c r="L60" s="10"/>
      <c r="M60" s="10"/>
      <c r="N60" s="11"/>
      <c r="O60" s="11"/>
      <c r="P60" s="10"/>
      <c r="Q60" s="10"/>
      <c r="R60" s="10"/>
      <c r="S60" s="10"/>
      <c r="T60" s="4"/>
      <c r="U60" s="4"/>
    </row>
    <row r="61" spans="1:22" customFormat="1" ht="20.100000000000001" customHeight="1" x14ac:dyDescent="0.25">
      <c r="A61" s="9"/>
      <c r="B61" s="13"/>
      <c r="C61" s="13"/>
      <c r="D61" s="10"/>
      <c r="E61" s="10"/>
      <c r="F61" s="10"/>
      <c r="G61" s="10"/>
      <c r="H61" s="10"/>
      <c r="I61" s="10"/>
      <c r="J61" s="12"/>
      <c r="K61" s="12"/>
      <c r="L61" s="10"/>
      <c r="M61" s="10"/>
      <c r="N61" s="11"/>
      <c r="O61" s="11"/>
      <c r="P61" s="10"/>
      <c r="Q61" s="10"/>
      <c r="R61" s="10"/>
      <c r="S61" s="10"/>
      <c r="T61" s="4"/>
      <c r="U61" s="4"/>
    </row>
    <row r="62" spans="1:22" customFormat="1" ht="20.100000000000001" customHeight="1" x14ac:dyDescent="0.25">
      <c r="A62" s="9"/>
      <c r="B62" s="8" t="s">
        <v>0</v>
      </c>
      <c r="C62" s="7"/>
      <c r="D62" s="7"/>
      <c r="E62" s="7"/>
      <c r="F62" s="7"/>
      <c r="G62" s="7"/>
      <c r="H62" s="6"/>
      <c r="I62" s="4"/>
      <c r="J62" s="5"/>
      <c r="K62" s="5"/>
      <c r="L62" s="4"/>
      <c r="M62" s="4"/>
      <c r="N62" s="5"/>
      <c r="O62" s="5"/>
      <c r="P62" s="4"/>
      <c r="Q62" s="4"/>
      <c r="R62" s="4"/>
      <c r="S62" s="4"/>
      <c r="T62" s="4"/>
      <c r="U62" s="4"/>
      <c r="V62" s="1"/>
    </row>
    <row r="63" spans="1:22" ht="15" x14ac:dyDescent="0.25"/>
    <row r="64" spans="1:22" s="2" customFormat="1" ht="15" x14ac:dyDescent="0.25">
      <c r="C64" s="3"/>
      <c r="R64" s="1"/>
    </row>
    <row r="65" spans="3:18" s="2" customFormat="1" ht="15" x14ac:dyDescent="0.25">
      <c r="C65" s="3"/>
      <c r="R65" s="1"/>
    </row>
  </sheetData>
  <mergeCells count="75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D16:H16"/>
    <mergeCell ref="B17:C17"/>
    <mergeCell ref="D17:H17"/>
    <mergeCell ref="B19:C19"/>
    <mergeCell ref="E19:H19"/>
    <mergeCell ref="B21:Q21"/>
    <mergeCell ref="B34:C34"/>
    <mergeCell ref="B35:C35"/>
    <mergeCell ref="B36:C36"/>
    <mergeCell ref="B37:C37"/>
    <mergeCell ref="B26:C26"/>
    <mergeCell ref="B16:C16"/>
    <mergeCell ref="B22:C22"/>
    <mergeCell ref="B23:C23"/>
    <mergeCell ref="B24:C24"/>
    <mergeCell ref="B25:C25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C58:H58"/>
    <mergeCell ref="C59:H59"/>
    <mergeCell ref="C60:H60"/>
    <mergeCell ref="B62:H62"/>
    <mergeCell ref="B51:C51"/>
    <mergeCell ref="B52:C52"/>
    <mergeCell ref="C54:H54"/>
    <mergeCell ref="C55:H55"/>
    <mergeCell ref="C56:H56"/>
    <mergeCell ref="C57:H57"/>
  </mergeCells>
  <printOptions horizontalCentered="1"/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PP11</vt:lpstr>
      <vt:lpstr>'PP11'!Títulos_a_imprimir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2021-01-23T00:03:29Z</dcterms:created>
  <dcterms:modified xsi:type="dcterms:W3CDTF">2021-01-23T00:09:23Z</dcterms:modified>
</cp:coreProperties>
</file>