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soreria diciembre\"/>
    </mc:Choice>
  </mc:AlternateContent>
  <bookViews>
    <workbookView xWindow="0" yWindow="0" windowWidth="20490" windowHeight="7755"/>
  </bookViews>
  <sheets>
    <sheet name="Comparativ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s="1"/>
</calcChain>
</file>

<file path=xl/sharedStrings.xml><?xml version="1.0" encoding="utf-8"?>
<sst xmlns="http://schemas.openxmlformats.org/spreadsheetml/2006/main" count="29" uniqueCount="16">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</sst>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0" xfId="0" applyBorder="1"/>
    <xf numFmtId="0" fontId="0" fillId="2" borderId="5" xfId="0" applyFill="1" applyBorder="1"/>
    <xf numFmtId="0" fontId="0" fillId="2" borderId="4" xfId="0" applyFill="1" applyBorder="1"/>
    <xf numFmtId="0" fontId="0" fillId="2" borderId="0" xfId="0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5" fontId="3" fillId="0" borderId="12" xfId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2" xfId="2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17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Fill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3" fillId="0" borderId="12" xfId="2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4" fontId="0" fillId="2" borderId="5" xfId="0" applyNumberFormat="1" applyFill="1" applyBorder="1"/>
    <xf numFmtId="4" fontId="0" fillId="2" borderId="8" xfId="0" applyNumberFormat="1" applyFill="1" applyBorder="1"/>
    <xf numFmtId="0" fontId="2" fillId="0" borderId="1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Gastos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8492063492063494E-2"/>
                  <c:y val="-0.3888889462587717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285558055243058E-2"/>
                  <c:y val="-0.37500004302741141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349206349206356E-2"/>
                  <c:y val="-0.3631602770965123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42142353277681E-2"/>
                  <c:y val="-0.2342906521300225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9804194829628601E-2"/>
                  <c:y val="-0.2447463399385862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6189382043047289E-3"/>
                  <c:y val="-0.196923076923077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904761904761921E-2"/>
                  <c:y val="-0.126775956284152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6189382043046161E-3"/>
                  <c:y val="-8.2051282051282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Comparativo!$C$32:$J$32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Comparativo!$C$45:$J$45</c:f>
              <c:numCache>
                <c:formatCode>_-"$"* #,##0.00_-;\-"$"* #,##0.00_-;_-"$"* "-"??_-;_-@_-</c:formatCode>
                <c:ptCount val="8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56186352"/>
        <c:axId val="-1556181456"/>
        <c:axId val="0"/>
      </c:bar3DChart>
      <c:catAx>
        <c:axId val="-155618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556181456"/>
        <c:crosses val="autoZero"/>
        <c:auto val="1"/>
        <c:lblAlgn val="ctr"/>
        <c:lblOffset val="100"/>
        <c:noMultiLvlLbl val="0"/>
      </c:catAx>
      <c:valAx>
        <c:axId val="-1556181456"/>
        <c:scaling>
          <c:orientation val="minMax"/>
        </c:scaling>
        <c:delete val="1"/>
        <c:axPos val="l"/>
        <c:numFmt formatCode="_-&quot;$&quot;* #,##0.00_-;\-&quot;$&quot;* #,##0.00_-;_-&quot;$&quot;* &quot;-&quot;??_-;_-@_-" sourceLinked="1"/>
        <c:majorTickMark val="out"/>
        <c:minorTickMark val="none"/>
        <c:tickLblPos val="none"/>
        <c:crossAx val="-1556186352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9</xdr:row>
      <xdr:rowOff>123825</xdr:rowOff>
    </xdr:from>
    <xdr:to>
      <xdr:col>9</xdr:col>
      <xdr:colOff>533400</xdr:colOff>
      <xdr:row>28</xdr:row>
      <xdr:rowOff>142875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542925</xdr:colOff>
      <xdr:row>8</xdr:row>
      <xdr:rowOff>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9675" y="257175"/>
          <a:ext cx="1200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F50" sqref="F50"/>
    </sheetView>
  </sheetViews>
  <sheetFormatPr baseColWidth="10" defaultRowHeight="12.75" x14ac:dyDescent="0.2"/>
  <cols>
    <col min="1" max="1" width="4.85546875" customWidth="1"/>
    <col min="2" max="2" width="15" bestFit="1" customWidth="1"/>
    <col min="3" max="3" width="16" customWidth="1"/>
    <col min="4" max="4" width="15.85546875" customWidth="1"/>
    <col min="5" max="6" width="16.7109375" customWidth="1"/>
    <col min="7" max="8" width="16.42578125" customWidth="1"/>
    <col min="9" max="9" width="17" customWidth="1"/>
    <col min="10" max="10" width="15.140625" customWidth="1"/>
    <col min="11" max="11" width="23.42578125" customWidth="1"/>
    <col min="12" max="12" width="16.42578125" customWidth="1"/>
  </cols>
  <sheetData>
    <row r="1" spans="2:10" x14ac:dyDescent="0.2">
      <c r="B1" s="29"/>
      <c r="C1" s="30"/>
      <c r="D1" s="30"/>
      <c r="E1" s="30"/>
      <c r="F1" s="30"/>
      <c r="G1" s="30"/>
      <c r="H1" s="30"/>
      <c r="I1" s="30"/>
      <c r="J1" s="31"/>
    </row>
    <row r="2" spans="2:10" x14ac:dyDescent="0.2">
      <c r="B2" s="32"/>
      <c r="C2" s="33"/>
      <c r="D2" s="33"/>
      <c r="E2" s="33"/>
      <c r="F2" s="33"/>
      <c r="G2" s="33"/>
      <c r="H2" s="33"/>
      <c r="I2" s="33"/>
      <c r="J2" s="34"/>
    </row>
    <row r="3" spans="2:10" x14ac:dyDescent="0.2">
      <c r="B3" s="32"/>
      <c r="C3" s="33"/>
      <c r="D3" s="33"/>
      <c r="E3" s="33"/>
      <c r="F3" s="33"/>
      <c r="G3" s="33"/>
      <c r="H3" s="33"/>
      <c r="I3" s="33"/>
      <c r="J3" s="34"/>
    </row>
    <row r="4" spans="2:10" x14ac:dyDescent="0.2">
      <c r="B4" s="32"/>
      <c r="C4" s="33"/>
      <c r="D4" s="33"/>
      <c r="E4" s="33"/>
      <c r="F4" s="33"/>
      <c r="G4" s="33"/>
      <c r="H4" s="33"/>
      <c r="I4" s="33"/>
      <c r="J4" s="34"/>
    </row>
    <row r="5" spans="2:10" x14ac:dyDescent="0.2">
      <c r="B5" s="32"/>
      <c r="C5" s="33"/>
      <c r="D5" s="33"/>
      <c r="E5" s="33"/>
      <c r="F5" s="33"/>
      <c r="G5" s="33"/>
      <c r="H5" s="33"/>
      <c r="I5" s="33"/>
      <c r="J5" s="34"/>
    </row>
    <row r="6" spans="2:10" x14ac:dyDescent="0.2">
      <c r="B6" s="32"/>
      <c r="C6" s="33"/>
      <c r="D6" s="33"/>
      <c r="E6" s="33"/>
      <c r="F6" s="33"/>
      <c r="G6" s="33"/>
      <c r="H6" s="33"/>
      <c r="I6" s="33"/>
      <c r="J6" s="34"/>
    </row>
    <row r="7" spans="2:10" x14ac:dyDescent="0.2">
      <c r="B7" s="32"/>
      <c r="C7" s="33"/>
      <c r="D7" s="33"/>
      <c r="E7" s="33"/>
      <c r="F7" s="33"/>
      <c r="G7" s="33"/>
      <c r="H7" s="33"/>
      <c r="I7" s="33"/>
      <c r="J7" s="34"/>
    </row>
    <row r="8" spans="2:10" x14ac:dyDescent="0.2">
      <c r="B8" s="32"/>
      <c r="C8" s="33"/>
      <c r="D8" s="33"/>
      <c r="E8" s="33"/>
      <c r="F8" s="33"/>
      <c r="G8" s="33"/>
      <c r="H8" s="33"/>
      <c r="I8" s="33"/>
      <c r="J8" s="34"/>
    </row>
    <row r="9" spans="2:10" x14ac:dyDescent="0.2">
      <c r="B9" s="35"/>
      <c r="C9" s="36"/>
      <c r="D9" s="36"/>
      <c r="E9" s="36"/>
      <c r="F9" s="36"/>
      <c r="G9" s="36"/>
      <c r="H9" s="36"/>
      <c r="I9" s="36"/>
      <c r="J9" s="37"/>
    </row>
    <row r="10" spans="2:10" x14ac:dyDescent="0.2">
      <c r="B10" s="1"/>
      <c r="C10" s="2"/>
      <c r="D10" s="2"/>
      <c r="E10" s="2"/>
      <c r="F10" s="2"/>
      <c r="G10" s="2"/>
      <c r="H10" s="2"/>
      <c r="I10" s="5"/>
      <c r="J10" s="3"/>
    </row>
    <row r="11" spans="2:10" x14ac:dyDescent="0.2">
      <c r="B11" s="1"/>
      <c r="C11" s="2"/>
      <c r="D11" s="2"/>
      <c r="E11" s="2"/>
      <c r="F11" s="2"/>
      <c r="G11" s="2"/>
      <c r="H11" s="2"/>
      <c r="I11" s="5"/>
      <c r="J11" s="3"/>
    </row>
    <row r="12" spans="2:10" x14ac:dyDescent="0.2">
      <c r="B12" s="1"/>
      <c r="C12" s="2"/>
      <c r="D12" s="2"/>
      <c r="E12" s="2"/>
      <c r="F12" s="2"/>
      <c r="G12" s="2"/>
      <c r="H12" s="2"/>
      <c r="I12" s="5"/>
      <c r="J12" s="3"/>
    </row>
    <row r="13" spans="2:10" x14ac:dyDescent="0.2">
      <c r="B13" s="1"/>
      <c r="C13" s="2"/>
      <c r="D13" s="2"/>
      <c r="E13" s="2"/>
      <c r="F13" s="2"/>
      <c r="G13" s="2"/>
      <c r="H13" s="2"/>
      <c r="I13" s="5"/>
      <c r="J13" s="3"/>
    </row>
    <row r="14" spans="2:10" x14ac:dyDescent="0.2">
      <c r="B14" s="1"/>
      <c r="C14" s="2"/>
      <c r="D14" s="2"/>
      <c r="E14" s="2"/>
      <c r="F14" s="2"/>
      <c r="G14" s="2"/>
      <c r="H14" s="2"/>
      <c r="I14" s="5"/>
      <c r="J14" s="3"/>
    </row>
    <row r="15" spans="2:10" x14ac:dyDescent="0.2">
      <c r="B15" s="1"/>
      <c r="C15" s="2"/>
      <c r="D15" s="2"/>
      <c r="E15" s="2"/>
      <c r="F15" s="2"/>
      <c r="G15" s="2"/>
      <c r="H15" s="2"/>
      <c r="I15" s="5"/>
      <c r="J15" s="26"/>
    </row>
    <row r="16" spans="2:10" x14ac:dyDescent="0.2">
      <c r="B16" s="1"/>
      <c r="C16" s="2"/>
      <c r="D16" s="2"/>
      <c r="E16" s="2"/>
      <c r="F16" s="2"/>
      <c r="G16" s="2"/>
      <c r="H16" s="2"/>
      <c r="I16" s="5"/>
      <c r="J16" s="26"/>
    </row>
    <row r="17" spans="2:10" x14ac:dyDescent="0.2">
      <c r="B17" s="1"/>
      <c r="C17" s="2"/>
      <c r="D17" s="2"/>
      <c r="E17" s="2"/>
      <c r="F17" s="2"/>
      <c r="G17" s="2"/>
      <c r="H17" s="2"/>
      <c r="I17" s="5"/>
      <c r="J17" s="26"/>
    </row>
    <row r="18" spans="2:10" x14ac:dyDescent="0.2">
      <c r="B18" s="1"/>
      <c r="C18" s="2"/>
      <c r="D18" s="2"/>
      <c r="E18" s="2"/>
      <c r="F18" s="2"/>
      <c r="G18" s="2"/>
      <c r="H18" s="2"/>
      <c r="I18" s="5"/>
      <c r="J18" s="26"/>
    </row>
    <row r="19" spans="2:10" x14ac:dyDescent="0.2">
      <c r="B19" s="1"/>
      <c r="C19" s="2"/>
      <c r="D19" s="2"/>
      <c r="E19" s="2"/>
      <c r="F19" s="2"/>
      <c r="G19" s="2"/>
      <c r="H19" s="2"/>
      <c r="I19" s="5"/>
      <c r="J19" s="26"/>
    </row>
    <row r="20" spans="2:10" x14ac:dyDescent="0.2">
      <c r="B20" s="1"/>
      <c r="C20" s="2"/>
      <c r="D20" s="2"/>
      <c r="E20" s="2"/>
      <c r="F20" s="2"/>
      <c r="G20" s="2"/>
      <c r="H20" s="2"/>
      <c r="I20" s="5"/>
      <c r="J20" s="26"/>
    </row>
    <row r="21" spans="2:10" x14ac:dyDescent="0.2">
      <c r="B21" s="1"/>
      <c r="C21" s="2"/>
      <c r="D21" s="2"/>
      <c r="E21" s="2"/>
      <c r="F21" s="2"/>
      <c r="G21" s="2"/>
      <c r="H21" s="2"/>
      <c r="I21" s="5"/>
      <c r="J21" s="26"/>
    </row>
    <row r="22" spans="2:10" x14ac:dyDescent="0.2">
      <c r="B22" s="1"/>
      <c r="C22" s="2"/>
      <c r="D22" s="2"/>
      <c r="E22" s="2"/>
      <c r="F22" s="2"/>
      <c r="G22" s="2"/>
      <c r="H22" s="2"/>
      <c r="I22" s="5"/>
      <c r="J22" s="26"/>
    </row>
    <row r="23" spans="2:10" x14ac:dyDescent="0.2">
      <c r="B23" s="1"/>
      <c r="C23" s="2"/>
      <c r="D23" s="2"/>
      <c r="E23" s="2"/>
      <c r="F23" s="2"/>
      <c r="G23" s="2"/>
      <c r="H23" s="2"/>
      <c r="I23" s="5"/>
      <c r="J23" s="26"/>
    </row>
    <row r="24" spans="2:10" x14ac:dyDescent="0.2">
      <c r="B24" s="1"/>
      <c r="C24" s="2"/>
      <c r="D24" s="2"/>
      <c r="E24" s="2"/>
      <c r="F24" s="2"/>
      <c r="G24" s="2"/>
      <c r="H24" s="2"/>
      <c r="I24" s="5"/>
      <c r="J24" s="26"/>
    </row>
    <row r="25" spans="2:10" x14ac:dyDescent="0.2">
      <c r="B25" s="1"/>
      <c r="C25" s="2"/>
      <c r="D25" s="2"/>
      <c r="E25" s="2"/>
      <c r="F25" s="2"/>
      <c r="G25" s="2"/>
      <c r="H25" s="2"/>
      <c r="I25" s="5"/>
      <c r="J25" s="26"/>
    </row>
    <row r="26" spans="2:10" x14ac:dyDescent="0.2">
      <c r="B26" s="1"/>
      <c r="C26" s="2"/>
      <c r="D26" s="2"/>
      <c r="E26" s="2"/>
      <c r="F26" s="2"/>
      <c r="G26" s="2"/>
      <c r="H26" s="2"/>
      <c r="I26" s="5"/>
      <c r="J26" s="26"/>
    </row>
    <row r="27" spans="2:10" x14ac:dyDescent="0.2">
      <c r="B27" s="1"/>
      <c r="C27" s="2"/>
      <c r="D27" s="2"/>
      <c r="E27" s="2"/>
      <c r="F27" s="2"/>
      <c r="G27" s="2"/>
      <c r="H27" s="2"/>
      <c r="I27" s="5"/>
      <c r="J27" s="26"/>
    </row>
    <row r="28" spans="2:10" x14ac:dyDescent="0.2">
      <c r="B28" s="1"/>
      <c r="C28" s="2"/>
      <c r="D28" s="2"/>
      <c r="E28" s="2"/>
      <c r="F28" s="2"/>
      <c r="G28" s="2"/>
      <c r="H28" s="2"/>
      <c r="I28" s="5"/>
      <c r="J28" s="26"/>
    </row>
    <row r="29" spans="2:10" x14ac:dyDescent="0.2">
      <c r="B29" s="4"/>
      <c r="C29" s="5"/>
      <c r="D29" s="5"/>
      <c r="E29" s="5"/>
      <c r="F29" s="5"/>
      <c r="G29" s="5"/>
      <c r="H29" s="5"/>
      <c r="I29" s="5"/>
      <c r="J29" s="26"/>
    </row>
    <row r="30" spans="2:10" x14ac:dyDescent="0.2">
      <c r="B30" s="4"/>
      <c r="C30" s="5"/>
      <c r="D30" s="5"/>
      <c r="E30" s="5"/>
      <c r="F30" s="5"/>
      <c r="G30" s="5"/>
      <c r="H30" s="5"/>
      <c r="I30" s="5"/>
      <c r="J30" s="26"/>
    </row>
    <row r="31" spans="2:10" ht="13.5" thickBot="1" x14ac:dyDescent="0.25">
      <c r="B31" s="4"/>
      <c r="C31" s="5"/>
      <c r="D31" s="5"/>
      <c r="E31" s="5"/>
      <c r="F31" s="5"/>
      <c r="G31" s="5"/>
      <c r="H31" s="5"/>
      <c r="I31" s="5"/>
      <c r="J31" s="27"/>
    </row>
    <row r="32" spans="2:10" ht="22.5" customHeight="1" x14ac:dyDescent="0.2">
      <c r="B32" s="6" t="s">
        <v>0</v>
      </c>
      <c r="C32" s="7">
        <v>2013</v>
      </c>
      <c r="D32" s="7">
        <v>2014</v>
      </c>
      <c r="E32" s="8">
        <v>2015</v>
      </c>
      <c r="F32" s="8">
        <v>2016</v>
      </c>
      <c r="G32" s="8">
        <v>2017</v>
      </c>
      <c r="H32" s="8">
        <v>2018</v>
      </c>
      <c r="I32" s="28">
        <v>2019</v>
      </c>
      <c r="J32" s="25">
        <v>2020</v>
      </c>
    </row>
    <row r="33" spans="2:11" ht="39.950000000000003" customHeight="1" x14ac:dyDescent="0.2">
      <c r="B33" s="19" t="s">
        <v>1</v>
      </c>
      <c r="C33" s="9">
        <v>5584108.9199999999</v>
      </c>
      <c r="D33" s="9">
        <v>140070</v>
      </c>
      <c r="E33" s="10" t="s">
        <v>2</v>
      </c>
      <c r="F33" s="10" t="s">
        <v>2</v>
      </c>
      <c r="G33" s="10" t="s">
        <v>2</v>
      </c>
      <c r="H33" s="10" t="s">
        <v>2</v>
      </c>
      <c r="I33" s="10" t="s">
        <v>2</v>
      </c>
      <c r="J33" s="9" t="s">
        <v>15</v>
      </c>
    </row>
    <row r="34" spans="2:11" ht="39.950000000000003" customHeight="1" x14ac:dyDescent="0.2">
      <c r="B34" s="19" t="s">
        <v>3</v>
      </c>
      <c r="C34" s="9">
        <v>226200</v>
      </c>
      <c r="D34" s="9">
        <v>6803335.0099999998</v>
      </c>
      <c r="E34" s="10" t="s">
        <v>2</v>
      </c>
      <c r="F34" s="10" t="s">
        <v>2</v>
      </c>
      <c r="G34" s="10" t="s">
        <v>2</v>
      </c>
      <c r="H34" s="10" t="s">
        <v>2</v>
      </c>
      <c r="I34" s="11">
        <v>8471323.7200000007</v>
      </c>
      <c r="J34" s="9" t="s">
        <v>15</v>
      </c>
    </row>
    <row r="35" spans="2:11" ht="39.950000000000003" customHeight="1" x14ac:dyDescent="0.2">
      <c r="B35" s="19" t="s">
        <v>4</v>
      </c>
      <c r="C35" s="9">
        <v>1930</v>
      </c>
      <c r="D35" s="9">
        <v>9215189.2699999996</v>
      </c>
      <c r="E35" s="11">
        <v>10304323.25</v>
      </c>
      <c r="F35" s="11">
        <f>SUM('[1]Com. Soc. Marzo 2016 '!$C$5:$C$6)</f>
        <v>127817.89</v>
      </c>
      <c r="G35" s="10" t="s">
        <v>2</v>
      </c>
      <c r="H35" s="11">
        <v>1749520</v>
      </c>
      <c r="I35" s="11">
        <v>7814458.3899999997</v>
      </c>
      <c r="J35" s="9" t="s">
        <v>15</v>
      </c>
    </row>
    <row r="36" spans="2:11" ht="39.950000000000003" customHeight="1" x14ac:dyDescent="0.2">
      <c r="B36" s="19" t="s">
        <v>5</v>
      </c>
      <c r="C36" s="9">
        <v>3506921.33</v>
      </c>
      <c r="D36" s="9">
        <v>3406577.06</v>
      </c>
      <c r="E36" s="9">
        <v>6564678.0199999996</v>
      </c>
      <c r="F36" s="11">
        <f>SUM('[1]Com. Soc. Abril 2016  '!$C$5:$C$6)</f>
        <v>190509.12</v>
      </c>
      <c r="G36" s="12">
        <v>274716</v>
      </c>
      <c r="H36" s="11">
        <v>2872555.05</v>
      </c>
      <c r="I36" s="11">
        <v>1061256</v>
      </c>
      <c r="J36" s="9">
        <v>133400</v>
      </c>
    </row>
    <row r="37" spans="2:11" ht="39.950000000000003" customHeight="1" x14ac:dyDescent="0.2">
      <c r="B37" s="19" t="s">
        <v>6</v>
      </c>
      <c r="C37" s="9">
        <v>5125572.72</v>
      </c>
      <c r="D37" s="9">
        <v>4918157.0999999996</v>
      </c>
      <c r="E37" s="9">
        <v>1936272</v>
      </c>
      <c r="F37" s="9">
        <f>SUM('[1]Com. Soc. Mayo 2016  '!$C$5)</f>
        <v>998</v>
      </c>
      <c r="G37" s="10" t="s">
        <v>2</v>
      </c>
      <c r="H37" s="11">
        <v>317200.38</v>
      </c>
      <c r="I37" s="11">
        <v>820000</v>
      </c>
      <c r="J37" s="9">
        <v>90480</v>
      </c>
    </row>
    <row r="38" spans="2:11" ht="39.950000000000003" customHeight="1" x14ac:dyDescent="0.2">
      <c r="B38" s="19" t="s">
        <v>7</v>
      </c>
      <c r="C38" s="9">
        <v>6604838.1600000001</v>
      </c>
      <c r="D38" s="9">
        <v>3546058.45</v>
      </c>
      <c r="E38" s="9">
        <v>9993434.1999999993</v>
      </c>
      <c r="F38" s="9">
        <f>SUM('[1]Com. Soc. Junio 2016   '!$C$5:$C$9)</f>
        <v>1577890.39</v>
      </c>
      <c r="G38" s="12">
        <v>5926340.96</v>
      </c>
      <c r="H38" s="24">
        <v>5676051.5300000003</v>
      </c>
      <c r="I38" s="11">
        <v>2948732.5</v>
      </c>
      <c r="J38" s="9">
        <v>11427292.300000001</v>
      </c>
    </row>
    <row r="39" spans="2:11" ht="39.950000000000003" customHeight="1" x14ac:dyDescent="0.2">
      <c r="B39" s="19" t="s">
        <v>8</v>
      </c>
      <c r="C39" s="9">
        <v>7666000.8399999999</v>
      </c>
      <c r="D39" s="9">
        <v>14518888.35</v>
      </c>
      <c r="E39" s="9">
        <v>18449368.460000001</v>
      </c>
      <c r="F39" s="11">
        <f>SUM('[1]Com. Soc. Julio 2016'!$C$5:$C$6)</f>
        <v>1405821.19</v>
      </c>
      <c r="G39" s="12">
        <v>9492608.1500000004</v>
      </c>
      <c r="H39" s="24">
        <v>3156380.77</v>
      </c>
      <c r="I39" s="11">
        <v>7640703.8799999999</v>
      </c>
      <c r="J39" s="9">
        <v>7690568.0599999996</v>
      </c>
    </row>
    <row r="40" spans="2:11" ht="39.950000000000003" customHeight="1" x14ac:dyDescent="0.2">
      <c r="B40" s="19" t="s">
        <v>9</v>
      </c>
      <c r="C40" s="9">
        <v>1558383.75</v>
      </c>
      <c r="D40" s="9">
        <v>13076586.09</v>
      </c>
      <c r="E40" s="9">
        <v>20754464.620000001</v>
      </c>
      <c r="F40" s="11">
        <f>SUM('[1]Com. Soc. Agosto 2016'!$C$5:$C$14)</f>
        <v>4471288.0999999996</v>
      </c>
      <c r="G40" s="12">
        <v>7860934</v>
      </c>
      <c r="H40" s="24">
        <v>3439825.15</v>
      </c>
      <c r="I40" s="11">
        <v>7610325.5899999999</v>
      </c>
      <c r="J40" s="9">
        <v>5931199.3799999999</v>
      </c>
    </row>
    <row r="41" spans="2:11" ht="39.950000000000003" customHeight="1" x14ac:dyDescent="0.2">
      <c r="B41" s="19" t="s">
        <v>10</v>
      </c>
      <c r="C41" s="9">
        <v>7499621.7599999998</v>
      </c>
      <c r="D41" s="9">
        <v>4521764.3499999996</v>
      </c>
      <c r="E41" s="9">
        <v>16785981.48</v>
      </c>
      <c r="F41" s="11">
        <f>SUM('[1]Com. Soc. Septiembre 2016'!$C$5:$C$18)</f>
        <v>2868231.44</v>
      </c>
      <c r="G41" s="13">
        <v>1696666.66</v>
      </c>
      <c r="H41" s="24">
        <v>3699999.25</v>
      </c>
      <c r="I41" s="11">
        <v>6963940.7999999998</v>
      </c>
      <c r="J41" s="9">
        <v>2703631.33</v>
      </c>
    </row>
    <row r="42" spans="2:11" ht="39.950000000000003" customHeight="1" x14ac:dyDescent="0.2">
      <c r="B42" s="19" t="s">
        <v>11</v>
      </c>
      <c r="C42" s="9">
        <v>4541412.7300000004</v>
      </c>
      <c r="D42" s="9">
        <v>4440570.8499999996</v>
      </c>
      <c r="E42" s="9" t="s">
        <v>2</v>
      </c>
      <c r="F42" s="9">
        <v>9113343.5399999991</v>
      </c>
      <c r="G42" s="13">
        <v>5589572.0899999999</v>
      </c>
      <c r="H42" s="11">
        <v>2697363</v>
      </c>
      <c r="I42" s="11">
        <v>8944043.1199999992</v>
      </c>
      <c r="J42" s="9">
        <v>5347524.3099999996</v>
      </c>
    </row>
    <row r="43" spans="2:11" ht="39.950000000000003" customHeight="1" x14ac:dyDescent="0.2">
      <c r="B43" s="19" t="s">
        <v>12</v>
      </c>
      <c r="C43" s="9">
        <v>5397710.1900000004</v>
      </c>
      <c r="D43" s="9">
        <v>2293924.5099999998</v>
      </c>
      <c r="E43" s="9">
        <v>1500008.64</v>
      </c>
      <c r="F43" s="9">
        <v>1812030.13</v>
      </c>
      <c r="G43" s="13">
        <v>1984058.01</v>
      </c>
      <c r="H43" s="11">
        <v>812789.49</v>
      </c>
      <c r="I43" s="11">
        <v>4194550</v>
      </c>
      <c r="J43" s="9">
        <v>3705039.08</v>
      </c>
    </row>
    <row r="44" spans="2:11" ht="39.950000000000003" customHeight="1" x14ac:dyDescent="0.2">
      <c r="B44" s="20" t="s">
        <v>13</v>
      </c>
      <c r="C44" s="14">
        <v>19647682.170000002</v>
      </c>
      <c r="D44" s="14">
        <v>19408758.579999998</v>
      </c>
      <c r="E44" s="14">
        <v>6109227.4800000004</v>
      </c>
      <c r="F44" s="9">
        <v>13883681.379999999</v>
      </c>
      <c r="G44" s="13">
        <v>22143891.670000002</v>
      </c>
      <c r="H44" s="10">
        <v>6646921.8899999997</v>
      </c>
      <c r="I44" s="11">
        <v>11714803.029999999</v>
      </c>
      <c r="J44" s="9">
        <v>5004740.09</v>
      </c>
    </row>
    <row r="45" spans="2:11" ht="28.5" customHeight="1" x14ac:dyDescent="0.2">
      <c r="B45" s="21" t="s">
        <v>14</v>
      </c>
      <c r="C45" s="22">
        <f t="shared" ref="C45:I45" si="0">SUM(C33:C44)</f>
        <v>67360382.569999993</v>
      </c>
      <c r="D45" s="22">
        <f t="shared" si="0"/>
        <v>86289879.620000005</v>
      </c>
      <c r="E45" s="23">
        <f t="shared" si="0"/>
        <v>92397758.150000006</v>
      </c>
      <c r="F45" s="23">
        <f t="shared" si="0"/>
        <v>35451611.179999992</v>
      </c>
      <c r="G45" s="23">
        <f t="shared" si="0"/>
        <v>54968787.540000007</v>
      </c>
      <c r="H45" s="23">
        <f t="shared" ref="H45" si="1">SUM(H33:H44)</f>
        <v>31068606.509999998</v>
      </c>
      <c r="I45" s="23">
        <f t="shared" si="0"/>
        <v>68184137.029999986</v>
      </c>
      <c r="J45" s="23">
        <f t="shared" ref="J45" si="2">SUM(J33:J44)</f>
        <v>42033874.549999997</v>
      </c>
      <c r="K45" s="16"/>
    </row>
    <row r="46" spans="2:11" x14ac:dyDescent="0.2">
      <c r="J46" s="15"/>
      <c r="K46" s="16"/>
    </row>
    <row r="47" spans="2:11" x14ac:dyDescent="0.2">
      <c r="J47" s="15"/>
      <c r="K47" s="16"/>
    </row>
    <row r="48" spans="2:11" x14ac:dyDescent="0.2">
      <c r="J48" s="15"/>
      <c r="K48" s="16"/>
    </row>
    <row r="49" spans="10:12" x14ac:dyDescent="0.2">
      <c r="J49" s="15"/>
      <c r="K49" s="16"/>
    </row>
    <row r="50" spans="10:12" x14ac:dyDescent="0.2">
      <c r="J50" s="15"/>
      <c r="K50" s="16"/>
      <c r="L50" s="17"/>
    </row>
    <row r="51" spans="10:12" x14ac:dyDescent="0.2">
      <c r="J51" s="17"/>
      <c r="K51" s="16"/>
      <c r="L51" s="16"/>
    </row>
    <row r="52" spans="10:12" x14ac:dyDescent="0.2">
      <c r="K52" s="18"/>
      <c r="L52" s="16"/>
    </row>
  </sheetData>
  <mergeCells count="1">
    <mergeCell ref="B1:J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equio</cp:lastModifiedBy>
  <dcterms:created xsi:type="dcterms:W3CDTF">2018-05-03T00:14:40Z</dcterms:created>
  <dcterms:modified xsi:type="dcterms:W3CDTF">2021-01-26T23:40:41Z</dcterms:modified>
</cp:coreProperties>
</file>