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60" windowWidth="20730" windowHeight="11100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7" i="1"/>
  <c r="R26" i="1"/>
  <c r="S26" i="1" l="1"/>
  <c r="P26" i="1" l="1"/>
  <c r="C26" i="1"/>
  <c r="U25" i="1" l="1"/>
  <c r="O26" i="1"/>
  <c r="Q26" i="1"/>
  <c r="U22" i="1" l="1"/>
  <c r="U8" i="1"/>
  <c r="U12" i="1"/>
  <c r="U16" i="1"/>
  <c r="U20" i="1"/>
  <c r="U7" i="1"/>
  <c r="U9" i="1"/>
  <c r="U13" i="1"/>
  <c r="U17" i="1"/>
  <c r="U21" i="1"/>
  <c r="U10" i="1"/>
  <c r="U14" i="1"/>
  <c r="U18" i="1"/>
  <c r="U23" i="1"/>
  <c r="U11" i="1"/>
  <c r="U15" i="1"/>
  <c r="U19" i="1"/>
  <c r="U24" i="1"/>
  <c r="D26" i="1"/>
  <c r="E26" i="1"/>
  <c r="F26" i="1"/>
  <c r="G26" i="1"/>
  <c r="I26" i="1"/>
  <c r="J26" i="1"/>
  <c r="K26" i="1"/>
  <c r="L26" i="1"/>
  <c r="M26" i="1"/>
  <c r="N26" i="1"/>
  <c r="U26" i="1" l="1"/>
</calcChain>
</file>

<file path=xl/comments1.xml><?xml version="1.0" encoding="utf-8"?>
<comments xmlns="http://schemas.openxmlformats.org/spreadsheetml/2006/main">
  <authors>
    <author>smarquez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P2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P2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S2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<sst xmlns="http://schemas.openxmlformats.org/spreadsheetml/2006/main" count="51" uniqueCount="36">
  <si>
    <t>AYUNTAMIENTO DE ZAPOPAN, JALISCO</t>
  </si>
  <si>
    <t>TRANSPARENCIA Y BUENAS PRÁCTICAS</t>
  </si>
  <si>
    <t>NOMBRE DEL REGIDOR</t>
  </si>
  <si>
    <t>FRACCIÓN PARTIDISTA</t>
  </si>
  <si>
    <t>ASISTENCIA</t>
  </si>
  <si>
    <t>Total de asistencias</t>
  </si>
  <si>
    <t>Porcentaje de Asistencia por Regidor</t>
  </si>
  <si>
    <t>PAN</t>
  </si>
  <si>
    <t>PRI</t>
  </si>
  <si>
    <t>% TOTAL DE ASISTENCIA POR SESIÓN</t>
  </si>
  <si>
    <t xml:space="preserve"> </t>
  </si>
  <si>
    <t xml:space="preserve">Jesus Pablo Lemus Navarro  </t>
  </si>
  <si>
    <t>MC</t>
  </si>
  <si>
    <t xml:space="preserve">Rafael Martinez Ramirez </t>
  </si>
  <si>
    <t xml:space="preserve">Graciela de Obaldía Escalante </t>
  </si>
  <si>
    <t xml:space="preserve">Laura Gabriela Cárdenas Rodríguez </t>
  </si>
  <si>
    <t xml:space="preserve">Oscar Javier Ramírez Castellanos </t>
  </si>
  <si>
    <t>Sergio Barrera Sepulveda</t>
  </si>
  <si>
    <t>Melina Alatorre Nuñez</t>
  </si>
  <si>
    <t xml:space="preserve">Ivan Ricardo Chavez Gomez </t>
  </si>
  <si>
    <t xml:space="preserve">Marcela Paramo Ortega </t>
  </si>
  <si>
    <t>Maria Gomez Rueda</t>
  </si>
  <si>
    <t xml:space="preserve">Jose Antonio de la Torre Bravo </t>
  </si>
  <si>
    <t>Ana Cecilia Pineda Valenzuela</t>
  </si>
  <si>
    <t xml:space="preserve">Abel Salgado Peña </t>
  </si>
  <si>
    <t>Jose Hiram Torres Salcedo</t>
  </si>
  <si>
    <t xml:space="preserve">MORENA </t>
  </si>
  <si>
    <t>Denisse Duran Gutierrez</t>
  </si>
  <si>
    <t xml:space="preserve">Wendy Sofia Ramirez Campos </t>
  </si>
  <si>
    <t xml:space="preserve">Miguel Sainz Loyola /
Ivan Eduardo Arguelles Sánchez </t>
  </si>
  <si>
    <t xml:space="preserve">Monica Paola Magaña Mendoza </t>
  </si>
  <si>
    <t>Carlos Gerardo Martinez Dominguez</t>
  </si>
  <si>
    <t>Mayo</t>
  </si>
  <si>
    <t>No sesionó</t>
  </si>
  <si>
    <t>ESTADÍSTICA DE ASISTENCIA DEL PLENO DEL AYUNTAMIENTO</t>
  </si>
  <si>
    <t>ENERO-DICIEMBRE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</si>
</sst>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top"/>
    </xf>
    <xf numFmtId="0" fontId="11" fillId="0" borderId="13" xfId="1" applyFont="1" applyBorder="1" applyAlignment="1">
      <alignment horizontal="center" vertical="top"/>
    </xf>
    <xf numFmtId="0" fontId="11" fillId="0" borderId="14" xfId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ASISTENCIA 2020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Jesus Pablo Lemus Navarro  </c:v>
                </c:pt>
                <c:pt idx="1">
                  <c:v>Rafael Martinez Ramirez </c:v>
                </c:pt>
                <c:pt idx="2">
                  <c:v>Graciela de Obaldía Escalante </c:v>
                </c:pt>
                <c:pt idx="3">
                  <c:v>Laura Gabriela Cárdenas Rodríguez </c:v>
                </c:pt>
                <c:pt idx="4">
                  <c:v>Oscar Javier Ramírez Castellanos </c:v>
                </c:pt>
                <c:pt idx="5">
                  <c:v>Monica Paola Magaña Mendoza </c:v>
                </c:pt>
                <c:pt idx="6">
                  <c:v>Sergio Barrera Sepulveda</c:v>
                </c:pt>
                <c:pt idx="7">
                  <c:v>Melina Alatorre Nuñez</c:v>
                </c:pt>
                <c:pt idx="8">
                  <c:v>Miguel Sainz Loyola /
Ivan Eduardo Arguelles Sánchez </c:v>
                </c:pt>
                <c:pt idx="9">
                  <c:v>Ivan Ricardo Chavez Gomez </c:v>
                </c:pt>
                <c:pt idx="10">
                  <c:v>Marcela Paramo Ortega </c:v>
                </c:pt>
                <c:pt idx="11">
                  <c:v>Maria Gomez Rueda</c:v>
                </c:pt>
                <c:pt idx="12">
                  <c:v>Jose Antonio de la Torre Bravo </c:v>
                </c:pt>
                <c:pt idx="13">
                  <c:v>Ana Cecilia Pineda Valenzuela</c:v>
                </c:pt>
                <c:pt idx="14">
                  <c:v>Abel Salgado Peña </c:v>
                </c:pt>
                <c:pt idx="15">
                  <c:v>Jose Hiram Torres Salcedo</c:v>
                </c:pt>
                <c:pt idx="16">
                  <c:v>Denisse Duran Gutierrez</c:v>
                </c:pt>
                <c:pt idx="17">
                  <c:v>Wendy Sofia Ramirez Campos </c:v>
                </c:pt>
                <c:pt idx="18">
                  <c:v>Carlos Gerardo Martinez Dominguez</c:v>
                </c:pt>
              </c:strCache>
            </c:strRef>
          </c:cat>
          <c:val>
            <c:numRef>
              <c:f>'Estadistica de Asistencia '!$T$7:$T$25</c:f>
              <c:numCache>
                <c:formatCode>General</c:formatCode>
                <c:ptCount val="19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68640"/>
        <c:axId val="95978624"/>
        <c:axId val="0"/>
      </c:bar3DChart>
      <c:catAx>
        <c:axId val="95968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95978624"/>
        <c:crosses val="autoZero"/>
        <c:auto val="1"/>
        <c:lblAlgn val="ctr"/>
        <c:lblOffset val="100"/>
        <c:tickLblSkip val="1"/>
        <c:noMultiLvlLbl val="0"/>
      </c:catAx>
      <c:valAx>
        <c:axId val="95978624"/>
        <c:scaling>
          <c:orientation val="minMax"/>
          <c:max val="17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9596864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58815688791252E-2"/>
          <c:y val="0.24579501140977977"/>
          <c:w val="0.90465949201490992"/>
          <c:h val="0.3188244578003393"/>
        </c:manualLayout>
      </c:layout>
      <c:lineChart>
        <c:grouping val="stacke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Jesus Pablo Lemus Navarro  </c:v>
                </c:pt>
                <c:pt idx="1">
                  <c:v>Rafael Martinez Ramirez </c:v>
                </c:pt>
                <c:pt idx="2">
                  <c:v>Graciela de Obaldía Escalante </c:v>
                </c:pt>
                <c:pt idx="3">
                  <c:v>Laura Gabriela Cárdenas Rodríguez </c:v>
                </c:pt>
                <c:pt idx="4">
                  <c:v>Oscar Javier Ramírez Castellanos </c:v>
                </c:pt>
                <c:pt idx="5">
                  <c:v>Monica Paola Magaña Mendoza </c:v>
                </c:pt>
                <c:pt idx="6">
                  <c:v>Sergio Barrera Sepulveda</c:v>
                </c:pt>
                <c:pt idx="7">
                  <c:v>Melina Alatorre Nuñez</c:v>
                </c:pt>
                <c:pt idx="8">
                  <c:v>Miguel Sainz Loyola /
Ivan Eduardo Arguelles Sánchez </c:v>
                </c:pt>
                <c:pt idx="9">
                  <c:v>Ivan Ricardo Chavez Gomez </c:v>
                </c:pt>
                <c:pt idx="10">
                  <c:v>Marcela Paramo Ortega </c:v>
                </c:pt>
                <c:pt idx="11">
                  <c:v>Maria Gomez Rueda</c:v>
                </c:pt>
                <c:pt idx="12">
                  <c:v>Jose Antonio de la Torre Bravo </c:v>
                </c:pt>
                <c:pt idx="13">
                  <c:v>Ana Cecilia Pineda Valenzuela</c:v>
                </c:pt>
                <c:pt idx="14">
                  <c:v>Abel Salgado Peña </c:v>
                </c:pt>
                <c:pt idx="15">
                  <c:v>Jose Hiram Torres Salcedo</c:v>
                </c:pt>
                <c:pt idx="16">
                  <c:v>Denisse Duran Gutierrez</c:v>
                </c:pt>
                <c:pt idx="17">
                  <c:v>Wendy Sofia Ramirez Campos </c:v>
                </c:pt>
                <c:pt idx="18">
                  <c:v>Carlos Gerardo Martinez Dominguez</c:v>
                </c:pt>
              </c:strCache>
            </c:strRef>
          </c:cat>
          <c:val>
            <c:numRef>
              <c:f>'Estadistica de Asistencia '!$T$7:$T$25</c:f>
              <c:numCache>
                <c:formatCode>General</c:formatCode>
                <c:ptCount val="19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53120"/>
        <c:axId val="96067584"/>
      </c:lineChart>
      <c:catAx>
        <c:axId val="9605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067584"/>
        <c:crosses val="autoZero"/>
        <c:auto val="1"/>
        <c:lblAlgn val="ctr"/>
        <c:lblOffset val="100"/>
        <c:noMultiLvlLbl val="0"/>
      </c:catAx>
      <c:valAx>
        <c:axId val="96067584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053120"/>
        <c:crosses val="autoZero"/>
        <c:crossBetween val="between"/>
      </c:valAx>
    </c:plotArea>
    <c:plotVisOnly val="1"/>
    <c:dispBlanksAs val="zero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0695081271004"/>
          <c:y val="0.1231557801041241"/>
          <c:w val="0.79278887466461001"/>
          <c:h val="0.8730156481304889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2F-48B1-9F79-CA6F9039FCE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62F-48B1-9F79-CA6F9039FCE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62F-48B1-9F79-CA6F9039FCE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62F-48B1-9F79-CA6F9039FCE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62F-48B1-9F79-CA6F9039FCE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62F-48B1-9F79-CA6F9039FCE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62F-48B1-9F79-CA6F9039FCE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2F-48B1-9F79-CA6F9039FCE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62F-48B1-9F79-CA6F9039FCE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62F-48B1-9F79-CA6F9039FCE1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62F-48B1-9F79-CA6F9039FCE1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062F-48B1-9F79-CA6F9039FCE1}"/>
                </c:ext>
              </c:extLst>
            </c:dLbl>
            <c:dLbl>
              <c:idx val="13"/>
              <c:layout>
                <c:manualLayout>
                  <c:x val="1.2543116964565695E-2"/>
                  <c:y val="-5.489624825207286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A0F-4664-BA05-4BC0FD5374B8}"/>
                </c:ext>
              </c:extLst>
            </c:dLbl>
            <c:dLbl>
              <c:idx val="14"/>
              <c:layout>
                <c:manualLayout>
                  <c:x val="1.6306052053935403E-2"/>
                  <c:y val="-1.09792496504146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0034493571652555E-2"/>
                  <c:y val="-3.65974988347152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'!$C$6:$S$6</c:f>
              <c:strCache>
                <c:ptCount val="17"/>
                <c:pt idx="0">
                  <c:v>23/01/2020</c:v>
                </c:pt>
                <c:pt idx="1">
                  <c:v>27/02/2020</c:v>
                </c:pt>
                <c:pt idx="2">
                  <c:v>03/03/2020</c:v>
                </c:pt>
                <c:pt idx="3">
                  <c:v>30/03/2020</c:v>
                </c:pt>
                <c:pt idx="4">
                  <c:v>29/04/2020</c:v>
                </c:pt>
                <c:pt idx="5">
                  <c:v>Mayo</c:v>
                </c:pt>
                <c:pt idx="6">
                  <c:v>29/06/2020</c:v>
                </c:pt>
                <c:pt idx="7">
                  <c:v>13/07/2020</c:v>
                </c:pt>
                <c:pt idx="8">
                  <c:v>29/07/2020</c:v>
                </c:pt>
                <c:pt idx="9">
                  <c:v>27/08/2020</c:v>
                </c:pt>
                <c:pt idx="10">
                  <c:v>08/09/2020</c:v>
                </c:pt>
                <c:pt idx="11">
                  <c:v>24/09/2020</c:v>
                </c:pt>
                <c:pt idx="12">
                  <c:v>05/10/2020</c:v>
                </c:pt>
                <c:pt idx="13">
                  <c:v>30/10/2020</c:v>
                </c:pt>
                <c:pt idx="14">
                  <c:v>23/11/2020</c:v>
                </c:pt>
                <c:pt idx="15">
                  <c:v>30/11/2020</c:v>
                </c:pt>
                <c:pt idx="16">
                  <c:v>18/12/2020</c:v>
                </c:pt>
              </c:strCache>
            </c:strRef>
          </c:cat>
          <c:val>
            <c:numRef>
              <c:f>'Estadistica de Asistencia '!$C$26:$S$26</c:f>
              <c:numCache>
                <c:formatCode>0</c:formatCode>
                <c:ptCount val="17"/>
                <c:pt idx="0">
                  <c:v>94.73684210526315</c:v>
                </c:pt>
                <c:pt idx="1">
                  <c:v>89.473684210526315</c:v>
                </c:pt>
                <c:pt idx="2">
                  <c:v>94.73684210526315</c:v>
                </c:pt>
                <c:pt idx="3">
                  <c:v>94.73684210526315</c:v>
                </c:pt>
                <c:pt idx="4">
                  <c:v>100</c:v>
                </c:pt>
                <c:pt idx="6">
                  <c:v>89.473684210526315</c:v>
                </c:pt>
                <c:pt idx="7">
                  <c:v>89.473684210526315</c:v>
                </c:pt>
                <c:pt idx="8">
                  <c:v>94.73684210526315</c:v>
                </c:pt>
                <c:pt idx="9">
                  <c:v>94.73684210526315</c:v>
                </c:pt>
                <c:pt idx="10">
                  <c:v>100</c:v>
                </c:pt>
                <c:pt idx="11">
                  <c:v>94.73684210526315</c:v>
                </c:pt>
                <c:pt idx="12">
                  <c:v>94.73684210526315</c:v>
                </c:pt>
                <c:pt idx="13">
                  <c:v>89.473684210526315</c:v>
                </c:pt>
                <c:pt idx="14">
                  <c:v>94.73684210526315</c:v>
                </c:pt>
                <c:pt idx="15">
                  <c:v>100</c:v>
                </c:pt>
                <c:pt idx="16">
                  <c:v>94.73684210526315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CB7-4A63-896F-C0754563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8632832"/>
        <c:axId val="98634368"/>
        <c:axId val="0"/>
      </c:bar3DChart>
      <c:catAx>
        <c:axId val="98632832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8634368"/>
        <c:crosses val="autoZero"/>
        <c:auto val="1"/>
        <c:lblAlgn val="ctr"/>
        <c:lblOffset val="100"/>
        <c:noMultiLvlLbl val="1"/>
      </c:catAx>
      <c:valAx>
        <c:axId val="98634368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98632832"/>
        <c:crosses val="max"/>
        <c:crossBetween val="between"/>
        <c:majorUnit val="10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190500</xdr:rowOff>
    </xdr:from>
    <xdr:to>
      <xdr:col>20</xdr:col>
      <xdr:colOff>38100</xdr:colOff>
      <xdr:row>3</xdr:row>
      <xdr:rowOff>123825</xdr:rowOff>
    </xdr:to>
    <xdr:pic>
      <xdr:nvPicPr>
        <xdr:cNvPr id="1368" name="3 Imagen">
          <a:extLst>
            <a:ext uri="{FF2B5EF4-FFF2-40B4-BE49-F238E27FC236}">
              <a16:creationId xmlns:a16="http://schemas.microsoft.com/office/drawing/2014/main" xmlns="" id="{6FCC161A-609C-4097-AC4A-AD197A16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19050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2038350</xdr:colOff>
      <xdr:row>0</xdr:row>
      <xdr:rowOff>152400</xdr:rowOff>
    </xdr:from>
    <xdr:to>
      <xdr:col>0</xdr:col>
      <xdr:colOff>3105150</xdr:colOff>
      <xdr:row>3</xdr:row>
      <xdr:rowOff>85725</xdr:rowOff>
    </xdr:to>
    <xdr:pic>
      <xdr:nvPicPr>
        <xdr:cNvPr id="1369" name="3 Imagen">
          <a:extLst>
            <a:ext uri="{FF2B5EF4-FFF2-40B4-BE49-F238E27FC236}">
              <a16:creationId xmlns:a16="http://schemas.microsoft.com/office/drawing/2014/main" xmlns="" id="{73385C38-7C28-47AD-8410-72E75859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5240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171450</xdr:rowOff>
    </xdr:from>
    <xdr:to>
      <xdr:col>16</xdr:col>
      <xdr:colOff>733425</xdr:colOff>
      <xdr:row>41</xdr:row>
      <xdr:rowOff>57150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xmlns="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619125</xdr:colOff>
      <xdr:row>1</xdr:row>
      <xdr:rowOff>28575</xdr:rowOff>
    </xdr:from>
    <xdr:to>
      <xdr:col>13</xdr:col>
      <xdr:colOff>514350</xdr:colOff>
      <xdr:row>4</xdr:row>
      <xdr:rowOff>85725</xdr:rowOff>
    </xdr:to>
    <xdr:pic>
      <xdr:nvPicPr>
        <xdr:cNvPr id="2314" name="2 Imagen">
          <a:extLst>
            <a:ext uri="{FF2B5EF4-FFF2-40B4-BE49-F238E27FC236}">
              <a16:creationId xmlns:a16="http://schemas.microsoft.com/office/drawing/2014/main" xmlns="" id="{7C537E47-1AD0-4C8C-9986-0B973A10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219075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133350</xdr:rowOff>
    </xdr:from>
    <xdr:to>
      <xdr:col>16</xdr:col>
      <xdr:colOff>390525</xdr:colOff>
      <xdr:row>57</xdr:row>
      <xdr:rowOff>38100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xmlns="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0.43426</cdr:x>
      <cdr:y>0.06342</cdr:y>
    </cdr:from>
    <cdr:to>
      <cdr:x>0.54501</cdr:x>
      <cdr:y>0.19222</cdr:y>
    </cdr:to>
    <cdr:pic>
      <cdr:nvPicPr>
        <cdr:cNvPr id="2" name="2 Imagen">
          <a:extLst xmlns:a="http://schemas.openxmlformats.org/drawingml/2006/main">
            <a:ext uri="{FF2B5EF4-FFF2-40B4-BE49-F238E27FC236}">
              <a16:creationId xmlns:a16="http://schemas.microsoft.com/office/drawing/2014/main" xmlns="" id="{FAA983C8-8960-4226-9257-19F64743C5F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282109" y="682652"/>
          <a:ext cx="1347100" cy="1386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717176</xdr:colOff>
      <xdr:row>0</xdr:row>
      <xdr:rowOff>130547</xdr:rowOff>
    </xdr:from>
    <xdr:to>
      <xdr:col>13</xdr:col>
      <xdr:colOff>936251</xdr:colOff>
      <xdr:row>30</xdr:row>
      <xdr:rowOff>0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xmlns="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0.90368</cdr:x>
      <cdr:y>0.01629</cdr:y>
    </cdr:from>
    <cdr:to>
      <cdr:x>0.98781</cdr:x>
      <cdr:y>0.15479</cdr:y>
    </cdr:to>
    <cdr:pic>
      <cdr:nvPicPr>
        <cdr:cNvPr id="2" name="2 Imagen">
          <a:extLst xmlns:a="http://schemas.openxmlformats.org/drawingml/2006/main">
            <a:ext uri="{FF2B5EF4-FFF2-40B4-BE49-F238E27FC236}">
              <a16:creationId xmlns:a16="http://schemas.microsoft.com/office/drawing/2014/main" xmlns="" id="{B766982C-7DB8-4866-BAA5-E476F44A57A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46241" y="89648"/>
          <a:ext cx="851571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0/06/Pleno_mayo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80" zoomScaleNormal="80" workbookViewId="0">
      <selection activeCell="W7" sqref="W7"/>
    </sheetView>
  </sheetViews>
  <sheetFormatPr baseColWidth="10" defaultColWidth="11.42578125" defaultRowHeight="15" x14ac:dyDescent="0.25"/>
  <cols>
    <col min="1" max="1" width="49.5703125" customWidth="1"/>
    <col min="2" max="2" width="13.5703125" customWidth="1"/>
    <col min="3" max="19" width="14.7109375" style="1" customWidth="1"/>
    <col min="20" max="20" width="15.28515625" customWidth="1"/>
    <col min="21" max="21" width="18.7109375" customWidth="1"/>
  </cols>
  <sheetData>
    <row r="1" spans="1:21" ht="30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1" ht="30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ht="30" customHeight="1" x14ac:dyDescent="0.25">
      <c r="A3" s="34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</row>
    <row r="4" spans="1:21" ht="30" customHeight="1" x14ac:dyDescent="0.25">
      <c r="A4" s="35" t="s">
        <v>35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/>
    </row>
    <row r="5" spans="1:21" ht="32.25" customHeight="1" x14ac:dyDescent="0.25">
      <c r="A5" s="38" t="s">
        <v>2</v>
      </c>
      <c r="B5" s="39" t="s">
        <v>3</v>
      </c>
      <c r="C5" s="25" t="s">
        <v>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2"/>
      <c r="P5" s="22"/>
      <c r="Q5" s="23"/>
      <c r="R5" s="24"/>
      <c r="S5" s="22"/>
      <c r="T5" s="39" t="s">
        <v>5</v>
      </c>
      <c r="U5" s="39" t="s">
        <v>6</v>
      </c>
    </row>
    <row r="6" spans="1:21" s="1" customFormat="1" ht="63.75" customHeight="1" x14ac:dyDescent="0.25">
      <c r="A6" s="38"/>
      <c r="B6" s="39"/>
      <c r="C6" s="12">
        <v>43853</v>
      </c>
      <c r="D6" s="12">
        <v>43888</v>
      </c>
      <c r="E6" s="12">
        <v>43893</v>
      </c>
      <c r="F6" s="12">
        <v>43920</v>
      </c>
      <c r="G6" s="12">
        <v>43950</v>
      </c>
      <c r="H6" s="12" t="s">
        <v>32</v>
      </c>
      <c r="I6" s="12">
        <v>44011</v>
      </c>
      <c r="J6" s="12">
        <v>44025</v>
      </c>
      <c r="K6" s="12">
        <v>44041</v>
      </c>
      <c r="L6" s="12">
        <v>44070</v>
      </c>
      <c r="M6" s="12">
        <v>44082</v>
      </c>
      <c r="N6" s="12">
        <v>44098</v>
      </c>
      <c r="O6" s="12">
        <v>44109</v>
      </c>
      <c r="P6" s="12">
        <v>44134</v>
      </c>
      <c r="Q6" s="12">
        <v>44158</v>
      </c>
      <c r="R6" s="12">
        <v>44165</v>
      </c>
      <c r="S6" s="12">
        <v>44183</v>
      </c>
      <c r="T6" s="39"/>
      <c r="U6" s="39"/>
    </row>
    <row r="7" spans="1:21" ht="39.950000000000003" customHeight="1" x14ac:dyDescent="0.25">
      <c r="A7" s="20" t="s">
        <v>11</v>
      </c>
      <c r="B7" s="6" t="s">
        <v>12</v>
      </c>
      <c r="C7" s="7">
        <v>1</v>
      </c>
      <c r="D7" s="6">
        <v>1</v>
      </c>
      <c r="E7" s="6">
        <v>1</v>
      </c>
      <c r="F7" s="6">
        <v>1</v>
      </c>
      <c r="G7" s="6">
        <v>1</v>
      </c>
      <c r="H7" s="40" t="s">
        <v>33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7">
        <f>SUM(C7:S7)</f>
        <v>16</v>
      </c>
      <c r="U7" s="8">
        <f t="shared" ref="U7:U25" si="0">(T7*100)/($T$7)</f>
        <v>100</v>
      </c>
    </row>
    <row r="8" spans="1:21" ht="39.950000000000003" customHeight="1" x14ac:dyDescent="0.25">
      <c r="A8" s="20" t="s">
        <v>13</v>
      </c>
      <c r="B8" s="6" t="s">
        <v>12</v>
      </c>
      <c r="C8" s="7">
        <v>1</v>
      </c>
      <c r="D8" s="6">
        <v>0</v>
      </c>
      <c r="E8" s="6">
        <v>1</v>
      </c>
      <c r="F8" s="6">
        <v>1</v>
      </c>
      <c r="G8" s="6">
        <v>1</v>
      </c>
      <c r="H8" s="41"/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0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7">
        <f t="shared" ref="T8:T25" si="1">SUM(C8:S8)</f>
        <v>14</v>
      </c>
      <c r="U8" s="8">
        <f t="shared" si="0"/>
        <v>87.5</v>
      </c>
    </row>
    <row r="9" spans="1:21" ht="39.950000000000003" customHeight="1" x14ac:dyDescent="0.25">
      <c r="A9" s="20" t="s">
        <v>14</v>
      </c>
      <c r="B9" s="6" t="s">
        <v>12</v>
      </c>
      <c r="C9" s="7">
        <v>1</v>
      </c>
      <c r="D9" s="6">
        <v>1</v>
      </c>
      <c r="E9" s="6">
        <v>1</v>
      </c>
      <c r="F9" s="6">
        <v>1</v>
      </c>
      <c r="G9" s="6">
        <v>1</v>
      </c>
      <c r="H9" s="41"/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0</v>
      </c>
      <c r="R9" s="6">
        <v>1</v>
      </c>
      <c r="S9" s="6">
        <v>1</v>
      </c>
      <c r="T9" s="7">
        <f t="shared" si="1"/>
        <v>15</v>
      </c>
      <c r="U9" s="8">
        <f t="shared" si="0"/>
        <v>93.75</v>
      </c>
    </row>
    <row r="10" spans="1:21" ht="39.950000000000003" customHeight="1" x14ac:dyDescent="0.25">
      <c r="A10" s="20" t="s">
        <v>15</v>
      </c>
      <c r="B10" s="6" t="s">
        <v>12</v>
      </c>
      <c r="C10" s="7">
        <v>1</v>
      </c>
      <c r="D10" s="6">
        <v>1</v>
      </c>
      <c r="E10" s="6">
        <v>1</v>
      </c>
      <c r="F10" s="6">
        <v>1</v>
      </c>
      <c r="G10" s="6">
        <v>1</v>
      </c>
      <c r="H10" s="41"/>
      <c r="I10" s="9">
        <v>1</v>
      </c>
      <c r="J10" s="9">
        <v>1</v>
      </c>
      <c r="K10" s="6">
        <v>0</v>
      </c>
      <c r="L10" s="9">
        <v>1</v>
      </c>
      <c r="M10" s="9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7">
        <f t="shared" si="1"/>
        <v>15</v>
      </c>
      <c r="U10" s="8">
        <f t="shared" si="0"/>
        <v>93.75</v>
      </c>
    </row>
    <row r="11" spans="1:21" ht="39.950000000000003" customHeight="1" x14ac:dyDescent="0.25">
      <c r="A11" s="20" t="s">
        <v>16</v>
      </c>
      <c r="B11" s="6" t="s">
        <v>12</v>
      </c>
      <c r="C11" s="7">
        <v>1</v>
      </c>
      <c r="D11" s="6">
        <v>1</v>
      </c>
      <c r="E11" s="6">
        <v>1</v>
      </c>
      <c r="F11" s="6">
        <v>1</v>
      </c>
      <c r="G11" s="6">
        <v>1</v>
      </c>
      <c r="H11" s="41"/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0</v>
      </c>
      <c r="P11" s="6">
        <v>1</v>
      </c>
      <c r="Q11" s="6">
        <v>1</v>
      </c>
      <c r="R11" s="6">
        <v>1</v>
      </c>
      <c r="S11" s="6">
        <v>1</v>
      </c>
      <c r="T11" s="7">
        <f t="shared" si="1"/>
        <v>15</v>
      </c>
      <c r="U11" s="8">
        <f t="shared" si="0"/>
        <v>93.75</v>
      </c>
    </row>
    <row r="12" spans="1:21" ht="39.950000000000003" customHeight="1" x14ac:dyDescent="0.25">
      <c r="A12" s="21" t="s">
        <v>30</v>
      </c>
      <c r="B12" s="6" t="s">
        <v>12</v>
      </c>
      <c r="C12" s="7">
        <v>1</v>
      </c>
      <c r="D12" s="6">
        <v>1</v>
      </c>
      <c r="E12" s="6">
        <v>1</v>
      </c>
      <c r="F12" s="6">
        <v>1</v>
      </c>
      <c r="G12" s="6">
        <v>1</v>
      </c>
      <c r="H12" s="41"/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7">
        <f t="shared" si="1"/>
        <v>16</v>
      </c>
      <c r="U12" s="8">
        <f t="shared" si="0"/>
        <v>100</v>
      </c>
    </row>
    <row r="13" spans="1:21" ht="39.950000000000003" customHeight="1" x14ac:dyDescent="0.25">
      <c r="A13" s="20" t="s">
        <v>17</v>
      </c>
      <c r="B13" s="9" t="s">
        <v>12</v>
      </c>
      <c r="C13" s="7">
        <v>1</v>
      </c>
      <c r="D13" s="9">
        <v>1</v>
      </c>
      <c r="E13" s="9">
        <v>1</v>
      </c>
      <c r="F13" s="9">
        <v>1</v>
      </c>
      <c r="G13" s="6">
        <v>1</v>
      </c>
      <c r="H13" s="41"/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7">
        <f t="shared" si="1"/>
        <v>16</v>
      </c>
      <c r="U13" s="8">
        <f t="shared" si="0"/>
        <v>100</v>
      </c>
    </row>
    <row r="14" spans="1:21" ht="39.950000000000003" customHeight="1" x14ac:dyDescent="0.25">
      <c r="A14" s="20" t="s">
        <v>18</v>
      </c>
      <c r="B14" s="9" t="s">
        <v>12</v>
      </c>
      <c r="C14" s="7">
        <v>1</v>
      </c>
      <c r="D14" s="6">
        <v>0</v>
      </c>
      <c r="E14" s="6">
        <v>0</v>
      </c>
      <c r="F14" s="9">
        <v>1</v>
      </c>
      <c r="G14" s="6">
        <v>1</v>
      </c>
      <c r="H14" s="41"/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7">
        <f t="shared" si="1"/>
        <v>14</v>
      </c>
      <c r="U14" s="8">
        <f t="shared" si="0"/>
        <v>87.5</v>
      </c>
    </row>
    <row r="15" spans="1:21" ht="39.950000000000003" customHeight="1" x14ac:dyDescent="0.25">
      <c r="A15" s="21" t="s">
        <v>29</v>
      </c>
      <c r="B15" s="6" t="s">
        <v>12</v>
      </c>
      <c r="C15" s="7">
        <v>1</v>
      </c>
      <c r="D15" s="6">
        <v>1</v>
      </c>
      <c r="E15" s="6">
        <v>1</v>
      </c>
      <c r="F15" s="6">
        <v>1</v>
      </c>
      <c r="G15" s="6">
        <v>1</v>
      </c>
      <c r="H15" s="41"/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7">
        <f t="shared" si="1"/>
        <v>16</v>
      </c>
      <c r="U15" s="8">
        <f t="shared" si="0"/>
        <v>100</v>
      </c>
    </row>
    <row r="16" spans="1:21" ht="39.950000000000003" customHeight="1" x14ac:dyDescent="0.25">
      <c r="A16" s="20" t="s">
        <v>19</v>
      </c>
      <c r="B16" s="9" t="s">
        <v>12</v>
      </c>
      <c r="C16" s="7">
        <v>1</v>
      </c>
      <c r="D16" s="6">
        <v>1</v>
      </c>
      <c r="E16" s="9">
        <v>1</v>
      </c>
      <c r="F16" s="9">
        <v>1</v>
      </c>
      <c r="G16" s="6">
        <v>1</v>
      </c>
      <c r="H16" s="41"/>
      <c r="I16" s="6">
        <v>0</v>
      </c>
      <c r="J16" s="6">
        <v>1</v>
      </c>
      <c r="K16" s="6">
        <v>1</v>
      </c>
      <c r="L16" s="6">
        <v>1</v>
      </c>
      <c r="M16" s="6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7">
        <f t="shared" si="1"/>
        <v>15</v>
      </c>
      <c r="U16" s="8">
        <f t="shared" si="0"/>
        <v>93.75</v>
      </c>
    </row>
    <row r="17" spans="1:21" ht="39.950000000000003" customHeight="1" x14ac:dyDescent="0.25">
      <c r="A17" s="21" t="s">
        <v>20</v>
      </c>
      <c r="B17" s="9" t="s">
        <v>12</v>
      </c>
      <c r="C17" s="7">
        <v>1</v>
      </c>
      <c r="D17" s="6">
        <v>1</v>
      </c>
      <c r="E17" s="9">
        <v>1</v>
      </c>
      <c r="F17" s="9">
        <v>1</v>
      </c>
      <c r="G17" s="6">
        <v>1</v>
      </c>
      <c r="H17" s="41"/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7">
        <f t="shared" si="1"/>
        <v>16</v>
      </c>
      <c r="U17" s="8">
        <f t="shared" si="0"/>
        <v>100</v>
      </c>
    </row>
    <row r="18" spans="1:21" ht="39.950000000000003" customHeight="1" x14ac:dyDescent="0.25">
      <c r="A18" s="21" t="s">
        <v>21</v>
      </c>
      <c r="B18" s="9" t="s">
        <v>12</v>
      </c>
      <c r="C18" s="7">
        <v>1</v>
      </c>
      <c r="D18" s="6">
        <v>1</v>
      </c>
      <c r="E18" s="9">
        <v>1</v>
      </c>
      <c r="F18" s="9">
        <v>1</v>
      </c>
      <c r="G18" s="6">
        <v>1</v>
      </c>
      <c r="H18" s="41"/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7">
        <f t="shared" si="1"/>
        <v>16</v>
      </c>
      <c r="U18" s="8">
        <f t="shared" si="0"/>
        <v>100</v>
      </c>
    </row>
    <row r="19" spans="1:21" ht="39.950000000000003" customHeight="1" x14ac:dyDescent="0.25">
      <c r="A19" s="21" t="s">
        <v>22</v>
      </c>
      <c r="B19" s="9" t="s">
        <v>7</v>
      </c>
      <c r="C19" s="7">
        <v>1</v>
      </c>
      <c r="D19" s="6">
        <v>1</v>
      </c>
      <c r="E19" s="9">
        <v>1</v>
      </c>
      <c r="F19" s="9">
        <v>1</v>
      </c>
      <c r="G19" s="6">
        <v>1</v>
      </c>
      <c r="H19" s="41"/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7">
        <f t="shared" si="1"/>
        <v>16</v>
      </c>
      <c r="U19" s="8">
        <f t="shared" si="0"/>
        <v>100</v>
      </c>
    </row>
    <row r="20" spans="1:21" ht="39.950000000000003" customHeight="1" x14ac:dyDescent="0.25">
      <c r="A20" s="21" t="s">
        <v>23</v>
      </c>
      <c r="B20" s="9" t="s">
        <v>7</v>
      </c>
      <c r="C20" s="7">
        <v>1</v>
      </c>
      <c r="D20" s="6">
        <v>1</v>
      </c>
      <c r="E20" s="9">
        <v>1</v>
      </c>
      <c r="F20" s="9">
        <v>1</v>
      </c>
      <c r="G20" s="6">
        <v>1</v>
      </c>
      <c r="H20" s="41"/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7">
        <f t="shared" si="1"/>
        <v>16</v>
      </c>
      <c r="U20" s="8">
        <f t="shared" si="0"/>
        <v>100</v>
      </c>
    </row>
    <row r="21" spans="1:21" ht="39.950000000000003" customHeight="1" x14ac:dyDescent="0.25">
      <c r="A21" s="21" t="s">
        <v>24</v>
      </c>
      <c r="B21" s="9" t="s">
        <v>8</v>
      </c>
      <c r="C21" s="7">
        <v>1</v>
      </c>
      <c r="D21" s="6">
        <v>1</v>
      </c>
      <c r="E21" s="9">
        <v>1</v>
      </c>
      <c r="F21" s="9">
        <v>1</v>
      </c>
      <c r="G21" s="6">
        <v>1</v>
      </c>
      <c r="H21" s="41"/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7">
        <f t="shared" si="1"/>
        <v>16</v>
      </c>
      <c r="U21" s="8">
        <f t="shared" si="0"/>
        <v>100</v>
      </c>
    </row>
    <row r="22" spans="1:21" ht="39.950000000000003" customHeight="1" x14ac:dyDescent="0.25">
      <c r="A22" s="20" t="s">
        <v>25</v>
      </c>
      <c r="B22" s="9" t="s">
        <v>26</v>
      </c>
      <c r="C22" s="7">
        <v>1</v>
      </c>
      <c r="D22" s="6">
        <v>1</v>
      </c>
      <c r="E22" s="9">
        <v>1</v>
      </c>
      <c r="F22" s="9">
        <v>1</v>
      </c>
      <c r="G22" s="6">
        <v>1</v>
      </c>
      <c r="H22" s="41"/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9">
        <v>1</v>
      </c>
      <c r="O22" s="9">
        <v>1</v>
      </c>
      <c r="P22" s="6">
        <v>0</v>
      </c>
      <c r="Q22" s="9">
        <v>1</v>
      </c>
      <c r="R22" s="9">
        <v>1</v>
      </c>
      <c r="S22" s="9">
        <v>1</v>
      </c>
      <c r="T22" s="7">
        <f t="shared" si="1"/>
        <v>15</v>
      </c>
      <c r="U22" s="8">
        <f t="shared" si="0"/>
        <v>93.75</v>
      </c>
    </row>
    <row r="23" spans="1:21" ht="39.950000000000003" customHeight="1" x14ac:dyDescent="0.25">
      <c r="A23" s="20" t="s">
        <v>27</v>
      </c>
      <c r="B23" s="9" t="s">
        <v>26</v>
      </c>
      <c r="C23" s="7">
        <v>1</v>
      </c>
      <c r="D23" s="6">
        <v>1</v>
      </c>
      <c r="E23" s="9">
        <v>1</v>
      </c>
      <c r="F23" s="9">
        <v>1</v>
      </c>
      <c r="G23" s="6">
        <v>1</v>
      </c>
      <c r="H23" s="41"/>
      <c r="I23" s="6">
        <v>0</v>
      </c>
      <c r="J23" s="6">
        <v>0</v>
      </c>
      <c r="K23" s="6">
        <v>1</v>
      </c>
      <c r="L23" s="6">
        <v>1</v>
      </c>
      <c r="M23" s="6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7">
        <f t="shared" si="1"/>
        <v>14</v>
      </c>
      <c r="U23" s="8">
        <f t="shared" si="0"/>
        <v>87.5</v>
      </c>
    </row>
    <row r="24" spans="1:21" ht="39.950000000000003" customHeight="1" x14ac:dyDescent="0.25">
      <c r="A24" s="20" t="s">
        <v>28</v>
      </c>
      <c r="B24" s="9" t="s">
        <v>26</v>
      </c>
      <c r="C24" s="7">
        <v>0</v>
      </c>
      <c r="D24" s="6">
        <v>1</v>
      </c>
      <c r="E24" s="9">
        <v>1</v>
      </c>
      <c r="F24" s="9">
        <v>1</v>
      </c>
      <c r="G24" s="6">
        <v>1</v>
      </c>
      <c r="H24" s="41"/>
      <c r="I24" s="6">
        <v>1</v>
      </c>
      <c r="J24" s="6">
        <v>0</v>
      </c>
      <c r="K24" s="6">
        <v>1</v>
      </c>
      <c r="L24" s="6">
        <v>0</v>
      </c>
      <c r="M24" s="6">
        <v>1</v>
      </c>
      <c r="N24" s="9">
        <v>1</v>
      </c>
      <c r="O24" s="9">
        <v>1</v>
      </c>
      <c r="P24" s="9">
        <v>1</v>
      </c>
      <c r="Q24" s="6">
        <v>1</v>
      </c>
      <c r="R24" s="6">
        <v>1</v>
      </c>
      <c r="S24" s="6">
        <v>1</v>
      </c>
      <c r="T24" s="7">
        <f t="shared" si="1"/>
        <v>13</v>
      </c>
      <c r="U24" s="8">
        <f t="shared" si="0"/>
        <v>81.25</v>
      </c>
    </row>
    <row r="25" spans="1:21" ht="39.950000000000003" customHeight="1" x14ac:dyDescent="0.25">
      <c r="A25" s="21" t="s">
        <v>31</v>
      </c>
      <c r="B25" s="9" t="s">
        <v>26</v>
      </c>
      <c r="C25" s="7">
        <v>1</v>
      </c>
      <c r="D25" s="6">
        <v>1</v>
      </c>
      <c r="E25" s="9">
        <v>1</v>
      </c>
      <c r="F25" s="7">
        <v>0</v>
      </c>
      <c r="G25" s="6">
        <v>1</v>
      </c>
      <c r="H25" s="42"/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9">
        <v>1</v>
      </c>
      <c r="O25" s="9">
        <v>1</v>
      </c>
      <c r="P25" s="6">
        <v>0</v>
      </c>
      <c r="Q25" s="9">
        <v>1</v>
      </c>
      <c r="R25" s="9">
        <v>1</v>
      </c>
      <c r="S25" s="6">
        <v>0</v>
      </c>
      <c r="T25" s="7">
        <f t="shared" si="1"/>
        <v>13</v>
      </c>
      <c r="U25" s="8">
        <f t="shared" si="0"/>
        <v>81.25</v>
      </c>
    </row>
    <row r="26" spans="1:21" ht="27.75" customHeight="1" x14ac:dyDescent="0.25">
      <c r="A26" s="27" t="s">
        <v>9</v>
      </c>
      <c r="B26" s="27"/>
      <c r="C26" s="10">
        <f>SUM(C7:C25)/19*100</f>
        <v>94.73684210526315</v>
      </c>
      <c r="D26" s="10">
        <f t="shared" ref="D26:M26" si="2">SUM(D7:D25)/19*100</f>
        <v>89.473684210526315</v>
      </c>
      <c r="E26" s="10">
        <f t="shared" si="2"/>
        <v>94.73684210526315</v>
      </c>
      <c r="F26" s="10">
        <f t="shared" si="2"/>
        <v>94.73684210526315</v>
      </c>
      <c r="G26" s="10">
        <f t="shared" si="2"/>
        <v>100</v>
      </c>
      <c r="H26" s="10"/>
      <c r="I26" s="10">
        <f t="shared" si="2"/>
        <v>89.473684210526315</v>
      </c>
      <c r="J26" s="10">
        <f t="shared" si="2"/>
        <v>89.473684210526315</v>
      </c>
      <c r="K26" s="10">
        <f t="shared" si="2"/>
        <v>94.73684210526315</v>
      </c>
      <c r="L26" s="10">
        <f t="shared" si="2"/>
        <v>94.73684210526315</v>
      </c>
      <c r="M26" s="10">
        <f t="shared" si="2"/>
        <v>100</v>
      </c>
      <c r="N26" s="10">
        <f>SUM(N7:N25)/19*100</f>
        <v>94.73684210526315</v>
      </c>
      <c r="O26" s="10">
        <f t="shared" ref="O26" si="3">SUM(O7:O25)/19*100</f>
        <v>94.73684210526315</v>
      </c>
      <c r="P26" s="10">
        <f>SUM(P7:P25)/19*100</f>
        <v>89.473684210526315</v>
      </c>
      <c r="Q26" s="10">
        <f>SUM(Q7:Q25)/19*100</f>
        <v>94.73684210526315</v>
      </c>
      <c r="R26" s="10">
        <f>SUM(R7:R25)/19*100</f>
        <v>100</v>
      </c>
      <c r="S26" s="10">
        <f>SUM(S7:S25)/19*100</f>
        <v>94.73684210526315</v>
      </c>
      <c r="T26" s="11"/>
      <c r="U26" s="11">
        <f>AVERAGE(U7:U25)</f>
        <v>94.40789473684211</v>
      </c>
    </row>
    <row r="28" spans="1:21" x14ac:dyDescent="0.25">
      <c r="A28" s="2" t="s">
        <v>10</v>
      </c>
      <c r="B28" s="1"/>
      <c r="T28" s="1"/>
      <c r="U28" s="1"/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11">
    <mergeCell ref="C5:N5"/>
    <mergeCell ref="A26:B26"/>
    <mergeCell ref="A1:U1"/>
    <mergeCell ref="A2:U2"/>
    <mergeCell ref="A3:U3"/>
    <mergeCell ref="A4:U4"/>
    <mergeCell ref="A5:A6"/>
    <mergeCell ref="B5:B6"/>
    <mergeCell ref="T5:T6"/>
    <mergeCell ref="U5:U6"/>
    <mergeCell ref="H7:H25"/>
  </mergeCells>
  <hyperlinks>
    <hyperlink ref="H7:H25" r:id="rId1" display="No sesionó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3" fitToHeight="0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S10" sqref="S10"/>
    </sheetView>
  </sheetViews>
  <sheetFormatPr baseColWidth="10" defaultRowHeight="15" x14ac:dyDescent="0.25"/>
  <cols>
    <col min="1" max="14" width="11.42578125" style="13" customWidth="1"/>
    <col min="15" max="15" width="11.42578125" style="17" customWidth="1"/>
  </cols>
  <sheetData>
    <row r="1" spans="1:14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="90" zoomScaleNormal="90" workbookViewId="0">
      <selection activeCell="A63" sqref="A63:IV65536"/>
    </sheetView>
  </sheetViews>
  <sheetFormatPr baseColWidth="10" defaultColWidth="0" defaultRowHeight="15" zeroHeight="1" x14ac:dyDescent="0.25"/>
  <cols>
    <col min="1" max="17" width="11.425781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5" zoomScaleNormal="85" workbookViewId="0">
      <selection activeCell="N19" sqref="N19"/>
    </sheetView>
  </sheetViews>
  <sheetFormatPr baseColWidth="10" defaultColWidth="0" defaultRowHeight="15" zeroHeight="1" x14ac:dyDescent="0.25"/>
  <cols>
    <col min="1" max="13" width="11.42578125" style="13" customWidth="1"/>
    <col min="14" max="14" width="35.140625" style="13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revision/>
  <dcterms:created xsi:type="dcterms:W3CDTF">2015-12-08T16:13:37Z</dcterms:created>
  <dcterms:modified xsi:type="dcterms:W3CDTF">2021-01-06T19:17:11Z</dcterms:modified>
</cp:coreProperties>
</file>