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<sst xmlns="http://schemas.openxmlformats.org/spreadsheetml/2006/main" count="122" uniqueCount="98">
  <si>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</si>
  <si>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</si>
  <si>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</si>
  <si>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</si>
  <si>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</si>
  <si>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</si>
  <si>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</si>
  <si>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</si>
  <si>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</si>
  <si>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</si>
  <si>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</si>
  <si>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</si>
  <si>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</si>
  <si>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</si>
  <si>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</si>
  <si>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</si>
  <si>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</si>
  <si>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</si>
  <si>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</si>
  <si>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</si>
  <si>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</si>
  <si>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</si>
  <si>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</si>
  <si>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</si>
  <si>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</si>
  <si>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</si>
  <si>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</si>
  <si>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</si>
  <si>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</si>
  <si>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</si>
  <si>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</si>
  <si>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</si>
  <si>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</si>
  <si>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</si>
  <si>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</si>
  <si>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</si>
  <si>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</si>
  <si>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</si>
  <si>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</si>
  <si>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</si>
  <si>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</si>
  <si>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</si>
  <si>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</si>
  <si>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</si>
  <si>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</si>
  <si>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</si>
  <si>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</si>
  <si>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</si>
  <si>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</si>
  <si>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</si>
  <si>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</si>
  <si>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</si>
  <si>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</si>
  <si>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</si>
  <si>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</si>
  <si>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</si>
  <si>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</si>
  <si>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</si>
  <si>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</si>
  <si>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</si>
  <si>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</si>
  <si>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</si>
  <si>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</si>
  <si>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</si>
  <si>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</si>
  <si>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</si>
  <si>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</si>
  <si>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</si>
  <si>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</si>
  <si>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</si>
  <si>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</si>
  <si>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</si>
  <si>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</si>
  <si>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</si>
  <si>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</si>
  <si>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</si>
  <si>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</si>
  <si>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</si>
  <si>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</si>
  <si>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</si>
  <si>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</si>
  <si>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</si>
  <si>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</si>
  <si>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</si>
  <si>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</si>
  <si>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</si>
  <si>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</si>
  <si>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</si>
  <si>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</si>
  <si>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</si>
  <si>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</si>
  <si>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</si>
  <si>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</si>
  <si>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</si>
  <si>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</si>
  <si>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</si>
  <si>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</si>
  <si>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MARZO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</si>
</sst>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4" fillId="7" borderId="4" xfId="2" applyFont="1" applyFill="1" applyBorder="1" applyAlignment="1"/>
    <xf numFmtId="0" fontId="4" fillId="7" borderId="5" xfId="2" applyFont="1" applyFill="1" applyBorder="1" applyAlignment="1"/>
    <xf numFmtId="0" fontId="4" fillId="7" borderId="6" xfId="2" applyFont="1" applyFill="1" applyBorder="1" applyAlignment="1"/>
    <xf numFmtId="9" fontId="3" fillId="7" borderId="20" xfId="1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1324288"/>
        <c:axId val="63009536"/>
        <c:axId val="0"/>
      </c:bar3DChart>
      <c:catAx>
        <c:axId val="6132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3009536"/>
        <c:crosses val="autoZero"/>
        <c:auto val="1"/>
        <c:lblAlgn val="ctr"/>
        <c:lblOffset val="100"/>
        <c:noMultiLvlLbl val="0"/>
      </c:catAx>
      <c:valAx>
        <c:axId val="63009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132428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315</c:v>
                </c:pt>
                <c:pt idx="1">
                  <c:v>779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0.28584392014519056</c:v>
                </c:pt>
                <c:pt idx="1">
                  <c:v>0.7068965517241379</c:v>
                </c:pt>
                <c:pt idx="2">
                  <c:v>0</c:v>
                </c:pt>
                <c:pt idx="3">
                  <c:v>0</c:v>
                </c:pt>
                <c:pt idx="4">
                  <c:v>7.2595281306715061E-3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5077120"/>
        <c:axId val="75079040"/>
        <c:axId val="0"/>
      </c:bar3DChart>
      <c:catAx>
        <c:axId val="7507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079040"/>
        <c:crosses val="autoZero"/>
        <c:auto val="1"/>
        <c:lblAlgn val="ctr"/>
        <c:lblOffset val="100"/>
        <c:noMultiLvlLbl val="0"/>
      </c:catAx>
      <c:valAx>
        <c:axId val="7507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07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1070</c:v>
                </c:pt>
                <c:pt idx="1">
                  <c:v>11</c:v>
                </c:pt>
                <c:pt idx="2">
                  <c:v>18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0.97096188747731393</c:v>
                </c:pt>
                <c:pt idx="1">
                  <c:v>9.9818511796733213E-3</c:v>
                </c:pt>
                <c:pt idx="2">
                  <c:v>1.6333938294010888E-2</c:v>
                </c:pt>
                <c:pt idx="3">
                  <c:v>2.7223230490018148E-3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9166848"/>
        <c:axId val="60953344"/>
        <c:axId val="0"/>
      </c:bar3DChart>
      <c:catAx>
        <c:axId val="791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53344"/>
        <c:crosses val="autoZero"/>
        <c:auto val="1"/>
        <c:lblAlgn val="ctr"/>
        <c:lblOffset val="100"/>
        <c:noMultiLvlLbl val="0"/>
      </c:catAx>
      <c:valAx>
        <c:axId val="6095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1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880</c:v>
                </c:pt>
                <c:pt idx="1">
                  <c:v>212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0.79854809437386565</c:v>
                </c:pt>
                <c:pt idx="1">
                  <c:v>0.19237749546279492</c:v>
                </c:pt>
                <c:pt idx="2">
                  <c:v>8.1669691470054439E-3</c:v>
                </c:pt>
                <c:pt idx="3">
                  <c:v>9.0744101633393826E-4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0967936"/>
        <c:axId val="60973824"/>
        <c:axId val="0"/>
      </c:bar3DChart>
      <c:catAx>
        <c:axId val="6096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73824"/>
        <c:crosses val="autoZero"/>
        <c:auto val="1"/>
        <c:lblAlgn val="ctr"/>
        <c:lblOffset val="100"/>
        <c:noMultiLvlLbl val="0"/>
      </c:catAx>
      <c:valAx>
        <c:axId val="60973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096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779</c:v>
                </c:pt>
                <c:pt idx="1">
                  <c:v>8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0.7068965517241379</c:v>
                </c:pt>
                <c:pt idx="1">
                  <c:v>7.2595281306715061E-3</c:v>
                </c:pt>
                <c:pt idx="2">
                  <c:v>0.28584392014519056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0994304"/>
        <c:axId val="60995840"/>
        <c:axId val="0"/>
      </c:bar3DChart>
      <c:catAx>
        <c:axId val="60994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95840"/>
        <c:crosses val="autoZero"/>
        <c:auto val="1"/>
        <c:lblAlgn val="ctr"/>
        <c:lblOffset val="100"/>
        <c:noMultiLvlLbl val="0"/>
      </c:catAx>
      <c:valAx>
        <c:axId val="609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9430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622</c:v>
                </c:pt>
                <c:pt idx="1">
                  <c:v>362</c:v>
                </c:pt>
                <c:pt idx="2">
                  <c:v>59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0.56442831215970957</c:v>
                </c:pt>
                <c:pt idx="1">
                  <c:v>0.32849364791288566</c:v>
                </c:pt>
                <c:pt idx="2">
                  <c:v>5.3539019963702361E-2</c:v>
                </c:pt>
                <c:pt idx="3">
                  <c:v>5.3539019963702361E-2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1059072"/>
        <c:axId val="61060608"/>
        <c:axId val="0"/>
      </c:bar3DChart>
      <c:catAx>
        <c:axId val="610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60608"/>
        <c:crosses val="autoZero"/>
        <c:auto val="1"/>
        <c:lblAlgn val="ctr"/>
        <c:lblOffset val="100"/>
        <c:noMultiLvlLbl val="0"/>
      </c:catAx>
      <c:valAx>
        <c:axId val="610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5907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975</c:v>
                </c:pt>
                <c:pt idx="1">
                  <c:v>68</c:v>
                </c:pt>
                <c:pt idx="2">
                  <c:v>47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0.88475499092558985</c:v>
                </c:pt>
                <c:pt idx="1">
                  <c:v>6.1705989110707807E-2</c:v>
                </c:pt>
                <c:pt idx="2">
                  <c:v>4.26497277676951E-2</c:v>
                </c:pt>
                <c:pt idx="3">
                  <c:v>1.0889292196007259E-2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61180928"/>
        <c:axId val="61186816"/>
        <c:axId val="0"/>
      </c:bar3DChart>
      <c:catAx>
        <c:axId val="6118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186816"/>
        <c:crosses val="autoZero"/>
        <c:auto val="1"/>
        <c:lblAlgn val="ctr"/>
        <c:lblOffset val="100"/>
        <c:noMultiLvlLbl val="0"/>
      </c:catAx>
      <c:valAx>
        <c:axId val="61186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11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16</c:v>
                </c:pt>
                <c:pt idx="7">
                  <c:v>5</c:v>
                </c:pt>
                <c:pt idx="8">
                  <c:v>54</c:v>
                </c:pt>
                <c:pt idx="9">
                  <c:v>32</c:v>
                </c:pt>
                <c:pt idx="10">
                  <c:v>50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11</c:v>
                </c:pt>
                <c:pt idx="15">
                  <c:v>1</c:v>
                </c:pt>
                <c:pt idx="16">
                  <c:v>4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74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176</c:v>
                </c:pt>
                <c:pt idx="34">
                  <c:v>21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572</c:v>
                </c:pt>
                <c:pt idx="39">
                  <c:v>122</c:v>
                </c:pt>
                <c:pt idx="40">
                  <c:v>118</c:v>
                </c:pt>
                <c:pt idx="41">
                  <c:v>18</c:v>
                </c:pt>
                <c:pt idx="42">
                  <c:v>10</c:v>
                </c:pt>
                <c:pt idx="43">
                  <c:v>29</c:v>
                </c:pt>
                <c:pt idx="44">
                  <c:v>0</c:v>
                </c:pt>
                <c:pt idx="45">
                  <c:v>1</c:v>
                </c:pt>
                <c:pt idx="46">
                  <c:v>25</c:v>
                </c:pt>
                <c:pt idx="47">
                  <c:v>3</c:v>
                </c:pt>
                <c:pt idx="48">
                  <c:v>72</c:v>
                </c:pt>
                <c:pt idx="49">
                  <c:v>0</c:v>
                </c:pt>
                <c:pt idx="50">
                  <c:v>8</c:v>
                </c:pt>
                <c:pt idx="51">
                  <c:v>1</c:v>
                </c:pt>
                <c:pt idx="52">
                  <c:v>12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0</c:v>
                </c:pt>
                <c:pt idx="57">
                  <c:v>47</c:v>
                </c:pt>
                <c:pt idx="58">
                  <c:v>233</c:v>
                </c:pt>
                <c:pt idx="59">
                  <c:v>23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1205888"/>
        <c:axId val="61281408"/>
        <c:axId val="0"/>
      </c:bar3DChart>
      <c:catAx>
        <c:axId val="612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61281408"/>
        <c:crosses val="autoZero"/>
        <c:auto val="1"/>
        <c:lblAlgn val="ctr"/>
        <c:lblOffset val="100"/>
        <c:noMultiLvlLbl val="0"/>
      </c:catAx>
      <c:valAx>
        <c:axId val="6128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120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35</c:v>
                </c:pt>
                <c:pt idx="1">
                  <c:v>0</c:v>
                </c:pt>
                <c:pt idx="2">
                  <c:v>21</c:v>
                </c:pt>
                <c:pt idx="3">
                  <c:v>139</c:v>
                </c:pt>
                <c:pt idx="4">
                  <c:v>1</c:v>
                </c:pt>
                <c:pt idx="5">
                  <c:v>647</c:v>
                </c:pt>
                <c:pt idx="6">
                  <c:v>153</c:v>
                </c:pt>
                <c:pt idx="7">
                  <c:v>2</c:v>
                </c:pt>
                <c:pt idx="8">
                  <c:v>41</c:v>
                </c:pt>
                <c:pt idx="9">
                  <c:v>6</c:v>
                </c:pt>
                <c:pt idx="10">
                  <c:v>41</c:v>
                </c:pt>
                <c:pt idx="11">
                  <c:v>4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410688"/>
        <c:axId val="61416576"/>
        <c:axId val="0"/>
      </c:bar3DChart>
      <c:catAx>
        <c:axId val="614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1416576"/>
        <c:crosses val="autoZero"/>
        <c:auto val="1"/>
        <c:lblAlgn val="ctr"/>
        <c:lblOffset val="100"/>
        <c:noMultiLvlLbl val="0"/>
      </c:catAx>
      <c:valAx>
        <c:axId val="614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141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779</v>
      </c>
      <c r="D21" s="14">
        <v>8</v>
      </c>
      <c r="E21" s="14">
        <v>315</v>
      </c>
      <c r="F21" s="8">
        <f>SUM(C21:E21)</f>
        <v>1102</v>
      </c>
      <c r="G21" s="5"/>
      <c r="H21" s="8">
        <v>622</v>
      </c>
      <c r="I21" s="8">
        <v>362</v>
      </c>
      <c r="J21" s="8">
        <v>59</v>
      </c>
      <c r="K21" s="8">
        <v>59</v>
      </c>
      <c r="L21" s="8">
        <f>SUM(H21:K21)</f>
        <v>1102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0.7068965517241379</v>
      </c>
      <c r="D22" s="17">
        <f>+D21/F21</f>
        <v>7.2595281306715061E-3</v>
      </c>
      <c r="E22" s="18">
        <f>+E21/F21</f>
        <v>0.28584392014519056</v>
      </c>
      <c r="F22" s="66">
        <f>SUM(C22:E22)</f>
        <v>1</v>
      </c>
      <c r="G22" s="5"/>
      <c r="H22" s="16">
        <f>+H21/L21</f>
        <v>0.56442831215970957</v>
      </c>
      <c r="I22" s="16">
        <f>+I21/L21</f>
        <v>0.32849364791288566</v>
      </c>
      <c r="J22" s="16">
        <f>J21/L21</f>
        <v>5.3539019963702361E-2</v>
      </c>
      <c r="K22" s="16">
        <f>+K21/L21</f>
        <v>5.3539019963702361E-2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x14ac:dyDescent="0.25">
      <c r="A42" s="4"/>
      <c r="B42" s="5"/>
      <c r="C42" s="5"/>
      <c r="D42" s="143" t="s">
        <v>11</v>
      </c>
      <c r="E42" s="143"/>
      <c r="F42" s="143"/>
      <c r="G42" s="143"/>
      <c r="H42" s="143"/>
      <c r="I42" s="143"/>
      <c r="J42" s="143"/>
      <c r="K42" s="143"/>
      <c r="L42" s="143"/>
      <c r="M42" s="14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56">
        <v>1</v>
      </c>
      <c r="E43" s="139" t="str">
        <f>+'[1]ACUM-MAYO'!A61</f>
        <v>SE TIENE POR NO PRESENTADA ( NO CUMPLIÓ PREVENCIÓN)</v>
      </c>
      <c r="F43" s="140"/>
      <c r="G43" s="140"/>
      <c r="H43" s="140"/>
      <c r="I43" s="141"/>
      <c r="J43" s="104">
        <v>35</v>
      </c>
      <c r="K43" s="105"/>
      <c r="L43" s="106"/>
      <c r="M43" s="142">
        <f>+$J43/$J60</f>
        <v>3.1760435571687839E-2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21</v>
      </c>
      <c r="K45" s="130"/>
      <c r="L45" s="131"/>
      <c r="M45" s="16">
        <f>+$J45/$J60</f>
        <v>1.9056261343012703E-2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139</v>
      </c>
      <c r="K46" s="130"/>
      <c r="L46" s="131"/>
      <c r="M46" s="16">
        <f>+$J46/$J60</f>
        <v>0.12613430127041741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1</v>
      </c>
      <c r="K47" s="130"/>
      <c r="L47" s="131"/>
      <c r="M47" s="16">
        <f>+$J47/$J60</f>
        <v>9.0744101633393826E-4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647</v>
      </c>
      <c r="K48" s="130"/>
      <c r="L48" s="131"/>
      <c r="M48" s="16">
        <f>+$J48/J60</f>
        <v>0.58711433756805809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153</v>
      </c>
      <c r="K49" s="130"/>
      <c r="L49" s="131"/>
      <c r="M49" s="16">
        <f>+$J49/J60</f>
        <v>0.13883847549909256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2</v>
      </c>
      <c r="K50" s="130"/>
      <c r="L50" s="131"/>
      <c r="M50" s="16">
        <f>+$J50/J60</f>
        <v>1.8148820326678765E-3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41</v>
      </c>
      <c r="K51" s="130"/>
      <c r="L51" s="131"/>
      <c r="M51" s="16">
        <f>+$J51/J60</f>
        <v>3.720508166969147E-2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6</v>
      </c>
      <c r="K52" s="130"/>
      <c r="L52" s="131"/>
      <c r="M52" s="16">
        <f>+J52/J60</f>
        <v>5.4446460980036296E-3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41</v>
      </c>
      <c r="K53" s="130"/>
      <c r="L53" s="131"/>
      <c r="M53" s="16">
        <f>+$J53/J60</f>
        <v>3.720508166969147E-2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4</v>
      </c>
      <c r="K54" s="130"/>
      <c r="L54" s="131"/>
      <c r="M54" s="16">
        <f>+$J54/J60</f>
        <v>3.629764065335753E-3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11</v>
      </c>
      <c r="K55" s="130"/>
      <c r="L55" s="131"/>
      <c r="M55" s="16">
        <f>+$J55/J60</f>
        <v>9.9818511796733213E-3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1</v>
      </c>
      <c r="K57" s="130"/>
      <c r="L57" s="131"/>
      <c r="M57" s="16">
        <f>+$J57/J60</f>
        <v>9.0744101633393826E-4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1102</v>
      </c>
      <c r="K60" s="105"/>
      <c r="L60" s="106"/>
      <c r="M60" s="77">
        <f>SUM(M43:M59)</f>
        <v>1.0000000000000002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315</v>
      </c>
      <c r="J97" s="29">
        <f>+I97/I103</f>
        <v>0.28584392014519056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779</v>
      </c>
      <c r="J98" s="29">
        <f>I98/I103</f>
        <v>0.7068965517241379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8</v>
      </c>
      <c r="J101" s="36">
        <f>+I101/I103</f>
        <v>7.2595281306715061E-3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1102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1099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1099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1038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1038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6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6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5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5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1070</v>
      </c>
      <c r="J154" s="42">
        <f>I154/I159</f>
        <v>0.97096188747731393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11</v>
      </c>
      <c r="J155" s="44">
        <f>I155/I159</f>
        <v>9.9818511796733213E-3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18</v>
      </c>
      <c r="J156" s="44">
        <f>I156/I159</f>
        <v>1.6333938294010888E-2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80</v>
      </c>
      <c r="F157" s="102"/>
      <c r="G157" s="102"/>
      <c r="H157" s="103"/>
      <c r="I157" s="33">
        <v>3</v>
      </c>
      <c r="J157" s="46">
        <f>I157/I159</f>
        <v>2.7223230490018148E-3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1102</v>
      </c>
      <c r="J159" s="46">
        <f>SUM(J154:J157)</f>
        <v>0.99999999999999989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975</v>
      </c>
      <c r="J183" s="29">
        <f>I183/I188</f>
        <v>0.88475499092558985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68</v>
      </c>
      <c r="J184" s="49">
        <f>I184/I188</f>
        <v>6.1705989110707807E-2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47</v>
      </c>
      <c r="J185" s="49">
        <f>I185/I188</f>
        <v>4.26497277676951E-2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12</v>
      </c>
      <c r="J186" s="50">
        <f>I186/I188</f>
        <v>1.0889292196007259E-2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1102</v>
      </c>
      <c r="J188" s="69">
        <f>SUM(J183:J186)</f>
        <v>0.99999999999999989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880</v>
      </c>
      <c r="J213" s="85">
        <f>I213/I218</f>
        <v>0.79854809437386565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212</v>
      </c>
      <c r="J214" s="85">
        <f>I214/I218</f>
        <v>0.19237749546279492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9</v>
      </c>
      <c r="J215" s="85">
        <f>I215/I218</f>
        <v>8.1669691470054439E-3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1</v>
      </c>
      <c r="J216" s="86">
        <f>I216/I218</f>
        <v>9.0744101633393826E-4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1102</v>
      </c>
      <c r="J218" s="87">
        <f>SUM(J213:J217)</f>
        <v>0.99999999999999989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>
        <v>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5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 t="s">
        <v>91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81</v>
      </c>
      <c r="F252" s="112"/>
      <c r="G252" s="88">
        <v>16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83</v>
      </c>
      <c r="F253" s="112"/>
      <c r="G253" s="88">
        <v>5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54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32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50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6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8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11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>
        <v>4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10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5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92</v>
      </c>
      <c r="F265" s="112"/>
      <c r="G265" s="88">
        <v>6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 t="s">
        <v>91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82</v>
      </c>
      <c r="F267" s="112"/>
      <c r="G267" s="88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93</v>
      </c>
      <c r="F270" s="112"/>
      <c r="G270" s="88">
        <v>74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3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94</v>
      </c>
      <c r="F273" s="112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77</v>
      </c>
      <c r="F274" s="112"/>
      <c r="G274" s="88">
        <v>3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78</v>
      </c>
      <c r="F275" s="112"/>
      <c r="G275" s="88">
        <v>3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79</v>
      </c>
      <c r="F276" s="112"/>
      <c r="G276" s="88">
        <v>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86</v>
      </c>
      <c r="F277" s="112"/>
      <c r="G277" s="88">
        <v>2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87</v>
      </c>
      <c r="F278" s="112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176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21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84</v>
      </c>
      <c r="F282" s="112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572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122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118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18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10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29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95</v>
      </c>
      <c r="F290" s="112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25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>
        <v>3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75</v>
      </c>
      <c r="F294" s="118"/>
      <c r="G294" s="88">
        <v>72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76</v>
      </c>
      <c r="F295" s="118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73</v>
      </c>
      <c r="F296" s="118"/>
      <c r="G296" s="88">
        <v>8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12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96</v>
      </c>
      <c r="F301" s="118"/>
      <c r="G301" s="88">
        <v>2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90</v>
      </c>
      <c r="F302" s="118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47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233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23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74</v>
      </c>
      <c r="F306" s="118"/>
      <c r="G306" s="88">
        <v>2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85</v>
      </c>
      <c r="F307" s="118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1806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2021-04-27T16:31:18Z</dcterms:modified>
</cp:coreProperties>
</file>