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1er. trimestre Informacion Presupuestal\"/>
    </mc:Choice>
  </mc:AlternateContent>
  <bookViews>
    <workbookView xWindow="-285" yWindow="150" windowWidth="20505" windowHeight="3870"/>
  </bookViews>
  <sheets>
    <sheet name="Hoja1" sheetId="1" r:id="rId1"/>
  </sheets>
  <definedNames>
    <definedName name="_xlnm.Print_Area" localSheetId="0">Hoja1!$A$1:$I$53</definedName>
  </definedNames>
  <calcPr calcId="152511"/>
</workbook>
</file>

<file path=xl/calcChain.xml><?xml version="1.0" encoding="utf-8"?>
<calcChain xmlns="http://schemas.openxmlformats.org/spreadsheetml/2006/main">
  <c r="I17" i="1" l="1"/>
  <c r="F17" i="1"/>
  <c r="F18" i="1" l="1"/>
  <c r="F15" i="1" l="1"/>
  <c r="F14" i="1"/>
  <c r="F26" i="1" l="1"/>
  <c r="I26" i="1" s="1"/>
  <c r="F47" i="1"/>
  <c r="I47" i="1" s="1"/>
  <c r="F46" i="1"/>
  <c r="F45" i="1"/>
  <c r="I45" i="1" s="1"/>
  <c r="F21" i="1"/>
  <c r="I21" i="1" s="1"/>
  <c r="F20" i="1"/>
  <c r="I20" i="1" s="1"/>
  <c r="F19" i="1"/>
  <c r="I19" i="1" s="1"/>
  <c r="I18" i="1"/>
  <c r="F16" i="1"/>
  <c r="I16" i="1" s="1"/>
  <c r="I15" i="1"/>
  <c r="I14" i="1"/>
  <c r="F44" i="1"/>
  <c r="I44" i="1" s="1"/>
  <c r="H43" i="1"/>
  <c r="G43" i="1"/>
  <c r="E43" i="1"/>
  <c r="D43" i="1"/>
  <c r="I46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<sst xmlns="http://schemas.openxmlformats.org/spreadsheetml/2006/main" count="49" uniqueCount="49">
  <si>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</si>
  <si>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</si>
  <si>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</si>
  <si>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</si>
  <si>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</si>
  <si>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</si>
  <si>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</si>
  <si>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</si>
  <si>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</si>
  <si>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</si>
  <si>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</si>
  <si>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</si>
  <si>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</si>
  <si>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</si>
  <si>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</si>
  <si>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</si>
  <si>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</si>
  <si>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</si>
  <si>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</si>
  <si>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</si>
  <si>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</si>
  <si>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</si>
  <si>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</si>
  <si>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</si>
  <si>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</si>
  <si>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</si>
  <si>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</si>
  <si>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</si>
  <si>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</si>
  <si>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</si>
  <si>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</si>
  <si>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</si>
  <si>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</si>
  <si>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</si>
  <si>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</si>
  <si>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</si>
  <si>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</si>
  <si>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</si>
  <si>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</si>
  <si>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</si>
  <si>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</si>
  <si>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</si>
  <si>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</si>
  <si>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</si>
  <si>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</si>
  <si>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</si>
  <si>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</si>
  <si>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</si>
  <si>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>Del 01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</si>
</sst>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topLeftCell="A49" zoomScaleNormal="100" workbookViewId="0">
      <selection activeCell="F47" sqref="F47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48"/>
      <c r="C2" s="49"/>
      <c r="D2" s="49"/>
      <c r="E2" s="49"/>
      <c r="F2" s="49"/>
      <c r="G2" s="49"/>
      <c r="H2" s="49"/>
      <c r="I2" s="50"/>
    </row>
    <row r="3" spans="2:9" ht="15.75" x14ac:dyDescent="0.25">
      <c r="B3" s="51" t="s">
        <v>0</v>
      </c>
      <c r="C3" s="52"/>
      <c r="D3" s="52"/>
      <c r="E3" s="52"/>
      <c r="F3" s="52"/>
      <c r="G3" s="52"/>
      <c r="H3" s="52"/>
      <c r="I3" s="53"/>
    </row>
    <row r="4" spans="2:9" ht="15.75" x14ac:dyDescent="0.25">
      <c r="B4" s="51" t="s">
        <v>1</v>
      </c>
      <c r="C4" s="52"/>
      <c r="D4" s="52"/>
      <c r="E4" s="52"/>
      <c r="F4" s="52"/>
      <c r="G4" s="52"/>
      <c r="H4" s="52"/>
      <c r="I4" s="53"/>
    </row>
    <row r="5" spans="2:9" ht="15.75" x14ac:dyDescent="0.25">
      <c r="B5" s="51" t="s">
        <v>2</v>
      </c>
      <c r="C5" s="52"/>
      <c r="D5" s="52"/>
      <c r="E5" s="52"/>
      <c r="F5" s="52"/>
      <c r="G5" s="52"/>
      <c r="H5" s="52"/>
      <c r="I5" s="53"/>
    </row>
    <row r="6" spans="2:9" ht="15.75" x14ac:dyDescent="0.25">
      <c r="B6" s="51" t="s">
        <v>48</v>
      </c>
      <c r="C6" s="52"/>
      <c r="D6" s="52"/>
      <c r="E6" s="52"/>
      <c r="F6" s="52"/>
      <c r="G6" s="52"/>
      <c r="H6" s="52"/>
      <c r="I6" s="53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54" t="s">
        <v>3</v>
      </c>
      <c r="C9" s="55"/>
      <c r="D9" s="34"/>
      <c r="E9" s="35"/>
      <c r="F9" s="66" t="s">
        <v>4</v>
      </c>
      <c r="G9" s="67"/>
      <c r="H9" s="34"/>
      <c r="I9" s="36"/>
    </row>
    <row r="10" spans="2:9" ht="25.5" x14ac:dyDescent="0.25">
      <c r="B10" s="56"/>
      <c r="C10" s="57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58"/>
      <c r="C11" s="59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62" t="s">
        <v>13</v>
      </c>
      <c r="C13" s="63"/>
      <c r="D13" s="17">
        <f>SUM(D14:D21)</f>
        <v>4806289630.4800005</v>
      </c>
      <c r="E13" s="17">
        <f>SUM(E14:E21)</f>
        <v>11506647.060000008</v>
      </c>
      <c r="F13" s="17">
        <f>SUM(D13+E13)</f>
        <v>4817796277.5400009</v>
      </c>
      <c r="G13" s="17">
        <f t="shared" ref="G13:H13" si="0">SUM(G14:G21)</f>
        <v>1077065155.1699998</v>
      </c>
      <c r="H13" s="17">
        <f t="shared" si="0"/>
        <v>1061508672.85</v>
      </c>
      <c r="I13" s="18">
        <f>SUM(F13-G13)</f>
        <v>3740731122.3700008</v>
      </c>
    </row>
    <row r="14" spans="2:9" x14ac:dyDescent="0.25">
      <c r="B14" s="60" t="s">
        <v>14</v>
      </c>
      <c r="C14" s="61"/>
      <c r="D14" s="19">
        <v>24123828.239999998</v>
      </c>
      <c r="E14" s="19">
        <v>-179013</v>
      </c>
      <c r="F14" s="20">
        <f t="shared" ref="F14:F21" si="1">SUM(D14+E14)</f>
        <v>23944815.239999998</v>
      </c>
      <c r="G14" s="19">
        <v>5538853.0999999996</v>
      </c>
      <c r="H14" s="19">
        <v>5538853.0999999996</v>
      </c>
      <c r="I14" s="21">
        <f t="shared" ref="I14:I21" si="2">SUM(F14-G14)</f>
        <v>18405962.140000001</v>
      </c>
    </row>
    <row r="15" spans="2:9" x14ac:dyDescent="0.25">
      <c r="B15" s="60" t="s">
        <v>15</v>
      </c>
      <c r="C15" s="61"/>
      <c r="D15" s="19">
        <v>168766847.69</v>
      </c>
      <c r="E15" s="19">
        <v>2169699.2799999998</v>
      </c>
      <c r="F15" s="20">
        <f t="shared" si="1"/>
        <v>170936546.97</v>
      </c>
      <c r="G15" s="19">
        <v>24942185.34</v>
      </c>
      <c r="H15" s="19">
        <v>24879206.18</v>
      </c>
      <c r="I15" s="21">
        <f t="shared" si="2"/>
        <v>145994361.63</v>
      </c>
    </row>
    <row r="16" spans="2:9" x14ac:dyDescent="0.25">
      <c r="B16" s="60" t="s">
        <v>16</v>
      </c>
      <c r="C16" s="61"/>
      <c r="D16" s="19">
        <v>2081909196.8</v>
      </c>
      <c r="E16" s="19">
        <v>102579121.2</v>
      </c>
      <c r="F16" s="20">
        <f t="shared" si="1"/>
        <v>2184488318</v>
      </c>
      <c r="G16" s="19">
        <v>384639222.92000002</v>
      </c>
      <c r="H16" s="19">
        <v>369145719.75999999</v>
      </c>
      <c r="I16" s="21">
        <f t="shared" si="2"/>
        <v>1799849095.0799999</v>
      </c>
    </row>
    <row r="17" spans="2:9" x14ac:dyDescent="0.25">
      <c r="B17" s="60" t="s">
        <v>17</v>
      </c>
      <c r="C17" s="61"/>
      <c r="D17" s="19">
        <v>0</v>
      </c>
      <c r="E17" s="19">
        <v>0</v>
      </c>
      <c r="F17" s="20">
        <f t="shared" si="1"/>
        <v>0</v>
      </c>
      <c r="G17" s="19">
        <v>0</v>
      </c>
      <c r="H17" s="19">
        <v>0</v>
      </c>
      <c r="I17" s="21">
        <f t="shared" si="2"/>
        <v>0</v>
      </c>
    </row>
    <row r="18" spans="2:9" x14ac:dyDescent="0.25">
      <c r="B18" s="60" t="s">
        <v>18</v>
      </c>
      <c r="C18" s="61"/>
      <c r="D18" s="19">
        <v>1336873066.1199999</v>
      </c>
      <c r="E18" s="19">
        <v>65106380.770000003</v>
      </c>
      <c r="F18" s="20">
        <f t="shared" si="1"/>
        <v>1401979446.8899999</v>
      </c>
      <c r="G18" s="19">
        <v>339957962.70999998</v>
      </c>
      <c r="H18" s="19">
        <v>339957962.70999998</v>
      </c>
      <c r="I18" s="21">
        <f t="shared" si="2"/>
        <v>1062021484.1799998</v>
      </c>
    </row>
    <row r="19" spans="2:9" x14ac:dyDescent="0.25">
      <c r="B19" s="60" t="s">
        <v>19</v>
      </c>
      <c r="C19" s="61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60" t="s">
        <v>20</v>
      </c>
      <c r="C20" s="61"/>
      <c r="D20" s="19">
        <v>905203224.77999997</v>
      </c>
      <c r="E20" s="19">
        <v>-148370507.78999999</v>
      </c>
      <c r="F20" s="20">
        <f t="shared" si="1"/>
        <v>756832716.99000001</v>
      </c>
      <c r="G20" s="19">
        <v>257921041.63</v>
      </c>
      <c r="H20" s="19">
        <v>257921041.63</v>
      </c>
      <c r="I20" s="21">
        <f t="shared" si="2"/>
        <v>498911675.36000001</v>
      </c>
    </row>
    <row r="21" spans="2:9" x14ac:dyDescent="0.25">
      <c r="B21" s="60" t="s">
        <v>21</v>
      </c>
      <c r="C21" s="61"/>
      <c r="D21" s="19">
        <v>289413466.85000002</v>
      </c>
      <c r="E21" s="19">
        <v>-9799033.4000000004</v>
      </c>
      <c r="F21" s="20">
        <f t="shared" si="1"/>
        <v>279614433.45000005</v>
      </c>
      <c r="G21" s="19">
        <v>64065889.469999999</v>
      </c>
      <c r="H21" s="19">
        <v>64065889.469999999</v>
      </c>
      <c r="I21" s="21">
        <f t="shared" si="2"/>
        <v>215548543.98000005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62" t="s">
        <v>22</v>
      </c>
      <c r="C23" s="63"/>
      <c r="D23" s="17">
        <f>SUM(D24:D31)</f>
        <v>2630579738.52</v>
      </c>
      <c r="E23" s="17">
        <f>SUM(E24:E31)</f>
        <v>189709886.97</v>
      </c>
      <c r="F23" s="17">
        <f>SUM(D23+E23)</f>
        <v>2820289625.4899998</v>
      </c>
      <c r="G23" s="17">
        <f>SUM(G24:G31)</f>
        <v>486325903.19999999</v>
      </c>
      <c r="H23" s="17">
        <f>SUM(H24:H31)</f>
        <v>486138642.05000001</v>
      </c>
      <c r="I23" s="18">
        <f>SUM(F23-G23)</f>
        <v>2333963722.29</v>
      </c>
    </row>
    <row r="24" spans="2:9" x14ac:dyDescent="0.25">
      <c r="B24" s="60" t="s">
        <v>23</v>
      </c>
      <c r="C24" s="61"/>
      <c r="D24" s="24">
        <v>722446338.94000006</v>
      </c>
      <c r="E24" s="24">
        <v>-12489393.77</v>
      </c>
      <c r="F24" s="20">
        <f t="shared" ref="F24:F30" si="3">SUM(D24+E24)</f>
        <v>709956945.17000008</v>
      </c>
      <c r="G24" s="24">
        <v>153499253.37</v>
      </c>
      <c r="H24" s="24">
        <v>153499253.37</v>
      </c>
      <c r="I24" s="21">
        <f t="shared" ref="I24:I30" si="4">SUM(F24-G24)</f>
        <v>556457691.80000007</v>
      </c>
    </row>
    <row r="25" spans="2:9" x14ac:dyDescent="0.25">
      <c r="B25" s="60" t="s">
        <v>24</v>
      </c>
      <c r="C25" s="61"/>
      <c r="D25" s="24">
        <v>1369078464.5599999</v>
      </c>
      <c r="E25" s="24">
        <v>217121357.11000001</v>
      </c>
      <c r="F25" s="20">
        <f t="shared" si="3"/>
        <v>1586199821.6700001</v>
      </c>
      <c r="G25" s="24">
        <v>242683571.16999999</v>
      </c>
      <c r="H25" s="24">
        <v>242659789.97999999</v>
      </c>
      <c r="I25" s="21">
        <f t="shared" si="4"/>
        <v>1343516250.5</v>
      </c>
    </row>
    <row r="26" spans="2:9" x14ac:dyDescent="0.25">
      <c r="B26" s="60" t="s">
        <v>47</v>
      </c>
      <c r="C26" s="61"/>
      <c r="D26" s="24">
        <v>0</v>
      </c>
      <c r="E26" s="24">
        <v>0</v>
      </c>
      <c r="F26" s="20">
        <f t="shared" si="3"/>
        <v>0</v>
      </c>
      <c r="G26" s="24">
        <v>0</v>
      </c>
      <c r="H26" s="24">
        <v>0</v>
      </c>
      <c r="I26" s="21">
        <f t="shared" si="4"/>
        <v>0</v>
      </c>
    </row>
    <row r="27" spans="2:9" x14ac:dyDescent="0.25">
      <c r="B27" s="60" t="s">
        <v>25</v>
      </c>
      <c r="C27" s="61"/>
      <c r="D27" s="24">
        <v>129127757.89</v>
      </c>
      <c r="E27" s="24">
        <v>-10667987.92</v>
      </c>
      <c r="F27" s="20">
        <f t="shared" si="3"/>
        <v>118459769.97</v>
      </c>
      <c r="G27" s="24">
        <v>26748329.09</v>
      </c>
      <c r="H27" s="24">
        <v>26748329.09</v>
      </c>
      <c r="I27" s="21">
        <f t="shared" si="4"/>
        <v>91711440.879999995</v>
      </c>
    </row>
    <row r="28" spans="2:9" x14ac:dyDescent="0.25">
      <c r="B28" s="60" t="s">
        <v>26</v>
      </c>
      <c r="C28" s="61"/>
      <c r="D28" s="24">
        <v>146186020</v>
      </c>
      <c r="E28" s="24">
        <v>-11101257.68</v>
      </c>
      <c r="F28" s="20">
        <f t="shared" si="3"/>
        <v>135084762.31999999</v>
      </c>
      <c r="G28" s="24">
        <v>67375.12</v>
      </c>
      <c r="H28" s="24">
        <v>67375.12</v>
      </c>
      <c r="I28" s="21">
        <f t="shared" si="4"/>
        <v>135017387.19999999</v>
      </c>
    </row>
    <row r="29" spans="2:9" x14ac:dyDescent="0.25">
      <c r="B29" s="60" t="s">
        <v>27</v>
      </c>
      <c r="C29" s="61"/>
      <c r="D29" s="24">
        <v>180200855.33000001</v>
      </c>
      <c r="E29" s="24">
        <v>987000</v>
      </c>
      <c r="F29" s="20">
        <f t="shared" si="3"/>
        <v>181187855.33000001</v>
      </c>
      <c r="G29" s="24">
        <v>36429806.600000001</v>
      </c>
      <c r="H29" s="24">
        <v>36266326.640000001</v>
      </c>
      <c r="I29" s="21">
        <f t="shared" si="4"/>
        <v>144758048.73000002</v>
      </c>
    </row>
    <row r="30" spans="2:9" x14ac:dyDescent="0.25">
      <c r="B30" s="60" t="s">
        <v>28</v>
      </c>
      <c r="C30" s="61"/>
      <c r="D30" s="24">
        <v>83540301.799999997</v>
      </c>
      <c r="E30" s="24">
        <v>5860169.2300000004</v>
      </c>
      <c r="F30" s="20">
        <f t="shared" si="3"/>
        <v>89400471.030000001</v>
      </c>
      <c r="G30" s="24">
        <v>26897567.850000001</v>
      </c>
      <c r="H30" s="24">
        <v>26897567.850000001</v>
      </c>
      <c r="I30" s="21">
        <f t="shared" si="4"/>
        <v>62502903.18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62" t="s">
        <v>29</v>
      </c>
      <c r="C32" s="63"/>
      <c r="D32" s="27">
        <f>SUM(D33:D41)</f>
        <v>24578000</v>
      </c>
      <c r="E32" s="27">
        <f>SUM(E33:E41)</f>
        <v>-227394.65999999986</v>
      </c>
      <c r="F32" s="27">
        <f>SUM(D32+E32)</f>
        <v>24350605.34</v>
      </c>
      <c r="G32" s="27">
        <f t="shared" ref="G32:H32" si="5">SUM(G33:G40)</f>
        <v>21163106</v>
      </c>
      <c r="H32" s="27">
        <f t="shared" si="5"/>
        <v>21163106</v>
      </c>
      <c r="I32" s="28">
        <f>SUM(F32-G32)</f>
        <v>3187499.34</v>
      </c>
    </row>
    <row r="33" spans="2:9" x14ac:dyDescent="0.25">
      <c r="B33" s="60" t="s">
        <v>30</v>
      </c>
      <c r="C33" s="61"/>
      <c r="D33" s="24">
        <v>24578000</v>
      </c>
      <c r="E33" s="24">
        <v>-227394.65999999986</v>
      </c>
      <c r="F33" s="20">
        <f t="shared" ref="F33:F41" si="6">SUM(D33+E33)</f>
        <v>24350605.34</v>
      </c>
      <c r="G33" s="20">
        <v>21163106</v>
      </c>
      <c r="H33" s="20">
        <v>21163106</v>
      </c>
      <c r="I33" s="21">
        <f t="shared" ref="I33:I40" si="7">SUM(F33-G33)</f>
        <v>3187499.34</v>
      </c>
    </row>
    <row r="34" spans="2:9" x14ac:dyDescent="0.25">
      <c r="B34" s="60" t="s">
        <v>31</v>
      </c>
      <c r="C34" s="61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60" t="s">
        <v>32</v>
      </c>
      <c r="C35" s="61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60" t="s">
        <v>33</v>
      </c>
      <c r="C36" s="61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60" t="s">
        <v>34</v>
      </c>
      <c r="C37" s="61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60" t="s">
        <v>35</v>
      </c>
      <c r="C38" s="61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60" t="s">
        <v>36</v>
      </c>
      <c r="C39" s="61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60" t="s">
        <v>37</v>
      </c>
      <c r="C40" s="61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60" t="s">
        <v>38</v>
      </c>
      <c r="C41" s="61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62" t="s">
        <v>39</v>
      </c>
      <c r="C43" s="63"/>
      <c r="D43" s="27">
        <f>SUM(D44:D47)</f>
        <v>0</v>
      </c>
      <c r="E43" s="27">
        <f>SUM(E44:E47)</f>
        <v>330000</v>
      </c>
      <c r="F43" s="27">
        <f>SUM(D43+E43)</f>
        <v>330000</v>
      </c>
      <c r="G43" s="27">
        <f>SUM(G44:G47)</f>
        <v>81621.600000000006</v>
      </c>
      <c r="H43" s="27">
        <f>SUM(H44:H47)</f>
        <v>81621.600000000006</v>
      </c>
      <c r="I43" s="28">
        <f>SUM(F43-G43)</f>
        <v>248378.4</v>
      </c>
    </row>
    <row r="44" spans="2:9" x14ac:dyDescent="0.25">
      <c r="B44" s="60" t="s">
        <v>40</v>
      </c>
      <c r="C44" s="61"/>
      <c r="D44" s="24">
        <v>0</v>
      </c>
      <c r="E44" s="24">
        <v>330000</v>
      </c>
      <c r="F44" s="33">
        <f>SUM(D44+E44)</f>
        <v>330000</v>
      </c>
      <c r="G44" s="24">
        <v>81621.600000000006</v>
      </c>
      <c r="H44" s="24">
        <v>81621.600000000006</v>
      </c>
      <c r="I44" s="21">
        <f t="shared" ref="I44:I47" si="8">SUM(F44-G44)</f>
        <v>248378.4</v>
      </c>
    </row>
    <row r="45" spans="2:9" x14ac:dyDescent="0.25">
      <c r="B45" s="64" t="s">
        <v>41</v>
      </c>
      <c r="C45" s="65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60" t="s">
        <v>42</v>
      </c>
      <c r="C46" s="61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60" t="s">
        <v>43</v>
      </c>
      <c r="C47" s="61"/>
      <c r="D47" s="24">
        <v>0</v>
      </c>
      <c r="E47" s="24">
        <v>0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7461447369</v>
      </c>
      <c r="E49" s="9">
        <f>SUM(E13+E23+E43+E32)</f>
        <v>201319139.37</v>
      </c>
      <c r="F49" s="9">
        <f>SUM(D49+E49)</f>
        <v>7662766508.3699999</v>
      </c>
      <c r="G49" s="9">
        <f>SUM(G13+G23+G43+G32)</f>
        <v>1584635785.9699998</v>
      </c>
      <c r="H49" s="9">
        <f>SUM(H13+H23+H43+H32)</f>
        <v>1568892042.5</v>
      </c>
      <c r="I49" s="10">
        <f>SUM(F49-G49)</f>
        <v>6078130722.3999996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46"/>
      <c r="C52" s="46"/>
      <c r="D52" s="7"/>
      <c r="E52" s="6"/>
      <c r="F52" s="6"/>
      <c r="G52" s="46"/>
      <c r="H52" s="46"/>
      <c r="I52" s="46"/>
    </row>
    <row r="53" spans="2:9" x14ac:dyDescent="0.25">
      <c r="B53" s="46"/>
      <c r="C53" s="46"/>
      <c r="D53" s="45"/>
      <c r="E53" s="45"/>
      <c r="F53" s="45"/>
      <c r="G53" s="47"/>
      <c r="H53" s="47"/>
      <c r="I53" s="47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2020-02-17T16:50:31Z</cp:lastPrinted>
  <dcterms:created xsi:type="dcterms:W3CDTF">2016-04-26T15:00:03Z</dcterms:created>
  <dcterms:modified xsi:type="dcterms:W3CDTF">2021-05-21T18:16:15Z</dcterms:modified>
</cp:coreProperties>
</file>