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"/>
    </mc:Choice>
  </mc:AlternateContent>
  <bookViews>
    <workbookView xWindow="0" yWindow="3165" windowWidth="20055" windowHeight="382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<sst xmlns="http://schemas.openxmlformats.org/spreadsheetml/2006/main" count="64" uniqueCount="63">
  <si>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</si>
  <si>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</si>
  <si>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</si>
  <si>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</si>
  <si>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</si>
  <si>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</si>
  <si>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</si>
  <si>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</si>
  <si>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</si>
  <si>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</si>
  <si>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</si>
  <si>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</si>
  <si>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</si>
  <si>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</si>
  <si>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</si>
  <si>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</si>
  <si>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</si>
  <si>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</si>
  <si>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</si>
  <si>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</si>
  <si>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</si>
  <si>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</si>
  <si>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</si>
  <si>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</si>
  <si>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</si>
  <si>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</si>
  <si>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</si>
  <si>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</si>
  <si>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</si>
  <si>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</si>
  <si>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</si>
  <si>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</si>
  <si>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</si>
  <si>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</si>
  <si>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</si>
  <si>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</si>
  <si>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</si>
  <si>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</si>
  <si>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</si>
  <si>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</si>
  <si>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</si>
  <si>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</si>
  <si>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</si>
  <si>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</si>
  <si>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</si>
  <si>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</si>
  <si>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</si>
  <si>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</si>
  <si>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</si>
  <si>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</si>
  <si>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</si>
  <si>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</si>
  <si>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</si>
  <si>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</si>
  <si>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</si>
  <si>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</si>
  <si>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</si>
  <si>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</si>
  <si>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</si>
  <si>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</si>
  <si>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</si>
  <si>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</si>
  <si>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Al  31  de  Marzo 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</si>
</sst>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72" zoomScaleNormal="100" workbookViewId="0">
      <selection activeCell="E62" sqref="E62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62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 t="s">
        <v>61</v>
      </c>
      <c r="E10" s="90" t="s">
        <v>60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446197984.19</v>
      </c>
      <c r="E14" s="51">
        <f>SUM(E15:E22)</f>
        <v>223468326.13000003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338127744.93000001</v>
      </c>
      <c r="E15" s="65">
        <v>148528836.72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3147247.56</v>
      </c>
      <c r="E17" s="66">
        <v>5775695.3700000001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82380953.700000003</v>
      </c>
      <c r="E18" s="65">
        <v>53807728.210000001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12095958.199999999</v>
      </c>
      <c r="E19" s="65">
        <v>11978433.84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10446079.800000001</v>
      </c>
      <c r="E20" s="65">
        <v>3377631.99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447838130.66000003</v>
      </c>
      <c r="E24" s="51">
        <f>SUM(E25:E26)</f>
        <v>447069048.47000003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447838130.66000003</v>
      </c>
      <c r="E25" s="66">
        <v>447069048.47000003</v>
      </c>
      <c r="F25" s="44"/>
    </row>
    <row r="26" spans="1:6" s="17" customFormat="1" ht="12" customHeight="1" x14ac:dyDescent="0.2">
      <c r="A26" s="29"/>
      <c r="B26" s="75" t="s">
        <v>25</v>
      </c>
      <c r="C26" s="76"/>
      <c r="D26" s="62">
        <v>0</v>
      </c>
      <c r="E26" s="66">
        <v>0</v>
      </c>
      <c r="F26" s="44"/>
    </row>
    <row r="27" spans="1:6" s="17" customFormat="1" ht="6" customHeight="1" x14ac:dyDescent="0.2">
      <c r="A27" s="29"/>
      <c r="B27" s="74"/>
      <c r="C27" s="1"/>
      <c r="D27" s="52"/>
      <c r="E27" s="53"/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204500452.22999999</v>
      </c>
      <c r="E28" s="51">
        <f>SUM(E29:E33)</f>
        <v>590956364.97000003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204500452.22999999</v>
      </c>
      <c r="E33" s="53">
        <v>590956364.97000003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1098536567.0799999</v>
      </c>
      <c r="E35" s="51">
        <f>SUM(E14+E24+E28)</f>
        <v>1261493739.5700002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408875455.13</v>
      </c>
      <c r="E38" s="51">
        <f>SUM(E39:E41)</f>
        <v>354137954.26999998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276696833.26999998</v>
      </c>
      <c r="E39" s="66">
        <v>268800268.82999998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24173380.579999998</v>
      </c>
      <c r="E40" s="66">
        <v>24561929.420000002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108005241.28</v>
      </c>
      <c r="E41" s="66">
        <v>60775756.020000003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115052350.73</v>
      </c>
      <c r="E43" s="51">
        <f>SUM(E44:E52)</f>
        <v>72180776.629999995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200000</v>
      </c>
      <c r="E44" s="66">
        <v>0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87058660</v>
      </c>
      <c r="E45" s="65">
        <v>62752747.210000001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10098000</v>
      </c>
      <c r="E46" s="65">
        <v>0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1292972.81</v>
      </c>
      <c r="E47" s="65">
        <v>4905390.42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16402717.92</v>
      </c>
      <c r="E51" s="65">
        <v>4522639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64">
        <v>0</v>
      </c>
      <c r="E52" s="65">
        <v>0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6973140.7400000002</v>
      </c>
      <c r="E59" s="51">
        <f>SUM(E60:E64)</f>
        <v>5595962.75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5332159.79</v>
      </c>
      <c r="E60" s="67">
        <v>5595962.75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27207.200000000001</v>
      </c>
      <c r="E62" s="65">
        <v>0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1613773.75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218794859.53</v>
      </c>
      <c r="E66" s="51">
        <f>SUM(E67:E73)</f>
        <v>602031579.13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11824969.279999999</v>
      </c>
      <c r="E67" s="65">
        <v>11243113.59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206969890.25</v>
      </c>
      <c r="E72" s="65">
        <v>590788465.53999996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27072327.969999999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27072327.969999999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776768134.10000002</v>
      </c>
      <c r="E77" s="51">
        <f>SUM(E38+E43+E54+E59+E66+E74)</f>
        <v>1033946272.78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321768432.9799999</v>
      </c>
      <c r="E79" s="51">
        <f>SUM(E35-E77)</f>
        <v>227547466.7900002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2021-05-06T15:20:41Z</cp:lastPrinted>
  <dcterms:created xsi:type="dcterms:W3CDTF">2014-09-04T17:23:24Z</dcterms:created>
  <dcterms:modified xsi:type="dcterms:W3CDTF">2021-05-06T15:34:19Z</dcterms:modified>
</cp:coreProperties>
</file>