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. trimestre Informacion Presupuestal\"/>
    </mc:Choice>
  </mc:AlternateContent>
  <bookViews>
    <workbookView xWindow="-45" yWindow="-195" windowWidth="20550" windowHeight="6015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E12" i="4" l="1"/>
  <c r="E22" i="4" l="1"/>
  <c r="E19" i="4" l="1"/>
  <c r="H19" i="4" s="1"/>
  <c r="E18" i="4"/>
  <c r="H18" i="4" s="1"/>
  <c r="E17" i="4"/>
  <c r="H17" i="4" s="1"/>
  <c r="E13" i="4"/>
  <c r="H13" i="4" s="1"/>
  <c r="E14" i="4"/>
  <c r="H14" i="4" s="1"/>
  <c r="E15" i="4"/>
  <c r="H15" i="4" s="1"/>
  <c r="E16" i="4"/>
  <c r="H16" i="4" s="1"/>
  <c r="E20" i="4"/>
  <c r="H20" i="4" s="1"/>
  <c r="E21" i="4"/>
  <c r="H21" i="4" s="1"/>
  <c r="H22" i="4"/>
  <c r="E23" i="4"/>
  <c r="H23" i="4" s="1"/>
  <c r="E24" i="4"/>
  <c r="H24" i="4" s="1"/>
  <c r="D25" i="4"/>
  <c r="G25" i="4"/>
  <c r="F25" i="4"/>
  <c r="C25" i="4"/>
  <c r="H12" i="4"/>
  <c r="E25" i="4" l="1"/>
  <c r="H25" i="4" s="1"/>
</calcChain>
</file>

<file path=xl/sharedStrings.xml><?xml version="1.0" encoding="utf-8"?>
<sst xmlns="http://schemas.openxmlformats.org/spreadsheetml/2006/main" count="29" uniqueCount="29">
  <si>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</si>
  <si>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</si>
  <si>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</si>
  <si>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</si>
  <si>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</si>
  <si>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</si>
  <si>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</si>
  <si>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</si>
  <si>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</si>
  <si>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</si>
  <si>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</si>
  <si>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</si>
  <si>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</si>
  <si>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</si>
  <si>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</si>
  <si>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</si>
  <si>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</si>
  <si>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</si>
  <si>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</si>
  <si>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</si>
  <si>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</si>
  <si>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</si>
  <si>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</si>
  <si>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</si>
  <si>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</si>
  <si>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</si>
  <si>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</si>
  <si>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</si>
  <si>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>Del 01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</si>
</sst>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.050000000000000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>
      <alignment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/>
    </xf>
    <xf numFmtId="37" fontId="11" fillId="4" borderId="8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>
      <alignment horizontal="center"/>
    </xf>
    <xf numFmtId="164" fontId="9" fillId="0" borderId="6" xfId="1" applyNumberFormat="1" applyFont="1" applyFill="1" applyBorder="1" applyAlignment="1" applyProtection="1">
      <alignment horizontal="right"/>
    </xf>
    <xf numFmtId="6" fontId="7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37" fontId="6" fillId="0" borderId="9" xfId="1" applyNumberFormat="1" applyFont="1" applyFill="1" applyBorder="1" applyAlignment="1" applyProtection="1">
      <alignment horizontal="center"/>
    </xf>
    <xf numFmtId="164" fontId="9" fillId="0" borderId="9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0" fillId="0" borderId="12" xfId="0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37" fontId="11" fillId="3" borderId="2" xfId="1" applyNumberFormat="1" applyFont="1" applyFill="1" applyBorder="1" applyAlignment="1" applyProtection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7" fontId="11" fillId="4" borderId="2" xfId="1" applyNumberFormat="1" applyFont="1" applyFill="1" applyBorder="1" applyAlignment="1" applyProtection="1">
      <alignment horizontal="center"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6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topLeftCell="B1" zoomScaleNormal="100" workbookViewId="0">
      <selection activeCell="E30" sqref="E30"/>
    </sheetView>
  </sheetViews>
  <sheetFormatPr baseColWidth="10" defaultColWidth="11.42578125" defaultRowHeight="15" x14ac:dyDescent="0.25"/>
  <cols>
    <col min="1" max="1" width="2.7109375" customWidth="1"/>
    <col min="2" max="2" width="51.42578125" customWidth="1"/>
    <col min="3" max="3" width="17.140625" customWidth="1"/>
    <col min="4" max="4" width="21" customWidth="1"/>
    <col min="5" max="5" width="19" customWidth="1"/>
    <col min="6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 x14ac:dyDescent="0.3"/>
    <row r="2" spans="2:8" x14ac:dyDescent="0.25">
      <c r="B2" s="33" t="s">
        <v>0</v>
      </c>
      <c r="C2" s="34"/>
      <c r="D2" s="34"/>
      <c r="E2" s="34"/>
      <c r="F2" s="34"/>
      <c r="G2" s="34"/>
      <c r="H2" s="35"/>
    </row>
    <row r="3" spans="2:8" x14ac:dyDescent="0.25">
      <c r="B3" s="45" t="s">
        <v>1</v>
      </c>
      <c r="C3" s="46"/>
      <c r="D3" s="46"/>
      <c r="E3" s="46"/>
      <c r="F3" s="46"/>
      <c r="G3" s="46"/>
      <c r="H3" s="47"/>
    </row>
    <row r="4" spans="2:8" x14ac:dyDescent="0.25">
      <c r="B4" s="36" t="s">
        <v>2</v>
      </c>
      <c r="C4" s="37"/>
      <c r="D4" s="37"/>
      <c r="E4" s="37"/>
      <c r="F4" s="37"/>
      <c r="G4" s="37"/>
      <c r="H4" s="38"/>
    </row>
    <row r="5" spans="2:8" x14ac:dyDescent="0.25">
      <c r="B5" s="36" t="s">
        <v>28</v>
      </c>
      <c r="C5" s="37"/>
      <c r="D5" s="37"/>
      <c r="E5" s="37"/>
      <c r="F5" s="37"/>
      <c r="G5" s="37"/>
      <c r="H5" s="38"/>
    </row>
    <row r="6" spans="2:8" x14ac:dyDescent="0.25">
      <c r="B6" s="36" t="s">
        <v>3</v>
      </c>
      <c r="C6" s="37"/>
      <c r="D6" s="37"/>
      <c r="E6" s="37"/>
      <c r="F6" s="37"/>
      <c r="G6" s="37"/>
      <c r="H6" s="38"/>
    </row>
    <row r="7" spans="2:8" ht="8.25" customHeight="1" thickBot="1" x14ac:dyDescent="0.3">
      <c r="B7" s="1"/>
      <c r="C7" s="1"/>
      <c r="D7" s="1"/>
      <c r="E7" s="1"/>
      <c r="F7" s="1"/>
      <c r="G7" s="1"/>
      <c r="H7" s="1"/>
    </row>
    <row r="8" spans="2:8" ht="9.75" customHeight="1" x14ac:dyDescent="0.25">
      <c r="B8" s="41" t="s">
        <v>4</v>
      </c>
      <c r="C8" s="8"/>
      <c r="D8" s="9"/>
      <c r="E8" s="43" t="s">
        <v>5</v>
      </c>
      <c r="F8" s="44"/>
      <c r="G8" s="8"/>
      <c r="H8" s="10"/>
    </row>
    <row r="9" spans="2:8" ht="25.5" customHeight="1" x14ac:dyDescent="0.25">
      <c r="B9" s="42"/>
      <c r="C9" s="11" t="s">
        <v>6</v>
      </c>
      <c r="D9" s="12" t="s">
        <v>7</v>
      </c>
      <c r="E9" s="11" t="s">
        <v>8</v>
      </c>
      <c r="F9" s="13" t="s">
        <v>9</v>
      </c>
      <c r="G9" s="11" t="s">
        <v>10</v>
      </c>
      <c r="H9" s="14" t="s">
        <v>11</v>
      </c>
    </row>
    <row r="10" spans="2:8" ht="15" customHeight="1" thickBot="1" x14ac:dyDescent="0.3">
      <c r="B10" s="42"/>
      <c r="C10" s="15">
        <v>1</v>
      </c>
      <c r="D10" s="16">
        <v>2</v>
      </c>
      <c r="E10" s="15" t="s">
        <v>12</v>
      </c>
      <c r="F10" s="16">
        <v>4</v>
      </c>
      <c r="G10" s="15">
        <v>5</v>
      </c>
      <c r="H10" s="16" t="s">
        <v>13</v>
      </c>
    </row>
    <row r="11" spans="2:8" x14ac:dyDescent="0.25">
      <c r="B11" s="25"/>
      <c r="C11" s="23"/>
      <c r="D11" s="3"/>
      <c r="E11" s="7"/>
      <c r="F11" s="7"/>
      <c r="G11" s="7"/>
      <c r="H11" s="17"/>
    </row>
    <row r="12" spans="2:8" x14ac:dyDescent="0.25">
      <c r="B12" s="26" t="s">
        <v>15</v>
      </c>
      <c r="C12" s="24">
        <v>69419717.549999997</v>
      </c>
      <c r="D12" s="5">
        <v>0</v>
      </c>
      <c r="E12" s="4">
        <f>SUM(C12+D12)</f>
        <v>69419717.549999997</v>
      </c>
      <c r="F12" s="4">
        <v>14912789.890000001</v>
      </c>
      <c r="G12" s="4">
        <v>14912789.890000001</v>
      </c>
      <c r="H12" s="18">
        <f>SUM(E12-F12)</f>
        <v>54506927.659999996</v>
      </c>
    </row>
    <row r="13" spans="2:8" x14ac:dyDescent="0.25">
      <c r="B13" s="26" t="s">
        <v>16</v>
      </c>
      <c r="C13" s="24">
        <v>133395081.11</v>
      </c>
      <c r="D13" s="5">
        <v>-5221600</v>
      </c>
      <c r="E13" s="4">
        <f t="shared" ref="E13:E24" si="0">SUM(C13+D13)</f>
        <v>128173481.11</v>
      </c>
      <c r="F13" s="4">
        <v>10609100</v>
      </c>
      <c r="G13" s="4">
        <v>10609100</v>
      </c>
      <c r="H13" s="18">
        <f t="shared" ref="H13:H24" si="1">SUM(E13-F13)</f>
        <v>117564381.11</v>
      </c>
    </row>
    <row r="14" spans="2:8" x14ac:dyDescent="0.25">
      <c r="B14" s="26" t="s">
        <v>17</v>
      </c>
      <c r="C14" s="24">
        <v>868144045.35000002</v>
      </c>
      <c r="D14" s="5">
        <v>-139418311.81</v>
      </c>
      <c r="E14" s="4">
        <f t="shared" si="0"/>
        <v>728725733.53999996</v>
      </c>
      <c r="F14" s="4">
        <v>260722740.91</v>
      </c>
      <c r="G14" s="4">
        <v>260722740.91</v>
      </c>
      <c r="H14" s="18">
        <f t="shared" si="1"/>
        <v>468002992.63</v>
      </c>
    </row>
    <row r="15" spans="2:8" x14ac:dyDescent="0.25">
      <c r="B15" s="26" t="s">
        <v>18</v>
      </c>
      <c r="C15" s="24">
        <v>162166847.69</v>
      </c>
      <c r="D15" s="5">
        <v>-5232000</v>
      </c>
      <c r="E15" s="4">
        <f t="shared" si="0"/>
        <v>156934847.69</v>
      </c>
      <c r="F15" s="4">
        <v>21760326.059999999</v>
      </c>
      <c r="G15" s="4">
        <v>21697346.899999999</v>
      </c>
      <c r="H15" s="18">
        <f t="shared" si="1"/>
        <v>135174521.63</v>
      </c>
    </row>
    <row r="16" spans="2:8" x14ac:dyDescent="0.25">
      <c r="B16" s="26" t="s">
        <v>19</v>
      </c>
      <c r="C16" s="24">
        <v>326224146.27999997</v>
      </c>
      <c r="D16" s="5">
        <v>-15955530.1</v>
      </c>
      <c r="E16" s="4">
        <f t="shared" si="0"/>
        <v>310268616.17999995</v>
      </c>
      <c r="F16" s="4">
        <v>64071450.079999998</v>
      </c>
      <c r="G16" s="4">
        <v>64071450.079999998</v>
      </c>
      <c r="H16" s="18">
        <f t="shared" si="1"/>
        <v>246197166.09999996</v>
      </c>
    </row>
    <row r="17" spans="1:9" x14ac:dyDescent="0.25">
      <c r="B17" s="26" t="s">
        <v>20</v>
      </c>
      <c r="C17" s="24">
        <v>1337344566.1199999</v>
      </c>
      <c r="D17" s="5">
        <v>65436380.770000003</v>
      </c>
      <c r="E17" s="4">
        <f t="shared" si="0"/>
        <v>1402780946.8899999</v>
      </c>
      <c r="F17" s="4">
        <v>340039584.31</v>
      </c>
      <c r="G17" s="4">
        <v>340039584.31</v>
      </c>
      <c r="H17" s="18">
        <f t="shared" si="1"/>
        <v>1062741362.5799999</v>
      </c>
    </row>
    <row r="18" spans="1:9" x14ac:dyDescent="0.25">
      <c r="B18" s="26" t="s">
        <v>21</v>
      </c>
      <c r="C18" s="24">
        <v>24123828.239999998</v>
      </c>
      <c r="D18" s="5">
        <v>-179013</v>
      </c>
      <c r="E18" s="4">
        <f t="shared" si="0"/>
        <v>23944815.239999998</v>
      </c>
      <c r="F18" s="4">
        <v>5538853.0999999996</v>
      </c>
      <c r="G18" s="4">
        <v>5538853.0999999996</v>
      </c>
      <c r="H18" s="18">
        <f t="shared" si="1"/>
        <v>18405962.140000001</v>
      </c>
    </row>
    <row r="19" spans="1:9" x14ac:dyDescent="0.25">
      <c r="B19" s="26" t="s">
        <v>22</v>
      </c>
      <c r="C19" s="24">
        <v>1154378183.9300001</v>
      </c>
      <c r="D19" s="5">
        <v>148828919.13</v>
      </c>
      <c r="E19" s="4">
        <f t="shared" si="0"/>
        <v>1303207103.0599999</v>
      </c>
      <c r="F19" s="4">
        <v>215679647.38999999</v>
      </c>
      <c r="G19" s="4">
        <v>215679647.38999999</v>
      </c>
      <c r="H19" s="18">
        <f t="shared" si="1"/>
        <v>1087527455.6700001</v>
      </c>
    </row>
    <row r="20" spans="1:9" ht="25.5" x14ac:dyDescent="0.25">
      <c r="B20" s="26" t="s">
        <v>23</v>
      </c>
      <c r="C20" s="24">
        <v>1879871398.1400001</v>
      </c>
      <c r="D20" s="5">
        <v>107806721.2</v>
      </c>
      <c r="E20" s="4">
        <f t="shared" si="0"/>
        <v>1987678119.3400002</v>
      </c>
      <c r="F20" s="4">
        <v>359111772.42000002</v>
      </c>
      <c r="G20" s="4">
        <v>343618269.25999999</v>
      </c>
      <c r="H20" s="18">
        <f t="shared" si="1"/>
        <v>1628566346.9200001</v>
      </c>
    </row>
    <row r="21" spans="1:9" ht="25.5" x14ac:dyDescent="0.25">
      <c r="B21" s="26" t="s">
        <v>24</v>
      </c>
      <c r="C21" s="24">
        <v>424937875.32999998</v>
      </c>
      <c r="D21" s="5">
        <v>-2489050.3199999998</v>
      </c>
      <c r="E21" s="4">
        <f t="shared" si="0"/>
        <v>422448825.00999999</v>
      </c>
      <c r="F21" s="4">
        <v>84455077.25</v>
      </c>
      <c r="G21" s="4">
        <v>84291597.290000007</v>
      </c>
      <c r="H21" s="18">
        <f t="shared" si="1"/>
        <v>337993747.75999999</v>
      </c>
    </row>
    <row r="22" spans="1:9" x14ac:dyDescent="0.25">
      <c r="B22" s="26" t="s">
        <v>25</v>
      </c>
      <c r="C22" s="24">
        <v>139487591.69999999</v>
      </c>
      <c r="D22" s="5">
        <v>-5014381.3</v>
      </c>
      <c r="E22" s="4">
        <f t="shared" si="0"/>
        <v>134473210.39999998</v>
      </c>
      <c r="F22" s="4">
        <v>21056837.32</v>
      </c>
      <c r="G22" s="4">
        <v>21056837.32</v>
      </c>
      <c r="H22" s="18">
        <f t="shared" si="1"/>
        <v>113416373.07999998</v>
      </c>
    </row>
    <row r="23" spans="1:9" x14ac:dyDescent="0.25">
      <c r="B23" s="26" t="s">
        <v>26</v>
      </c>
      <c r="C23" s="24">
        <v>797659027.87</v>
      </c>
      <c r="D23" s="5">
        <v>72017425.510000005</v>
      </c>
      <c r="E23" s="4">
        <f t="shared" si="0"/>
        <v>869676453.38</v>
      </c>
      <c r="F23" s="4">
        <v>159826499.83000001</v>
      </c>
      <c r="G23" s="4">
        <v>159802718.63999999</v>
      </c>
      <c r="H23" s="18">
        <f t="shared" si="1"/>
        <v>709849953.54999995</v>
      </c>
    </row>
    <row r="24" spans="1:9" ht="15.75" thickBot="1" x14ac:dyDescent="0.3">
      <c r="B24" s="26" t="s">
        <v>27</v>
      </c>
      <c r="C24" s="24">
        <v>144295059.69</v>
      </c>
      <c r="D24" s="5">
        <v>-19260420.710000001</v>
      </c>
      <c r="E24" s="4">
        <f t="shared" si="0"/>
        <v>125034638.97999999</v>
      </c>
      <c r="F24" s="4">
        <v>26851107.41</v>
      </c>
      <c r="G24" s="4">
        <v>26851107.41</v>
      </c>
      <c r="H24" s="18">
        <f t="shared" si="1"/>
        <v>98183531.569999993</v>
      </c>
    </row>
    <row r="25" spans="1:9" ht="15.75" thickBot="1" x14ac:dyDescent="0.3">
      <c r="B25" s="28"/>
      <c r="C25" s="29">
        <f>SUM(C12:C24)</f>
        <v>7461447368.999999</v>
      </c>
      <c r="D25" s="30">
        <f>SUM(D12:D24)</f>
        <v>201319139.36999997</v>
      </c>
      <c r="E25" s="30">
        <f>SUM(C25+D25)</f>
        <v>7662766508.3699989</v>
      </c>
      <c r="F25" s="30">
        <f>SUM(F12:F24)</f>
        <v>1584635785.97</v>
      </c>
      <c r="G25" s="31">
        <f>SUM(G12:G24)</f>
        <v>1568892042.4999998</v>
      </c>
      <c r="H25" s="32">
        <f t="shared" ref="H25" si="2">SUM(E25-F25)</f>
        <v>6078130722.3999987</v>
      </c>
    </row>
    <row r="26" spans="1:9" x14ac:dyDescent="0.25">
      <c r="B26" s="22"/>
      <c r="C26" s="22"/>
      <c r="D26" s="22"/>
      <c r="E26" s="22"/>
      <c r="F26" s="22"/>
      <c r="G26" s="6"/>
      <c r="H26" s="22"/>
    </row>
    <row r="27" spans="1:9" x14ac:dyDescent="0.25">
      <c r="B27" s="27" t="s">
        <v>14</v>
      </c>
      <c r="C27" s="27"/>
      <c r="D27" s="27"/>
      <c r="E27" s="27"/>
      <c r="F27" s="27"/>
      <c r="G27" s="27"/>
      <c r="H27" s="27"/>
      <c r="I27" s="20"/>
    </row>
    <row r="28" spans="1:9" x14ac:dyDescent="0.25">
      <c r="B28" s="2"/>
      <c r="C28" s="2"/>
      <c r="D28" s="2"/>
      <c r="E28" s="2"/>
      <c r="F28" s="2"/>
      <c r="G28" s="19"/>
      <c r="H28" s="2"/>
      <c r="I28" s="2"/>
    </row>
    <row r="29" spans="1:9" x14ac:dyDescent="0.25"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2"/>
      <c r="B30" s="22"/>
      <c r="C30" s="22"/>
      <c r="D30" s="22"/>
      <c r="E30" s="22"/>
      <c r="F30" s="22"/>
      <c r="G30" s="22"/>
    </row>
    <row r="31" spans="1:9" x14ac:dyDescent="0.25">
      <c r="A31" s="22"/>
      <c r="B31" s="21"/>
      <c r="C31" s="22"/>
      <c r="D31" s="22"/>
      <c r="E31" s="22"/>
      <c r="F31" s="39"/>
      <c r="G31" s="39"/>
    </row>
    <row r="32" spans="1:9" x14ac:dyDescent="0.25">
      <c r="A32" s="22"/>
      <c r="B32" s="21"/>
      <c r="C32" s="22"/>
      <c r="D32" s="22"/>
      <c r="E32" s="22"/>
      <c r="F32" s="40"/>
      <c r="G32" s="40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</sheetData>
  <sheetProtection formatCells="0" insertRows="0"/>
  <mergeCells count="9">
    <mergeCell ref="B2:H2"/>
    <mergeCell ref="B6:H6"/>
    <mergeCell ref="F31:G31"/>
    <mergeCell ref="F32:G32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2019-10-28T18:47:17Z</cp:lastPrinted>
  <dcterms:created xsi:type="dcterms:W3CDTF">2014-09-04T16:46:21Z</dcterms:created>
  <dcterms:modified xsi:type="dcterms:W3CDTF">2021-05-21T18:25:07Z</dcterms:modified>
</cp:coreProperties>
</file>