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cuentas detalladas 2021\enero 2021\Enero Armonizado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<sst xmlns="http://schemas.openxmlformats.org/spreadsheetml/2006/main" count="33" uniqueCount="33">
  <si>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</si>
  <si>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</si>
  <si>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</si>
  <si>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</si>
  <si>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</si>
  <si>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</si>
  <si>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</si>
  <si>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</si>
  <si>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</si>
  <si>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</si>
  <si>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</si>
  <si>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</si>
  <si>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</si>
  <si>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</si>
  <si>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</si>
  <si>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</si>
  <si>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</si>
  <si>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</si>
  <si>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</si>
  <si>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</si>
  <si>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</si>
  <si>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</si>
  <si>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</si>
  <si>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</si>
  <si>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</si>
  <si>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</si>
  <si>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</si>
  <si>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</si>
  <si>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</si>
  <si>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</si>
  <si>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</si>
  <si>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</si>
  <si>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31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</si>
</sst>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F31" sqref="F31:H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925613706.1099999</v>
      </c>
      <c r="G14" s="18">
        <f t="shared" ref="G14:H14" si="0">SUM(G16:G22)</f>
        <v>14333477568.410002</v>
      </c>
      <c r="H14" s="18">
        <f t="shared" si="0"/>
        <v>13904598723.620001</v>
      </c>
      <c r="I14" s="26">
        <f>SUM(F14+G14-H14)</f>
        <v>1354492550.9000015</v>
      </c>
      <c r="J14" s="67">
        <f>SUM(I14-F14)</f>
        <v>428878844.79000163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657270305.67999995</v>
      </c>
      <c r="G16" s="22">
        <v>13470039299.040001</v>
      </c>
      <c r="H16" s="22">
        <v>13052202004.75</v>
      </c>
      <c r="I16" s="27">
        <f>SUM(F16+G16-H16)</f>
        <v>1075107599.9700012</v>
      </c>
      <c r="J16" s="51">
        <f t="shared" ref="J16:J22" si="1">SUM(I16-F16)</f>
        <v>417837294.29000127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241018139.77000001</v>
      </c>
      <c r="G17" s="22">
        <v>855676550.36000001</v>
      </c>
      <c r="H17" s="22">
        <v>852396718.87</v>
      </c>
      <c r="I17" s="27">
        <f>SUM(F17+G17-H17)</f>
        <v>244297971.26000011</v>
      </c>
      <c r="J17" s="51">
        <f t="shared" si="1"/>
        <v>3279831.4900000989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27325260.66</v>
      </c>
      <c r="G18" s="22">
        <v>7761719.0099999998</v>
      </c>
      <c r="H18" s="22">
        <v>0</v>
      </c>
      <c r="I18" s="27">
        <f t="shared" ref="I18:I22" si="2">SUM(F18+G18-H18)</f>
        <v>35086979.670000002</v>
      </c>
      <c r="J18" s="27">
        <f t="shared" si="1"/>
        <v>7761719.0100000016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39809063664.829597</v>
      </c>
      <c r="G24" s="21">
        <f>SUM(G26:G34)</f>
        <v>171728821.81</v>
      </c>
      <c r="H24" s="21">
        <f t="shared" ref="H24" si="3">SUM(H26:H34)</f>
        <v>151320356.28999999</v>
      </c>
      <c r="I24" s="21">
        <f>SUM(F24+G24-H24)</f>
        <v>39829472130.349594</v>
      </c>
      <c r="J24" s="28">
        <f>SUM(I24-F24)</f>
        <v>20408465.519996643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51323720</v>
      </c>
      <c r="G26" s="22">
        <v>34227851.240000002</v>
      </c>
      <c r="H26" s="22">
        <v>33317968.629999999</v>
      </c>
      <c r="I26" s="29">
        <f t="shared" ref="I26:I34" si="4">SUM(F26+G26-H26)</f>
        <v>52233602.610000014</v>
      </c>
      <c r="J26" s="29">
        <f t="shared" ref="J26:J34" si="5">SUM(I26-F26)</f>
        <v>909882.61000001431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38321394341.074997</v>
      </c>
      <c r="G28" s="22">
        <v>137444220.59</v>
      </c>
      <c r="H28" s="22">
        <v>106403893.62</v>
      </c>
      <c r="I28" s="29">
        <f t="shared" si="4"/>
        <v>38352434668.044991</v>
      </c>
      <c r="J28" s="29">
        <f t="shared" si="5"/>
        <v>31040326.969993591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1780958941.062</v>
      </c>
      <c r="G29" s="22">
        <v>56749.98</v>
      </c>
      <c r="H29" s="22">
        <v>0</v>
      </c>
      <c r="I29" s="29">
        <f t="shared" si="4"/>
        <v>1781015691.0420001</v>
      </c>
      <c r="J29" s="29">
        <f t="shared" si="5"/>
        <v>56749.980000019073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136099960.91</v>
      </c>
      <c r="G30" s="22">
        <v>0</v>
      </c>
      <c r="H30" s="22">
        <v>0</v>
      </c>
      <c r="I30" s="29">
        <f t="shared" si="4"/>
        <v>136099960.91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-480736277.36739999</v>
      </c>
      <c r="G31" s="22">
        <v>0</v>
      </c>
      <c r="H31" s="22">
        <v>11598494.039999999</v>
      </c>
      <c r="I31" s="29">
        <f t="shared" si="4"/>
        <v>-492334771.40740001</v>
      </c>
      <c r="J31" s="29">
        <f t="shared" si="5"/>
        <v>-11598494.040000021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40734677370.939598</v>
      </c>
      <c r="G36" s="61">
        <f>SUM(G14+G24)</f>
        <v>14505206390.220001</v>
      </c>
      <c r="H36" s="61">
        <f>SUM(H14+H24)</f>
        <v>14055919079.910002</v>
      </c>
      <c r="I36" s="62">
        <f>SUM(F36+G36-H36)</f>
        <v>41183964681.249596</v>
      </c>
      <c r="J36" s="63">
        <f>SUM(I36-F36)</f>
        <v>449287310.30999756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2018-08-01T20:35:31Z</cp:lastPrinted>
  <dcterms:created xsi:type="dcterms:W3CDTF">2014-09-04T18:46:51Z</dcterms:created>
  <dcterms:modified xsi:type="dcterms:W3CDTF">2021-04-09T20:14:59Z</dcterms:modified>
</cp:coreProperties>
</file>