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showHorizontalScroll="0" showVerticalScroll="0" showSheetTabs="0" xWindow="0" yWindow="0" windowWidth="20490" windowHeight="7755"/>
  </bookViews>
  <sheets>
    <sheet name="Estadística Septiembre 2020" sheetId="1" r:id="rId1"/>
  </sheets>
  <externalReferences>
    <externalReference r:id="rId2"/>
  </externalReferences>
  <definedNames>
    <definedName name="_xlnm.Print_Area" localSheetId="0">'Estadística Septiembre 2020'!$A$1:$Q$352</definedName>
  </definedNames>
  <calcPr calcId="152511"/>
</workbook>
</file>

<file path=xl/calcChain.xml><?xml version="1.0" encoding="utf-8"?>
<calcChain xmlns="http://schemas.openxmlformats.org/spreadsheetml/2006/main">
  <c r="J138" i="1" l="1"/>
  <c r="I103" i="1" l="1"/>
  <c r="J97" i="1" s="1"/>
  <c r="J60" i="1"/>
  <c r="M57" i="1" s="1"/>
  <c r="J133" i="1"/>
  <c r="F21" i="1"/>
  <c r="E22" i="1" s="1"/>
  <c r="I218" i="1"/>
  <c r="G308" i="1"/>
  <c r="E216" i="1"/>
  <c r="E215" i="1"/>
  <c r="E214" i="1"/>
  <c r="E213" i="1"/>
  <c r="I188" i="1"/>
  <c r="J185" i="1" s="1"/>
  <c r="E186" i="1"/>
  <c r="E185" i="1"/>
  <c r="E184" i="1"/>
  <c r="E183" i="1"/>
  <c r="I159" i="1"/>
  <c r="J154" i="1" s="1"/>
  <c r="E156" i="1"/>
  <c r="E155" i="1"/>
  <c r="E154" i="1"/>
  <c r="J148" i="1"/>
  <c r="J143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L21" i="1"/>
  <c r="K22" i="1" s="1"/>
  <c r="J213" i="1" l="1"/>
  <c r="J215" i="1"/>
  <c r="J186" i="1"/>
  <c r="J184" i="1"/>
  <c r="J99" i="1"/>
  <c r="J100" i="1"/>
  <c r="J98" i="1"/>
  <c r="J101" i="1"/>
  <c r="J214" i="1"/>
  <c r="J216" i="1"/>
  <c r="J217" i="1"/>
  <c r="J183" i="1"/>
  <c r="J157" i="1"/>
  <c r="J155" i="1"/>
  <c r="J156" i="1"/>
  <c r="M47" i="1"/>
  <c r="M53" i="1"/>
  <c r="M58" i="1"/>
  <c r="M49" i="1"/>
  <c r="M56" i="1"/>
  <c r="M55" i="1"/>
  <c r="M54" i="1"/>
  <c r="M59" i="1"/>
  <c r="M48" i="1"/>
  <c r="M46" i="1"/>
  <c r="M44" i="1"/>
  <c r="M43" i="1"/>
  <c r="M45" i="1"/>
  <c r="M52" i="1"/>
  <c r="M51" i="1"/>
  <c r="M50" i="1"/>
  <c r="I22" i="1"/>
  <c r="H22" i="1"/>
  <c r="J22" i="1"/>
  <c r="C22" i="1"/>
  <c r="D22" i="1"/>
  <c r="J188" i="1" l="1"/>
  <c r="F22" i="1"/>
  <c r="J103" i="1"/>
  <c r="J218" i="1"/>
  <c r="J159" i="1"/>
  <c r="M60" i="1"/>
  <c r="L22" i="1"/>
</calcChain>
</file>

<file path=xl/sharedStrings.xml><?xml version="1.0" encoding="utf-8"?>
<sst xmlns="http://schemas.openxmlformats.org/spreadsheetml/2006/main" count="123" uniqueCount="98">
  <si>
    <t>DIRECCIÓN DE TRANSPARENCIA Y BUENAS PRÁCTICAS</t>
  </si>
  <si>
    <t>SOLICITUDES POR TIPO</t>
  </si>
  <si>
    <t>SOLICITUD POR GÉNERO</t>
  </si>
  <si>
    <t>INFOMEX</t>
  </si>
  <si>
    <t>MANUALES</t>
  </si>
  <si>
    <t>CORREO</t>
  </si>
  <si>
    <t>TOTAL</t>
  </si>
  <si>
    <t>MASCULINO</t>
  </si>
  <si>
    <t>FEMENINO</t>
  </si>
  <si>
    <t>EMPRESAS</t>
  </si>
  <si>
    <t>SEUDÓNIMO</t>
  </si>
  <si>
    <t>TIPO DE RESPUESTAS</t>
  </si>
  <si>
    <t xml:space="preserve">       FORMATO SOLICITADO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</si>
  <si>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</si>
  <si>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</si>
  <si>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</si>
  <si>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ACTUALIZACIONES EN EL PORTAL</t>
  </si>
  <si>
    <t>PORTAL</t>
  </si>
  <si>
    <t xml:space="preserve">                    RECURSOS DE REVISIÓN</t>
  </si>
  <si>
    <t>RECURSOS DE REVISIÓN</t>
  </si>
  <si>
    <t>SOLICITUDES REMITIDAS POR EL ITEI</t>
  </si>
  <si>
    <t>TIPO DE INFORMACIÓN</t>
  </si>
  <si>
    <t>INFORMACIÓN POR TEMÁTICA</t>
  </si>
  <si>
    <t>NOTIFICACIONES DE RESPUESTA</t>
  </si>
  <si>
    <t>SOLICITUDES CONTESTADAS POR DEPENDENCIAS</t>
  </si>
  <si>
    <t>Debido a que las solicitudes de información se envían a diversas de dependencias, el número no es coincidente con el total de solicitudes respondidas en el año</t>
  </si>
  <si>
    <t>Area de Proyectos Estratégicos</t>
  </si>
  <si>
    <t>Área de Relaciones Públicas</t>
  </si>
  <si>
    <t>Comisaria de Seguridad Pública</t>
  </si>
  <si>
    <t xml:space="preserve">Comunicación Social y Analisis Estrategico </t>
  </si>
  <si>
    <t>Contraloría Ciudadana</t>
  </si>
  <si>
    <t>Coordinación General de Servicios Municipales</t>
  </si>
  <si>
    <t>Coordinación de Desarrollo Económico Y Combate a la Desigualdad</t>
  </si>
  <si>
    <t>Coordinación General de Administración e Innovación Gubernamental</t>
  </si>
  <si>
    <t>Coordinacion  General Integral Gestion de la Ciudad</t>
  </si>
  <si>
    <t>Dirección de Alumbrado Público</t>
  </si>
  <si>
    <t xml:space="preserve">Dirección de Archivo General Municipal </t>
  </si>
  <si>
    <t xml:space="preserve">Dirección de Aseo Público </t>
  </si>
  <si>
    <t>Dirección de Atención Ciudadana</t>
  </si>
  <si>
    <t>Dirección de Catastro</t>
  </si>
  <si>
    <t>Dirección de Cementerios</t>
  </si>
  <si>
    <t xml:space="preserve">Dirección de Educación </t>
  </si>
  <si>
    <t xml:space="preserve">Dirección de Fomento al empleo y  emprendurismo        </t>
  </si>
  <si>
    <t>Dirección de Gestión Integral del Agua y Drenaje</t>
  </si>
  <si>
    <t>Dirección de Inspección y Vigilancia</t>
  </si>
  <si>
    <t>Dirección de Integración y Dictaminación</t>
  </si>
  <si>
    <t>Dirección de Mejoramiento Urbano</t>
  </si>
  <si>
    <t xml:space="preserve">Dirección de Mercados </t>
  </si>
  <si>
    <t>Dirección  de Movilidad y Transporte</t>
  </si>
  <si>
    <t>Dirección de Obras Públicas e Infraestructura</t>
  </si>
  <si>
    <t xml:space="preserve">Dirección de Ordenamiento del Territorio </t>
  </si>
  <si>
    <t xml:space="preserve">Dirección de Parques y Jardines </t>
  </si>
  <si>
    <t>Dir. de Pavimentos</t>
  </si>
  <si>
    <t>Dirección de Participación Ciudadana</t>
  </si>
  <si>
    <t>Dirección de Programas Sociales Municipales</t>
  </si>
  <si>
    <t xml:space="preserve">Dirección de Protección al Medio Ambiente </t>
  </si>
  <si>
    <t>Dirección de Protección Civil y Bomberos</t>
  </si>
  <si>
    <t>Dir. de Registro Civil</t>
  </si>
  <si>
    <t>Dirección de Transparencia y Buenas Prácticas</t>
  </si>
  <si>
    <t>Instituto de Capacitación y Oferta Educativa</t>
  </si>
  <si>
    <t xml:space="preserve">Instituto de Cultura </t>
  </si>
  <si>
    <t>Jefatura de espacios abiertos</t>
  </si>
  <si>
    <t>Secretaría del Ayuntamiento</t>
  </si>
  <si>
    <t>Secretaria Particular</t>
  </si>
  <si>
    <t>Sindicatura Municipal</t>
  </si>
  <si>
    <t>Tesorería Municipal</t>
  </si>
  <si>
    <t xml:space="preserve">Unidad de Patrimonio Municipal </t>
  </si>
  <si>
    <t xml:space="preserve">Unidad de Protección  Animal </t>
  </si>
  <si>
    <t>VIA CORREO ELECTRONICO</t>
  </si>
  <si>
    <t>VÍA INFOMEX</t>
  </si>
  <si>
    <t>REPRODUCCION DE DOCUMENTOS (COPIA SIMPLE, COPIA CERTIFICADA, PLANO SIMPLE Y PLANO CERTIFICADO)</t>
  </si>
  <si>
    <t>FORMATO DIGITAL</t>
  </si>
  <si>
    <t>CONSULTA DIRECTA</t>
  </si>
  <si>
    <t>Coord. Gral. De Construccion de la Comunidad</t>
  </si>
  <si>
    <t>Regidores</t>
  </si>
  <si>
    <t xml:space="preserve">Actas Acuerdo y Seguimientos </t>
  </si>
  <si>
    <t>Dir. De Delegaciones y Agencias Municipales</t>
  </si>
  <si>
    <t xml:space="preserve"> Dir. Desarrollo Agropecuario</t>
  </si>
  <si>
    <t>Dir. Desarrollo Economico</t>
  </si>
  <si>
    <t>Instituto de la Juventud</t>
  </si>
  <si>
    <t>CONFIDENCIAL</t>
  </si>
  <si>
    <t>Dir. De Asuntos Internos</t>
  </si>
  <si>
    <t>Dir. De Rastros Municipales</t>
  </si>
  <si>
    <t>Jefatura de Gabinete</t>
  </si>
  <si>
    <t>Dir. Administracion de Edificios</t>
  </si>
  <si>
    <t>Sindicatos</t>
  </si>
  <si>
    <t>Dir. De Turismo</t>
  </si>
  <si>
    <t>Dir. Centro Historico</t>
  </si>
  <si>
    <t>NO SE EMITIO RESUESTA  POR PARTE DE LA DEPENDENCIA</t>
  </si>
  <si>
    <t xml:space="preserve"> NO SE HA EMITIDO RESPUESTA</t>
  </si>
  <si>
    <t>Museo De Arte de Zapopan (MAZ)</t>
  </si>
  <si>
    <t>/</t>
  </si>
  <si>
    <t>Espacios Abiertos</t>
  </si>
  <si>
    <t xml:space="preserve">Dirección de Padrón y Licencias </t>
  </si>
  <si>
    <t>Instituto de las Mujeres Zapopanas</t>
  </si>
  <si>
    <t>Dirección de Enlace con el Ayuntamiento</t>
  </si>
  <si>
    <t>Dir. De Copplademun</t>
  </si>
  <si>
    <t>INFORMACIÓN ESTADÍSTICA ABRIL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</si>
</sst>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entury Gothic"/>
      <family val="2"/>
    </font>
    <font>
      <b/>
      <sz val="14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2">
    <xf numFmtId="0" fontId="0" fillId="0" borderId="0" xfId="0"/>
    <xf numFmtId="0" fontId="0" fillId="5" borderId="0" xfId="0" applyFill="1"/>
    <xf numFmtId="0" fontId="0" fillId="0" borderId="0" xfId="0" applyAlignment="1"/>
    <xf numFmtId="0" fontId="0" fillId="0" borderId="0" xfId="0" applyAlignment="1">
      <alignment horizontal="center" vertical="center"/>
    </xf>
    <xf numFmtId="0" fontId="3" fillId="2" borderId="0" xfId="0" applyFont="1" applyFill="1"/>
    <xf numFmtId="0" fontId="3" fillId="5" borderId="0" xfId="0" applyFont="1" applyFill="1"/>
    <xf numFmtId="0" fontId="3" fillId="0" borderId="0" xfId="0" applyFont="1"/>
    <xf numFmtId="0" fontId="3" fillId="5" borderId="0" xfId="0" applyFont="1" applyFill="1" applyBorder="1" applyAlignment="1">
      <alignment horizontal="left" wrapText="1"/>
    </xf>
    <xf numFmtId="0" fontId="3" fillId="7" borderId="10" xfId="0" applyFont="1" applyFill="1" applyBorder="1" applyAlignment="1">
      <alignment horizontal="center"/>
    </xf>
    <xf numFmtId="0" fontId="0" fillId="0" borderId="0" xfId="0" applyFill="1"/>
    <xf numFmtId="0" fontId="3" fillId="3" borderId="0" xfId="0" applyFont="1" applyFill="1"/>
    <xf numFmtId="0" fontId="3" fillId="4" borderId="3" xfId="0" applyFont="1" applyFill="1" applyBorder="1"/>
    <xf numFmtId="0" fontId="3" fillId="2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7" borderId="7" xfId="0" applyFont="1" applyFill="1" applyBorder="1" applyAlignment="1">
      <alignment horizontal="center"/>
    </xf>
    <xf numFmtId="0" fontId="3" fillId="5" borderId="0" xfId="0" applyFont="1" applyFill="1" applyAlignment="1"/>
    <xf numFmtId="9" fontId="3" fillId="7" borderId="10" xfId="1" applyFont="1" applyFill="1" applyBorder="1" applyAlignment="1">
      <alignment horizontal="center"/>
    </xf>
    <xf numFmtId="9" fontId="3" fillId="7" borderId="7" xfId="1" applyFont="1" applyFill="1" applyBorder="1" applyAlignment="1">
      <alignment horizontal="center" vertical="center"/>
    </xf>
    <xf numFmtId="9" fontId="3" fillId="7" borderId="7" xfId="1" applyFont="1" applyFill="1" applyBorder="1" applyAlignment="1">
      <alignment horizontal="center"/>
    </xf>
    <xf numFmtId="0" fontId="4" fillId="7" borderId="7" xfId="2" applyFont="1" applyFill="1" applyBorder="1" applyAlignment="1"/>
    <xf numFmtId="0" fontId="4" fillId="7" borderId="8" xfId="2" applyFont="1" applyFill="1" applyBorder="1" applyAlignment="1"/>
    <xf numFmtId="0" fontId="4" fillId="7" borderId="9" xfId="2" applyFont="1" applyFill="1" applyBorder="1" applyAlignment="1"/>
    <xf numFmtId="0" fontId="4" fillId="7" borderId="2" xfId="2" applyFont="1" applyFill="1" applyBorder="1" applyAlignment="1"/>
    <xf numFmtId="0" fontId="4" fillId="7" borderId="2" xfId="2" applyFont="1" applyFill="1" applyBorder="1" applyAlignment="1">
      <alignment horizontal="left"/>
    </xf>
    <xf numFmtId="0" fontId="4" fillId="7" borderId="3" xfId="2" applyFont="1" applyFill="1" applyBorder="1" applyAlignment="1">
      <alignment horizontal="left"/>
    </xf>
    <xf numFmtId="0" fontId="3" fillId="7" borderId="18" xfId="0" applyFont="1" applyFill="1" applyBorder="1" applyAlignment="1">
      <alignment horizontal="center" wrapText="1"/>
    </xf>
    <xf numFmtId="0" fontId="3" fillId="7" borderId="7" xfId="0" applyFont="1" applyFill="1" applyBorder="1"/>
    <xf numFmtId="0" fontId="3" fillId="7" borderId="8" xfId="0" applyFont="1" applyFill="1" applyBorder="1"/>
    <xf numFmtId="0" fontId="3" fillId="7" borderId="8" xfId="0" applyFont="1" applyFill="1" applyBorder="1" applyAlignment="1"/>
    <xf numFmtId="9" fontId="3" fillId="7" borderId="17" xfId="1" applyFont="1" applyFill="1" applyBorder="1" applyAlignment="1">
      <alignment wrapText="1"/>
    </xf>
    <xf numFmtId="9" fontId="3" fillId="5" borderId="0" xfId="1" applyFont="1" applyFill="1" applyBorder="1" applyAlignment="1">
      <alignment wrapText="1"/>
    </xf>
    <xf numFmtId="0" fontId="4" fillId="7" borderId="7" xfId="2" applyFont="1" applyFill="1" applyBorder="1"/>
    <xf numFmtId="0" fontId="4" fillId="7" borderId="8" xfId="2" applyFont="1" applyFill="1" applyBorder="1"/>
    <xf numFmtId="0" fontId="4" fillId="7" borderId="10" xfId="2" applyFont="1" applyFill="1" applyBorder="1" applyAlignment="1">
      <alignment horizontal="center"/>
    </xf>
    <xf numFmtId="0" fontId="4" fillId="7" borderId="8" xfId="2" applyFont="1" applyFill="1" applyBorder="1" applyAlignment="1">
      <alignment wrapText="1"/>
    </xf>
    <xf numFmtId="0" fontId="3" fillId="7" borderId="10" xfId="0" applyFont="1" applyFill="1" applyBorder="1" applyAlignment="1">
      <alignment horizontal="center" wrapText="1"/>
    </xf>
    <xf numFmtId="9" fontId="3" fillId="7" borderId="9" xfId="1" applyFont="1" applyFill="1" applyBorder="1" applyAlignment="1">
      <alignment wrapText="1"/>
    </xf>
    <xf numFmtId="0" fontId="3" fillId="7" borderId="13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 wrapText="1"/>
    </xf>
    <xf numFmtId="0" fontId="3" fillId="5" borderId="0" xfId="0" applyFont="1" applyFill="1" applyBorder="1" applyAlignment="1">
      <alignment horizontal="center" wrapText="1"/>
    </xf>
    <xf numFmtId="0" fontId="3" fillId="7" borderId="15" xfId="0" applyFont="1" applyFill="1" applyBorder="1" applyAlignment="1">
      <alignment horizontal="center" wrapText="1"/>
    </xf>
    <xf numFmtId="9" fontId="3" fillId="7" borderId="17" xfId="1" applyFont="1" applyFill="1" applyBorder="1" applyAlignment="1">
      <alignment horizontal="right" wrapText="1"/>
    </xf>
    <xf numFmtId="9" fontId="3" fillId="5" borderId="0" xfId="1" applyFont="1" applyFill="1" applyBorder="1" applyAlignment="1">
      <alignment horizontal="right" wrapText="1"/>
    </xf>
    <xf numFmtId="9" fontId="3" fillId="7" borderId="11" xfId="1" applyFont="1" applyFill="1" applyBorder="1" applyAlignment="1">
      <alignment horizontal="right" wrapText="1"/>
    </xf>
    <xf numFmtId="0" fontId="3" fillId="7" borderId="7" xfId="0" applyFont="1" applyFill="1" applyBorder="1" applyAlignment="1">
      <alignment horizontal="center" wrapText="1"/>
    </xf>
    <xf numFmtId="9" fontId="3" fillId="7" borderId="10" xfId="1" applyFont="1" applyFill="1" applyBorder="1" applyAlignment="1">
      <alignment horizontal="right" wrapText="1"/>
    </xf>
    <xf numFmtId="0" fontId="3" fillId="5" borderId="0" xfId="0" applyFont="1" applyFill="1" applyAlignment="1">
      <alignment horizontal="center"/>
    </xf>
    <xf numFmtId="0" fontId="3" fillId="5" borderId="0" xfId="0" applyFont="1" applyFill="1" applyAlignment="1">
      <alignment horizontal="right"/>
    </xf>
    <xf numFmtId="9" fontId="3" fillId="7" borderId="11" xfId="1" applyFont="1" applyFill="1" applyBorder="1" applyAlignment="1">
      <alignment wrapText="1"/>
    </xf>
    <xf numFmtId="9" fontId="3" fillId="7" borderId="10" xfId="1" applyFont="1" applyFill="1" applyBorder="1" applyAlignment="1">
      <alignment wrapText="1"/>
    </xf>
    <xf numFmtId="0" fontId="3" fillId="7" borderId="16" xfId="0" applyFont="1" applyFill="1" applyBorder="1" applyAlignment="1"/>
    <xf numFmtId="0" fontId="3" fillId="7" borderId="9" xfId="0" applyFont="1" applyFill="1" applyBorder="1" applyAlignment="1"/>
    <xf numFmtId="0" fontId="3" fillId="7" borderId="8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wrapText="1"/>
    </xf>
    <xf numFmtId="0" fontId="3" fillId="5" borderId="0" xfId="0" applyFont="1" applyFill="1" applyAlignment="1">
      <alignment horizontal="left"/>
    </xf>
    <xf numFmtId="0" fontId="3" fillId="7" borderId="20" xfId="0" applyFont="1" applyFill="1" applyBorder="1" applyAlignment="1">
      <alignment horizontal="center"/>
    </xf>
    <xf numFmtId="0" fontId="3" fillId="5" borderId="0" xfId="0" applyFont="1" applyFill="1" applyBorder="1"/>
    <xf numFmtId="0" fontId="4" fillId="5" borderId="0" xfId="2" applyFont="1" applyFill="1" applyBorder="1" applyAlignment="1">
      <alignment horizontal="center"/>
    </xf>
    <xf numFmtId="0" fontId="3" fillId="8" borderId="0" xfId="0" applyFont="1" applyFill="1"/>
    <xf numFmtId="0" fontId="3" fillId="7" borderId="19" xfId="0" applyFont="1" applyFill="1" applyBorder="1" applyAlignment="1">
      <alignment horizontal="center"/>
    </xf>
    <xf numFmtId="0" fontId="4" fillId="4" borderId="6" xfId="0" applyFont="1" applyFill="1" applyBorder="1" applyAlignment="1"/>
    <xf numFmtId="0" fontId="3" fillId="5" borderId="0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9" fontId="3" fillId="7" borderId="10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wrapText="1"/>
    </xf>
    <xf numFmtId="9" fontId="3" fillId="7" borderId="10" xfId="0" applyNumberFormat="1" applyFont="1" applyFill="1" applyBorder="1"/>
    <xf numFmtId="9" fontId="3" fillId="5" borderId="0" xfId="0" applyNumberFormat="1" applyFont="1" applyFill="1" applyBorder="1"/>
    <xf numFmtId="0" fontId="3" fillId="7" borderId="10" xfId="0" applyFont="1" applyFill="1" applyBorder="1"/>
    <xf numFmtId="0" fontId="3" fillId="5" borderId="0" xfId="0" applyFont="1" applyFill="1" applyBorder="1" applyAlignment="1">
      <alignment horizontal="center" vertical="center"/>
    </xf>
    <xf numFmtId="0" fontId="3" fillId="7" borderId="10" xfId="0" applyFont="1" applyFill="1" applyBorder="1" applyAlignment="1"/>
    <xf numFmtId="0" fontId="3" fillId="9" borderId="1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wrapText="1"/>
    </xf>
    <xf numFmtId="9" fontId="3" fillId="7" borderId="20" xfId="0" applyNumberFormat="1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 vertical="center"/>
    </xf>
    <xf numFmtId="0" fontId="4" fillId="7" borderId="10" xfId="2" applyFont="1" applyFill="1" applyBorder="1"/>
    <xf numFmtId="9" fontId="3" fillId="7" borderId="10" xfId="1" applyFont="1" applyFill="1" applyBorder="1" applyAlignment="1">
      <alignment horizontal="center" vertical="center"/>
    </xf>
    <xf numFmtId="0" fontId="3" fillId="7" borderId="20" xfId="0" applyFont="1" applyFill="1" applyBorder="1"/>
    <xf numFmtId="0" fontId="3" fillId="7" borderId="8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left" vertical="center"/>
    </xf>
    <xf numFmtId="9" fontId="3" fillId="7" borderId="17" xfId="1" applyFont="1" applyFill="1" applyBorder="1" applyAlignment="1">
      <alignment horizontal="center" vertical="center" wrapText="1"/>
    </xf>
    <xf numFmtId="9" fontId="3" fillId="7" borderId="3" xfId="1" applyFont="1" applyFill="1" applyBorder="1" applyAlignment="1">
      <alignment horizontal="center" vertical="center" wrapText="1"/>
    </xf>
    <xf numFmtId="9" fontId="3" fillId="7" borderId="10" xfId="0" applyNumberFormat="1" applyFont="1" applyFill="1" applyBorder="1" applyAlignment="1">
      <alignment horizontal="center" vertical="center"/>
    </xf>
    <xf numFmtId="0" fontId="3" fillId="7" borderId="24" xfId="0" applyFont="1" applyFill="1" applyBorder="1" applyAlignment="1">
      <alignment horizontal="center"/>
    </xf>
    <xf numFmtId="0" fontId="4" fillId="5" borderId="0" xfId="2" applyFont="1" applyFill="1" applyBorder="1" applyAlignment="1">
      <alignment horizontal="left" wrapText="1"/>
    </xf>
    <xf numFmtId="9" fontId="3" fillId="5" borderId="0" xfId="0" applyNumberFormat="1" applyFont="1" applyFill="1" applyBorder="1" applyAlignment="1">
      <alignment horizontal="center"/>
    </xf>
    <xf numFmtId="0" fontId="3" fillId="7" borderId="24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wrapText="1"/>
    </xf>
    <xf numFmtId="0" fontId="3" fillId="7" borderId="8" xfId="0" applyFont="1" applyFill="1" applyBorder="1" applyAlignment="1">
      <alignment horizontal="center" wrapText="1"/>
    </xf>
    <xf numFmtId="0" fontId="3" fillId="7" borderId="12" xfId="0" applyFont="1" applyFill="1" applyBorder="1" applyAlignment="1">
      <alignment horizontal="center" wrapText="1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left" wrapText="1"/>
    </xf>
    <xf numFmtId="0" fontId="3" fillId="7" borderId="8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wrapText="1"/>
    </xf>
    <xf numFmtId="0" fontId="3" fillId="7" borderId="4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4" fillId="7" borderId="22" xfId="2" applyFont="1" applyFill="1" applyBorder="1" applyAlignment="1">
      <alignment wrapText="1"/>
    </xf>
    <xf numFmtId="0" fontId="4" fillId="7" borderId="23" xfId="2" applyFont="1" applyFill="1" applyBorder="1" applyAlignment="1">
      <alignment wrapText="1"/>
    </xf>
    <xf numFmtId="0" fontId="4" fillId="7" borderId="21" xfId="2" applyFont="1" applyFill="1" applyBorder="1" applyAlignment="1">
      <alignment horizontal="left" wrapText="1"/>
    </xf>
    <xf numFmtId="0" fontId="4" fillId="7" borderId="11" xfId="2" applyFont="1" applyFill="1" applyBorder="1" applyAlignment="1">
      <alignment horizontal="left" wrapText="1"/>
    </xf>
    <xf numFmtId="0" fontId="4" fillId="7" borderId="7" xfId="2" applyFont="1" applyFill="1" applyBorder="1" applyAlignment="1">
      <alignment horizontal="center"/>
    </xf>
    <xf numFmtId="0" fontId="4" fillId="7" borderId="9" xfId="2" applyFont="1" applyFill="1" applyBorder="1" applyAlignment="1">
      <alignment horizontal="center"/>
    </xf>
    <xf numFmtId="0" fontId="3" fillId="7" borderId="22" xfId="0" applyFont="1" applyFill="1" applyBorder="1" applyAlignment="1">
      <alignment wrapText="1"/>
    </xf>
    <xf numFmtId="0" fontId="3" fillId="7" borderId="23" xfId="0" applyFont="1" applyFill="1" applyBorder="1" applyAlignment="1">
      <alignment wrapText="1"/>
    </xf>
    <xf numFmtId="0" fontId="3" fillId="7" borderId="22" xfId="0" applyFont="1" applyFill="1" applyBorder="1" applyAlignment="1">
      <alignment horizontal="left" wrapText="1"/>
    </xf>
    <xf numFmtId="0" fontId="3" fillId="7" borderId="23" xfId="0" applyFont="1" applyFill="1" applyBorder="1" applyAlignment="1">
      <alignment horizontal="left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7" borderId="25" xfId="2" applyFont="1" applyFill="1" applyBorder="1" applyAlignment="1">
      <alignment wrapText="1"/>
    </xf>
    <xf numFmtId="0" fontId="4" fillId="7" borderId="26" xfId="2" applyFont="1" applyFill="1" applyBorder="1" applyAlignment="1">
      <alignment wrapText="1"/>
    </xf>
    <xf numFmtId="0" fontId="3" fillId="6" borderId="5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4" fillId="5" borderId="0" xfId="2" applyFont="1" applyFill="1" applyBorder="1" applyAlignment="1">
      <alignment horizontal="left" wrapText="1"/>
    </xf>
    <xf numFmtId="0" fontId="6" fillId="4" borderId="27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6" fillId="4" borderId="30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/>
    </xf>
  </cellXfs>
  <cellStyles count="18">
    <cellStyle name="Normal" xfId="0" builtinId="0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2" xfId="2"/>
    <cellStyle name="Normal 2 2" xfId="10"/>
    <cellStyle name="Normal 3" xfId="11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1.2121212121212118E-2"/>
          <c:y val="0.22263495035148578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>SOLICITUDES POR TIPO 0 0 0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CF1-4440-9A8F-A416EC5947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2596975673898814E-3"/>
                  <c:y val="4.662004662004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CF1-4440-9A8F-A416EC5947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  <c:pt idx="0">
                  <c:v>235</c:v>
                </c:pt>
                <c:pt idx="1">
                  <c:v>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CF1-4440-9A8F-A416EC5947C1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>SOLICITUDES POR TIPO 0 0 0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CF1-4440-9A8F-A416EC5947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CF1-4440-9A8F-A416EC5947C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>
                    <a:solidFill>
                      <a:srgbClr val="FFFF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  <c:pt idx="0">
                  <c:v>0.66572237960339942</c:v>
                </c:pt>
                <c:pt idx="1">
                  <c:v>0.33144475920679889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CF1-4440-9A8F-A416EC5947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82190336"/>
        <c:axId val="82191872"/>
        <c:axId val="0"/>
      </c:bar3DChart>
      <c:catAx>
        <c:axId val="82190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es-ES" sz="1200" b="1"/>
            </a:pPr>
            <a:endParaRPr lang="es-MX"/>
          </a:p>
        </c:txPr>
        <c:crossAx val="82191872"/>
        <c:crosses val="autoZero"/>
        <c:auto val="1"/>
        <c:lblAlgn val="ctr"/>
        <c:lblOffset val="100"/>
        <c:noMultiLvlLbl val="0"/>
      </c:catAx>
      <c:valAx>
        <c:axId val="821918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82190336"/>
        <c:crosses val="autoZero"/>
        <c:crossBetween val="between"/>
      </c:valAx>
    </c:plotArea>
    <c:legend>
      <c:legendPos val="t"/>
      <c:legendEntry>
        <c:idx val="1"/>
        <c:delete val="1"/>
      </c:legendEntry>
      <c:layout/>
      <c:overlay val="0"/>
      <c:txPr>
        <a:bodyPr/>
        <a:lstStyle/>
        <a:p>
          <a:pPr>
            <a:defRPr lang="es-ES" sz="1800" b="1"/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b="1">
                <a:solidFill>
                  <a:sysClr val="windowText" lastClr="000000"/>
                </a:solidFill>
              </a:rPr>
              <a:t>FORMATO SOLICITADO</a:t>
            </a:r>
          </a:p>
        </c:rich>
      </c:tx>
      <c:layout/>
      <c:overlay val="1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53280327498268E-3"/>
          <c:y val="2.1296272230080231E-2"/>
          <c:w val="0.98026934393450038"/>
          <c:h val="0.85047795039310603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Septiembre 2020'!$E$97:$E$101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REPRODUCCION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 Septiembre 2020'!$F$97:$F$101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03-44FF-9253-663FB9CA3CBC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Septiembre 2020'!$E$97:$E$101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REPRODUCCION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 Septiembre 2020'!$G$97:$G$101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203-44FF-9253-663FB9CA3CBC}"/>
            </c:ext>
          </c:extLst>
        </c:ser>
        <c:ser>
          <c:idx val="2"/>
          <c:order val="2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9928668805684467E-2"/>
                  <c:y val="-3.9485929787699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203-44FF-9253-663FB9CA3CB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3452720044658922E-2"/>
                  <c:y val="-4.880339341297030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03-44FF-9253-663FB9CA3CB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0762176035727192E-2"/>
                  <c:y val="-1.5972204172560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203-44FF-9253-663FB9CA3CB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4477640767179748E-3"/>
                  <c:y val="-4.3558422633745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03-44FF-9253-663FB9CA3CBC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4943094288032232E-3"/>
                  <c:y val="-6.2192660835066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03-44FF-9253-663FB9CA3CBC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0303033918281392E-3"/>
                  <c:y val="-1.9704433497537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03-44FF-9253-663FB9CA3CB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Septiembre 2020'!$E$97:$E$101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REPRODUCCION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 Septiembre 2020'!$H$97:$H$101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203-44FF-9253-663FB9CA3CBC}"/>
            </c:ext>
          </c:extLst>
        </c:ser>
        <c:ser>
          <c:idx val="3"/>
          <c:order val="3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Septiembre 2020'!$E$97:$E$101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REPRODUCCION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 Septiembre 2020'!$I$97:$I$101</c:f>
              <c:numCache>
                <c:formatCode>General</c:formatCode>
                <c:ptCount val="5"/>
                <c:pt idx="0">
                  <c:v>219</c:v>
                </c:pt>
                <c:pt idx="1">
                  <c:v>917</c:v>
                </c:pt>
                <c:pt idx="2">
                  <c:v>0</c:v>
                </c:pt>
                <c:pt idx="3">
                  <c:v>0</c:v>
                </c:pt>
                <c:pt idx="4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203-44FF-9253-663FB9CA3CBC}"/>
            </c:ext>
          </c:extLst>
        </c:ser>
        <c:ser>
          <c:idx val="4"/>
          <c:order val="4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8.9684800297729788E-4"/>
                  <c:y val="-0.2608793348184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203-44FF-9253-663FB9CA3C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3810880178635934E-3"/>
                  <c:y val="-0.167708143811883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203-44FF-9253-663FB9CA3C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3676208211384949E-2"/>
                  <c:y val="2.66203402876008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203-44FF-9253-663FB9CA3C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93696005954506E-3"/>
                  <c:y val="-0.133101701438001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203-44FF-9253-663FB9CA3C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9684800297725568E-3"/>
                  <c:y val="-0.154397973668081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1203-44FF-9253-663FB9CA3CB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Septiembre 2020'!$E$97:$E$101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REPRODUCCION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 Septiembre 2020'!$J$97:$J$101</c:f>
              <c:numCache>
                <c:formatCode>0%</c:formatCode>
                <c:ptCount val="5"/>
                <c:pt idx="0">
                  <c:v>0.1909328683522232</c:v>
                </c:pt>
                <c:pt idx="1">
                  <c:v>0.79947689625108975</c:v>
                </c:pt>
                <c:pt idx="2">
                  <c:v>0</c:v>
                </c:pt>
                <c:pt idx="3">
                  <c:v>0</c:v>
                </c:pt>
                <c:pt idx="4">
                  <c:v>9.5902353966870104E-3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1203-44FF-9253-663FB9CA3CB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84301312"/>
        <c:axId val="84302848"/>
        <c:axId val="0"/>
      </c:bar3DChart>
      <c:catAx>
        <c:axId val="8430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4302848"/>
        <c:crosses val="autoZero"/>
        <c:auto val="1"/>
        <c:lblAlgn val="ctr"/>
        <c:lblOffset val="100"/>
        <c:noMultiLvlLbl val="0"/>
      </c:catAx>
      <c:valAx>
        <c:axId val="8430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4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TIPO DE INFORMACIÓN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3897860669515097E-4"/>
          <c:y val="0.17007773066828186"/>
          <c:w val="0.96902499120028163"/>
          <c:h val="0.71150195010670392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elete val="1"/>
          </c:dLbls>
          <c:cat>
            <c:strRef>
              <c:f>'Estadística Septiembre 2020'!$E$154:$E$157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'Estadística Septiembre 2020'!$F$154:$F$157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3F-480A-9489-0A6EB74F019C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elete val="1"/>
          </c:dLbls>
          <c:cat>
            <c:strRef>
              <c:f>'Estadística Septiembre 2020'!$E$154:$E$157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'Estadística Septiembre 2020'!$H$154:$H$157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03F-480A-9489-0A6EB74F019C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elete val="1"/>
          </c:dLbls>
          <c:cat>
            <c:strRef>
              <c:f>'Estadística Septiembre 2020'!$E$154:$E$157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'Estadística Septiembre 2020'!$G$154:$G$157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03F-480A-9489-0A6EB74F019C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Lbl>
              <c:idx val="1"/>
              <c:layout>
                <c:manualLayout>
                  <c:x val="1.1750680951300239E-2"/>
                  <c:y val="-5.0665620299075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3F-480A-9489-0A6EB74F01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0911346597635808E-2"/>
                  <c:y val="-3.6189728785054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3F-480A-9489-0A6EB74F01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3933435366431268E-3"/>
                  <c:y val="-3.2570755906548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3F-480A-9489-0A6EB74F01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Septiembre 2020'!$E$154:$E$157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'Estadística Septiembre 2020'!$I$154:$I$157</c:f>
              <c:numCache>
                <c:formatCode>General</c:formatCode>
                <c:ptCount val="4"/>
                <c:pt idx="0">
                  <c:v>1022</c:v>
                </c:pt>
                <c:pt idx="1">
                  <c:v>79</c:v>
                </c:pt>
                <c:pt idx="2">
                  <c:v>46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03F-480A-9489-0A6EB74F019C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5.8753404756501773E-2"/>
                  <c:y val="-0.144758915140215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03F-480A-9489-0A6EB74F01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894705439243616E-2"/>
                  <c:y val="-0.246090155738367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303F-480A-9489-0A6EB74F01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5540091829787888E-3"/>
                  <c:y val="-0.434276745420649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03F-480A-9489-0A6EB74F01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1966717683213934E-3"/>
                  <c:y val="-0.365516260729048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303F-480A-9489-0A6EB74F019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Septiembre 2020'!$E$154:$E$157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'Estadística Septiembre 2020'!$J$154:$J$157</c:f>
              <c:numCache>
                <c:formatCode>0%</c:formatCode>
                <c:ptCount val="4"/>
                <c:pt idx="0">
                  <c:v>0.89102005231037484</c:v>
                </c:pt>
                <c:pt idx="1">
                  <c:v>6.8875326939843065E-2</c:v>
                </c:pt>
                <c:pt idx="2">
                  <c:v>4.0104620749782043E-2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03F-480A-9489-0A6EB74F01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85422080"/>
        <c:axId val="85423616"/>
        <c:axId val="0"/>
      </c:bar3DChart>
      <c:catAx>
        <c:axId val="8542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5423616"/>
        <c:crosses val="autoZero"/>
        <c:auto val="1"/>
        <c:lblAlgn val="ctr"/>
        <c:lblOffset val="100"/>
        <c:noMultiLvlLbl val="0"/>
      </c:catAx>
      <c:valAx>
        <c:axId val="8542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5422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/>
            </a:pPr>
            <a:r>
              <a:rPr lang="es-MX"/>
              <a:t>Notificaciones</a:t>
            </a:r>
            <a:r>
              <a:rPr lang="es-MX" baseline="0"/>
              <a:t> de Respuesta</a:t>
            </a:r>
            <a:endParaRPr lang="es-MX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'Estadística Septiembre 2020'!$E$213:$E$217</c:f>
              <c:strCache>
                <c:ptCount val="5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  <c:pt idx="4">
                  <c:v> NO SE HA EMITIDO RESPUESTA</c:v>
                </c:pt>
              </c:strCache>
            </c:strRef>
          </c:cat>
          <c:val>
            <c:numRef>
              <c:f>'Estadística Septiembre 2020'!$F$213:$F$217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A3-4A56-AE36-D5F97DA8A221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'Estadística Septiembre 2020'!$E$213:$E$217</c:f>
              <c:strCache>
                <c:ptCount val="5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  <c:pt idx="4">
                  <c:v> NO SE HA EMITIDO RESPUESTA</c:v>
                </c:pt>
              </c:strCache>
            </c:strRef>
          </c:cat>
          <c:val>
            <c:numRef>
              <c:f>'Estadística Septiembre 2020'!$G$213:$G$217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A3-4A56-AE36-D5F97DA8A221}"/>
            </c:ext>
          </c:extLst>
        </c:ser>
        <c:ser>
          <c:idx val="2"/>
          <c:order val="2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'Estadística Septiembre 2020'!$E$213:$E$217</c:f>
              <c:strCache>
                <c:ptCount val="5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  <c:pt idx="4">
                  <c:v> NO SE HA EMITIDO RESPUESTA</c:v>
                </c:pt>
              </c:strCache>
            </c:strRef>
          </c:cat>
          <c:val>
            <c:numRef>
              <c:f>'Estadística Septiembre 2020'!$H$213:$H$217</c:f>
              <c:numCache>
                <c:formatCode>General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4A3-4A56-AE36-D5F97DA8A221}"/>
            </c:ext>
          </c:extLst>
        </c:ser>
        <c:ser>
          <c:idx val="3"/>
          <c:order val="3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1.2465366327368606E-2"/>
                  <c:y val="-3.6405321368691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A3-4A56-AE36-D5F97DA8A22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'Estadística Septiembre 2020'!$E$213:$E$217</c:f>
              <c:strCache>
                <c:ptCount val="5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  <c:pt idx="4">
                  <c:v> NO SE HA EMITIDO RESPUESTA</c:v>
                </c:pt>
              </c:strCache>
            </c:strRef>
          </c:cat>
          <c:val>
            <c:numRef>
              <c:f>'Estadística Septiembre 2020'!$I$213:$I$217</c:f>
              <c:numCache>
                <c:formatCode>General</c:formatCode>
                <c:ptCount val="5"/>
                <c:pt idx="0">
                  <c:v>1011</c:v>
                </c:pt>
                <c:pt idx="1">
                  <c:v>119</c:v>
                </c:pt>
                <c:pt idx="2">
                  <c:v>5</c:v>
                </c:pt>
                <c:pt idx="3">
                  <c:v>10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4A3-4A56-AE36-D5F97DA8A221}"/>
            </c:ext>
          </c:extLst>
        </c:ser>
        <c:ser>
          <c:idx val="4"/>
          <c:order val="4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'Estadística Septiembre 2020'!$E$213:$E$217</c:f>
              <c:strCache>
                <c:ptCount val="5"/>
                <c:pt idx="0">
                  <c:v>INFOMEX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  <c:pt idx="4">
                  <c:v> NO SE HA EMITIDO RESPUESTA</c:v>
                </c:pt>
              </c:strCache>
            </c:strRef>
          </c:cat>
          <c:val>
            <c:numRef>
              <c:f>'Estadística Septiembre 2020'!$J$213:$J$217</c:f>
              <c:numCache>
                <c:formatCode>0%</c:formatCode>
                <c:ptCount val="5"/>
                <c:pt idx="0">
                  <c:v>0.88142981691368794</c:v>
                </c:pt>
                <c:pt idx="1">
                  <c:v>0.1037489102005231</c:v>
                </c:pt>
                <c:pt idx="2">
                  <c:v>4.3591979075850041E-3</c:v>
                </c:pt>
                <c:pt idx="3">
                  <c:v>8.7183958151700082E-3</c:v>
                </c:pt>
                <c:pt idx="4">
                  <c:v>1.7436791630340018E-3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4A3-4A56-AE36-D5F97DA8A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cylinder"/>
        <c:axId val="92612096"/>
        <c:axId val="92613632"/>
        <c:axId val="0"/>
      </c:bar3DChart>
      <c:catAx>
        <c:axId val="9261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2613632"/>
        <c:crosses val="autoZero"/>
        <c:auto val="1"/>
        <c:lblAlgn val="ctr"/>
        <c:lblOffset val="100"/>
        <c:noMultiLvlLbl val="0"/>
      </c:catAx>
      <c:valAx>
        <c:axId val="926136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one"/>
        <c:txPr>
          <a:bodyPr/>
          <a:lstStyle/>
          <a:p>
            <a:pPr>
              <a:defRPr lang="es-ES"/>
            </a:pPr>
            <a:endParaRPr lang="es-MX"/>
          </a:p>
        </c:txPr>
        <c:crossAx val="92612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5596852378329816E-3"/>
          <c:y val="0.23195895967550001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'Estadística Septiembre 2020'!$C$20:$E$20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 Septiembre 2020'!$C$21:$E$21</c:f>
              <c:numCache>
                <c:formatCode>General</c:formatCode>
                <c:ptCount val="3"/>
                <c:pt idx="0">
                  <c:v>917</c:v>
                </c:pt>
                <c:pt idx="1">
                  <c:v>11</c:v>
                </c:pt>
                <c:pt idx="2">
                  <c:v>219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C0-4809-BBF6-4B6177CE338C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5.3419557747353116E-2"/>
                  <c:y val="-0.118740622209171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9C0-4809-BBF6-4B6177CE33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0986254829317302E-2"/>
                  <c:y val="-0.167116431257353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9C0-4809-BBF6-4B6177CE33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894096177437057E-2"/>
                  <c:y val="-0.11874062220917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9C0-4809-BBF6-4B6177CE338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Septiembre 2020'!$C$20:$E$20</c:f>
              <c:strCache>
                <c:ptCount val="3"/>
                <c:pt idx="0">
                  <c:v>INFOMEX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 Septiembre 2020'!$C$22:$E$22</c:f>
              <c:numCache>
                <c:formatCode>0%</c:formatCode>
                <c:ptCount val="3"/>
                <c:pt idx="0">
                  <c:v>0.79947689625108975</c:v>
                </c:pt>
                <c:pt idx="1">
                  <c:v>9.5902353966870104E-3</c:v>
                </c:pt>
                <c:pt idx="2">
                  <c:v>0.1909328683522232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9C0-4809-BBF6-4B6177CE33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92665728"/>
        <c:axId val="92667264"/>
        <c:axId val="0"/>
      </c:bar3DChart>
      <c:catAx>
        <c:axId val="92665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2667264"/>
        <c:crosses val="autoZero"/>
        <c:auto val="1"/>
        <c:lblAlgn val="ctr"/>
        <c:lblOffset val="100"/>
        <c:noMultiLvlLbl val="0"/>
      </c:catAx>
      <c:valAx>
        <c:axId val="9266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2665728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237328562914261E-2"/>
          <c:y val="0.18814161512033628"/>
          <c:w val="0.94752534287419365"/>
          <c:h val="0.6411944799790546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 Septiembre 2020'!$H$19:$O$19</c:f>
              <c:strCache>
                <c:ptCount val="1"/>
                <c:pt idx="0">
                  <c:v>SOLICITUD POR GÉNERO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1.347837418362216E-2"/>
                  <c:y val="-1.3369795561438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AC-495B-A045-107CE84E6F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'Estadística Septiembre 2020'!$H$20:$K$20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 Septiembre 2020'!$H$21:$K$21</c:f>
              <c:numCache>
                <c:formatCode>General</c:formatCode>
                <c:ptCount val="4"/>
                <c:pt idx="0">
                  <c:v>633</c:v>
                </c:pt>
                <c:pt idx="1">
                  <c:v>400</c:v>
                </c:pt>
                <c:pt idx="2">
                  <c:v>50</c:v>
                </c:pt>
                <c:pt idx="3">
                  <c:v>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AC-495B-A045-107CE84E6F5C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7679207303322301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0AC-495B-A045-107CE84E6F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666666666666692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0AC-495B-A045-107CE84E6F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3333333333333341E-2"/>
                  <c:y val="-0.105263121541964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0AC-495B-A045-107CE84E6F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66666666666668E-2"/>
                  <c:y val="-8.771926795162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0AC-495B-A045-107CE84E6F5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6288539298309689E-3"/>
                  <c:y val="-9.210523134920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0AC-495B-A045-107CE84E6F5C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7773123578985864E-3"/>
                  <c:y val="-7.4561377758883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0AC-495B-A045-107CE84E6F5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Septiembre 2020'!$H$20:$K$20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 Septiembre 2020'!$H$22:$K$22</c:f>
              <c:numCache>
                <c:formatCode>0%</c:formatCode>
                <c:ptCount val="4"/>
                <c:pt idx="0">
                  <c:v>0.55187445510026156</c:v>
                </c:pt>
                <c:pt idx="1">
                  <c:v>0.34873583260680036</c:v>
                </c:pt>
                <c:pt idx="2">
                  <c:v>4.3591979075850044E-2</c:v>
                </c:pt>
                <c:pt idx="3">
                  <c:v>5.5797733217088058E-2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0AC-495B-A045-107CE84E6F5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92709632"/>
        <c:axId val="92711168"/>
        <c:axId val="0"/>
      </c:bar3DChart>
      <c:catAx>
        <c:axId val="9270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0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2711168"/>
        <c:crosses val="autoZero"/>
        <c:auto val="1"/>
        <c:lblAlgn val="ctr"/>
        <c:lblOffset val="100"/>
        <c:noMultiLvlLbl val="0"/>
      </c:catAx>
      <c:valAx>
        <c:axId val="9271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2709632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INFORMACIÓN POR TEMÁTICA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Septiembre 2020'!$E$183:$E$186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'Estadística Septiembre 2020'!$F$183:$F$186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8F-40F5-9000-A964B3AA4133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Septiembre 2020'!$E$183:$E$186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'Estadística Septiembre 2020'!$G$183:$G$186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38F-40F5-9000-A964B3AA4133}"/>
            </c:ext>
          </c:extLst>
        </c:ser>
        <c:ser>
          <c:idx val="2"/>
          <c:order val="2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Septiembre 2020'!$E$183:$E$186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'Estadística Septiembre 2020'!$H$183:$H$186</c:f>
              <c:numCache>
                <c:formatCode>General</c:formatCode>
                <c:ptCount val="4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38F-40F5-9000-A964B3AA4133}"/>
            </c:ext>
          </c:extLst>
        </c:ser>
        <c:ser>
          <c:idx val="3"/>
          <c:order val="3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8.2149762250825851E-3"/>
                  <c:y val="-3.6246671442475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38F-40F5-9000-A964B3AA41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9510568534571143E-2"/>
                  <c:y val="-4.0274079380527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38F-40F5-9000-A964B3AA41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'Estadística Septiembre 2020'!$E$183:$E$186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'Estadística Septiembre 2020'!$I$183:$I$186</c:f>
              <c:numCache>
                <c:formatCode>General</c:formatCode>
                <c:ptCount val="4"/>
                <c:pt idx="0">
                  <c:v>984</c:v>
                </c:pt>
                <c:pt idx="1">
                  <c:v>73</c:v>
                </c:pt>
                <c:pt idx="2">
                  <c:v>65</c:v>
                </c:pt>
                <c:pt idx="3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38F-40F5-9000-A964B3AA4133}"/>
            </c:ext>
          </c:extLst>
        </c:ser>
        <c:ser>
          <c:idx val="4"/>
          <c:order val="4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3176634278961131E-2"/>
                  <c:y val="-0.124849646079635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38F-40F5-9000-A964B3AA41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0.31816522710616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38F-40F5-9000-A964B3AA41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1074881125412179E-3"/>
                  <c:y val="-0.370521530300857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038F-40F5-9000-A964B3AA41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1612321688119514E-3"/>
                  <c:y val="-0.342329674734488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038F-40F5-9000-A964B3AA413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Septiembre 2020'!$E$183:$E$186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'Estadística Septiembre 2020'!$J$183:$J$186</c:f>
              <c:numCache>
                <c:formatCode>0%</c:formatCode>
                <c:ptCount val="4"/>
                <c:pt idx="0">
                  <c:v>0.85789014821272891</c:v>
                </c:pt>
                <c:pt idx="1">
                  <c:v>6.3644289450741062E-2</c:v>
                </c:pt>
                <c:pt idx="2">
                  <c:v>5.6669572798605058E-2</c:v>
                </c:pt>
                <c:pt idx="3">
                  <c:v>2.1795989537925022E-2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038F-40F5-9000-A964B3AA41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cylinder"/>
        <c:axId val="92777856"/>
        <c:axId val="92796032"/>
        <c:axId val="0"/>
      </c:bar3DChart>
      <c:catAx>
        <c:axId val="92777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2796032"/>
        <c:crosses val="autoZero"/>
        <c:auto val="1"/>
        <c:lblAlgn val="ctr"/>
        <c:lblOffset val="100"/>
        <c:noMultiLvlLbl val="0"/>
      </c:catAx>
      <c:valAx>
        <c:axId val="927960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9277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lang="es-ES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'Estadística Septiembre 2020'!$E$246:$E$307</c:f>
              <c:strCache>
                <c:ptCount val="62"/>
                <c:pt idx="0">
                  <c:v>Area de Proyectos Estratégicos</c:v>
                </c:pt>
                <c:pt idx="1">
                  <c:v>Área de Relaciones Públicas</c:v>
                </c:pt>
                <c:pt idx="2">
                  <c:v>Comunicación Social y Analisis Estrategico </c:v>
                </c:pt>
                <c:pt idx="3">
                  <c:v>Dirección de Atención Ciudadana</c:v>
                </c:pt>
                <c:pt idx="4">
                  <c:v>Dirección de Transparencia y Buenas Prácticas</c:v>
                </c:pt>
                <c:pt idx="5">
                  <c:v>Secretaria Particular</c:v>
                </c:pt>
                <c:pt idx="6">
                  <c:v>Dir. De Asuntos Internos</c:v>
                </c:pt>
                <c:pt idx="7">
                  <c:v>Jefatura de Gabinete</c:v>
                </c:pt>
                <c:pt idx="8">
                  <c:v>Comisaria de Seguridad Pública</c:v>
                </c:pt>
                <c:pt idx="9">
                  <c:v>Contraloría Ciudadana</c:v>
                </c:pt>
                <c:pt idx="10">
                  <c:v>Coordinación General de Servicios Municipales</c:v>
                </c:pt>
                <c:pt idx="11">
                  <c:v>Dirección de Alumbrado Público</c:v>
                </c:pt>
                <c:pt idx="12">
                  <c:v>Dirección de Aseo Público </c:v>
                </c:pt>
                <c:pt idx="13">
                  <c:v>Dirección de Cementerios</c:v>
                </c:pt>
                <c:pt idx="14">
                  <c:v>Dirección de Gestión Integral del Agua y Drenaje</c:v>
                </c:pt>
                <c:pt idx="15">
                  <c:v>Dirección de Mejoramiento Urbano</c:v>
                </c:pt>
                <c:pt idx="16">
                  <c:v>Dirección de Mercados </c:v>
                </c:pt>
                <c:pt idx="17">
                  <c:v>Dirección de Parques y Jardines </c:v>
                </c:pt>
                <c:pt idx="18">
                  <c:v>Dir. de Pavimentos</c:v>
                </c:pt>
                <c:pt idx="19">
                  <c:v>Espacios Abiertos</c:v>
                </c:pt>
                <c:pt idx="20">
                  <c:v>Unidad de Protección  Animal </c:v>
                </c:pt>
                <c:pt idx="21">
                  <c:v>Dir. De Rastros Municipales</c:v>
                </c:pt>
                <c:pt idx="22">
                  <c:v>Coordinación de Desarrollo Económico Y Combate a la Desigualdad</c:v>
                </c:pt>
                <c:pt idx="23">
                  <c:v>Dirección de Fomento al empleo y  emprendurismo        </c:v>
                </c:pt>
                <c:pt idx="24">
                  <c:v>Dirección de Padrón y Licencias </c:v>
                </c:pt>
                <c:pt idx="25">
                  <c:v>Dirección de Programas Sociales Municipales</c:v>
                </c:pt>
                <c:pt idx="26">
                  <c:v>Jefatura de espacios abiertos</c:v>
                </c:pt>
                <c:pt idx="27">
                  <c:v>Instituto de las Mujeres Zapopanas</c:v>
                </c:pt>
                <c:pt idx="28">
                  <c:v> Dir. Desarrollo Agropecuario</c:v>
                </c:pt>
                <c:pt idx="29">
                  <c:v>Dir. Desarrollo Economico</c:v>
                </c:pt>
                <c:pt idx="30">
                  <c:v>Instituto de la Juventud</c:v>
                </c:pt>
                <c:pt idx="31">
                  <c:v>Dir. De Turismo</c:v>
                </c:pt>
                <c:pt idx="32">
                  <c:v>Dir. Centro Historico</c:v>
                </c:pt>
                <c:pt idx="33">
                  <c:v>Coordinación General de Administración e Innovación Gubernamental</c:v>
                </c:pt>
                <c:pt idx="34">
                  <c:v>Dirección de Inspección y Vigilancia</c:v>
                </c:pt>
                <c:pt idx="35">
                  <c:v>Unidad de Patrimonio Municipal </c:v>
                </c:pt>
                <c:pt idx="36">
                  <c:v>Dir. Administracion de Edificios</c:v>
                </c:pt>
                <c:pt idx="37">
                  <c:v>Coordinacion  General Integral Gestion de la Ciudad</c:v>
                </c:pt>
                <c:pt idx="38">
                  <c:v>Dirección  de Movilidad y Transporte</c:v>
                </c:pt>
                <c:pt idx="39">
                  <c:v>Dirección de Obras Públicas e Infraestructura</c:v>
                </c:pt>
                <c:pt idx="40">
                  <c:v>Dirección de Ordenamiento del Territorio </c:v>
                </c:pt>
                <c:pt idx="41">
                  <c:v>Dirección de Protección al Medio Ambiente </c:v>
                </c:pt>
                <c:pt idx="42">
                  <c:v>Secretaría del Ayuntamiento</c:v>
                </c:pt>
                <c:pt idx="43">
                  <c:v>Dirección de Archivo General Municipal </c:v>
                </c:pt>
                <c:pt idx="44">
                  <c:v>Dirección de Enlace con el Ayuntamiento</c:v>
                </c:pt>
                <c:pt idx="45">
                  <c:v>Dirección de Integración y Dictaminación</c:v>
                </c:pt>
                <c:pt idx="46">
                  <c:v>Dirección de Protección Civil y Bomberos</c:v>
                </c:pt>
                <c:pt idx="47">
                  <c:v>Dir. de Registro Civil</c:v>
                </c:pt>
                <c:pt idx="48">
                  <c:v>Actas Acuerdo y Seguimientos </c:v>
                </c:pt>
                <c:pt idx="49">
                  <c:v>Dir. De Delegaciones y Agencias Municipales</c:v>
                </c:pt>
                <c:pt idx="50">
                  <c:v>Coord. Gral. De Construccion de la Comunidad</c:v>
                </c:pt>
                <c:pt idx="51">
                  <c:v>Dirección de Educación </c:v>
                </c:pt>
                <c:pt idx="52">
                  <c:v>Dirección de Participación Ciudadana</c:v>
                </c:pt>
                <c:pt idx="53">
                  <c:v>Instituto de Capacitación y Oferta Educativa</c:v>
                </c:pt>
                <c:pt idx="54">
                  <c:v>Instituto de Cultura </c:v>
                </c:pt>
                <c:pt idx="55">
                  <c:v>Dir. De Copplademun</c:v>
                </c:pt>
                <c:pt idx="56">
                  <c:v>Museo De Arte de Zapopan (MAZ)</c:v>
                </c:pt>
                <c:pt idx="57">
                  <c:v>Sindicatura Municipal</c:v>
                </c:pt>
                <c:pt idx="58">
                  <c:v>Tesorería Municipal</c:v>
                </c:pt>
                <c:pt idx="59">
                  <c:v>Dirección de Catastro</c:v>
                </c:pt>
                <c:pt idx="60">
                  <c:v>Regidores</c:v>
                </c:pt>
                <c:pt idx="61">
                  <c:v>Sindicatos</c:v>
                </c:pt>
              </c:strCache>
            </c:strRef>
          </c:cat>
          <c:val>
            <c:numRef>
              <c:f>'Estadística Septiembre 2020'!$F$246:$F$307</c:f>
              <c:numCache>
                <c:formatCode>General</c:formatCode>
                <c:ptCount val="6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8F-4934-A492-B9A09C8BE934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'Estadística Septiembre 2020'!$E$246:$E$307</c:f>
              <c:strCache>
                <c:ptCount val="62"/>
                <c:pt idx="0">
                  <c:v>Area de Proyectos Estratégicos</c:v>
                </c:pt>
                <c:pt idx="1">
                  <c:v>Área de Relaciones Públicas</c:v>
                </c:pt>
                <c:pt idx="2">
                  <c:v>Comunicación Social y Analisis Estrategico </c:v>
                </c:pt>
                <c:pt idx="3">
                  <c:v>Dirección de Atención Ciudadana</c:v>
                </c:pt>
                <c:pt idx="4">
                  <c:v>Dirección de Transparencia y Buenas Prácticas</c:v>
                </c:pt>
                <c:pt idx="5">
                  <c:v>Secretaria Particular</c:v>
                </c:pt>
                <c:pt idx="6">
                  <c:v>Dir. De Asuntos Internos</c:v>
                </c:pt>
                <c:pt idx="7">
                  <c:v>Jefatura de Gabinete</c:v>
                </c:pt>
                <c:pt idx="8">
                  <c:v>Comisaria de Seguridad Pública</c:v>
                </c:pt>
                <c:pt idx="9">
                  <c:v>Contraloría Ciudadana</c:v>
                </c:pt>
                <c:pt idx="10">
                  <c:v>Coordinación General de Servicios Municipales</c:v>
                </c:pt>
                <c:pt idx="11">
                  <c:v>Dirección de Alumbrado Público</c:v>
                </c:pt>
                <c:pt idx="12">
                  <c:v>Dirección de Aseo Público </c:v>
                </c:pt>
                <c:pt idx="13">
                  <c:v>Dirección de Cementerios</c:v>
                </c:pt>
                <c:pt idx="14">
                  <c:v>Dirección de Gestión Integral del Agua y Drenaje</c:v>
                </c:pt>
                <c:pt idx="15">
                  <c:v>Dirección de Mejoramiento Urbano</c:v>
                </c:pt>
                <c:pt idx="16">
                  <c:v>Dirección de Mercados </c:v>
                </c:pt>
                <c:pt idx="17">
                  <c:v>Dirección de Parques y Jardines </c:v>
                </c:pt>
                <c:pt idx="18">
                  <c:v>Dir. de Pavimentos</c:v>
                </c:pt>
                <c:pt idx="19">
                  <c:v>Espacios Abiertos</c:v>
                </c:pt>
                <c:pt idx="20">
                  <c:v>Unidad de Protección  Animal </c:v>
                </c:pt>
                <c:pt idx="21">
                  <c:v>Dir. De Rastros Municipales</c:v>
                </c:pt>
                <c:pt idx="22">
                  <c:v>Coordinación de Desarrollo Económico Y Combate a la Desigualdad</c:v>
                </c:pt>
                <c:pt idx="23">
                  <c:v>Dirección de Fomento al empleo y  emprendurismo        </c:v>
                </c:pt>
                <c:pt idx="24">
                  <c:v>Dirección de Padrón y Licencias </c:v>
                </c:pt>
                <c:pt idx="25">
                  <c:v>Dirección de Programas Sociales Municipales</c:v>
                </c:pt>
                <c:pt idx="26">
                  <c:v>Jefatura de espacios abiertos</c:v>
                </c:pt>
                <c:pt idx="27">
                  <c:v>Instituto de las Mujeres Zapopanas</c:v>
                </c:pt>
                <c:pt idx="28">
                  <c:v> Dir. Desarrollo Agropecuario</c:v>
                </c:pt>
                <c:pt idx="29">
                  <c:v>Dir. Desarrollo Economico</c:v>
                </c:pt>
                <c:pt idx="30">
                  <c:v>Instituto de la Juventud</c:v>
                </c:pt>
                <c:pt idx="31">
                  <c:v>Dir. De Turismo</c:v>
                </c:pt>
                <c:pt idx="32">
                  <c:v>Dir. Centro Historico</c:v>
                </c:pt>
                <c:pt idx="33">
                  <c:v>Coordinación General de Administración e Innovación Gubernamental</c:v>
                </c:pt>
                <c:pt idx="34">
                  <c:v>Dirección de Inspección y Vigilancia</c:v>
                </c:pt>
                <c:pt idx="35">
                  <c:v>Unidad de Patrimonio Municipal </c:v>
                </c:pt>
                <c:pt idx="36">
                  <c:v>Dir. Administracion de Edificios</c:v>
                </c:pt>
                <c:pt idx="37">
                  <c:v>Coordinacion  General Integral Gestion de la Ciudad</c:v>
                </c:pt>
                <c:pt idx="38">
                  <c:v>Dirección  de Movilidad y Transporte</c:v>
                </c:pt>
                <c:pt idx="39">
                  <c:v>Dirección de Obras Públicas e Infraestructura</c:v>
                </c:pt>
                <c:pt idx="40">
                  <c:v>Dirección de Ordenamiento del Territorio </c:v>
                </c:pt>
                <c:pt idx="41">
                  <c:v>Dirección de Protección al Medio Ambiente </c:v>
                </c:pt>
                <c:pt idx="42">
                  <c:v>Secretaría del Ayuntamiento</c:v>
                </c:pt>
                <c:pt idx="43">
                  <c:v>Dirección de Archivo General Municipal </c:v>
                </c:pt>
                <c:pt idx="44">
                  <c:v>Dirección de Enlace con el Ayuntamiento</c:v>
                </c:pt>
                <c:pt idx="45">
                  <c:v>Dirección de Integración y Dictaminación</c:v>
                </c:pt>
                <c:pt idx="46">
                  <c:v>Dirección de Protección Civil y Bomberos</c:v>
                </c:pt>
                <c:pt idx="47">
                  <c:v>Dir. de Registro Civil</c:v>
                </c:pt>
                <c:pt idx="48">
                  <c:v>Actas Acuerdo y Seguimientos </c:v>
                </c:pt>
                <c:pt idx="49">
                  <c:v>Dir. De Delegaciones y Agencias Municipales</c:v>
                </c:pt>
                <c:pt idx="50">
                  <c:v>Coord. Gral. De Construccion de la Comunidad</c:v>
                </c:pt>
                <c:pt idx="51">
                  <c:v>Dirección de Educación </c:v>
                </c:pt>
                <c:pt idx="52">
                  <c:v>Dirección de Participación Ciudadana</c:v>
                </c:pt>
                <c:pt idx="53">
                  <c:v>Instituto de Capacitación y Oferta Educativa</c:v>
                </c:pt>
                <c:pt idx="54">
                  <c:v>Instituto de Cultura </c:v>
                </c:pt>
                <c:pt idx="55">
                  <c:v>Dir. De Copplademun</c:v>
                </c:pt>
                <c:pt idx="56">
                  <c:v>Museo De Arte de Zapopan (MAZ)</c:v>
                </c:pt>
                <c:pt idx="57">
                  <c:v>Sindicatura Municipal</c:v>
                </c:pt>
                <c:pt idx="58">
                  <c:v>Tesorería Municipal</c:v>
                </c:pt>
                <c:pt idx="59">
                  <c:v>Dirección de Catastro</c:v>
                </c:pt>
                <c:pt idx="60">
                  <c:v>Regidores</c:v>
                </c:pt>
                <c:pt idx="61">
                  <c:v>Sindicatos</c:v>
                </c:pt>
              </c:strCache>
            </c:strRef>
          </c:cat>
          <c:val>
            <c:numRef>
              <c:f>'Estadística Septiembre 2020'!$G$246:$G$307</c:f>
              <c:numCache>
                <c:formatCode>General</c:formatCode>
                <c:ptCount val="62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11</c:v>
                </c:pt>
                <c:pt idx="7">
                  <c:v>17</c:v>
                </c:pt>
                <c:pt idx="8">
                  <c:v>55</c:v>
                </c:pt>
                <c:pt idx="9">
                  <c:v>19</c:v>
                </c:pt>
                <c:pt idx="10">
                  <c:v>57</c:v>
                </c:pt>
                <c:pt idx="11">
                  <c:v>7</c:v>
                </c:pt>
                <c:pt idx="12">
                  <c:v>9</c:v>
                </c:pt>
                <c:pt idx="13">
                  <c:v>2</c:v>
                </c:pt>
                <c:pt idx="14">
                  <c:v>8</c:v>
                </c:pt>
                <c:pt idx="15">
                  <c:v>9</c:v>
                </c:pt>
                <c:pt idx="16">
                  <c:v>4</c:v>
                </c:pt>
                <c:pt idx="17">
                  <c:v>9</c:v>
                </c:pt>
                <c:pt idx="18">
                  <c:v>10</c:v>
                </c:pt>
                <c:pt idx="19">
                  <c:v>1</c:v>
                </c:pt>
                <c:pt idx="20">
                  <c:v>7</c:v>
                </c:pt>
                <c:pt idx="21">
                  <c:v>0</c:v>
                </c:pt>
                <c:pt idx="22">
                  <c:v>0</c:v>
                </c:pt>
                <c:pt idx="23">
                  <c:v>7</c:v>
                </c:pt>
                <c:pt idx="24">
                  <c:v>39</c:v>
                </c:pt>
                <c:pt idx="25">
                  <c:v>14</c:v>
                </c:pt>
                <c:pt idx="26">
                  <c:v>0</c:v>
                </c:pt>
                <c:pt idx="27">
                  <c:v>0</c:v>
                </c:pt>
                <c:pt idx="28">
                  <c:v>6</c:v>
                </c:pt>
                <c:pt idx="29">
                  <c:v>10</c:v>
                </c:pt>
                <c:pt idx="30">
                  <c:v>2</c:v>
                </c:pt>
                <c:pt idx="31">
                  <c:v>1</c:v>
                </c:pt>
                <c:pt idx="32">
                  <c:v>0</c:v>
                </c:pt>
                <c:pt idx="33">
                  <c:v>183</c:v>
                </c:pt>
                <c:pt idx="34">
                  <c:v>40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643</c:v>
                </c:pt>
                <c:pt idx="39">
                  <c:v>131</c:v>
                </c:pt>
                <c:pt idx="40">
                  <c:v>129</c:v>
                </c:pt>
                <c:pt idx="41">
                  <c:v>17</c:v>
                </c:pt>
                <c:pt idx="42">
                  <c:v>18</c:v>
                </c:pt>
                <c:pt idx="43">
                  <c:v>33</c:v>
                </c:pt>
                <c:pt idx="44">
                  <c:v>0</c:v>
                </c:pt>
                <c:pt idx="45">
                  <c:v>1</c:v>
                </c:pt>
                <c:pt idx="46">
                  <c:v>12</c:v>
                </c:pt>
                <c:pt idx="47">
                  <c:v>6</c:v>
                </c:pt>
                <c:pt idx="48">
                  <c:v>86</c:v>
                </c:pt>
                <c:pt idx="49">
                  <c:v>0</c:v>
                </c:pt>
                <c:pt idx="50">
                  <c:v>8</c:v>
                </c:pt>
                <c:pt idx="51">
                  <c:v>0</c:v>
                </c:pt>
                <c:pt idx="52">
                  <c:v>27</c:v>
                </c:pt>
                <c:pt idx="53">
                  <c:v>11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49</c:v>
                </c:pt>
                <c:pt idx="58">
                  <c:v>259</c:v>
                </c:pt>
                <c:pt idx="59">
                  <c:v>29</c:v>
                </c:pt>
                <c:pt idx="60">
                  <c:v>4</c:v>
                </c:pt>
                <c:pt idx="6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78F-4934-A492-B9A09C8BE93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4945280"/>
        <c:axId val="94946816"/>
        <c:axId val="0"/>
      </c:bar3DChart>
      <c:catAx>
        <c:axId val="9494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 lang="es-ES"/>
            </a:pPr>
            <a:endParaRPr lang="es-MX"/>
          </a:p>
        </c:txPr>
        <c:crossAx val="94946816"/>
        <c:crosses val="autoZero"/>
        <c:auto val="1"/>
        <c:lblAlgn val="ctr"/>
        <c:lblOffset val="100"/>
        <c:noMultiLvlLbl val="0"/>
      </c:catAx>
      <c:valAx>
        <c:axId val="94946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MX"/>
          </a:p>
        </c:txPr>
        <c:crossAx val="94945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'Estadística Septiembre 2020'!$E$43:$E$59</c:f>
              <c:strCache>
                <c:ptCount val="17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  <c:pt idx="16">
                  <c:v>NO SE EMITIO RESUESTA  POR PARTE DE LA DEPENDENCIA</c:v>
                </c:pt>
              </c:strCache>
            </c:strRef>
          </c:cat>
          <c:val>
            <c:numRef>
              <c:f>'Estadística Septiembre 2020'!$F$43:$F$59</c:f>
              <c:numCache>
                <c:formatCode>General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45-47B5-82CC-3049DB12A521}"/>
            </c:ext>
          </c:extLst>
        </c:ser>
        <c:ser>
          <c:idx val="1"/>
          <c:order val="1"/>
          <c:invertIfNegative val="0"/>
          <c:cat>
            <c:strRef>
              <c:f>'Estadística Septiembre 2020'!$E$43:$E$59</c:f>
              <c:strCache>
                <c:ptCount val="17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  <c:pt idx="16">
                  <c:v>NO SE EMITIO RESUESTA  POR PARTE DE LA DEPENDENCIA</c:v>
                </c:pt>
              </c:strCache>
            </c:strRef>
          </c:cat>
          <c:val>
            <c:numRef>
              <c:f>'Estadística Septiembre 2020'!$G$43:$G$59</c:f>
              <c:numCache>
                <c:formatCode>General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45-47B5-82CC-3049DB12A521}"/>
            </c:ext>
          </c:extLst>
        </c:ser>
        <c:ser>
          <c:idx val="2"/>
          <c:order val="2"/>
          <c:invertIfNegative val="0"/>
          <c:cat>
            <c:strRef>
              <c:f>'Estadística Septiembre 2020'!$E$43:$E$59</c:f>
              <c:strCache>
                <c:ptCount val="17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  <c:pt idx="16">
                  <c:v>NO SE EMITIO RESUESTA  POR PARTE DE LA DEPENDENCIA</c:v>
                </c:pt>
              </c:strCache>
            </c:strRef>
          </c:cat>
          <c:val>
            <c:numRef>
              <c:f>'Estadística Septiembre 2020'!$H$43:$H$59</c:f>
              <c:numCache>
                <c:formatCode>General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745-47B5-82CC-3049DB12A521}"/>
            </c:ext>
          </c:extLst>
        </c:ser>
        <c:ser>
          <c:idx val="3"/>
          <c:order val="3"/>
          <c:invertIfNegative val="0"/>
          <c:cat>
            <c:strRef>
              <c:f>'Estadística Septiembre 2020'!$E$43:$E$59</c:f>
              <c:strCache>
                <c:ptCount val="17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  <c:pt idx="16">
                  <c:v>NO SE EMITIO RESUESTA  POR PARTE DE LA DEPENDENCIA</c:v>
                </c:pt>
              </c:strCache>
            </c:strRef>
          </c:cat>
          <c:val>
            <c:numRef>
              <c:f>'Estadística Septiembre 2020'!$I$43:$I$59</c:f>
              <c:numCache>
                <c:formatCode>General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745-47B5-82CC-3049DB12A521}"/>
            </c:ext>
          </c:extLst>
        </c:ser>
        <c:ser>
          <c:idx val="4"/>
          <c:order val="4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'Estadística Septiembre 2020'!$E$43:$E$59</c:f>
              <c:strCache>
                <c:ptCount val="17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  <c:pt idx="16">
                  <c:v>NO SE EMITIO RESUESTA  POR PARTE DE LA DEPENDENCIA</c:v>
                </c:pt>
              </c:strCache>
            </c:strRef>
          </c:cat>
          <c:val>
            <c:numRef>
              <c:f>'Estadística Septiembre 2020'!$J$43:$J$59</c:f>
              <c:numCache>
                <c:formatCode>General</c:formatCode>
                <c:ptCount val="17"/>
                <c:pt idx="0">
                  <c:v>23</c:v>
                </c:pt>
                <c:pt idx="1">
                  <c:v>2</c:v>
                </c:pt>
                <c:pt idx="2">
                  <c:v>11</c:v>
                </c:pt>
                <c:pt idx="3">
                  <c:v>104</c:v>
                </c:pt>
                <c:pt idx="4">
                  <c:v>0</c:v>
                </c:pt>
                <c:pt idx="5">
                  <c:v>770</c:v>
                </c:pt>
                <c:pt idx="6">
                  <c:v>120</c:v>
                </c:pt>
                <c:pt idx="7">
                  <c:v>0</c:v>
                </c:pt>
                <c:pt idx="8">
                  <c:v>54</c:v>
                </c:pt>
                <c:pt idx="9">
                  <c:v>4</c:v>
                </c:pt>
                <c:pt idx="10">
                  <c:v>38</c:v>
                </c:pt>
                <c:pt idx="11">
                  <c:v>6</c:v>
                </c:pt>
                <c:pt idx="12">
                  <c:v>11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745-47B5-82CC-3049DB12A521}"/>
            </c:ext>
          </c:extLst>
        </c:ser>
        <c:ser>
          <c:idx val="5"/>
          <c:order val="5"/>
          <c:invertIfNegative val="0"/>
          <c:cat>
            <c:strRef>
              <c:f>'Estadística Septiembre 2020'!$E$43:$E$59</c:f>
              <c:strCache>
                <c:ptCount val="17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  <c:pt idx="16">
                  <c:v>NO SE EMITIO RESUESTA  POR PARTE DE LA DEPENDENCIA</c:v>
                </c:pt>
              </c:strCache>
            </c:strRef>
          </c:cat>
          <c:val>
            <c:numRef>
              <c:f>'Estadística Septiembre 2020'!$K$43:$K$59</c:f>
              <c:numCache>
                <c:formatCode>General</c:formatCode>
                <c:ptCount val="1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745-47B5-82CC-3049DB12A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072640"/>
        <c:axId val="95074176"/>
        <c:axId val="0"/>
      </c:bar3DChart>
      <c:catAx>
        <c:axId val="9507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MX"/>
          </a:p>
        </c:txPr>
        <c:crossAx val="95074176"/>
        <c:crosses val="autoZero"/>
        <c:auto val="1"/>
        <c:lblAlgn val="ctr"/>
        <c:lblOffset val="100"/>
        <c:noMultiLvlLbl val="0"/>
      </c:catAx>
      <c:valAx>
        <c:axId val="95074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/>
            </a:pPr>
            <a:endParaRPr lang="es-MX"/>
          </a:p>
        </c:txPr>
        <c:crossAx val="95072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66" l="0.70000000000000062" r="0.70000000000000062" t="0.750000000000006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23</xdr:row>
      <xdr:rowOff>103909</xdr:rowOff>
    </xdr:from>
    <xdr:to>
      <xdr:col>6</xdr:col>
      <xdr:colOff>51954</xdr:colOff>
      <xdr:row>38</xdr:row>
      <xdr:rowOff>47625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714376</xdr:colOff>
      <xdr:row>104</xdr:row>
      <xdr:rowOff>69273</xdr:rowOff>
    </xdr:from>
    <xdr:to>
      <xdr:col>13</xdr:col>
      <xdr:colOff>138545</xdr:colOff>
      <xdr:row>128</xdr:row>
      <xdr:rowOff>9525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543155</xdr:colOff>
      <xdr:row>160</xdr:row>
      <xdr:rowOff>190500</xdr:rowOff>
    </xdr:from>
    <xdr:to>
      <xdr:col>14</xdr:col>
      <xdr:colOff>121228</xdr:colOff>
      <xdr:row>179</xdr:row>
      <xdr:rowOff>66676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1402775</xdr:colOff>
      <xdr:row>219</xdr:row>
      <xdr:rowOff>34636</xdr:rowOff>
    </xdr:from>
    <xdr:to>
      <xdr:col>12</xdr:col>
      <xdr:colOff>1108365</xdr:colOff>
      <xdr:row>242</xdr:row>
      <xdr:rowOff>80530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23</xdr:row>
      <xdr:rowOff>17318</xdr:rowOff>
    </xdr:from>
    <xdr:to>
      <xdr:col>6</xdr:col>
      <xdr:colOff>311726</xdr:colOff>
      <xdr:row>38</xdr:row>
      <xdr:rowOff>47625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1385456</xdr:colOff>
      <xdr:row>23</xdr:row>
      <xdr:rowOff>51954</xdr:rowOff>
    </xdr:from>
    <xdr:to>
      <xdr:col>12</xdr:col>
      <xdr:colOff>796636</xdr:colOff>
      <xdr:row>38</xdr:row>
      <xdr:rowOff>44161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192</xdr:row>
      <xdr:rowOff>133350</xdr:rowOff>
    </xdr:from>
    <xdr:to>
      <xdr:col>12</xdr:col>
      <xdr:colOff>311729</xdr:colOff>
      <xdr:row>209</xdr:row>
      <xdr:rowOff>34636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240723</xdr:colOff>
      <xdr:row>309</xdr:row>
      <xdr:rowOff>40822</xdr:rowOff>
    </xdr:from>
    <xdr:to>
      <xdr:col>14</xdr:col>
      <xdr:colOff>920750</xdr:colOff>
      <xdr:row>350</xdr:row>
      <xdr:rowOff>158750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417634</xdr:colOff>
      <xdr:row>62</xdr:row>
      <xdr:rowOff>2997</xdr:rowOff>
    </xdr:from>
    <xdr:to>
      <xdr:col>14</xdr:col>
      <xdr:colOff>498564</xdr:colOff>
      <xdr:row>92</xdr:row>
      <xdr:rowOff>156860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6</xdr:col>
      <xdr:colOff>781430</xdr:colOff>
      <xdr:row>1</xdr:row>
      <xdr:rowOff>165653</xdr:rowOff>
    </xdr:from>
    <xdr:to>
      <xdr:col>7</xdr:col>
      <xdr:colOff>505239</xdr:colOff>
      <xdr:row>9</xdr:row>
      <xdr:rowOff>65668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/>
      </xdr:nvPicPr>
      <xdr:blipFill rotWithShape="1">
        <a:blip xmlns:r="http://schemas.openxmlformats.org/officeDocument/2006/relationships" r:embed="rId10" cstate="print"/>
        <a:srcRect t="1706" r="19242"/>
        <a:stretch/>
      </xdr:blipFill>
      <xdr:spPr bwMode="auto">
        <a:xfrm>
          <a:off x="7821647" y="356153"/>
          <a:ext cx="1488005" cy="15328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es/GRAFICAS/GRAFICAS%202016/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 xml:space="preserve">INCOMPETENCIA 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 xml:space="preserve">AFIRMATIVO PARCIAL POR CONFIDENCIALIDAD 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6">
          <cell r="A186" t="str">
            <v>INFOMEX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22">
          <cell r="C22" t="str">
            <v>SOLICITUDES POR TIPO</v>
          </cell>
          <cell r="D22">
            <v>0</v>
          </cell>
          <cell r="E22">
            <v>0</v>
          </cell>
          <cell r="F22">
            <v>0</v>
          </cell>
        </row>
        <row r="23">
          <cell r="C23" t="str">
            <v>INFOMEX</v>
          </cell>
          <cell r="D23" t="str">
            <v>MANUALES</v>
          </cell>
        </row>
        <row r="24">
          <cell r="C24">
            <v>235</v>
          </cell>
          <cell r="D24">
            <v>117</v>
          </cell>
        </row>
        <row r="25">
          <cell r="C25">
            <v>0.66572237960339942</v>
          </cell>
          <cell r="D25">
            <v>0.33144475920679889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9"/>
  <sheetViews>
    <sheetView tabSelected="1" topLeftCell="B1" zoomScale="80" zoomScaleNormal="80" workbookViewId="0">
      <selection activeCell="I20" sqref="I20"/>
    </sheetView>
  </sheetViews>
  <sheetFormatPr baseColWidth="10" defaultRowHeight="15" x14ac:dyDescent="0.25"/>
  <cols>
    <col min="1" max="1" width="3.5703125" customWidth="1"/>
    <col min="2" max="2" width="6.7109375" style="1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ht="15.7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5.75" x14ac:dyDescent="0.25">
      <c r="A2" s="4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4"/>
    </row>
    <row r="3" spans="1:17" ht="15.75" x14ac:dyDescent="0.25">
      <c r="A3" s="4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4"/>
    </row>
    <row r="4" spans="1:17" ht="15.75" x14ac:dyDescent="0.25">
      <c r="A4" s="4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4"/>
    </row>
    <row r="5" spans="1:17" ht="15.75" x14ac:dyDescent="0.25">
      <c r="A5" s="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4"/>
    </row>
    <row r="6" spans="1:17" ht="15.75" x14ac:dyDescent="0.25">
      <c r="A6" s="4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4"/>
    </row>
    <row r="7" spans="1:17" ht="15.75" x14ac:dyDescent="0.25">
      <c r="A7" s="4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4"/>
    </row>
    <row r="8" spans="1:17" ht="15.75" x14ac:dyDescent="0.25">
      <c r="A8" s="4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4"/>
    </row>
    <row r="9" spans="1:17" ht="15.75" x14ac:dyDescent="0.25">
      <c r="A9" s="4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4"/>
    </row>
    <row r="10" spans="1:17" ht="15.75" x14ac:dyDescent="0.25">
      <c r="A10" s="4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4"/>
    </row>
    <row r="11" spans="1:17" ht="15.75" x14ac:dyDescent="0.25">
      <c r="A11" s="4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4"/>
    </row>
    <row r="12" spans="1:17" ht="16.5" thickBo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50.25" customHeight="1" x14ac:dyDescent="0.25">
      <c r="A13" s="4"/>
      <c r="B13" s="136" t="s">
        <v>0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8"/>
      <c r="P13" s="11"/>
      <c r="Q13" s="4"/>
    </row>
    <row r="14" spans="1:17" ht="43.5" customHeight="1" thickBot="1" x14ac:dyDescent="0.3">
      <c r="A14" s="4"/>
      <c r="B14" s="139" t="s">
        <v>97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1"/>
      <c r="P14" s="61"/>
      <c r="Q14" s="4"/>
    </row>
    <row r="15" spans="1:17" ht="15.75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4"/>
    </row>
    <row r="16" spans="1:17" ht="15.75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4"/>
    </row>
    <row r="17" spans="1:18" ht="15.75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4"/>
    </row>
    <row r="18" spans="1:18" ht="16.5" thickBot="1" x14ac:dyDescent="0.3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4"/>
    </row>
    <row r="19" spans="1:18" ht="20.25" customHeight="1" thickBot="1" x14ac:dyDescent="0.3">
      <c r="A19" s="4"/>
      <c r="B19" s="5"/>
      <c r="C19" s="98" t="s">
        <v>1</v>
      </c>
      <c r="D19" s="99"/>
      <c r="E19" s="99"/>
      <c r="F19" s="100"/>
      <c r="G19" s="62"/>
      <c r="H19" s="98" t="s">
        <v>2</v>
      </c>
      <c r="I19" s="99"/>
      <c r="J19" s="99"/>
      <c r="K19" s="99"/>
      <c r="L19" s="100"/>
      <c r="M19" s="62"/>
      <c r="N19" s="62"/>
      <c r="O19" s="62"/>
      <c r="P19" s="5"/>
      <c r="Q19" s="4"/>
      <c r="R19" s="2"/>
    </row>
    <row r="20" spans="1:18" s="3" customFormat="1" ht="16.5" thickBot="1" x14ac:dyDescent="0.3">
      <c r="A20" s="12"/>
      <c r="B20" s="13"/>
      <c r="C20" s="63" t="s">
        <v>3</v>
      </c>
      <c r="D20" s="64" t="s">
        <v>4</v>
      </c>
      <c r="E20" s="65" t="s">
        <v>5</v>
      </c>
      <c r="F20" s="63" t="s">
        <v>6</v>
      </c>
      <c r="G20" s="13"/>
      <c r="H20" s="65" t="s">
        <v>7</v>
      </c>
      <c r="I20" s="65" t="s">
        <v>8</v>
      </c>
      <c r="J20" s="63" t="s">
        <v>9</v>
      </c>
      <c r="K20" s="65" t="s">
        <v>10</v>
      </c>
      <c r="L20" s="63" t="s">
        <v>6</v>
      </c>
      <c r="M20" s="13"/>
      <c r="N20" s="13"/>
      <c r="O20" s="13"/>
      <c r="P20" s="12"/>
      <c r="Q20" s="12"/>
    </row>
    <row r="21" spans="1:18" ht="16.5" thickBot="1" x14ac:dyDescent="0.3">
      <c r="A21" s="4"/>
      <c r="B21" s="5"/>
      <c r="C21" s="8">
        <v>917</v>
      </c>
      <c r="D21" s="14">
        <v>11</v>
      </c>
      <c r="E21" s="14">
        <v>219</v>
      </c>
      <c r="F21" s="8">
        <f>SUM(C21:E21)</f>
        <v>1147</v>
      </c>
      <c r="G21" s="5"/>
      <c r="H21" s="8">
        <v>633</v>
      </c>
      <c r="I21" s="8">
        <v>400</v>
      </c>
      <c r="J21" s="8">
        <v>50</v>
      </c>
      <c r="K21" s="8">
        <v>64</v>
      </c>
      <c r="L21" s="8">
        <f>SUM(H21:K21)</f>
        <v>1147</v>
      </c>
      <c r="M21" s="5"/>
      <c r="N21" s="5"/>
      <c r="O21" s="15"/>
      <c r="P21" s="4"/>
      <c r="Q21" s="4"/>
    </row>
    <row r="22" spans="1:18" ht="16.5" thickBot="1" x14ac:dyDescent="0.3">
      <c r="A22" s="4"/>
      <c r="B22" s="5"/>
      <c r="C22" s="16">
        <f>+C21/F21</f>
        <v>0.79947689625108975</v>
      </c>
      <c r="D22" s="17">
        <f>+D21/F21</f>
        <v>9.5902353966870104E-3</v>
      </c>
      <c r="E22" s="18">
        <f>+E21/F21</f>
        <v>0.1909328683522232</v>
      </c>
      <c r="F22" s="66">
        <f>SUM(C22:E22)</f>
        <v>1</v>
      </c>
      <c r="G22" s="5"/>
      <c r="H22" s="16">
        <f>+H21/L21</f>
        <v>0.55187445510026156</v>
      </c>
      <c r="I22" s="16">
        <f>+I21/L21</f>
        <v>0.34873583260680036</v>
      </c>
      <c r="J22" s="16">
        <f>J21/L21</f>
        <v>4.3591979075850044E-2</v>
      </c>
      <c r="K22" s="16">
        <f>+K21/L21</f>
        <v>5.5797733217088058E-2</v>
      </c>
      <c r="L22" s="66">
        <f>SUM(H22:K22)</f>
        <v>0.99999999999999989</v>
      </c>
      <c r="M22" s="5"/>
      <c r="N22" s="5"/>
      <c r="O22" s="15"/>
      <c r="P22" s="4"/>
      <c r="Q22" s="4"/>
    </row>
    <row r="23" spans="1:18" ht="15.75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5"/>
      <c r="O23" s="15"/>
      <c r="P23" s="15"/>
      <c r="Q23" s="4"/>
      <c r="R23" s="2"/>
    </row>
    <row r="24" spans="1:18" ht="15.75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15"/>
      <c r="N24" s="15"/>
      <c r="O24" s="15"/>
      <c r="P24" s="15"/>
      <c r="Q24" s="4"/>
      <c r="R24" s="2"/>
    </row>
    <row r="25" spans="1:18" ht="15.75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15"/>
      <c r="N25" s="15"/>
      <c r="O25" s="15"/>
      <c r="P25" s="5"/>
      <c r="Q25" s="4"/>
    </row>
    <row r="26" spans="1:18" ht="15.75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4"/>
    </row>
    <row r="27" spans="1:18" ht="15.75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"/>
    </row>
    <row r="28" spans="1:18" ht="15.75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4"/>
    </row>
    <row r="29" spans="1:18" ht="15.75" x14ac:dyDescent="0.25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4"/>
    </row>
    <row r="30" spans="1:18" ht="15.75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4"/>
    </row>
    <row r="31" spans="1:18" ht="15.75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4"/>
    </row>
    <row r="32" spans="1:18" ht="15.75" x14ac:dyDescent="0.25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4"/>
    </row>
    <row r="33" spans="1:17" ht="15.75" x14ac:dyDescent="0.2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4"/>
    </row>
    <row r="34" spans="1:17" ht="15.75" x14ac:dyDescent="0.25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4"/>
    </row>
    <row r="35" spans="1:17" ht="15.75" x14ac:dyDescent="0.2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4"/>
    </row>
    <row r="36" spans="1:17" ht="15.75" x14ac:dyDescent="0.2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4"/>
    </row>
    <row r="37" spans="1:17" ht="15.75" x14ac:dyDescent="0.25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4"/>
    </row>
    <row r="38" spans="1:17" ht="15.75" x14ac:dyDescent="0.25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4"/>
    </row>
    <row r="39" spans="1:17" ht="15.75" x14ac:dyDescent="0.25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4"/>
    </row>
    <row r="40" spans="1:17" ht="15.75" x14ac:dyDescent="0.25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4"/>
    </row>
    <row r="41" spans="1:17" ht="15.75" x14ac:dyDescent="0.25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4"/>
    </row>
    <row r="42" spans="1:17" ht="19.5" customHeight="1" thickBot="1" x14ac:dyDescent="0.3">
      <c r="A42" s="4"/>
      <c r="B42" s="5"/>
      <c r="C42" s="5"/>
      <c r="D42" s="125" t="s">
        <v>11</v>
      </c>
      <c r="E42" s="125"/>
      <c r="F42" s="125"/>
      <c r="G42" s="125"/>
      <c r="H42" s="125"/>
      <c r="I42" s="125"/>
      <c r="J42" s="125"/>
      <c r="K42" s="125"/>
      <c r="L42" s="125"/>
      <c r="M42" s="125"/>
      <c r="N42" s="5"/>
      <c r="O42" s="5"/>
      <c r="P42" s="5"/>
      <c r="Q42" s="4"/>
    </row>
    <row r="43" spans="1:17" ht="16.5" thickBot="1" x14ac:dyDescent="0.3">
      <c r="A43" s="4"/>
      <c r="B43" s="5"/>
      <c r="C43" s="5"/>
      <c r="D43" s="8">
        <v>1</v>
      </c>
      <c r="E43" s="19" t="str">
        <f>+'[1]ACUM-MAYO'!A61</f>
        <v>SE TIENE POR NO PRESENTADA ( NO CUMPLIÓ PREVENCIÓN)</v>
      </c>
      <c r="F43" s="20"/>
      <c r="G43" s="20"/>
      <c r="H43" s="20"/>
      <c r="I43" s="21"/>
      <c r="J43" s="126">
        <v>23</v>
      </c>
      <c r="K43" s="127"/>
      <c r="L43" s="128"/>
      <c r="M43" s="16">
        <f>+$J43/$J60</f>
        <v>2.0052310374891021E-2</v>
      </c>
      <c r="N43" s="5"/>
      <c r="O43" s="5"/>
      <c r="P43" s="5"/>
      <c r="Q43" s="4"/>
    </row>
    <row r="44" spans="1:17" ht="16.5" thickBot="1" x14ac:dyDescent="0.3">
      <c r="A44" s="4"/>
      <c r="B44" s="5"/>
      <c r="C44" s="5"/>
      <c r="D44" s="8">
        <v>2</v>
      </c>
      <c r="E44" s="19" t="str">
        <f>+'[1]ACUM-MAYO'!A62</f>
        <v>NO CUMPLIO CON LOS EXTREMOS DEL ARTÍCULO 79 (REQUISITOS)</v>
      </c>
      <c r="F44" s="20"/>
      <c r="G44" s="20"/>
      <c r="H44" s="20"/>
      <c r="I44" s="21"/>
      <c r="J44" s="126">
        <v>2</v>
      </c>
      <c r="K44" s="127"/>
      <c r="L44" s="128"/>
      <c r="M44" s="16">
        <f>+$J44/$J60</f>
        <v>1.7436791630340018E-3</v>
      </c>
      <c r="N44" s="5"/>
      <c r="O44" s="5"/>
      <c r="P44" s="5"/>
      <c r="Q44" s="4"/>
    </row>
    <row r="45" spans="1:17" ht="16.5" thickBot="1" x14ac:dyDescent="0.3">
      <c r="A45" s="4"/>
      <c r="B45" s="5"/>
      <c r="C45" s="5"/>
      <c r="D45" s="8">
        <v>3</v>
      </c>
      <c r="E45" s="19" t="str">
        <f>+'[1]ACUM-MAYO'!A63</f>
        <v xml:space="preserve">INCOMPETENCIA </v>
      </c>
      <c r="F45" s="20"/>
      <c r="G45" s="20"/>
      <c r="H45" s="20"/>
      <c r="I45" s="21"/>
      <c r="J45" s="126">
        <v>11</v>
      </c>
      <c r="K45" s="127"/>
      <c r="L45" s="128"/>
      <c r="M45" s="16">
        <f>+$J45/$J60</f>
        <v>9.5902353966870104E-3</v>
      </c>
      <c r="N45" s="5"/>
      <c r="O45" s="5"/>
      <c r="P45" s="5"/>
      <c r="Q45" s="4"/>
    </row>
    <row r="46" spans="1:17" ht="16.5" thickBot="1" x14ac:dyDescent="0.3">
      <c r="A46" s="4"/>
      <c r="B46" s="5"/>
      <c r="C46" s="5"/>
      <c r="D46" s="8">
        <v>4</v>
      </c>
      <c r="E46" s="19" t="str">
        <f>+'[1]ACUM-MAYO'!A64</f>
        <v>NEGATIVA POR INEXISTENCIA</v>
      </c>
      <c r="F46" s="20"/>
      <c r="G46" s="20"/>
      <c r="H46" s="20"/>
      <c r="I46" s="21"/>
      <c r="J46" s="126">
        <v>104</v>
      </c>
      <c r="K46" s="127"/>
      <c r="L46" s="128"/>
      <c r="M46" s="16">
        <f>+$J46/$J60</f>
        <v>9.0671316477768091E-2</v>
      </c>
      <c r="N46" s="5"/>
      <c r="O46" s="5"/>
      <c r="P46" s="5"/>
      <c r="Q46" s="4"/>
    </row>
    <row r="47" spans="1:17" ht="16.5" thickBot="1" x14ac:dyDescent="0.3">
      <c r="A47" s="4"/>
      <c r="B47" s="5"/>
      <c r="C47" s="5"/>
      <c r="D47" s="8">
        <v>5</v>
      </c>
      <c r="E47" s="19" t="str">
        <f>+'[1]ACUM-MAYO'!A65</f>
        <v>NEGATIVA CONFIDENCIAL E INEXISTENTE</v>
      </c>
      <c r="F47" s="20"/>
      <c r="G47" s="20"/>
      <c r="H47" s="20"/>
      <c r="I47" s="21"/>
      <c r="J47" s="126">
        <v>0</v>
      </c>
      <c r="K47" s="127"/>
      <c r="L47" s="128"/>
      <c r="M47" s="16">
        <f>+$J47/$J60</f>
        <v>0</v>
      </c>
      <c r="N47" s="5"/>
      <c r="O47" s="5"/>
      <c r="P47" s="5"/>
      <c r="Q47" s="4"/>
    </row>
    <row r="48" spans="1:17" ht="16.5" thickBot="1" x14ac:dyDescent="0.3">
      <c r="A48" s="4"/>
      <c r="B48" s="5"/>
      <c r="C48" s="5"/>
      <c r="D48" s="8">
        <v>6</v>
      </c>
      <c r="E48" s="19" t="str">
        <f>+'[1]ACUM-MAYO'!A66</f>
        <v>AFIRMATIVO</v>
      </c>
      <c r="F48" s="20"/>
      <c r="G48" s="20"/>
      <c r="H48" s="20"/>
      <c r="I48" s="21"/>
      <c r="J48" s="126">
        <v>770</v>
      </c>
      <c r="K48" s="127"/>
      <c r="L48" s="128"/>
      <c r="M48" s="16">
        <f>+$J48/J60</f>
        <v>0.67131647776809067</v>
      </c>
      <c r="N48" s="5"/>
      <c r="O48" s="5"/>
      <c r="P48" s="5"/>
      <c r="Q48" s="4"/>
    </row>
    <row r="49" spans="1:17" ht="16.5" thickBot="1" x14ac:dyDescent="0.3">
      <c r="A49" s="4"/>
      <c r="B49" s="5"/>
      <c r="C49" s="5"/>
      <c r="D49" s="8">
        <v>7</v>
      </c>
      <c r="E49" s="19" t="str">
        <f>+'[1]ACUM-MAYO'!A67</f>
        <v xml:space="preserve">AFIRMATIVO PARCIAL POR CONFIDENCIALIDAD </v>
      </c>
      <c r="F49" s="20"/>
      <c r="G49" s="20"/>
      <c r="H49" s="20"/>
      <c r="I49" s="21"/>
      <c r="J49" s="126">
        <v>120</v>
      </c>
      <c r="K49" s="127"/>
      <c r="L49" s="128"/>
      <c r="M49" s="16">
        <f>+$J49/J60</f>
        <v>0.1046207497820401</v>
      </c>
      <c r="N49" s="5"/>
      <c r="O49" s="5"/>
      <c r="P49" s="5"/>
      <c r="Q49" s="4"/>
    </row>
    <row r="50" spans="1:17" ht="16.5" thickBot="1" x14ac:dyDescent="0.3">
      <c r="A50" s="4"/>
      <c r="B50" s="5"/>
      <c r="C50" s="5"/>
      <c r="D50" s="8">
        <v>8</v>
      </c>
      <c r="E50" s="19" t="str">
        <f>+'[1]ACUM-MAYO'!A68</f>
        <v>NEGATIVA POR CONFIDENCIALIDAD Y RESERVADA</v>
      </c>
      <c r="F50" s="22"/>
      <c r="G50" s="23"/>
      <c r="H50" s="23"/>
      <c r="I50" s="24"/>
      <c r="J50" s="126">
        <v>0</v>
      </c>
      <c r="K50" s="127"/>
      <c r="L50" s="128"/>
      <c r="M50" s="16">
        <f>+$J50/J60</f>
        <v>0</v>
      </c>
      <c r="N50" s="5"/>
      <c r="O50" s="5"/>
      <c r="P50" s="5"/>
      <c r="Q50" s="4"/>
    </row>
    <row r="51" spans="1:17" ht="16.5" thickBot="1" x14ac:dyDescent="0.3">
      <c r="A51" s="4"/>
      <c r="B51" s="5"/>
      <c r="C51" s="5"/>
      <c r="D51" s="8">
        <v>9</v>
      </c>
      <c r="E51" s="19" t="str">
        <f>+'[1]ACUM-MAYO'!A69</f>
        <v>AFIRMATIVO PARCIAL POR CONFIDENCIALIDAD E INEXISTENCIA</v>
      </c>
      <c r="F51" s="22"/>
      <c r="G51" s="23"/>
      <c r="H51" s="23"/>
      <c r="I51" s="24"/>
      <c r="J51" s="126">
        <v>54</v>
      </c>
      <c r="K51" s="127"/>
      <c r="L51" s="128"/>
      <c r="M51" s="16">
        <f>+$J51/J60</f>
        <v>4.7079337401918046E-2</v>
      </c>
      <c r="N51" s="5"/>
      <c r="O51" s="5"/>
      <c r="P51" s="5"/>
      <c r="Q51" s="4"/>
    </row>
    <row r="52" spans="1:17" ht="16.5" thickBot="1" x14ac:dyDescent="0.3">
      <c r="A52" s="4"/>
      <c r="B52" s="5"/>
      <c r="C52" s="5"/>
      <c r="D52" s="8">
        <v>10</v>
      </c>
      <c r="E52" s="19" t="str">
        <f>+'[1]ACUM-MAYO'!A70</f>
        <v>AFIRMATIVO PARCIAL POR CONFIDENCIALIDAD, RESERVA E INEXISTENCIA</v>
      </c>
      <c r="F52" s="22"/>
      <c r="G52" s="23"/>
      <c r="H52" s="23"/>
      <c r="I52" s="24"/>
      <c r="J52" s="126">
        <v>4</v>
      </c>
      <c r="K52" s="127"/>
      <c r="L52" s="128"/>
      <c r="M52" s="16">
        <f>+J52/J60</f>
        <v>3.4873583260680036E-3</v>
      </c>
      <c r="N52" s="5"/>
      <c r="O52" s="5"/>
      <c r="P52" s="5"/>
      <c r="Q52" s="4"/>
    </row>
    <row r="53" spans="1:17" ht="16.5" thickBot="1" x14ac:dyDescent="0.3">
      <c r="A53" s="4"/>
      <c r="B53" s="5"/>
      <c r="C53" s="5"/>
      <c r="D53" s="8">
        <v>11</v>
      </c>
      <c r="E53" s="19" t="str">
        <f>+'[1]ACUM-MAYO'!A71</f>
        <v>AFIRMATIVO PARCIAL POR INEXISTENCIA</v>
      </c>
      <c r="F53" s="22"/>
      <c r="G53" s="23"/>
      <c r="H53" s="23"/>
      <c r="I53" s="24"/>
      <c r="J53" s="126">
        <v>38</v>
      </c>
      <c r="K53" s="127"/>
      <c r="L53" s="128"/>
      <c r="M53" s="16">
        <f>+$J53/J60</f>
        <v>3.3129904097646032E-2</v>
      </c>
      <c r="N53" s="5"/>
      <c r="O53" s="5"/>
      <c r="P53" s="5"/>
      <c r="Q53" s="4"/>
    </row>
    <row r="54" spans="1:17" ht="16.5" thickBot="1" x14ac:dyDescent="0.3">
      <c r="A54" s="4"/>
      <c r="B54" s="5"/>
      <c r="C54" s="5"/>
      <c r="D54" s="8">
        <v>12</v>
      </c>
      <c r="E54" s="19" t="str">
        <f>+'[1]ACUM-MAYO'!A72</f>
        <v>AFIRMATIVO PARCIAL POR RESERVA</v>
      </c>
      <c r="F54" s="20"/>
      <c r="G54" s="20"/>
      <c r="H54" s="20"/>
      <c r="I54" s="21"/>
      <c r="J54" s="126">
        <v>6</v>
      </c>
      <c r="K54" s="127"/>
      <c r="L54" s="128"/>
      <c r="M54" s="16">
        <f>+$J54/J60</f>
        <v>5.2310374891020054E-3</v>
      </c>
      <c r="N54" s="5"/>
      <c r="O54" s="5"/>
      <c r="P54" s="5"/>
      <c r="Q54" s="4"/>
    </row>
    <row r="55" spans="1:17" ht="16.5" thickBot="1" x14ac:dyDescent="0.3">
      <c r="A55" s="4"/>
      <c r="B55" s="5"/>
      <c r="C55" s="5"/>
      <c r="D55" s="8">
        <v>13</v>
      </c>
      <c r="E55" s="19" t="str">
        <f>+'[1]ACUM-MAYO'!A73</f>
        <v>AFIRMATIVO PARCIAL POR RESERVA Y CONFIDENCIALIDAD</v>
      </c>
      <c r="F55" s="20"/>
      <c r="G55" s="20"/>
      <c r="H55" s="20"/>
      <c r="I55" s="21"/>
      <c r="J55" s="126">
        <v>11</v>
      </c>
      <c r="K55" s="127"/>
      <c r="L55" s="128"/>
      <c r="M55" s="16">
        <f>+$J55/J60</f>
        <v>9.5902353966870104E-3</v>
      </c>
      <c r="N55" s="5"/>
      <c r="O55" s="5"/>
      <c r="P55" s="5"/>
      <c r="Q55" s="4"/>
    </row>
    <row r="56" spans="1:17" ht="16.5" thickBot="1" x14ac:dyDescent="0.3">
      <c r="A56" s="4"/>
      <c r="B56" s="5"/>
      <c r="C56" s="5"/>
      <c r="D56" s="8">
        <v>14</v>
      </c>
      <c r="E56" s="19" t="str">
        <f>+'[1]ACUM-MAYO'!A74</f>
        <v>AFIRMATIVO PARCIAL POR RESERVA E INEXISTENCIA</v>
      </c>
      <c r="F56" s="20"/>
      <c r="G56" s="20"/>
      <c r="H56" s="20"/>
      <c r="I56" s="21"/>
      <c r="J56" s="126">
        <v>1</v>
      </c>
      <c r="K56" s="127"/>
      <c r="L56" s="128"/>
      <c r="M56" s="16">
        <f>+$J56/J60</f>
        <v>8.7183958151700091E-4</v>
      </c>
      <c r="N56" s="5"/>
      <c r="O56" s="5"/>
      <c r="P56" s="5"/>
      <c r="Q56" s="4"/>
    </row>
    <row r="57" spans="1:17" ht="16.5" thickBot="1" x14ac:dyDescent="0.3">
      <c r="A57" s="4"/>
      <c r="B57" s="5"/>
      <c r="C57" s="5"/>
      <c r="D57" s="8">
        <v>15</v>
      </c>
      <c r="E57" s="19" t="str">
        <f>+'[1]ACUM-MAYO'!A75</f>
        <v>NEGATIVA  POR RESERVA</v>
      </c>
      <c r="F57" s="20"/>
      <c r="G57" s="20"/>
      <c r="H57" s="20"/>
      <c r="I57" s="21"/>
      <c r="J57" s="126">
        <v>3</v>
      </c>
      <c r="K57" s="127"/>
      <c r="L57" s="128"/>
      <c r="M57" s="16">
        <f>+$J57/J60</f>
        <v>2.6155187445510027E-3</v>
      </c>
      <c r="N57" s="5"/>
      <c r="O57" s="5"/>
      <c r="P57" s="5"/>
      <c r="Q57" s="4"/>
    </row>
    <row r="58" spans="1:17" ht="16.5" thickBot="1" x14ac:dyDescent="0.3">
      <c r="A58" s="4"/>
      <c r="B58" s="5"/>
      <c r="C58" s="5"/>
      <c r="D58" s="8">
        <v>16</v>
      </c>
      <c r="E58" s="19" t="str">
        <f>+'[1]ACUM-MAYO'!A76</f>
        <v>PREVENCIÓN ENTRAMITE</v>
      </c>
      <c r="F58" s="20"/>
      <c r="G58" s="20"/>
      <c r="H58" s="20"/>
      <c r="I58" s="21"/>
      <c r="J58" s="126">
        <v>0</v>
      </c>
      <c r="K58" s="127"/>
      <c r="L58" s="128"/>
      <c r="M58" s="16">
        <f>+$J58/J60</f>
        <v>0</v>
      </c>
      <c r="N58" s="5"/>
      <c r="O58" s="5"/>
      <c r="P58" s="5"/>
      <c r="Q58" s="4"/>
    </row>
    <row r="59" spans="1:17" s="6" customFormat="1" ht="16.5" thickBot="1" x14ac:dyDescent="0.3">
      <c r="A59" s="4"/>
      <c r="B59" s="5"/>
      <c r="C59" s="5"/>
      <c r="D59" s="78">
        <v>17</v>
      </c>
      <c r="E59" s="79" t="s">
        <v>88</v>
      </c>
      <c r="F59" s="27"/>
      <c r="G59" s="27"/>
      <c r="H59" s="27"/>
      <c r="I59" s="27"/>
      <c r="J59" s="129">
        <v>0</v>
      </c>
      <c r="K59" s="130"/>
      <c r="L59" s="131"/>
      <c r="M59" s="80">
        <f>+$J59/J60</f>
        <v>0</v>
      </c>
      <c r="N59" s="5"/>
      <c r="O59" s="5"/>
      <c r="P59" s="5"/>
      <c r="Q59" s="4"/>
    </row>
    <row r="60" spans="1:17" ht="16.5" thickBot="1" x14ac:dyDescent="0.3">
      <c r="A60" s="4"/>
      <c r="B60" s="5"/>
      <c r="C60" s="5"/>
      <c r="D60" s="5"/>
      <c r="E60" s="5"/>
      <c r="F60" s="5"/>
      <c r="G60" s="5"/>
      <c r="H60" s="5"/>
      <c r="I60" s="5"/>
      <c r="J60" s="104">
        <f>SUM(J43:L59)</f>
        <v>1147</v>
      </c>
      <c r="K60" s="105"/>
      <c r="L60" s="106"/>
      <c r="M60" s="77">
        <f>SUM(M43:M59)</f>
        <v>1</v>
      </c>
      <c r="N60" s="5"/>
      <c r="O60" s="5"/>
      <c r="P60" s="5"/>
      <c r="Q60" s="4"/>
    </row>
    <row r="61" spans="1:17" ht="15.75" x14ac:dyDescent="0.25">
      <c r="A61" s="4"/>
      <c r="B61" s="5"/>
      <c r="C61" s="5"/>
      <c r="D61" s="5"/>
      <c r="E61" s="5"/>
      <c r="F61" s="5"/>
      <c r="G61" s="5"/>
      <c r="H61" s="5"/>
      <c r="I61" s="5"/>
      <c r="J61" s="38"/>
      <c r="K61" s="38"/>
      <c r="L61" s="38"/>
      <c r="M61" s="90"/>
      <c r="N61" s="5"/>
      <c r="O61" s="5"/>
      <c r="P61" s="5"/>
      <c r="Q61" s="4"/>
    </row>
    <row r="62" spans="1:17" ht="15.75" x14ac:dyDescent="0.25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4"/>
    </row>
    <row r="63" spans="1:17" ht="15.75" x14ac:dyDescent="0.25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4"/>
    </row>
    <row r="64" spans="1:17" ht="15.75" x14ac:dyDescent="0.25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4"/>
    </row>
    <row r="65" spans="1:17" ht="15.75" x14ac:dyDescent="0.25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4"/>
    </row>
    <row r="66" spans="1:17" ht="15.75" x14ac:dyDescent="0.25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4"/>
    </row>
    <row r="67" spans="1:17" ht="15.75" x14ac:dyDescent="0.25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4"/>
    </row>
    <row r="68" spans="1:17" ht="15.75" x14ac:dyDescent="0.25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4"/>
    </row>
    <row r="69" spans="1:17" ht="15.75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4"/>
    </row>
    <row r="70" spans="1:17" ht="15.75" x14ac:dyDescent="0.25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4"/>
    </row>
    <row r="71" spans="1:17" ht="15.75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4"/>
    </row>
    <row r="72" spans="1:17" ht="15.75" x14ac:dyDescent="0.25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4"/>
    </row>
    <row r="73" spans="1:17" ht="15.75" x14ac:dyDescent="0.25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4"/>
    </row>
    <row r="74" spans="1:17" ht="15.75" x14ac:dyDescent="0.25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4"/>
    </row>
    <row r="75" spans="1:17" ht="15.75" x14ac:dyDescent="0.25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4"/>
    </row>
    <row r="76" spans="1:17" ht="15.75" x14ac:dyDescent="0.25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4"/>
    </row>
    <row r="77" spans="1:17" ht="15.75" x14ac:dyDescent="0.25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4"/>
    </row>
    <row r="78" spans="1:17" ht="15.75" x14ac:dyDescent="0.25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4"/>
    </row>
    <row r="79" spans="1:17" ht="15.75" x14ac:dyDescent="0.25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4"/>
    </row>
    <row r="80" spans="1:17" ht="15.75" x14ac:dyDescent="0.25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4"/>
    </row>
    <row r="81" spans="1:17" ht="15.75" x14ac:dyDescent="0.25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4"/>
    </row>
    <row r="82" spans="1:17" ht="15.75" x14ac:dyDescent="0.25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4"/>
    </row>
    <row r="83" spans="1:17" ht="15.75" x14ac:dyDescent="0.25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4"/>
    </row>
    <row r="84" spans="1:17" ht="15.75" x14ac:dyDescent="0.25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4"/>
    </row>
    <row r="85" spans="1:17" ht="15.75" x14ac:dyDescent="0.25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4"/>
    </row>
    <row r="86" spans="1:17" ht="15.75" x14ac:dyDescent="0.25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4"/>
    </row>
    <row r="87" spans="1:17" ht="15.75" x14ac:dyDescent="0.25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4"/>
    </row>
    <row r="88" spans="1:17" ht="15.75" x14ac:dyDescent="0.25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4"/>
    </row>
    <row r="89" spans="1:17" ht="15.75" x14ac:dyDescent="0.25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4"/>
    </row>
    <row r="90" spans="1:17" ht="15.75" x14ac:dyDescent="0.25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4"/>
    </row>
    <row r="91" spans="1:17" ht="15.75" x14ac:dyDescent="0.25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4"/>
    </row>
    <row r="92" spans="1:17" ht="15.75" x14ac:dyDescent="0.25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4"/>
    </row>
    <row r="93" spans="1:17" ht="15.75" x14ac:dyDescent="0.25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4"/>
    </row>
    <row r="94" spans="1:17" ht="15.75" x14ac:dyDescent="0.2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4"/>
    </row>
    <row r="95" spans="1:17" ht="16.5" thickBot="1" x14ac:dyDescent="0.3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4"/>
    </row>
    <row r="96" spans="1:17" ht="19.5" customHeight="1" thickBot="1" x14ac:dyDescent="0.3">
      <c r="A96" s="4"/>
      <c r="B96" s="5"/>
      <c r="C96" s="5"/>
      <c r="D96" s="107" t="s">
        <v>12</v>
      </c>
      <c r="E96" s="108"/>
      <c r="F96" s="108"/>
      <c r="G96" s="108"/>
      <c r="H96" s="108"/>
      <c r="I96" s="108"/>
      <c r="J96" s="109"/>
      <c r="K96" s="67"/>
      <c r="L96" s="67"/>
      <c r="M96" s="5"/>
      <c r="N96" s="5"/>
      <c r="O96" s="5"/>
      <c r="P96" s="5"/>
      <c r="Q96" s="4"/>
    </row>
    <row r="97" spans="1:17" ht="15.75" customHeight="1" thickBot="1" x14ac:dyDescent="0.3">
      <c r="A97" s="4"/>
      <c r="B97" s="5"/>
      <c r="C97" s="5"/>
      <c r="D97" s="25">
        <v>1</v>
      </c>
      <c r="E97" s="26" t="s">
        <v>68</v>
      </c>
      <c r="F97" s="27"/>
      <c r="G97" s="28"/>
      <c r="H97" s="28"/>
      <c r="I97" s="8">
        <v>219</v>
      </c>
      <c r="J97" s="29">
        <f>+I97/I103</f>
        <v>0.1909328683522232</v>
      </c>
      <c r="K97" s="30"/>
      <c r="L97" s="30"/>
      <c r="M97" s="5"/>
      <c r="N97" s="5"/>
      <c r="O97" s="5"/>
      <c r="P97" s="5"/>
      <c r="Q97" s="4"/>
    </row>
    <row r="98" spans="1:17" ht="15.75" customHeight="1" thickBot="1" x14ac:dyDescent="0.3">
      <c r="A98" s="4"/>
      <c r="B98" s="5"/>
      <c r="C98" s="5"/>
      <c r="D98" s="25">
        <v>2</v>
      </c>
      <c r="E98" s="31" t="s">
        <v>69</v>
      </c>
      <c r="F98" s="32"/>
      <c r="G98" s="28"/>
      <c r="H98" s="28"/>
      <c r="I98" s="33">
        <v>917</v>
      </c>
      <c r="J98" s="29">
        <f>I98/I103</f>
        <v>0.79947689625108975</v>
      </c>
      <c r="K98" s="30"/>
      <c r="L98" s="30"/>
      <c r="M98" s="5"/>
      <c r="N98" s="5"/>
      <c r="O98" s="5"/>
      <c r="P98" s="5"/>
      <c r="Q98" s="4"/>
    </row>
    <row r="99" spans="1:17" ht="15.75" customHeight="1" thickBot="1" x14ac:dyDescent="0.3">
      <c r="A99" s="4"/>
      <c r="B99" s="5"/>
      <c r="C99" s="5"/>
      <c r="D99" s="25">
        <v>3</v>
      </c>
      <c r="E99" s="19" t="s">
        <v>70</v>
      </c>
      <c r="F99" s="34"/>
      <c r="G99" s="28"/>
      <c r="H99" s="28"/>
      <c r="I99" s="33">
        <v>0</v>
      </c>
      <c r="J99" s="29">
        <f>+I99/I103</f>
        <v>0</v>
      </c>
      <c r="K99" s="30"/>
      <c r="L99" s="30"/>
      <c r="M99" s="5"/>
      <c r="N99" s="5"/>
      <c r="O99" s="5"/>
      <c r="P99" s="5"/>
      <c r="Q99" s="4"/>
    </row>
    <row r="100" spans="1:17" ht="15.75" customHeight="1" thickBot="1" x14ac:dyDescent="0.3">
      <c r="A100" s="4"/>
      <c r="B100" s="5"/>
      <c r="C100" s="5"/>
      <c r="D100" s="25">
        <v>4</v>
      </c>
      <c r="E100" s="31" t="s">
        <v>71</v>
      </c>
      <c r="F100" s="32"/>
      <c r="G100" s="28"/>
      <c r="H100" s="28"/>
      <c r="I100" s="33">
        <v>0</v>
      </c>
      <c r="J100" s="29">
        <f>I100/I103</f>
        <v>0</v>
      </c>
      <c r="K100" s="30"/>
      <c r="L100" s="30"/>
      <c r="M100" s="6"/>
      <c r="N100" s="5"/>
      <c r="O100" s="5"/>
      <c r="P100" s="5"/>
      <c r="Q100" s="4"/>
    </row>
    <row r="101" spans="1:17" ht="15.75" customHeight="1" thickBot="1" x14ac:dyDescent="0.3">
      <c r="A101" s="4"/>
      <c r="B101" s="5"/>
      <c r="C101" s="5"/>
      <c r="D101" s="35">
        <v>5</v>
      </c>
      <c r="E101" s="31" t="s">
        <v>72</v>
      </c>
      <c r="F101" s="32"/>
      <c r="G101" s="28"/>
      <c r="H101" s="28"/>
      <c r="I101" s="8">
        <v>11</v>
      </c>
      <c r="J101" s="36">
        <f>+I101/I103</f>
        <v>9.5902353966870104E-3</v>
      </c>
      <c r="K101" s="30"/>
      <c r="L101" s="5"/>
      <c r="M101" s="5"/>
      <c r="N101" s="5"/>
      <c r="O101" s="5"/>
      <c r="P101" s="5"/>
      <c r="Q101" s="4"/>
    </row>
    <row r="102" spans="1:17" ht="15.75" customHeight="1" thickBot="1" x14ac:dyDescent="0.3">
      <c r="A102" s="4"/>
      <c r="B102" s="5"/>
      <c r="C102" s="5"/>
      <c r="D102" s="6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4"/>
    </row>
    <row r="103" spans="1:17" ht="15.75" customHeight="1" thickBot="1" x14ac:dyDescent="0.3">
      <c r="A103" s="4"/>
      <c r="B103" s="5"/>
      <c r="C103" s="5"/>
      <c r="D103" s="5"/>
      <c r="E103" s="5"/>
      <c r="F103" s="5"/>
      <c r="G103" s="48"/>
      <c r="H103" s="68" t="s">
        <v>6</v>
      </c>
      <c r="I103" s="8">
        <f>SUM(I97:I102)</f>
        <v>1147</v>
      </c>
      <c r="J103" s="69">
        <f>SUM(J97:J102)</f>
        <v>1</v>
      </c>
      <c r="K103" s="70"/>
      <c r="L103" s="70"/>
      <c r="M103" s="5"/>
      <c r="N103" s="5"/>
      <c r="O103" s="5"/>
      <c r="P103" s="5"/>
      <c r="Q103" s="4"/>
    </row>
    <row r="104" spans="1:17" ht="15.75" x14ac:dyDescent="0.25">
      <c r="A104" s="4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6"/>
      <c r="Q104" s="4"/>
    </row>
    <row r="105" spans="1:17" s="6" customFormat="1" ht="15.75" x14ac:dyDescent="0.25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4"/>
    </row>
    <row r="106" spans="1:17" ht="15.75" x14ac:dyDescent="0.25">
      <c r="A106" s="4"/>
      <c r="B106" s="5"/>
      <c r="C106" s="5"/>
      <c r="D106" s="110"/>
      <c r="E106" s="110"/>
      <c r="F106" s="110"/>
      <c r="G106" s="110"/>
      <c r="H106" s="110"/>
      <c r="I106" s="110"/>
      <c r="J106" s="110"/>
      <c r="K106" s="67"/>
      <c r="L106" s="67"/>
      <c r="M106" s="5"/>
      <c r="N106" s="5"/>
      <c r="O106" s="5"/>
      <c r="P106" s="5"/>
      <c r="Q106" s="4"/>
    </row>
    <row r="107" spans="1:17" ht="15.75" x14ac:dyDescent="0.25">
      <c r="A107" s="4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6"/>
      <c r="P107" s="5"/>
      <c r="Q107" s="4"/>
    </row>
    <row r="108" spans="1:17" ht="15.75" x14ac:dyDescent="0.25">
      <c r="A108" s="4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4"/>
    </row>
    <row r="109" spans="1:17" ht="15.75" x14ac:dyDescent="0.25">
      <c r="A109" s="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4"/>
    </row>
    <row r="110" spans="1:17" ht="15.75" x14ac:dyDescent="0.25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4"/>
    </row>
    <row r="111" spans="1:17" ht="15.75" x14ac:dyDescent="0.25">
      <c r="A111" s="4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4"/>
    </row>
    <row r="112" spans="1:17" ht="15.75" x14ac:dyDescent="0.25">
      <c r="A112" s="4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4"/>
    </row>
    <row r="113" spans="1:17" ht="15.75" x14ac:dyDescent="0.25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4"/>
    </row>
    <row r="114" spans="1:17" ht="15.75" x14ac:dyDescent="0.25">
      <c r="A114" s="4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4"/>
    </row>
    <row r="115" spans="1:17" ht="15.75" x14ac:dyDescent="0.25">
      <c r="A115" s="4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 t="s">
        <v>13</v>
      </c>
      <c r="P115" s="5"/>
      <c r="Q115" s="4"/>
    </row>
    <row r="116" spans="1:17" ht="15.75" x14ac:dyDescent="0.25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4"/>
    </row>
    <row r="117" spans="1:17" ht="15.75" x14ac:dyDescent="0.25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4"/>
    </row>
    <row r="118" spans="1:17" ht="15.75" x14ac:dyDescent="0.25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4"/>
    </row>
    <row r="119" spans="1:17" ht="15.75" x14ac:dyDescent="0.25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4"/>
    </row>
    <row r="120" spans="1:17" ht="15.75" x14ac:dyDescent="0.25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4"/>
    </row>
    <row r="121" spans="1:17" ht="15.75" x14ac:dyDescent="0.25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4"/>
    </row>
    <row r="122" spans="1:17" ht="15.75" x14ac:dyDescent="0.25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4"/>
    </row>
    <row r="123" spans="1:17" ht="15.75" x14ac:dyDescent="0.25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4"/>
    </row>
    <row r="124" spans="1:17" ht="15.75" x14ac:dyDescent="0.25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4"/>
    </row>
    <row r="125" spans="1:17" ht="15.75" x14ac:dyDescent="0.25">
      <c r="A125" s="4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4"/>
    </row>
    <row r="126" spans="1:17" ht="15.75" x14ac:dyDescent="0.25">
      <c r="A126" s="4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4"/>
    </row>
    <row r="127" spans="1:17" ht="15.75" x14ac:dyDescent="0.25">
      <c r="A127" s="4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4"/>
    </row>
    <row r="128" spans="1:17" ht="15.75" x14ac:dyDescent="0.25">
      <c r="A128" s="4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4"/>
    </row>
    <row r="129" spans="1:17" ht="15.75" x14ac:dyDescent="0.25">
      <c r="A129" s="4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4"/>
    </row>
    <row r="130" spans="1:17" ht="16.5" thickBot="1" x14ac:dyDescent="0.3">
      <c r="A130" s="4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4"/>
    </row>
    <row r="131" spans="1:17" ht="16.5" thickBot="1" x14ac:dyDescent="0.3">
      <c r="A131" s="4"/>
      <c r="B131" s="5"/>
      <c r="C131" s="5"/>
      <c r="D131" s="5"/>
      <c r="E131" s="98" t="s">
        <v>14</v>
      </c>
      <c r="F131" s="99"/>
      <c r="G131" s="99"/>
      <c r="H131" s="99"/>
      <c r="I131" s="99"/>
      <c r="J131" s="100"/>
      <c r="K131" s="67"/>
      <c r="L131" s="67"/>
      <c r="M131" s="5"/>
      <c r="N131" s="5"/>
      <c r="O131" s="5"/>
      <c r="P131" s="5"/>
      <c r="Q131" s="4"/>
    </row>
    <row r="132" spans="1:17" ht="16.5" thickBot="1" x14ac:dyDescent="0.3">
      <c r="A132" s="4"/>
      <c r="B132" s="5"/>
      <c r="C132" s="5"/>
      <c r="D132" s="5"/>
      <c r="E132" s="92" t="s">
        <v>15</v>
      </c>
      <c r="F132" s="93"/>
      <c r="G132" s="93"/>
      <c r="H132" s="93"/>
      <c r="I132" s="94"/>
      <c r="J132" s="37">
        <v>2275</v>
      </c>
      <c r="K132" s="38"/>
      <c r="L132" s="38"/>
      <c r="M132" s="5"/>
      <c r="N132" s="5"/>
      <c r="O132" s="5"/>
      <c r="P132" s="5"/>
      <c r="Q132" s="4"/>
    </row>
    <row r="133" spans="1:17" ht="19.5" customHeight="1" thickBot="1" x14ac:dyDescent="0.3">
      <c r="A133" s="4"/>
      <c r="B133" s="5"/>
      <c r="C133" s="5"/>
      <c r="D133" s="5"/>
      <c r="E133" s="5"/>
      <c r="F133" s="5"/>
      <c r="G133" s="5"/>
      <c r="H133" s="5"/>
      <c r="I133" s="71" t="s">
        <v>6</v>
      </c>
      <c r="J133" s="8">
        <f>SUM(J132)</f>
        <v>2275</v>
      </c>
      <c r="K133" s="38"/>
      <c r="L133" s="38"/>
      <c r="M133" s="5"/>
      <c r="N133" s="5"/>
      <c r="O133" s="5"/>
      <c r="P133" s="5"/>
      <c r="Q133" s="4"/>
    </row>
    <row r="134" spans="1:17" ht="15.75" customHeight="1" x14ac:dyDescent="0.25">
      <c r="A134" s="4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4"/>
    </row>
    <row r="135" spans="1:17" ht="16.5" thickBot="1" x14ac:dyDescent="0.3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4"/>
    </row>
    <row r="136" spans="1:17" ht="16.5" thickBot="1" x14ac:dyDescent="0.3">
      <c r="A136" s="4"/>
      <c r="B136" s="5"/>
      <c r="C136" s="5"/>
      <c r="D136" s="5"/>
      <c r="E136" s="98" t="s">
        <v>16</v>
      </c>
      <c r="F136" s="99"/>
      <c r="G136" s="99"/>
      <c r="H136" s="99"/>
      <c r="I136" s="99"/>
      <c r="J136" s="100"/>
      <c r="K136" s="67"/>
      <c r="L136" s="67"/>
      <c r="M136" s="5"/>
      <c r="N136" s="5"/>
      <c r="O136" s="5"/>
      <c r="P136" s="5"/>
      <c r="Q136" s="4"/>
    </row>
    <row r="137" spans="1:17" ht="16.5" thickBot="1" x14ac:dyDescent="0.3">
      <c r="A137" s="4"/>
      <c r="B137" s="5"/>
      <c r="C137" s="5"/>
      <c r="D137" s="5"/>
      <c r="E137" s="92" t="s">
        <v>17</v>
      </c>
      <c r="F137" s="93"/>
      <c r="G137" s="93"/>
      <c r="H137" s="93"/>
      <c r="I137" s="94"/>
      <c r="J137" s="39">
        <v>1052</v>
      </c>
      <c r="K137" s="40"/>
      <c r="L137" s="40"/>
      <c r="M137" s="5"/>
      <c r="N137" s="5"/>
      <c r="O137" s="5"/>
      <c r="P137" s="5"/>
      <c r="Q137" s="4"/>
    </row>
    <row r="138" spans="1:17" ht="19.5" customHeight="1" thickBot="1" x14ac:dyDescent="0.3">
      <c r="A138" s="4"/>
      <c r="B138" s="5"/>
      <c r="C138" s="5"/>
      <c r="D138" s="5"/>
      <c r="E138" s="5"/>
      <c r="F138" s="5"/>
      <c r="G138" s="5"/>
      <c r="H138" s="5"/>
      <c r="I138" s="71" t="s">
        <v>6</v>
      </c>
      <c r="J138" s="8">
        <f>J137</f>
        <v>1052</v>
      </c>
      <c r="K138" s="38"/>
      <c r="L138" s="38"/>
      <c r="M138" s="5"/>
      <c r="N138" s="5"/>
      <c r="O138" s="5"/>
      <c r="P138" s="5"/>
      <c r="Q138" s="4"/>
    </row>
    <row r="139" spans="1:17" ht="15.75" x14ac:dyDescent="0.25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4"/>
    </row>
    <row r="140" spans="1:17" ht="16.5" thickBot="1" x14ac:dyDescent="0.3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4"/>
    </row>
    <row r="141" spans="1:17" ht="16.5" thickBot="1" x14ac:dyDescent="0.3">
      <c r="A141" s="4"/>
      <c r="B141" s="5"/>
      <c r="C141" s="5"/>
      <c r="D141" s="5"/>
      <c r="E141" s="95" t="s">
        <v>18</v>
      </c>
      <c r="F141" s="96"/>
      <c r="G141" s="96"/>
      <c r="H141" s="96"/>
      <c r="I141" s="96"/>
      <c r="J141" s="97"/>
      <c r="K141" s="72"/>
      <c r="L141" s="72"/>
      <c r="M141" s="5"/>
      <c r="N141" s="5"/>
      <c r="O141" s="5"/>
      <c r="P141" s="5"/>
      <c r="Q141" s="4"/>
    </row>
    <row r="142" spans="1:17" ht="16.5" thickBot="1" x14ac:dyDescent="0.3">
      <c r="A142" s="4"/>
      <c r="B142" s="5"/>
      <c r="C142" s="5"/>
      <c r="D142" s="5"/>
      <c r="E142" s="92" t="s">
        <v>19</v>
      </c>
      <c r="F142" s="93"/>
      <c r="G142" s="93"/>
      <c r="H142" s="93"/>
      <c r="I142" s="94"/>
      <c r="J142" s="39">
        <v>7</v>
      </c>
      <c r="K142" s="40"/>
      <c r="L142" s="40"/>
      <c r="M142" s="5"/>
      <c r="N142" s="5"/>
      <c r="O142" s="5"/>
      <c r="P142" s="5"/>
      <c r="Q142" s="4"/>
    </row>
    <row r="143" spans="1:17" ht="16.5" thickBot="1" x14ac:dyDescent="0.3">
      <c r="A143" s="4"/>
      <c r="B143" s="5"/>
      <c r="C143" s="5"/>
      <c r="D143" s="5"/>
      <c r="E143" s="5"/>
      <c r="F143" s="5"/>
      <c r="G143" s="5"/>
      <c r="H143" s="5"/>
      <c r="I143" s="71" t="s">
        <v>6</v>
      </c>
      <c r="J143" s="8">
        <f>SUM(J142)</f>
        <v>7</v>
      </c>
      <c r="K143" s="38"/>
      <c r="L143" s="38"/>
      <c r="M143" s="5"/>
      <c r="N143" s="5"/>
      <c r="O143" s="5"/>
      <c r="P143" s="5"/>
      <c r="Q143" s="4"/>
    </row>
    <row r="144" spans="1:17" ht="15.75" customHeight="1" x14ac:dyDescent="0.25">
      <c r="A144" s="4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4"/>
    </row>
    <row r="145" spans="1:17" ht="16.5" thickBot="1" x14ac:dyDescent="0.3">
      <c r="A145" s="4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4"/>
    </row>
    <row r="146" spans="1:17" ht="16.5" thickBot="1" x14ac:dyDescent="0.3">
      <c r="A146" s="4"/>
      <c r="B146" s="5"/>
      <c r="C146" s="5"/>
      <c r="D146" s="5"/>
      <c r="E146" s="95" t="s">
        <v>20</v>
      </c>
      <c r="F146" s="96"/>
      <c r="G146" s="96"/>
      <c r="H146" s="96"/>
      <c r="I146" s="96"/>
      <c r="J146" s="97"/>
      <c r="K146" s="72"/>
      <c r="L146" s="72"/>
      <c r="M146" s="5"/>
      <c r="N146" s="5"/>
      <c r="O146" s="5"/>
      <c r="P146" s="5"/>
      <c r="Q146" s="4"/>
    </row>
    <row r="147" spans="1:17" ht="16.5" thickBot="1" x14ac:dyDescent="0.3">
      <c r="A147" s="4"/>
      <c r="B147" s="5"/>
      <c r="C147" s="5"/>
      <c r="D147" s="5"/>
      <c r="E147" s="92" t="s">
        <v>20</v>
      </c>
      <c r="F147" s="93"/>
      <c r="G147" s="93"/>
      <c r="H147" s="93"/>
      <c r="I147" s="94"/>
      <c r="J147" s="39">
        <v>14</v>
      </c>
      <c r="K147" s="40"/>
      <c r="L147" s="40"/>
      <c r="M147" s="5"/>
      <c r="N147" s="5"/>
      <c r="O147" s="5"/>
      <c r="P147" s="5"/>
      <c r="Q147" s="4"/>
    </row>
    <row r="148" spans="1:17" ht="16.5" thickBot="1" x14ac:dyDescent="0.3">
      <c r="A148" s="4"/>
      <c r="B148" s="5"/>
      <c r="C148" s="5"/>
      <c r="D148" s="5"/>
      <c r="E148" s="5"/>
      <c r="F148" s="5"/>
      <c r="G148" s="5"/>
      <c r="H148" s="5"/>
      <c r="I148" s="71" t="s">
        <v>6</v>
      </c>
      <c r="J148" s="8">
        <f>SUM(J147)</f>
        <v>14</v>
      </c>
      <c r="K148" s="38"/>
      <c r="L148" s="38"/>
      <c r="M148" s="5"/>
      <c r="N148" s="5"/>
      <c r="O148" s="5"/>
      <c r="P148" s="5"/>
      <c r="Q148" s="4"/>
    </row>
    <row r="149" spans="1:17" ht="15.75" x14ac:dyDescent="0.25">
      <c r="A149" s="4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4"/>
    </row>
    <row r="150" spans="1:17" ht="15.75" x14ac:dyDescent="0.25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4"/>
    </row>
    <row r="151" spans="1:17" ht="15.75" x14ac:dyDescent="0.25">
      <c r="A151" s="4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4"/>
    </row>
    <row r="152" spans="1:17" ht="16.5" thickBot="1" x14ac:dyDescent="0.3">
      <c r="A152" s="4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4"/>
    </row>
    <row r="153" spans="1:17" ht="16.5" thickBot="1" x14ac:dyDescent="0.3">
      <c r="A153" s="4"/>
      <c r="B153" s="5"/>
      <c r="C153" s="5"/>
      <c r="D153" s="98" t="s">
        <v>21</v>
      </c>
      <c r="E153" s="99"/>
      <c r="F153" s="99"/>
      <c r="G153" s="99"/>
      <c r="H153" s="99"/>
      <c r="I153" s="99"/>
      <c r="J153" s="100"/>
      <c r="K153" s="67"/>
      <c r="L153" s="67"/>
      <c r="M153" s="5"/>
      <c r="N153" s="5"/>
      <c r="O153" s="5"/>
      <c r="P153" s="5"/>
      <c r="Q153" s="4"/>
    </row>
    <row r="154" spans="1:17" ht="16.5" thickBot="1" x14ac:dyDescent="0.3">
      <c r="A154" s="4"/>
      <c r="B154" s="5"/>
      <c r="C154" s="5"/>
      <c r="D154" s="41">
        <v>1</v>
      </c>
      <c r="E154" s="101" t="str">
        <f>+'[1]ACUM-MAYO'!A162</f>
        <v>ORDINARIA</v>
      </c>
      <c r="F154" s="102"/>
      <c r="G154" s="102"/>
      <c r="H154" s="103"/>
      <c r="I154" s="33">
        <v>1022</v>
      </c>
      <c r="J154" s="42">
        <f>I154/I159</f>
        <v>0.89102005231037484</v>
      </c>
      <c r="K154" s="43"/>
      <c r="L154" s="43"/>
      <c r="M154" s="5"/>
      <c r="N154" s="5"/>
      <c r="O154" s="5"/>
      <c r="P154" s="5"/>
      <c r="Q154" s="4"/>
    </row>
    <row r="155" spans="1:17" ht="19.5" customHeight="1" thickBot="1" x14ac:dyDescent="0.3">
      <c r="A155" s="4"/>
      <c r="B155" s="5"/>
      <c r="C155" s="5"/>
      <c r="D155" s="41">
        <v>2</v>
      </c>
      <c r="E155" s="101" t="str">
        <f>+'[1]ACUM-MAYO'!A163</f>
        <v>FUNDAMENTAL</v>
      </c>
      <c r="F155" s="102"/>
      <c r="G155" s="102"/>
      <c r="H155" s="103"/>
      <c r="I155" s="33">
        <v>79</v>
      </c>
      <c r="J155" s="44">
        <f>I155/I159</f>
        <v>6.8875326939843065E-2</v>
      </c>
      <c r="K155" s="43"/>
      <c r="L155" s="43"/>
      <c r="M155" s="5"/>
      <c r="N155" s="5"/>
      <c r="O155" s="5"/>
      <c r="P155" s="5"/>
      <c r="Q155" s="4"/>
    </row>
    <row r="156" spans="1:17" ht="16.5" thickBot="1" x14ac:dyDescent="0.3">
      <c r="A156" s="4"/>
      <c r="B156" s="5"/>
      <c r="C156" s="5"/>
      <c r="D156" s="45">
        <v>4</v>
      </c>
      <c r="E156" s="101" t="str">
        <f>+'[1]ACUM-MAYO'!A165</f>
        <v>RESERVADA</v>
      </c>
      <c r="F156" s="102"/>
      <c r="G156" s="102"/>
      <c r="H156" s="103"/>
      <c r="I156" s="33">
        <v>46</v>
      </c>
      <c r="J156" s="44">
        <f>I156/I159</f>
        <v>4.0104620749782043E-2</v>
      </c>
      <c r="K156" s="43"/>
      <c r="L156" s="43"/>
      <c r="M156" s="5"/>
      <c r="N156" s="5"/>
      <c r="O156" s="5"/>
      <c r="P156" s="5"/>
      <c r="Q156" s="4"/>
    </row>
    <row r="157" spans="1:17" ht="16.5" thickBot="1" x14ac:dyDescent="0.3">
      <c r="A157" s="4"/>
      <c r="B157" s="5"/>
      <c r="C157" s="5"/>
      <c r="D157" s="41">
        <v>3</v>
      </c>
      <c r="E157" s="101" t="s">
        <v>80</v>
      </c>
      <c r="F157" s="102"/>
      <c r="G157" s="102"/>
      <c r="H157" s="103"/>
      <c r="I157" s="33">
        <v>0</v>
      </c>
      <c r="J157" s="46">
        <f>I157/I159</f>
        <v>0</v>
      </c>
      <c r="K157" s="43"/>
      <c r="L157" s="43"/>
      <c r="M157" s="5"/>
      <c r="N157" s="5"/>
      <c r="O157" s="5"/>
      <c r="P157" s="5"/>
      <c r="Q157" s="4"/>
    </row>
    <row r="158" spans="1:17" ht="16.5" thickBot="1" x14ac:dyDescent="0.3">
      <c r="A158" s="4"/>
      <c r="B158" s="5"/>
      <c r="C158" s="5"/>
      <c r="D158" s="5"/>
      <c r="E158" s="5"/>
      <c r="F158" s="5"/>
      <c r="G158" s="5"/>
      <c r="H158" s="5"/>
      <c r="I158" s="47"/>
      <c r="J158" s="48"/>
      <c r="K158" s="48"/>
      <c r="L158" s="48"/>
      <c r="M158" s="5"/>
      <c r="N158" s="5"/>
      <c r="O158" s="5"/>
      <c r="P158" s="5"/>
      <c r="Q158" s="4"/>
    </row>
    <row r="159" spans="1:17" ht="16.5" thickBot="1" x14ac:dyDescent="0.3">
      <c r="A159" s="4"/>
      <c r="B159" s="5"/>
      <c r="C159" s="5"/>
      <c r="D159" s="5"/>
      <c r="E159" s="7"/>
      <c r="F159" s="7"/>
      <c r="G159" s="7"/>
      <c r="H159" s="73" t="s">
        <v>6</v>
      </c>
      <c r="I159" s="8">
        <f>SUM(I154:I158)</f>
        <v>1147</v>
      </c>
      <c r="J159" s="46">
        <f>SUM(J154:J157)</f>
        <v>1</v>
      </c>
      <c r="K159" s="43"/>
      <c r="L159" s="43"/>
      <c r="M159" s="5"/>
      <c r="N159" s="5"/>
      <c r="O159" s="5"/>
      <c r="P159" s="5"/>
      <c r="Q159" s="4"/>
    </row>
    <row r="160" spans="1:17" ht="15.75" x14ac:dyDescent="0.25">
      <c r="A160" s="4"/>
      <c r="B160" s="5"/>
      <c r="C160" s="5"/>
      <c r="D160" s="5"/>
      <c r="E160" s="5"/>
      <c r="F160" s="5"/>
      <c r="G160" s="5"/>
      <c r="H160" s="47"/>
      <c r="I160" s="5"/>
      <c r="J160" s="5"/>
      <c r="K160" s="5"/>
      <c r="L160" s="5"/>
      <c r="M160" s="5"/>
      <c r="N160" s="5"/>
      <c r="O160" s="5"/>
      <c r="P160" s="5"/>
      <c r="Q160" s="4"/>
    </row>
    <row r="161" spans="1:17" s="6" customFormat="1" ht="15.75" x14ac:dyDescent="0.25">
      <c r="A161" s="4"/>
      <c r="B161" s="5"/>
      <c r="C161" s="5"/>
      <c r="D161" s="5"/>
      <c r="E161" s="5"/>
      <c r="F161" s="5"/>
      <c r="G161" s="5"/>
      <c r="H161" s="47"/>
      <c r="I161" s="5"/>
      <c r="J161" s="5"/>
      <c r="K161" s="5"/>
      <c r="L161" s="5"/>
      <c r="M161" s="5"/>
      <c r="N161" s="5"/>
      <c r="O161" s="5"/>
      <c r="P161" s="5"/>
      <c r="Q161" s="4"/>
    </row>
    <row r="162" spans="1:17" ht="15.75" x14ac:dyDescent="0.25">
      <c r="A162" s="4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4"/>
    </row>
    <row r="163" spans="1:17" ht="15.75" x14ac:dyDescent="0.25">
      <c r="A163" s="4"/>
      <c r="B163" s="5"/>
      <c r="C163" s="5"/>
      <c r="D163" s="5"/>
      <c r="E163" s="5"/>
      <c r="F163" s="5"/>
      <c r="G163" s="5"/>
      <c r="H163" s="47"/>
      <c r="I163" s="5"/>
      <c r="J163" s="5"/>
      <c r="K163" s="5"/>
      <c r="L163" s="5"/>
      <c r="M163" s="5"/>
      <c r="N163" s="5"/>
      <c r="O163" s="5"/>
      <c r="P163" s="5"/>
      <c r="Q163" s="4"/>
    </row>
    <row r="164" spans="1:17" ht="15.75" x14ac:dyDescent="0.25">
      <c r="A164" s="4"/>
      <c r="B164" s="5"/>
      <c r="C164" s="5"/>
      <c r="D164" s="5"/>
      <c r="E164" s="5"/>
      <c r="F164" s="5"/>
      <c r="G164" s="5"/>
      <c r="H164" s="47"/>
      <c r="I164" s="5"/>
      <c r="J164" s="5"/>
      <c r="K164" s="5"/>
      <c r="L164" s="5"/>
      <c r="M164" s="5"/>
      <c r="N164" s="5"/>
      <c r="O164" s="5"/>
      <c r="P164" s="5"/>
      <c r="Q164" s="4"/>
    </row>
    <row r="165" spans="1:17" ht="15.75" x14ac:dyDescent="0.25">
      <c r="A165" s="4"/>
      <c r="B165" s="5"/>
      <c r="C165" s="5"/>
      <c r="D165" s="5"/>
      <c r="E165" s="5"/>
      <c r="F165" s="5"/>
      <c r="G165" s="5"/>
      <c r="H165" s="47"/>
      <c r="I165" s="5"/>
      <c r="J165" s="5"/>
      <c r="K165" s="5"/>
      <c r="L165" s="5"/>
      <c r="M165" s="5"/>
      <c r="N165" s="5"/>
      <c r="O165" s="5"/>
      <c r="P165" s="5"/>
      <c r="Q165" s="4"/>
    </row>
    <row r="166" spans="1:17" ht="15.75" x14ac:dyDescent="0.25">
      <c r="A166" s="4"/>
      <c r="B166" s="5"/>
      <c r="C166" s="5"/>
      <c r="D166" s="5"/>
      <c r="E166" s="5"/>
      <c r="F166" s="5"/>
      <c r="G166" s="5"/>
      <c r="H166" s="47"/>
      <c r="I166" s="5"/>
      <c r="J166" s="5"/>
      <c r="K166" s="5"/>
      <c r="L166" s="5"/>
      <c r="M166" s="5"/>
      <c r="N166" s="5"/>
      <c r="O166" s="5"/>
      <c r="P166" s="5"/>
      <c r="Q166" s="4"/>
    </row>
    <row r="167" spans="1:17" ht="15.75" x14ac:dyDescent="0.25">
      <c r="A167" s="4"/>
      <c r="B167" s="5"/>
      <c r="C167" s="5"/>
      <c r="D167" s="5"/>
      <c r="E167" s="5"/>
      <c r="F167" s="5"/>
      <c r="G167" s="5"/>
      <c r="H167" s="47"/>
      <c r="I167" s="5"/>
      <c r="J167" s="5"/>
      <c r="K167" s="5"/>
      <c r="L167" s="5"/>
      <c r="M167" s="5"/>
      <c r="N167" s="5"/>
      <c r="O167" s="5"/>
      <c r="P167" s="5"/>
      <c r="Q167" s="4"/>
    </row>
    <row r="168" spans="1:17" ht="15.75" x14ac:dyDescent="0.25">
      <c r="A168" s="4"/>
      <c r="B168" s="5"/>
      <c r="C168" s="5"/>
      <c r="D168" s="5"/>
      <c r="E168" s="5"/>
      <c r="F168" s="5"/>
      <c r="G168" s="5"/>
      <c r="H168" s="47"/>
      <c r="I168" s="5"/>
      <c r="J168" s="5"/>
      <c r="K168" s="5"/>
      <c r="L168" s="5"/>
      <c r="M168" s="5"/>
      <c r="N168" s="5"/>
      <c r="O168" s="5"/>
      <c r="P168" s="5"/>
      <c r="Q168" s="4"/>
    </row>
    <row r="169" spans="1:17" ht="15.75" x14ac:dyDescent="0.25">
      <c r="A169" s="4"/>
      <c r="B169" s="5"/>
      <c r="C169" s="5"/>
      <c r="D169" s="5"/>
      <c r="E169" s="5"/>
      <c r="F169" s="5"/>
      <c r="G169" s="5"/>
      <c r="H169" s="47"/>
      <c r="I169" s="5"/>
      <c r="J169" s="5"/>
      <c r="K169" s="5"/>
      <c r="L169" s="5"/>
      <c r="M169" s="5"/>
      <c r="N169" s="5"/>
      <c r="O169" s="5"/>
      <c r="P169" s="5"/>
      <c r="Q169" s="4"/>
    </row>
    <row r="170" spans="1:17" ht="15.75" x14ac:dyDescent="0.25">
      <c r="A170" s="4"/>
      <c r="B170" s="5"/>
      <c r="C170" s="5"/>
      <c r="D170" s="5"/>
      <c r="E170" s="5"/>
      <c r="F170" s="5"/>
      <c r="G170" s="5"/>
      <c r="H170" s="47"/>
      <c r="I170" s="5"/>
      <c r="J170" s="5"/>
      <c r="K170" s="5"/>
      <c r="L170" s="5"/>
      <c r="M170" s="5"/>
      <c r="N170" s="5"/>
      <c r="O170" s="5"/>
      <c r="P170" s="5"/>
      <c r="Q170" s="4"/>
    </row>
    <row r="171" spans="1:17" ht="15.75" x14ac:dyDescent="0.25">
      <c r="A171" s="4"/>
      <c r="B171" s="5"/>
      <c r="C171" s="5"/>
      <c r="D171" s="5"/>
      <c r="E171" s="5"/>
      <c r="F171" s="5"/>
      <c r="G171" s="5"/>
      <c r="H171" s="47"/>
      <c r="I171" s="5"/>
      <c r="J171" s="5"/>
      <c r="K171" s="5"/>
      <c r="L171" s="5"/>
      <c r="M171" s="5"/>
      <c r="N171" s="5"/>
      <c r="O171" s="5"/>
      <c r="P171" s="5"/>
      <c r="Q171" s="4"/>
    </row>
    <row r="172" spans="1:17" ht="15.75" x14ac:dyDescent="0.25">
      <c r="A172" s="4"/>
      <c r="B172" s="5"/>
      <c r="C172" s="5"/>
      <c r="D172" s="5"/>
      <c r="E172" s="5"/>
      <c r="F172" s="5"/>
      <c r="G172" s="5"/>
      <c r="H172" s="47"/>
      <c r="I172" s="5"/>
      <c r="J172" s="5"/>
      <c r="K172" s="5"/>
      <c r="L172" s="5"/>
      <c r="M172" s="5"/>
      <c r="N172" s="5"/>
      <c r="O172" s="5"/>
      <c r="P172" s="5"/>
      <c r="Q172" s="4"/>
    </row>
    <row r="173" spans="1:17" ht="15.75" x14ac:dyDescent="0.25">
      <c r="A173" s="4"/>
      <c r="B173" s="5"/>
      <c r="C173" s="5"/>
      <c r="D173" s="5"/>
      <c r="E173" s="5"/>
      <c r="F173" s="5"/>
      <c r="G173" s="5"/>
      <c r="H173" s="47"/>
      <c r="I173" s="5"/>
      <c r="J173" s="5"/>
      <c r="K173" s="5"/>
      <c r="L173" s="5"/>
      <c r="M173" s="5"/>
      <c r="N173" s="5"/>
      <c r="O173" s="5"/>
      <c r="P173" s="5"/>
      <c r="Q173" s="4"/>
    </row>
    <row r="174" spans="1:17" ht="15.75" x14ac:dyDescent="0.25">
      <c r="A174" s="4"/>
      <c r="B174" s="5"/>
      <c r="C174" s="5"/>
      <c r="D174" s="5"/>
      <c r="E174" s="5"/>
      <c r="F174" s="5"/>
      <c r="G174" s="5"/>
      <c r="H174" s="47"/>
      <c r="I174" s="5"/>
      <c r="J174" s="5"/>
      <c r="K174" s="5"/>
      <c r="L174" s="5"/>
      <c r="M174" s="5"/>
      <c r="N174" s="5"/>
      <c r="O174" s="5"/>
      <c r="P174" s="5"/>
      <c r="Q174" s="4"/>
    </row>
    <row r="175" spans="1:17" ht="15.75" x14ac:dyDescent="0.25">
      <c r="A175" s="4"/>
      <c r="B175" s="5"/>
      <c r="C175" s="5"/>
      <c r="D175" s="5"/>
      <c r="E175" s="5"/>
      <c r="F175" s="5"/>
      <c r="G175" s="5"/>
      <c r="H175" s="47"/>
      <c r="I175" s="5"/>
      <c r="J175" s="5"/>
      <c r="K175" s="5"/>
      <c r="L175" s="5"/>
      <c r="M175" s="5"/>
      <c r="N175" s="5"/>
      <c r="O175" s="5"/>
      <c r="P175" s="5"/>
      <c r="Q175" s="4"/>
    </row>
    <row r="176" spans="1:17" ht="15.75" x14ac:dyDescent="0.25">
      <c r="A176" s="4"/>
      <c r="B176" s="5"/>
      <c r="C176" s="5"/>
      <c r="D176" s="5"/>
      <c r="E176" s="5"/>
      <c r="F176" s="5"/>
      <c r="G176" s="5"/>
      <c r="H176" s="47"/>
      <c r="I176" s="5"/>
      <c r="J176" s="5"/>
      <c r="K176" s="5"/>
      <c r="L176" s="5"/>
      <c r="M176" s="5"/>
      <c r="N176" s="5"/>
      <c r="O176" s="5"/>
      <c r="P176" s="5"/>
      <c r="Q176" s="4"/>
    </row>
    <row r="177" spans="1:17" ht="15.75" x14ac:dyDescent="0.25">
      <c r="A177" s="4"/>
      <c r="B177" s="5"/>
      <c r="C177" s="5"/>
      <c r="D177" s="5"/>
      <c r="E177" s="5"/>
      <c r="F177" s="5"/>
      <c r="G177" s="5"/>
      <c r="H177" s="47"/>
      <c r="I177" s="5"/>
      <c r="J177" s="5"/>
      <c r="K177" s="5"/>
      <c r="L177" s="5"/>
      <c r="M177" s="5"/>
      <c r="N177" s="5"/>
      <c r="O177" s="5"/>
      <c r="P177" s="5"/>
      <c r="Q177" s="4"/>
    </row>
    <row r="178" spans="1:17" ht="15.75" x14ac:dyDescent="0.25">
      <c r="A178" s="4"/>
      <c r="B178" s="5"/>
      <c r="C178" s="5"/>
      <c r="D178" s="5"/>
      <c r="E178" s="5"/>
      <c r="F178" s="5"/>
      <c r="G178" s="5"/>
      <c r="H178" s="47"/>
      <c r="I178" s="5"/>
      <c r="J178" s="5"/>
      <c r="K178" s="5"/>
      <c r="L178" s="5"/>
      <c r="M178" s="5"/>
      <c r="N178" s="5"/>
      <c r="O178" s="5"/>
      <c r="P178" s="5"/>
      <c r="Q178" s="4"/>
    </row>
    <row r="179" spans="1:17" ht="15.75" x14ac:dyDescent="0.25">
      <c r="A179" s="4"/>
      <c r="B179" s="5"/>
      <c r="C179" s="5"/>
      <c r="D179" s="5"/>
      <c r="E179" s="5"/>
      <c r="F179" s="5"/>
      <c r="G179" s="5"/>
      <c r="H179" s="47"/>
      <c r="I179" s="5"/>
      <c r="J179" s="5"/>
      <c r="K179" s="5"/>
      <c r="L179" s="5"/>
      <c r="M179" s="5"/>
      <c r="N179" s="5"/>
      <c r="O179" s="5"/>
      <c r="P179" s="5"/>
      <c r="Q179" s="4"/>
    </row>
    <row r="180" spans="1:17" ht="15.75" x14ac:dyDescent="0.25">
      <c r="A180" s="4"/>
      <c r="B180" s="5"/>
      <c r="C180" s="5"/>
      <c r="D180" s="5"/>
      <c r="E180" s="5"/>
      <c r="F180" s="5"/>
      <c r="G180" s="5"/>
      <c r="H180" s="47"/>
      <c r="I180" s="5"/>
      <c r="J180" s="5"/>
      <c r="K180" s="5"/>
      <c r="L180" s="5"/>
      <c r="M180" s="5"/>
      <c r="N180" s="5"/>
      <c r="O180" s="5"/>
      <c r="P180" s="5"/>
      <c r="Q180" s="4"/>
    </row>
    <row r="181" spans="1:17" ht="16.5" thickBot="1" x14ac:dyDescent="0.3">
      <c r="A181" s="4"/>
      <c r="B181" s="5"/>
      <c r="C181" s="5"/>
      <c r="D181" s="5"/>
      <c r="E181" s="5"/>
      <c r="F181" s="5"/>
      <c r="G181" s="5"/>
      <c r="H181" s="47"/>
      <c r="I181" s="5"/>
      <c r="J181" s="5"/>
      <c r="K181" s="5"/>
      <c r="L181" s="5"/>
      <c r="M181" s="5"/>
      <c r="N181" s="5"/>
      <c r="O181" s="5"/>
      <c r="P181" s="5"/>
      <c r="Q181" s="4"/>
    </row>
    <row r="182" spans="1:17" ht="16.5" thickBot="1" x14ac:dyDescent="0.3">
      <c r="A182" s="4"/>
      <c r="B182" s="5"/>
      <c r="C182" s="5"/>
      <c r="D182" s="98" t="s">
        <v>22</v>
      </c>
      <c r="E182" s="99"/>
      <c r="F182" s="99"/>
      <c r="G182" s="99"/>
      <c r="H182" s="99"/>
      <c r="I182" s="99"/>
      <c r="J182" s="100"/>
      <c r="K182" s="67"/>
      <c r="L182" s="67"/>
      <c r="M182" s="5"/>
      <c r="N182" s="5"/>
      <c r="O182" s="5"/>
      <c r="P182" s="5"/>
      <c r="Q182" s="4"/>
    </row>
    <row r="183" spans="1:17" ht="16.5" thickBot="1" x14ac:dyDescent="0.3">
      <c r="A183" s="4"/>
      <c r="B183" s="5"/>
      <c r="C183" s="5"/>
      <c r="D183" s="41">
        <v>1</v>
      </c>
      <c r="E183" s="101" t="str">
        <f>+'[1]ACUM-MAYO'!A173</f>
        <v>ECONOMICA ADMINISTRATIVA</v>
      </c>
      <c r="F183" s="102"/>
      <c r="G183" s="102"/>
      <c r="H183" s="103"/>
      <c r="I183" s="33">
        <v>984</v>
      </c>
      <c r="J183" s="29">
        <f>I183/I188</f>
        <v>0.85789014821272891</v>
      </c>
      <c r="K183" s="30"/>
      <c r="L183" s="30"/>
      <c r="M183" s="5"/>
      <c r="N183" s="5"/>
      <c r="O183" s="5"/>
      <c r="P183" s="5"/>
      <c r="Q183" s="4"/>
    </row>
    <row r="184" spans="1:17" ht="19.5" customHeight="1" thickBot="1" x14ac:dyDescent="0.3">
      <c r="A184" s="4"/>
      <c r="B184" s="5"/>
      <c r="C184" s="5"/>
      <c r="D184" s="41">
        <v>2</v>
      </c>
      <c r="E184" s="101" t="str">
        <f>+'[1]ACUM-MAYO'!A174</f>
        <v>TRAMITE</v>
      </c>
      <c r="F184" s="102"/>
      <c r="G184" s="102"/>
      <c r="H184" s="103"/>
      <c r="I184" s="33">
        <v>73</v>
      </c>
      <c r="J184" s="49">
        <f>I184/I188</f>
        <v>6.3644289450741062E-2</v>
      </c>
      <c r="K184" s="30"/>
      <c r="L184" s="30"/>
      <c r="M184" s="5"/>
      <c r="N184" s="5"/>
      <c r="O184" s="5"/>
      <c r="P184" s="5"/>
      <c r="Q184" s="4"/>
    </row>
    <row r="185" spans="1:17" ht="15.75" customHeight="1" thickBot="1" x14ac:dyDescent="0.3">
      <c r="A185" s="4"/>
      <c r="B185" s="5"/>
      <c r="C185" s="5"/>
      <c r="D185" s="41">
        <v>3</v>
      </c>
      <c r="E185" s="101" t="str">
        <f>+'[1]ACUM-MAYO'!A175</f>
        <v>SERV. PUB.</v>
      </c>
      <c r="F185" s="102"/>
      <c r="G185" s="102"/>
      <c r="H185" s="103"/>
      <c r="I185" s="33">
        <v>65</v>
      </c>
      <c r="J185" s="49">
        <f>I185/I188</f>
        <v>5.6669572798605058E-2</v>
      </c>
      <c r="K185" s="30"/>
      <c r="L185" s="30"/>
      <c r="M185" s="5"/>
      <c r="N185" s="5"/>
      <c r="O185" s="5"/>
      <c r="P185" s="5"/>
      <c r="Q185" s="4"/>
    </row>
    <row r="186" spans="1:17" ht="16.5" thickBot="1" x14ac:dyDescent="0.3">
      <c r="A186" s="4"/>
      <c r="B186" s="5"/>
      <c r="C186" s="5"/>
      <c r="D186" s="41">
        <v>4</v>
      </c>
      <c r="E186" s="101" t="str">
        <f>+'[1]ACUM-MAYO'!A176</f>
        <v>LEGAL</v>
      </c>
      <c r="F186" s="102"/>
      <c r="G186" s="102"/>
      <c r="H186" s="103"/>
      <c r="I186" s="33">
        <v>25</v>
      </c>
      <c r="J186" s="50">
        <f>I186/I188</f>
        <v>2.1795989537925022E-2</v>
      </c>
      <c r="K186" s="30"/>
      <c r="L186" s="30"/>
      <c r="M186" s="5"/>
      <c r="N186" s="5"/>
      <c r="O186" s="5"/>
      <c r="P186" s="5"/>
      <c r="Q186" s="4"/>
    </row>
    <row r="187" spans="1:17" ht="15.75" customHeight="1" thickBot="1" x14ac:dyDescent="0.3">
      <c r="A187" s="4"/>
      <c r="B187" s="5"/>
      <c r="C187" s="5"/>
      <c r="D187" s="40"/>
      <c r="E187" s="7"/>
      <c r="F187" s="7"/>
      <c r="G187" s="7"/>
      <c r="H187" s="7"/>
      <c r="I187" s="7"/>
      <c r="J187" s="7"/>
      <c r="K187" s="7"/>
      <c r="L187" s="7"/>
      <c r="M187" s="5"/>
      <c r="N187" s="5"/>
      <c r="O187" s="5"/>
      <c r="P187" s="5"/>
      <c r="Q187" s="4"/>
    </row>
    <row r="188" spans="1:17" ht="16.5" thickBot="1" x14ac:dyDescent="0.3">
      <c r="A188" s="4"/>
      <c r="B188" s="5"/>
      <c r="C188" s="5"/>
      <c r="D188" s="5"/>
      <c r="E188" s="5"/>
      <c r="F188" s="5"/>
      <c r="G188" s="5"/>
      <c r="H188" s="71" t="s">
        <v>6</v>
      </c>
      <c r="I188" s="8">
        <f>SUM(I183:I186)</f>
        <v>1147</v>
      </c>
      <c r="J188" s="69">
        <f>SUM(J183:J186)</f>
        <v>1</v>
      </c>
      <c r="K188" s="70"/>
      <c r="L188" s="70"/>
      <c r="M188" s="5"/>
      <c r="N188" s="5"/>
      <c r="O188" s="5"/>
      <c r="P188" s="5"/>
      <c r="Q188" s="4"/>
    </row>
    <row r="189" spans="1:17" ht="15.75" x14ac:dyDescent="0.25">
      <c r="A189" s="4"/>
      <c r="B189" s="5"/>
      <c r="C189" s="5"/>
      <c r="D189" s="5"/>
      <c r="E189" s="5"/>
      <c r="F189" s="5"/>
      <c r="G189" s="5"/>
      <c r="H189" s="57"/>
      <c r="I189" s="38"/>
      <c r="J189" s="70"/>
      <c r="K189" s="70"/>
      <c r="L189" s="70"/>
      <c r="M189" s="5"/>
      <c r="N189" s="5"/>
      <c r="O189" s="5"/>
      <c r="P189" s="5"/>
      <c r="Q189" s="4"/>
    </row>
    <row r="190" spans="1:17" ht="15.75" x14ac:dyDescent="0.25">
      <c r="A190" s="4"/>
      <c r="B190" s="5"/>
      <c r="C190" s="5"/>
      <c r="D190" s="5"/>
      <c r="E190" s="5"/>
      <c r="F190" s="5"/>
      <c r="G190" s="5"/>
      <c r="H190" s="57"/>
      <c r="I190" s="38"/>
      <c r="J190" s="70"/>
      <c r="K190" s="70"/>
      <c r="L190" s="70"/>
      <c r="M190" s="5"/>
      <c r="N190" s="5"/>
      <c r="O190" s="5"/>
      <c r="P190" s="5"/>
      <c r="Q190" s="4"/>
    </row>
    <row r="191" spans="1:17" ht="15.75" x14ac:dyDescent="0.25">
      <c r="A191" s="4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7"/>
      <c r="N191" s="5"/>
      <c r="O191" s="5"/>
      <c r="P191" s="5"/>
      <c r="Q191" s="4"/>
    </row>
    <row r="192" spans="1:17" ht="15.75" x14ac:dyDescent="0.25">
      <c r="A192" s="4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7"/>
      <c r="N192" s="5"/>
      <c r="O192" s="5"/>
      <c r="P192" s="5"/>
      <c r="Q192" s="4"/>
    </row>
    <row r="193" spans="1:17" s="6" customFormat="1" ht="15.75" x14ac:dyDescent="0.25">
      <c r="A193" s="4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4"/>
    </row>
    <row r="194" spans="1:17" ht="15.75" x14ac:dyDescent="0.25">
      <c r="A194" s="4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4"/>
    </row>
    <row r="195" spans="1:17" ht="15.75" x14ac:dyDescent="0.25">
      <c r="A195" s="4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4"/>
    </row>
    <row r="196" spans="1:17" ht="15.75" x14ac:dyDescent="0.25">
      <c r="A196" s="4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4"/>
    </row>
    <row r="197" spans="1:17" ht="15.75" x14ac:dyDescent="0.25">
      <c r="A197" s="4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4"/>
    </row>
    <row r="198" spans="1:17" ht="15.75" x14ac:dyDescent="0.25">
      <c r="A198" s="4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4"/>
    </row>
    <row r="199" spans="1:17" ht="15.75" x14ac:dyDescent="0.25">
      <c r="A199" s="4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4"/>
    </row>
    <row r="200" spans="1:17" ht="15.75" x14ac:dyDescent="0.25">
      <c r="A200" s="4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4"/>
    </row>
    <row r="201" spans="1:17" ht="15.75" x14ac:dyDescent="0.25">
      <c r="A201" s="4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4"/>
    </row>
    <row r="202" spans="1:17" ht="15.75" x14ac:dyDescent="0.25">
      <c r="A202" s="4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4"/>
    </row>
    <row r="203" spans="1:17" ht="15.75" x14ac:dyDescent="0.25">
      <c r="A203" s="4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4"/>
    </row>
    <row r="204" spans="1:17" ht="15.75" x14ac:dyDescent="0.25">
      <c r="A204" s="4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6"/>
      <c r="N204" s="5"/>
      <c r="O204" s="5"/>
      <c r="P204" s="5"/>
      <c r="Q204" s="4"/>
    </row>
    <row r="205" spans="1:17" ht="15.75" x14ac:dyDescent="0.25">
      <c r="A205" s="4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4"/>
    </row>
    <row r="206" spans="1:17" ht="15.75" x14ac:dyDescent="0.25">
      <c r="A206" s="4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4"/>
    </row>
    <row r="207" spans="1:17" ht="15.75" x14ac:dyDescent="0.25">
      <c r="A207" s="4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4"/>
    </row>
    <row r="208" spans="1:17" ht="15.75" x14ac:dyDescent="0.25">
      <c r="A208" s="4"/>
      <c r="B208" s="5"/>
      <c r="C208" s="5"/>
      <c r="D208" s="7"/>
      <c r="E208" s="7"/>
      <c r="F208" s="7"/>
      <c r="G208" s="5"/>
      <c r="H208" s="47"/>
      <c r="I208" s="5"/>
      <c r="J208" s="5"/>
      <c r="K208" s="5"/>
      <c r="L208" s="5"/>
      <c r="M208" s="5"/>
      <c r="N208" s="5"/>
      <c r="O208" s="5"/>
      <c r="P208" s="5"/>
      <c r="Q208" s="4"/>
    </row>
    <row r="209" spans="1:17" ht="15.75" x14ac:dyDescent="0.25">
      <c r="A209" s="4"/>
      <c r="B209" s="5"/>
      <c r="C209" s="5"/>
      <c r="D209" s="7"/>
      <c r="E209" s="7"/>
      <c r="F209" s="7"/>
      <c r="G209" s="5"/>
      <c r="H209" s="47"/>
      <c r="I209" s="5"/>
      <c r="J209" s="5"/>
      <c r="K209" s="5"/>
      <c r="L209" s="5"/>
      <c r="M209" s="5"/>
      <c r="N209" s="5"/>
      <c r="O209" s="5"/>
      <c r="P209" s="5"/>
      <c r="Q209" s="4"/>
    </row>
    <row r="210" spans="1:17" ht="15.75" x14ac:dyDescent="0.25">
      <c r="A210" s="4"/>
      <c r="B210" s="5"/>
      <c r="C210" s="5"/>
      <c r="D210" s="7"/>
      <c r="E210" s="7"/>
      <c r="F210" s="7"/>
      <c r="G210" s="5"/>
      <c r="H210" s="47"/>
      <c r="I210" s="5"/>
      <c r="J210" s="5"/>
      <c r="K210" s="5"/>
      <c r="L210" s="5"/>
      <c r="M210" s="5"/>
      <c r="N210" s="5"/>
      <c r="O210" s="5"/>
      <c r="P210" s="5"/>
      <c r="Q210" s="4"/>
    </row>
    <row r="211" spans="1:17" ht="16.5" thickBot="1" x14ac:dyDescent="0.3">
      <c r="A211" s="4"/>
      <c r="B211" s="5"/>
      <c r="C211" s="5"/>
      <c r="D211" s="7"/>
      <c r="E211" s="7"/>
      <c r="F211" s="7"/>
      <c r="G211" s="5"/>
      <c r="H211" s="47"/>
      <c r="I211" s="5"/>
      <c r="J211" s="5"/>
      <c r="K211" s="5"/>
      <c r="L211" s="5"/>
      <c r="M211" s="5"/>
      <c r="N211" s="5"/>
      <c r="O211" s="5"/>
      <c r="P211" s="5"/>
      <c r="Q211" s="4"/>
    </row>
    <row r="212" spans="1:17" ht="16.5" thickBot="1" x14ac:dyDescent="0.3">
      <c r="A212" s="4"/>
      <c r="B212" s="5"/>
      <c r="C212" s="5"/>
      <c r="D212" s="98" t="s">
        <v>23</v>
      </c>
      <c r="E212" s="99"/>
      <c r="F212" s="99"/>
      <c r="G212" s="99"/>
      <c r="H212" s="99"/>
      <c r="I212" s="99"/>
      <c r="J212" s="100"/>
      <c r="K212" s="67"/>
      <c r="L212" s="67"/>
      <c r="M212" s="5"/>
      <c r="N212" s="5"/>
      <c r="O212" s="5"/>
      <c r="P212" s="5"/>
      <c r="Q212" s="4"/>
    </row>
    <row r="213" spans="1:17" ht="16.5" thickBot="1" x14ac:dyDescent="0.3">
      <c r="A213" s="4"/>
      <c r="B213" s="5"/>
      <c r="C213" s="5"/>
      <c r="D213" s="41">
        <v>1</v>
      </c>
      <c r="E213" s="51" t="str">
        <f>+'[1]ACUM-MAYO'!A186</f>
        <v>INFOMEX</v>
      </c>
      <c r="F213" s="28"/>
      <c r="G213" s="28"/>
      <c r="H213" s="52"/>
      <c r="I213" s="33">
        <v>1011</v>
      </c>
      <c r="J213" s="85">
        <f>I213/I218</f>
        <v>0.88142981691368794</v>
      </c>
      <c r="K213" s="30"/>
      <c r="L213" s="30"/>
      <c r="M213" s="5"/>
      <c r="N213" s="5"/>
      <c r="O213" s="5"/>
      <c r="P213" s="5"/>
      <c r="Q213" s="4"/>
    </row>
    <row r="214" spans="1:17" ht="19.5" customHeight="1" thickBot="1" x14ac:dyDescent="0.3">
      <c r="A214" s="4"/>
      <c r="B214" s="5"/>
      <c r="C214" s="5"/>
      <c r="D214" s="41">
        <v>2</v>
      </c>
      <c r="E214" s="51" t="str">
        <f>+'[1]ACUM-MAYO'!A187</f>
        <v>CORREO ELECTRONICO</v>
      </c>
      <c r="F214" s="28"/>
      <c r="G214" s="28"/>
      <c r="H214" s="52"/>
      <c r="I214" s="33">
        <v>119</v>
      </c>
      <c r="J214" s="85">
        <f>I214/I218</f>
        <v>0.1037489102005231</v>
      </c>
      <c r="K214" s="30"/>
      <c r="L214" s="30"/>
      <c r="M214" s="5"/>
      <c r="N214" s="5"/>
      <c r="O214" s="5"/>
      <c r="P214" s="5"/>
      <c r="Q214" s="4"/>
    </row>
    <row r="215" spans="1:17" ht="15.75" customHeight="1" thickBot="1" x14ac:dyDescent="0.3">
      <c r="A215" s="4"/>
      <c r="B215" s="5"/>
      <c r="C215" s="5"/>
      <c r="D215" s="41">
        <v>3</v>
      </c>
      <c r="E215" s="51" t="str">
        <f>+'[1]ACUM-MAYO'!A188</f>
        <v>NOTIFICACIÓN PERSONAL</v>
      </c>
      <c r="F215" s="28"/>
      <c r="G215" s="28"/>
      <c r="H215" s="52"/>
      <c r="I215" s="33">
        <v>5</v>
      </c>
      <c r="J215" s="85">
        <f>I215/I218</f>
        <v>4.3591979075850041E-3</v>
      </c>
      <c r="K215" s="30"/>
      <c r="L215" s="30"/>
      <c r="M215" s="5"/>
      <c r="N215" s="5"/>
      <c r="O215" s="5"/>
      <c r="P215" s="5"/>
      <c r="Q215" s="4"/>
    </row>
    <row r="216" spans="1:17" ht="15.75" customHeight="1" thickBot="1" x14ac:dyDescent="0.3">
      <c r="A216" s="4"/>
      <c r="B216" s="5"/>
      <c r="C216" s="5"/>
      <c r="D216" s="41">
        <v>4</v>
      </c>
      <c r="E216" s="51" t="str">
        <f>+'[1]ACUM-MAYO'!A189</f>
        <v>LISTAS</v>
      </c>
      <c r="F216" s="28"/>
      <c r="G216" s="53"/>
      <c r="H216" s="54"/>
      <c r="I216" s="33">
        <v>10</v>
      </c>
      <c r="J216" s="86">
        <f>I216/I218</f>
        <v>8.7183958151700082E-3</v>
      </c>
      <c r="K216" s="30"/>
      <c r="L216" s="30"/>
      <c r="M216" s="5"/>
      <c r="N216" s="55"/>
      <c r="O216" s="5"/>
      <c r="P216" s="5"/>
      <c r="Q216" s="4"/>
    </row>
    <row r="217" spans="1:17" ht="15.75" customHeight="1" thickBot="1" x14ac:dyDescent="0.3">
      <c r="A217" s="4"/>
      <c r="B217" s="5"/>
      <c r="C217" s="5"/>
      <c r="D217" s="78">
        <v>5</v>
      </c>
      <c r="E217" s="84" t="s">
        <v>89</v>
      </c>
      <c r="F217" s="82"/>
      <c r="G217" s="82"/>
      <c r="H217" s="83"/>
      <c r="I217" s="78">
        <v>2</v>
      </c>
      <c r="J217" s="80">
        <f>I217/I218</f>
        <v>1.7436791630340018E-3</v>
      </c>
      <c r="K217" s="5"/>
      <c r="L217" s="5"/>
      <c r="M217" s="5"/>
      <c r="N217" s="55"/>
      <c r="O217" s="5"/>
      <c r="P217" s="5"/>
      <c r="Q217" s="4"/>
    </row>
    <row r="218" spans="1:17" ht="15.75" customHeight="1" thickBot="1" x14ac:dyDescent="0.3">
      <c r="A218" s="4"/>
      <c r="B218" s="5"/>
      <c r="C218" s="5"/>
      <c r="D218" s="5"/>
      <c r="E218" s="7"/>
      <c r="F218" s="7"/>
      <c r="G218" s="7"/>
      <c r="H218" s="81" t="s">
        <v>6</v>
      </c>
      <c r="I218" s="8">
        <f>SUM(I213:I217)</f>
        <v>1147</v>
      </c>
      <c r="J218" s="87">
        <f>SUM(J213:J217)</f>
        <v>1</v>
      </c>
      <c r="K218" s="70"/>
      <c r="L218" s="70"/>
      <c r="M218" s="5"/>
      <c r="N218" s="5"/>
      <c r="O218" s="5"/>
      <c r="P218" s="5"/>
      <c r="Q218" s="4"/>
    </row>
    <row r="219" spans="1:17" ht="15.75" x14ac:dyDescent="0.25">
      <c r="A219" s="4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4"/>
    </row>
    <row r="220" spans="1:17" s="6" customFormat="1" ht="15.75" x14ac:dyDescent="0.25">
      <c r="A220" s="4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4"/>
    </row>
    <row r="221" spans="1:17" ht="15.75" x14ac:dyDescent="0.25">
      <c r="A221" s="4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4"/>
    </row>
    <row r="222" spans="1:17" ht="15.75" x14ac:dyDescent="0.25">
      <c r="A222" s="4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4"/>
    </row>
    <row r="223" spans="1:17" ht="15.75" x14ac:dyDescent="0.25">
      <c r="A223" s="4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4"/>
    </row>
    <row r="224" spans="1:17" ht="15.75" x14ac:dyDescent="0.25">
      <c r="A224" s="4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4"/>
    </row>
    <row r="225" spans="1:17" ht="15.75" x14ac:dyDescent="0.25">
      <c r="A225" s="4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4"/>
    </row>
    <row r="226" spans="1:17" ht="15.75" x14ac:dyDescent="0.25">
      <c r="A226" s="4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4"/>
    </row>
    <row r="227" spans="1:17" ht="15.75" x14ac:dyDescent="0.25">
      <c r="A227" s="4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4"/>
    </row>
    <row r="228" spans="1:17" ht="15.75" x14ac:dyDescent="0.25">
      <c r="A228" s="4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4"/>
    </row>
    <row r="229" spans="1:17" ht="15.75" x14ac:dyDescent="0.25">
      <c r="A229" s="4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4"/>
    </row>
    <row r="230" spans="1:17" ht="15.75" x14ac:dyDescent="0.25">
      <c r="A230" s="4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4"/>
    </row>
    <row r="231" spans="1:17" ht="15.75" x14ac:dyDescent="0.25">
      <c r="A231" s="4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4"/>
    </row>
    <row r="232" spans="1:17" ht="15.75" x14ac:dyDescent="0.25">
      <c r="A232" s="4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4"/>
    </row>
    <row r="233" spans="1:17" ht="15.75" x14ac:dyDescent="0.25">
      <c r="A233" s="4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4"/>
    </row>
    <row r="234" spans="1:17" ht="15.75" x14ac:dyDescent="0.25">
      <c r="A234" s="4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4"/>
    </row>
    <row r="235" spans="1:17" ht="15.75" x14ac:dyDescent="0.25">
      <c r="A235" s="4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4"/>
    </row>
    <row r="236" spans="1:17" ht="15.75" x14ac:dyDescent="0.25">
      <c r="A236" s="4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4"/>
    </row>
    <row r="237" spans="1:17" ht="15.75" x14ac:dyDescent="0.25">
      <c r="A237" s="4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4"/>
    </row>
    <row r="238" spans="1:17" ht="15.75" x14ac:dyDescent="0.25">
      <c r="A238" s="4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4"/>
    </row>
    <row r="239" spans="1:17" ht="15.75" x14ac:dyDescent="0.25">
      <c r="A239" s="4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4"/>
    </row>
    <row r="240" spans="1:17" ht="15.75" x14ac:dyDescent="0.25">
      <c r="A240" s="4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4"/>
    </row>
    <row r="241" spans="1:17" ht="15.75" x14ac:dyDescent="0.25">
      <c r="A241" s="4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4"/>
    </row>
    <row r="242" spans="1:17" ht="15.75" x14ac:dyDescent="0.25">
      <c r="A242" s="4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4"/>
    </row>
    <row r="243" spans="1:17" ht="15.75" x14ac:dyDescent="0.25">
      <c r="A243" s="4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4"/>
    </row>
    <row r="244" spans="1:17" ht="16.5" thickBot="1" x14ac:dyDescent="0.3">
      <c r="A244" s="4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4"/>
    </row>
    <row r="245" spans="1:17" ht="16.5" thickBot="1" x14ac:dyDescent="0.3">
      <c r="A245" s="4"/>
      <c r="B245" s="5"/>
      <c r="C245" s="5"/>
      <c r="D245" s="132" t="s">
        <v>24</v>
      </c>
      <c r="E245" s="133"/>
      <c r="F245" s="133"/>
      <c r="G245" s="134"/>
      <c r="H245" s="5"/>
      <c r="I245" s="5"/>
      <c r="J245" s="5"/>
      <c r="K245" s="5"/>
      <c r="L245" s="5"/>
      <c r="M245" s="5"/>
      <c r="N245" s="5"/>
      <c r="O245" s="5"/>
      <c r="P245" s="5"/>
      <c r="Q245" s="4"/>
    </row>
    <row r="246" spans="1:17" ht="20.100000000000001" customHeight="1" thickBot="1" x14ac:dyDescent="0.3">
      <c r="A246" s="4"/>
      <c r="B246" s="5"/>
      <c r="C246" s="5"/>
      <c r="D246" s="56">
        <v>1</v>
      </c>
      <c r="E246" s="113" t="s">
        <v>26</v>
      </c>
      <c r="F246" s="114"/>
      <c r="G246" s="88" t="s">
        <v>91</v>
      </c>
      <c r="H246" s="5"/>
      <c r="I246" s="5"/>
      <c r="J246" s="5"/>
      <c r="K246" s="5"/>
      <c r="L246" s="5"/>
      <c r="M246" s="5"/>
      <c r="N246" s="5"/>
      <c r="O246" s="5"/>
      <c r="P246" s="5"/>
      <c r="Q246" s="4"/>
    </row>
    <row r="247" spans="1:17" ht="20.100000000000001" customHeight="1" thickBot="1" x14ac:dyDescent="0.3">
      <c r="A247" s="4"/>
      <c r="B247" s="5"/>
      <c r="C247" s="57"/>
      <c r="D247" s="8">
        <v>2</v>
      </c>
      <c r="E247" s="111" t="s">
        <v>27</v>
      </c>
      <c r="F247" s="112"/>
      <c r="G247" s="88" t="s">
        <v>91</v>
      </c>
      <c r="H247" s="5"/>
      <c r="I247" s="5"/>
      <c r="J247" s="5"/>
      <c r="K247" s="5"/>
      <c r="L247" s="5"/>
      <c r="M247" s="5"/>
      <c r="N247" s="5"/>
      <c r="O247" s="5"/>
      <c r="P247" s="5"/>
      <c r="Q247" s="4"/>
    </row>
    <row r="248" spans="1:17" ht="20.100000000000001" customHeight="1" thickBot="1" x14ac:dyDescent="0.3">
      <c r="A248" s="4"/>
      <c r="B248" s="5"/>
      <c r="C248" s="58"/>
      <c r="D248" s="8">
        <v>3</v>
      </c>
      <c r="E248" s="111" t="s">
        <v>29</v>
      </c>
      <c r="F248" s="112"/>
      <c r="G248" s="88">
        <v>4</v>
      </c>
      <c r="H248" s="5"/>
      <c r="I248" s="5"/>
      <c r="J248" s="5"/>
      <c r="K248" s="5"/>
      <c r="L248" s="5"/>
      <c r="M248" s="5"/>
      <c r="N248" s="5"/>
      <c r="O248" s="5"/>
      <c r="P248" s="4"/>
      <c r="Q248" s="59"/>
    </row>
    <row r="249" spans="1:17" ht="20.100000000000001" customHeight="1" thickBot="1" x14ac:dyDescent="0.3">
      <c r="A249" s="4"/>
      <c r="B249" s="5"/>
      <c r="C249" s="58"/>
      <c r="D249" s="8">
        <v>4</v>
      </c>
      <c r="E249" s="111" t="s">
        <v>38</v>
      </c>
      <c r="F249" s="112"/>
      <c r="G249" s="88">
        <v>1</v>
      </c>
      <c r="H249" s="5"/>
      <c r="I249" s="5"/>
      <c r="J249" s="5"/>
      <c r="K249" s="5"/>
      <c r="L249" s="5"/>
      <c r="M249" s="5"/>
      <c r="N249" s="5"/>
      <c r="O249" s="5"/>
      <c r="P249" s="4"/>
      <c r="Q249" s="59"/>
    </row>
    <row r="250" spans="1:17" ht="20.100000000000001" customHeight="1" thickBot="1" x14ac:dyDescent="0.3">
      <c r="A250" s="4"/>
      <c r="B250" s="5"/>
      <c r="C250" s="58"/>
      <c r="D250" s="8">
        <v>5</v>
      </c>
      <c r="E250" s="111" t="s">
        <v>58</v>
      </c>
      <c r="F250" s="112"/>
      <c r="G250" s="88">
        <v>2</v>
      </c>
      <c r="H250" s="5"/>
      <c r="I250" s="5"/>
      <c r="J250" s="5"/>
      <c r="K250" s="5"/>
      <c r="L250" s="5"/>
      <c r="M250" s="5"/>
      <c r="N250" s="5"/>
      <c r="O250" s="5"/>
      <c r="P250" s="4"/>
      <c r="Q250" s="59"/>
    </row>
    <row r="251" spans="1:17" ht="19.5" customHeight="1" thickBot="1" x14ac:dyDescent="0.3">
      <c r="A251" s="4"/>
      <c r="B251" s="5"/>
      <c r="C251" s="58"/>
      <c r="D251" s="8">
        <v>6</v>
      </c>
      <c r="E251" s="111" t="s">
        <v>63</v>
      </c>
      <c r="F251" s="112"/>
      <c r="G251" s="88">
        <v>2</v>
      </c>
      <c r="H251" s="5"/>
      <c r="I251" s="5"/>
      <c r="J251" s="5"/>
      <c r="K251" s="5"/>
      <c r="L251" s="5"/>
      <c r="M251" s="5"/>
      <c r="N251" s="5"/>
      <c r="O251" s="5"/>
      <c r="P251" s="4"/>
      <c r="Q251" s="59"/>
    </row>
    <row r="252" spans="1:17" ht="21.75" customHeight="1" thickBot="1" x14ac:dyDescent="0.3">
      <c r="A252" s="4"/>
      <c r="B252" s="5"/>
      <c r="C252" s="58"/>
      <c r="D252" s="8">
        <v>7</v>
      </c>
      <c r="E252" s="111" t="s">
        <v>81</v>
      </c>
      <c r="F252" s="112"/>
      <c r="G252" s="88">
        <v>11</v>
      </c>
      <c r="H252" s="5"/>
      <c r="I252" s="5"/>
      <c r="J252" s="5"/>
      <c r="K252" s="5"/>
      <c r="L252" s="5"/>
      <c r="M252" s="5"/>
      <c r="N252" s="5"/>
      <c r="O252" s="5"/>
      <c r="P252" s="4"/>
      <c r="Q252" s="59"/>
    </row>
    <row r="253" spans="1:17" ht="20.25" customHeight="1" thickBot="1" x14ac:dyDescent="0.3">
      <c r="A253" s="4"/>
      <c r="B253" s="5"/>
      <c r="C253" s="58"/>
      <c r="D253" s="8">
        <v>8</v>
      </c>
      <c r="E253" s="111" t="s">
        <v>83</v>
      </c>
      <c r="F253" s="112"/>
      <c r="G253" s="88">
        <v>17</v>
      </c>
      <c r="H253" s="5"/>
      <c r="I253" s="135"/>
      <c r="J253" s="135"/>
      <c r="K253" s="89"/>
      <c r="L253" s="89"/>
      <c r="M253" s="5"/>
      <c r="N253" s="5"/>
      <c r="O253" s="5"/>
      <c r="P253" s="4"/>
      <c r="Q253" s="59"/>
    </row>
    <row r="254" spans="1:17" ht="20.100000000000001" customHeight="1" thickBot="1" x14ac:dyDescent="0.3">
      <c r="A254" s="4"/>
      <c r="B254" s="5"/>
      <c r="C254" s="58"/>
      <c r="D254" s="8">
        <v>9</v>
      </c>
      <c r="E254" s="111" t="s">
        <v>28</v>
      </c>
      <c r="F254" s="112"/>
      <c r="G254" s="88">
        <v>55</v>
      </c>
      <c r="H254" s="5"/>
      <c r="I254" s="5"/>
      <c r="J254" s="5"/>
      <c r="K254" s="5"/>
      <c r="L254" s="5"/>
      <c r="M254" s="5"/>
      <c r="N254" s="5"/>
      <c r="O254" s="5"/>
      <c r="P254" s="4"/>
      <c r="Q254" s="59"/>
    </row>
    <row r="255" spans="1:17" ht="20.100000000000001" customHeight="1" thickBot="1" x14ac:dyDescent="0.3">
      <c r="A255" s="4"/>
      <c r="B255" s="5"/>
      <c r="C255" s="58"/>
      <c r="D255" s="8">
        <v>10</v>
      </c>
      <c r="E255" s="111" t="s">
        <v>30</v>
      </c>
      <c r="F255" s="112"/>
      <c r="G255" s="88">
        <v>19</v>
      </c>
      <c r="H255" s="5"/>
      <c r="I255" s="5"/>
      <c r="J255" s="5"/>
      <c r="K255" s="5"/>
      <c r="L255" s="5"/>
      <c r="M255" s="5"/>
      <c r="N255" s="5"/>
      <c r="O255" s="5"/>
      <c r="P255" s="4"/>
      <c r="Q255" s="59"/>
    </row>
    <row r="256" spans="1:17" ht="20.100000000000001" customHeight="1" thickBot="1" x14ac:dyDescent="0.3">
      <c r="A256" s="4"/>
      <c r="B256" s="5"/>
      <c r="C256" s="58"/>
      <c r="D256" s="8">
        <v>11</v>
      </c>
      <c r="E256" s="111" t="s">
        <v>31</v>
      </c>
      <c r="F256" s="112"/>
      <c r="G256" s="88">
        <v>57</v>
      </c>
      <c r="H256" s="5"/>
      <c r="I256" s="5"/>
      <c r="J256" s="5"/>
      <c r="K256" s="5"/>
      <c r="L256" s="5"/>
      <c r="M256" s="5"/>
      <c r="N256" s="5"/>
      <c r="O256" s="5"/>
      <c r="P256" s="4"/>
      <c r="Q256" s="59"/>
    </row>
    <row r="257" spans="1:17" ht="20.100000000000001" customHeight="1" thickBot="1" x14ac:dyDescent="0.3">
      <c r="A257" s="4"/>
      <c r="B257" s="5"/>
      <c r="C257" s="58"/>
      <c r="D257" s="8">
        <v>12</v>
      </c>
      <c r="E257" s="111" t="s">
        <v>35</v>
      </c>
      <c r="F257" s="112"/>
      <c r="G257" s="88">
        <v>7</v>
      </c>
      <c r="H257" s="5"/>
      <c r="I257" s="5"/>
      <c r="J257" s="5"/>
      <c r="K257" s="5"/>
      <c r="L257" s="5"/>
      <c r="M257" s="5"/>
      <c r="N257" s="5"/>
      <c r="O257" s="5"/>
      <c r="P257" s="4"/>
      <c r="Q257" s="59"/>
    </row>
    <row r="258" spans="1:17" ht="20.100000000000001" customHeight="1" thickBot="1" x14ac:dyDescent="0.3">
      <c r="A258" s="4"/>
      <c r="B258" s="5"/>
      <c r="C258" s="58"/>
      <c r="D258" s="8">
        <v>13</v>
      </c>
      <c r="E258" s="111" t="s">
        <v>37</v>
      </c>
      <c r="F258" s="112"/>
      <c r="G258" s="88">
        <v>9</v>
      </c>
      <c r="H258" s="5"/>
      <c r="I258" s="5"/>
      <c r="J258" s="5"/>
      <c r="K258" s="5"/>
      <c r="L258" s="5"/>
      <c r="M258" s="5"/>
      <c r="N258" s="5"/>
      <c r="O258" s="5"/>
      <c r="P258" s="4"/>
      <c r="Q258" s="59"/>
    </row>
    <row r="259" spans="1:17" ht="20.100000000000001" customHeight="1" thickBot="1" x14ac:dyDescent="0.3">
      <c r="A259" s="4"/>
      <c r="B259" s="5"/>
      <c r="C259" s="58"/>
      <c r="D259" s="8">
        <v>14</v>
      </c>
      <c r="E259" s="111" t="s">
        <v>40</v>
      </c>
      <c r="F259" s="112"/>
      <c r="G259" s="88">
        <v>2</v>
      </c>
      <c r="H259" s="5"/>
      <c r="I259" s="5"/>
      <c r="J259" s="5"/>
      <c r="K259" s="5"/>
      <c r="L259" s="5"/>
      <c r="M259" s="5"/>
      <c r="N259" s="5"/>
      <c r="O259" s="5"/>
      <c r="P259" s="4"/>
      <c r="Q259" s="59"/>
    </row>
    <row r="260" spans="1:17" ht="20.100000000000001" customHeight="1" thickBot="1" x14ac:dyDescent="0.3">
      <c r="A260" s="4"/>
      <c r="B260" s="5"/>
      <c r="C260" s="58"/>
      <c r="D260" s="8">
        <v>15</v>
      </c>
      <c r="E260" s="111" t="s">
        <v>43</v>
      </c>
      <c r="F260" s="112"/>
      <c r="G260" s="88">
        <v>8</v>
      </c>
      <c r="H260" s="5"/>
      <c r="I260" s="5"/>
      <c r="J260" s="5"/>
      <c r="K260" s="5"/>
      <c r="L260" s="5"/>
      <c r="M260" s="5"/>
      <c r="N260" s="5"/>
      <c r="O260" s="5"/>
      <c r="P260" s="4"/>
      <c r="Q260" s="59"/>
    </row>
    <row r="261" spans="1:17" ht="20.100000000000001" customHeight="1" thickBot="1" x14ac:dyDescent="0.3">
      <c r="A261" s="4"/>
      <c r="B261" s="5"/>
      <c r="C261" s="58"/>
      <c r="D261" s="8">
        <v>16</v>
      </c>
      <c r="E261" s="111" t="s">
        <v>46</v>
      </c>
      <c r="F261" s="112"/>
      <c r="G261" s="88">
        <v>9</v>
      </c>
      <c r="H261" s="5"/>
      <c r="I261" s="5"/>
      <c r="J261" s="5"/>
      <c r="K261" s="5"/>
      <c r="L261" s="5"/>
      <c r="M261" s="5"/>
      <c r="N261" s="5"/>
      <c r="O261" s="5"/>
      <c r="P261" s="4"/>
      <c r="Q261" s="59"/>
    </row>
    <row r="262" spans="1:17" ht="20.100000000000001" customHeight="1" thickBot="1" x14ac:dyDescent="0.3">
      <c r="A262" s="4"/>
      <c r="B262" s="5"/>
      <c r="C262" s="58"/>
      <c r="D262" s="8">
        <v>17</v>
      </c>
      <c r="E262" s="111" t="s">
        <v>47</v>
      </c>
      <c r="F262" s="112"/>
      <c r="G262" s="88">
        <v>4</v>
      </c>
      <c r="H262" s="5"/>
      <c r="I262" s="5"/>
      <c r="J262" s="5"/>
      <c r="K262" s="5"/>
      <c r="L262" s="5"/>
      <c r="M262" s="5"/>
      <c r="N262" s="5"/>
      <c r="O262" s="5"/>
      <c r="P262" s="4"/>
      <c r="Q262" s="59"/>
    </row>
    <row r="263" spans="1:17" ht="20.100000000000001" customHeight="1" thickBot="1" x14ac:dyDescent="0.3">
      <c r="A263" s="4"/>
      <c r="B263" s="5"/>
      <c r="C263" s="58"/>
      <c r="D263" s="8">
        <v>18</v>
      </c>
      <c r="E263" s="111" t="s">
        <v>51</v>
      </c>
      <c r="F263" s="112"/>
      <c r="G263" s="88">
        <v>9</v>
      </c>
      <c r="H263" s="5"/>
      <c r="I263" s="5"/>
      <c r="J263" s="5"/>
      <c r="K263" s="5"/>
      <c r="L263" s="5"/>
      <c r="M263" s="5"/>
      <c r="N263" s="5"/>
      <c r="O263" s="5"/>
      <c r="P263" s="4"/>
      <c r="Q263" s="59"/>
    </row>
    <row r="264" spans="1:17" ht="20.100000000000001" customHeight="1" thickBot="1" x14ac:dyDescent="0.3">
      <c r="A264" s="4"/>
      <c r="B264" s="5"/>
      <c r="C264" s="58"/>
      <c r="D264" s="8">
        <v>19</v>
      </c>
      <c r="E264" s="111" t="s">
        <v>52</v>
      </c>
      <c r="F264" s="112"/>
      <c r="G264" s="88">
        <v>10</v>
      </c>
      <c r="H264" s="5"/>
      <c r="I264" s="5"/>
      <c r="J264" s="5"/>
      <c r="K264" s="5"/>
      <c r="L264" s="5"/>
      <c r="M264" s="5"/>
      <c r="N264" s="5"/>
      <c r="O264" s="5"/>
      <c r="P264" s="4"/>
      <c r="Q264" s="59"/>
    </row>
    <row r="265" spans="1:17" ht="20.100000000000001" customHeight="1" thickBot="1" x14ac:dyDescent="0.3">
      <c r="A265" s="4"/>
      <c r="B265" s="5"/>
      <c r="C265" s="58"/>
      <c r="D265" s="8">
        <v>20</v>
      </c>
      <c r="E265" s="111" t="s">
        <v>92</v>
      </c>
      <c r="F265" s="112"/>
      <c r="G265" s="88">
        <v>1</v>
      </c>
      <c r="H265" s="5"/>
      <c r="I265" s="5"/>
      <c r="J265" s="5"/>
      <c r="K265" s="5"/>
      <c r="L265" s="5"/>
      <c r="M265" s="5"/>
      <c r="N265" s="5"/>
      <c r="O265" s="5"/>
      <c r="P265" s="4"/>
      <c r="Q265" s="59"/>
    </row>
    <row r="266" spans="1:17" ht="20.100000000000001" customHeight="1" thickBot="1" x14ac:dyDescent="0.3">
      <c r="A266" s="4"/>
      <c r="B266" s="5"/>
      <c r="C266" s="58"/>
      <c r="D266" s="8">
        <v>21</v>
      </c>
      <c r="E266" s="111" t="s">
        <v>67</v>
      </c>
      <c r="F266" s="112"/>
      <c r="G266" s="88">
        <v>7</v>
      </c>
      <c r="H266" s="5"/>
      <c r="I266" s="5"/>
      <c r="J266" s="5"/>
      <c r="K266" s="5"/>
      <c r="L266" s="5"/>
      <c r="M266" s="5"/>
      <c r="N266" s="5"/>
      <c r="O266" s="5"/>
      <c r="P266" s="4"/>
      <c r="Q266" s="59"/>
    </row>
    <row r="267" spans="1:17" ht="20.100000000000001" customHeight="1" thickBot="1" x14ac:dyDescent="0.3">
      <c r="A267" s="4"/>
      <c r="B267" s="5"/>
      <c r="C267" s="58"/>
      <c r="D267" s="8">
        <v>22</v>
      </c>
      <c r="E267" s="111" t="s">
        <v>82</v>
      </c>
      <c r="F267" s="112"/>
      <c r="G267" s="88" t="s">
        <v>91</v>
      </c>
      <c r="H267" s="5"/>
      <c r="I267" s="5"/>
      <c r="J267" s="5"/>
      <c r="K267" s="5"/>
      <c r="L267" s="5"/>
      <c r="M267" s="5"/>
      <c r="N267" s="5"/>
      <c r="O267" s="5"/>
      <c r="P267" s="4"/>
      <c r="Q267" s="59"/>
    </row>
    <row r="268" spans="1:17" ht="20.100000000000001" customHeight="1" thickBot="1" x14ac:dyDescent="0.3">
      <c r="A268" s="4"/>
      <c r="B268" s="5"/>
      <c r="C268" s="58"/>
      <c r="D268" s="8">
        <v>23</v>
      </c>
      <c r="E268" s="123" t="s">
        <v>32</v>
      </c>
      <c r="F268" s="124"/>
      <c r="G268" s="88" t="s">
        <v>91</v>
      </c>
      <c r="H268" s="5"/>
      <c r="I268" s="5"/>
      <c r="J268" s="5"/>
      <c r="K268" s="5"/>
      <c r="L268" s="5"/>
      <c r="M268" s="5"/>
      <c r="N268" s="5"/>
      <c r="O268" s="5"/>
      <c r="P268" s="4"/>
      <c r="Q268" s="59"/>
    </row>
    <row r="269" spans="1:17" ht="20.100000000000001" customHeight="1" thickBot="1" x14ac:dyDescent="0.3">
      <c r="A269" s="4"/>
      <c r="B269" s="5"/>
      <c r="C269" s="58"/>
      <c r="D269" s="8">
        <v>24</v>
      </c>
      <c r="E269" s="111" t="s">
        <v>42</v>
      </c>
      <c r="F269" s="112"/>
      <c r="G269" s="88">
        <v>7</v>
      </c>
      <c r="H269" s="5"/>
      <c r="I269" s="5"/>
      <c r="J269" s="5"/>
      <c r="K269" s="5"/>
      <c r="L269" s="5"/>
      <c r="M269" s="5"/>
      <c r="N269" s="5"/>
      <c r="O269" s="5"/>
      <c r="P269" s="4"/>
      <c r="Q269" s="59"/>
    </row>
    <row r="270" spans="1:17" ht="20.100000000000001" customHeight="1" thickBot="1" x14ac:dyDescent="0.3">
      <c r="A270" s="4"/>
      <c r="B270" s="5"/>
      <c r="C270" s="58"/>
      <c r="D270" s="8">
        <v>25</v>
      </c>
      <c r="E270" s="111" t="s">
        <v>93</v>
      </c>
      <c r="F270" s="112"/>
      <c r="G270" s="88">
        <v>39</v>
      </c>
      <c r="H270" s="5"/>
      <c r="I270" s="5"/>
      <c r="J270" s="5"/>
      <c r="K270" s="5"/>
      <c r="L270" s="5"/>
      <c r="M270" s="5"/>
      <c r="N270" s="5"/>
      <c r="O270" s="5"/>
      <c r="P270" s="4"/>
      <c r="Q270" s="59"/>
    </row>
    <row r="271" spans="1:17" ht="20.100000000000001" customHeight="1" thickBot="1" x14ac:dyDescent="0.3">
      <c r="A271" s="4"/>
      <c r="B271" s="5"/>
      <c r="C271" s="58"/>
      <c r="D271" s="8">
        <v>26</v>
      </c>
      <c r="E271" s="111" t="s">
        <v>54</v>
      </c>
      <c r="F271" s="112"/>
      <c r="G271" s="88">
        <v>14</v>
      </c>
      <c r="H271" s="5"/>
      <c r="I271" s="5"/>
      <c r="J271" s="5"/>
      <c r="K271" s="5"/>
      <c r="L271" s="5"/>
      <c r="M271" s="5"/>
      <c r="N271" s="5"/>
      <c r="O271" s="5"/>
      <c r="P271" s="4"/>
      <c r="Q271" s="59"/>
    </row>
    <row r="272" spans="1:17" ht="20.100000000000001" customHeight="1" thickBot="1" x14ac:dyDescent="0.3">
      <c r="A272" s="4"/>
      <c r="B272" s="5"/>
      <c r="C272" s="58"/>
      <c r="D272" s="8">
        <v>27</v>
      </c>
      <c r="E272" s="111" t="s">
        <v>61</v>
      </c>
      <c r="F272" s="112"/>
      <c r="G272" s="88" t="s">
        <v>91</v>
      </c>
      <c r="H272" s="5"/>
      <c r="I272" s="5"/>
      <c r="J272" s="5"/>
      <c r="K272" s="5"/>
      <c r="L272" s="5"/>
      <c r="M272" s="5"/>
      <c r="N272" s="5"/>
      <c r="O272" s="5"/>
      <c r="P272" s="4"/>
      <c r="Q272" s="59"/>
    </row>
    <row r="273" spans="1:17" ht="20.100000000000001" customHeight="1" thickBot="1" x14ac:dyDescent="0.3">
      <c r="A273" s="4"/>
      <c r="B273" s="5"/>
      <c r="C273" s="58"/>
      <c r="D273" s="8">
        <v>28</v>
      </c>
      <c r="E273" s="111" t="s">
        <v>94</v>
      </c>
      <c r="F273" s="112"/>
      <c r="G273" s="88" t="s">
        <v>91</v>
      </c>
      <c r="H273" s="5"/>
      <c r="I273" s="5"/>
      <c r="J273" s="5"/>
      <c r="K273" s="5"/>
      <c r="L273" s="5"/>
      <c r="M273" s="5"/>
      <c r="N273" s="5"/>
      <c r="O273" s="5"/>
      <c r="P273" s="4"/>
      <c r="Q273" s="59"/>
    </row>
    <row r="274" spans="1:17" ht="20.100000000000001" customHeight="1" thickBot="1" x14ac:dyDescent="0.3">
      <c r="A274" s="4"/>
      <c r="B274" s="5"/>
      <c r="C274" s="58"/>
      <c r="D274" s="8">
        <v>29</v>
      </c>
      <c r="E274" s="111" t="s">
        <v>77</v>
      </c>
      <c r="F274" s="112"/>
      <c r="G274" s="88">
        <v>6</v>
      </c>
      <c r="H274" s="5"/>
      <c r="I274" s="5"/>
      <c r="J274" s="5"/>
      <c r="K274" s="5"/>
      <c r="L274" s="5"/>
      <c r="M274" s="5"/>
      <c r="N274" s="5"/>
      <c r="O274" s="5"/>
      <c r="P274" s="4"/>
      <c r="Q274" s="59"/>
    </row>
    <row r="275" spans="1:17" ht="20.100000000000001" customHeight="1" thickBot="1" x14ac:dyDescent="0.3">
      <c r="A275" s="4"/>
      <c r="B275" s="5"/>
      <c r="C275" s="58"/>
      <c r="D275" s="8">
        <v>30</v>
      </c>
      <c r="E275" s="111" t="s">
        <v>78</v>
      </c>
      <c r="F275" s="112"/>
      <c r="G275" s="88">
        <v>10</v>
      </c>
      <c r="H275" s="5"/>
      <c r="I275" s="5"/>
      <c r="J275" s="5"/>
      <c r="K275" s="5"/>
      <c r="L275" s="5"/>
      <c r="M275" s="5"/>
      <c r="N275" s="5"/>
      <c r="O275" s="5"/>
      <c r="P275" s="4"/>
      <c r="Q275" s="59"/>
    </row>
    <row r="276" spans="1:17" ht="20.100000000000001" customHeight="1" thickBot="1" x14ac:dyDescent="0.3">
      <c r="A276" s="4"/>
      <c r="B276" s="5"/>
      <c r="C276" s="58"/>
      <c r="D276" s="8">
        <v>31</v>
      </c>
      <c r="E276" s="111" t="s">
        <v>79</v>
      </c>
      <c r="F276" s="112"/>
      <c r="G276" s="88">
        <v>2</v>
      </c>
      <c r="H276" s="5"/>
      <c r="I276" s="5"/>
      <c r="J276" s="5"/>
      <c r="K276" s="5"/>
      <c r="L276" s="5"/>
      <c r="M276" s="5"/>
      <c r="N276" s="5"/>
      <c r="O276" s="5"/>
      <c r="P276" s="4"/>
      <c r="Q276" s="59"/>
    </row>
    <row r="277" spans="1:17" ht="20.100000000000001" customHeight="1" thickBot="1" x14ac:dyDescent="0.3">
      <c r="A277" s="4"/>
      <c r="B277" s="5"/>
      <c r="C277" s="58"/>
      <c r="D277" s="8">
        <v>32</v>
      </c>
      <c r="E277" s="111" t="s">
        <v>86</v>
      </c>
      <c r="F277" s="112"/>
      <c r="G277" s="88">
        <v>1</v>
      </c>
      <c r="H277" s="5"/>
      <c r="I277" s="5"/>
      <c r="J277" s="5"/>
      <c r="K277" s="5"/>
      <c r="L277" s="5"/>
      <c r="M277" s="5"/>
      <c r="N277" s="5"/>
      <c r="O277" s="5"/>
      <c r="P277" s="4"/>
      <c r="Q277" s="59"/>
    </row>
    <row r="278" spans="1:17" ht="20.100000000000001" customHeight="1" thickBot="1" x14ac:dyDescent="0.3">
      <c r="A278" s="4"/>
      <c r="B278" s="5"/>
      <c r="C278" s="58"/>
      <c r="D278" s="8">
        <v>33</v>
      </c>
      <c r="E278" s="111" t="s">
        <v>87</v>
      </c>
      <c r="F278" s="112"/>
      <c r="G278" s="88" t="s">
        <v>91</v>
      </c>
      <c r="H278" s="5"/>
      <c r="I278" s="5"/>
      <c r="J278" s="5"/>
      <c r="K278" s="5"/>
      <c r="L278" s="5"/>
      <c r="M278" s="5"/>
      <c r="N278" s="5"/>
      <c r="O278" s="5"/>
      <c r="P278" s="4"/>
      <c r="Q278" s="59"/>
    </row>
    <row r="279" spans="1:17" ht="42.75" customHeight="1" thickBot="1" x14ac:dyDescent="0.3">
      <c r="A279" s="4"/>
      <c r="B279" s="5"/>
      <c r="C279" s="58"/>
      <c r="D279" s="78">
        <v>34</v>
      </c>
      <c r="E279" s="111" t="s">
        <v>33</v>
      </c>
      <c r="F279" s="112"/>
      <c r="G279" s="91">
        <v>183</v>
      </c>
      <c r="H279" s="5"/>
      <c r="I279" s="5"/>
      <c r="J279" s="5"/>
      <c r="K279" s="5"/>
      <c r="L279" s="5"/>
      <c r="M279" s="5"/>
      <c r="N279" s="5"/>
      <c r="O279" s="5"/>
      <c r="P279" s="4"/>
      <c r="Q279" s="59"/>
    </row>
    <row r="280" spans="1:17" ht="20.100000000000001" customHeight="1" thickBot="1" x14ac:dyDescent="0.3">
      <c r="A280" s="4"/>
      <c r="B280" s="5"/>
      <c r="C280" s="58"/>
      <c r="D280" s="8">
        <v>35</v>
      </c>
      <c r="E280" s="111" t="s">
        <v>44</v>
      </c>
      <c r="F280" s="112"/>
      <c r="G280" s="88">
        <v>40</v>
      </c>
      <c r="H280" s="5"/>
      <c r="I280" s="5"/>
      <c r="J280" s="5"/>
      <c r="K280" s="5"/>
      <c r="L280" s="5"/>
      <c r="M280" s="5"/>
      <c r="N280" s="5"/>
      <c r="O280" s="5"/>
      <c r="P280" s="4"/>
      <c r="Q280" s="59"/>
    </row>
    <row r="281" spans="1:17" ht="20.100000000000001" customHeight="1" thickBot="1" x14ac:dyDescent="0.3">
      <c r="A281" s="4"/>
      <c r="B281" s="5"/>
      <c r="C281" s="58"/>
      <c r="D281" s="8">
        <v>36</v>
      </c>
      <c r="E281" s="111" t="s">
        <v>66</v>
      </c>
      <c r="F281" s="112"/>
      <c r="G281" s="88" t="s">
        <v>91</v>
      </c>
      <c r="H281" s="5"/>
      <c r="I281" s="5"/>
      <c r="J281" s="5"/>
      <c r="K281" s="5"/>
      <c r="L281" s="5"/>
      <c r="M281" s="5"/>
      <c r="N281" s="5"/>
      <c r="O281" s="5"/>
      <c r="P281" s="4"/>
      <c r="Q281" s="59"/>
    </row>
    <row r="282" spans="1:17" ht="20.100000000000001" customHeight="1" thickBot="1" x14ac:dyDescent="0.3">
      <c r="A282" s="4"/>
      <c r="B282" s="5"/>
      <c r="C282" s="58"/>
      <c r="D282" s="8">
        <v>37</v>
      </c>
      <c r="E282" s="111" t="s">
        <v>84</v>
      </c>
      <c r="F282" s="112"/>
      <c r="G282" s="88" t="s">
        <v>91</v>
      </c>
      <c r="H282" s="5"/>
      <c r="I282" s="5"/>
      <c r="J282" s="5"/>
      <c r="K282" s="5"/>
      <c r="L282" s="5"/>
      <c r="M282" s="5"/>
      <c r="N282" s="5"/>
      <c r="O282" s="5"/>
      <c r="P282" s="4"/>
      <c r="Q282" s="59"/>
    </row>
    <row r="283" spans="1:17" ht="20.100000000000001" customHeight="1" thickBot="1" x14ac:dyDescent="0.3">
      <c r="A283" s="4"/>
      <c r="B283" s="5"/>
      <c r="C283" s="58"/>
      <c r="D283" s="8">
        <v>38</v>
      </c>
      <c r="E283" s="111" t="s">
        <v>34</v>
      </c>
      <c r="F283" s="112"/>
      <c r="G283" s="88" t="s">
        <v>91</v>
      </c>
      <c r="H283" s="5"/>
      <c r="I283" s="5"/>
      <c r="J283" s="5"/>
      <c r="K283" s="5"/>
      <c r="L283" s="5"/>
      <c r="M283" s="5"/>
      <c r="N283" s="5"/>
      <c r="O283" s="5"/>
      <c r="P283" s="4"/>
      <c r="Q283" s="59"/>
    </row>
    <row r="284" spans="1:17" ht="20.100000000000001" customHeight="1" thickBot="1" x14ac:dyDescent="0.3">
      <c r="A284" s="4"/>
      <c r="B284" s="5"/>
      <c r="C284" s="58"/>
      <c r="D284" s="8">
        <v>39</v>
      </c>
      <c r="E284" s="111" t="s">
        <v>48</v>
      </c>
      <c r="F284" s="112"/>
      <c r="G284" s="88">
        <v>643</v>
      </c>
      <c r="H284" s="5"/>
      <c r="I284" s="5"/>
      <c r="J284" s="5"/>
      <c r="K284" s="5"/>
      <c r="L284" s="5"/>
      <c r="M284" s="5"/>
      <c r="N284" s="5"/>
      <c r="O284" s="5"/>
      <c r="P284" s="4"/>
      <c r="Q284" s="59"/>
    </row>
    <row r="285" spans="1:17" ht="20.100000000000001" customHeight="1" thickBot="1" x14ac:dyDescent="0.3">
      <c r="A285" s="4"/>
      <c r="B285" s="5"/>
      <c r="C285" s="58"/>
      <c r="D285" s="8">
        <v>40</v>
      </c>
      <c r="E285" s="111" t="s">
        <v>49</v>
      </c>
      <c r="F285" s="112"/>
      <c r="G285" s="88">
        <v>131</v>
      </c>
      <c r="H285" s="5"/>
      <c r="I285" s="5"/>
      <c r="J285" s="5"/>
      <c r="K285" s="5"/>
      <c r="L285" s="5"/>
      <c r="M285" s="5"/>
      <c r="N285" s="5"/>
      <c r="O285" s="5"/>
      <c r="P285" s="4"/>
      <c r="Q285" s="59"/>
    </row>
    <row r="286" spans="1:17" ht="20.100000000000001" customHeight="1" thickBot="1" x14ac:dyDescent="0.3">
      <c r="A286" s="4"/>
      <c r="B286" s="5"/>
      <c r="C286" s="58"/>
      <c r="D286" s="8">
        <v>41</v>
      </c>
      <c r="E286" s="111" t="s">
        <v>50</v>
      </c>
      <c r="F286" s="112"/>
      <c r="G286" s="88">
        <v>129</v>
      </c>
      <c r="H286" s="5"/>
      <c r="I286" s="5"/>
      <c r="J286" s="5"/>
      <c r="K286" s="5"/>
      <c r="L286" s="5"/>
      <c r="M286" s="5"/>
      <c r="N286" s="5"/>
      <c r="O286" s="5"/>
      <c r="P286" s="4"/>
      <c r="Q286" s="59"/>
    </row>
    <row r="287" spans="1:17" ht="20.100000000000001" customHeight="1" thickBot="1" x14ac:dyDescent="0.3">
      <c r="A287" s="4"/>
      <c r="B287" s="5"/>
      <c r="C287" s="58"/>
      <c r="D287" s="8">
        <v>42</v>
      </c>
      <c r="E287" s="111" t="s">
        <v>55</v>
      </c>
      <c r="F287" s="112"/>
      <c r="G287" s="88">
        <v>17</v>
      </c>
      <c r="H287" s="5"/>
      <c r="I287" s="5"/>
      <c r="J287" s="5"/>
      <c r="K287" s="5"/>
      <c r="L287" s="5"/>
      <c r="M287" s="5"/>
      <c r="N287" s="5"/>
      <c r="O287" s="5"/>
      <c r="P287" s="4"/>
      <c r="Q287" s="59"/>
    </row>
    <row r="288" spans="1:17" ht="20.100000000000001" customHeight="1" thickBot="1" x14ac:dyDescent="0.3">
      <c r="A288" s="4"/>
      <c r="B288" s="5"/>
      <c r="C288" s="58"/>
      <c r="D288" s="8">
        <v>43</v>
      </c>
      <c r="E288" s="111" t="s">
        <v>62</v>
      </c>
      <c r="F288" s="112"/>
      <c r="G288" s="88">
        <v>18</v>
      </c>
      <c r="H288" s="5"/>
      <c r="I288" s="5"/>
      <c r="J288" s="5"/>
      <c r="K288" s="5"/>
      <c r="L288" s="5"/>
      <c r="M288" s="5"/>
      <c r="N288" s="5"/>
      <c r="O288" s="5"/>
      <c r="P288" s="4"/>
      <c r="Q288" s="59"/>
    </row>
    <row r="289" spans="1:17" ht="20.100000000000001" customHeight="1" thickBot="1" x14ac:dyDescent="0.3">
      <c r="A289" s="4"/>
      <c r="B289" s="5"/>
      <c r="C289" s="58"/>
      <c r="D289" s="8">
        <v>44</v>
      </c>
      <c r="E289" s="111" t="s">
        <v>36</v>
      </c>
      <c r="F289" s="112"/>
      <c r="G289" s="88">
        <v>33</v>
      </c>
      <c r="H289" s="5"/>
      <c r="I289" s="5"/>
      <c r="J289" s="5"/>
      <c r="K289" s="5"/>
      <c r="L289" s="5"/>
      <c r="M289" s="5"/>
      <c r="N289" s="5"/>
      <c r="O289" s="5"/>
      <c r="P289" s="4"/>
      <c r="Q289" s="59"/>
    </row>
    <row r="290" spans="1:17" ht="20.100000000000001" customHeight="1" thickBot="1" x14ac:dyDescent="0.3">
      <c r="A290" s="4"/>
      <c r="B290" s="5"/>
      <c r="C290" s="58"/>
      <c r="D290" s="8">
        <v>45</v>
      </c>
      <c r="E290" s="111" t="s">
        <v>95</v>
      </c>
      <c r="F290" s="112"/>
      <c r="G290" s="88" t="s">
        <v>91</v>
      </c>
      <c r="H290" s="5"/>
      <c r="I290" s="5"/>
      <c r="J290" s="5"/>
      <c r="K290" s="5"/>
      <c r="L290" s="5"/>
      <c r="M290" s="5"/>
      <c r="N290" s="5"/>
      <c r="O290" s="5"/>
      <c r="P290" s="4"/>
      <c r="Q290" s="59"/>
    </row>
    <row r="291" spans="1:17" ht="20.100000000000001" customHeight="1" thickBot="1" x14ac:dyDescent="0.3">
      <c r="A291" s="4"/>
      <c r="B291" s="5"/>
      <c r="C291" s="58"/>
      <c r="D291" s="8">
        <v>46</v>
      </c>
      <c r="E291" s="117" t="s">
        <v>45</v>
      </c>
      <c r="F291" s="118"/>
      <c r="G291" s="88">
        <v>1</v>
      </c>
      <c r="H291" s="5"/>
      <c r="I291" s="5"/>
      <c r="J291" s="5"/>
      <c r="K291" s="5"/>
      <c r="L291" s="5"/>
      <c r="M291" s="5"/>
      <c r="N291" s="5"/>
      <c r="O291" s="5"/>
      <c r="P291" s="4"/>
      <c r="Q291" s="59"/>
    </row>
    <row r="292" spans="1:17" ht="20.100000000000001" customHeight="1" thickBot="1" x14ac:dyDescent="0.3">
      <c r="A292" s="4"/>
      <c r="B292" s="5"/>
      <c r="C292" s="58"/>
      <c r="D292" s="8">
        <v>47</v>
      </c>
      <c r="E292" s="119" t="s">
        <v>56</v>
      </c>
      <c r="F292" s="120"/>
      <c r="G292" s="88">
        <v>12</v>
      </c>
      <c r="H292" s="5"/>
      <c r="I292" s="5"/>
      <c r="J292" s="5"/>
      <c r="K292" s="5"/>
      <c r="L292" s="5"/>
      <c r="M292" s="5"/>
      <c r="N292" s="5"/>
      <c r="O292" s="5"/>
      <c r="P292" s="4"/>
      <c r="Q292" s="59"/>
    </row>
    <row r="293" spans="1:17" ht="20.100000000000001" customHeight="1" thickBot="1" x14ac:dyDescent="0.3">
      <c r="A293" s="4"/>
      <c r="B293" s="5"/>
      <c r="C293" s="58"/>
      <c r="D293" s="8">
        <v>48</v>
      </c>
      <c r="E293" s="117" t="s">
        <v>57</v>
      </c>
      <c r="F293" s="118"/>
      <c r="G293" s="88">
        <v>6</v>
      </c>
      <c r="H293" s="5"/>
      <c r="I293" s="5"/>
      <c r="J293" s="5"/>
      <c r="K293" s="5"/>
      <c r="L293" s="5"/>
      <c r="M293" s="5"/>
      <c r="N293" s="5"/>
      <c r="O293" s="5"/>
      <c r="P293" s="4"/>
      <c r="Q293" s="59"/>
    </row>
    <row r="294" spans="1:17" ht="20.100000000000001" customHeight="1" thickBot="1" x14ac:dyDescent="0.3">
      <c r="A294" s="4"/>
      <c r="B294" s="5"/>
      <c r="C294" s="58"/>
      <c r="D294" s="8">
        <v>49</v>
      </c>
      <c r="E294" s="117" t="s">
        <v>75</v>
      </c>
      <c r="F294" s="118"/>
      <c r="G294" s="88">
        <v>86</v>
      </c>
      <c r="H294" s="5"/>
      <c r="I294" s="5"/>
      <c r="J294" s="5"/>
      <c r="K294" s="5"/>
      <c r="L294" s="5"/>
      <c r="M294" s="5"/>
      <c r="N294" s="5"/>
      <c r="O294" s="5"/>
      <c r="P294" s="4"/>
      <c r="Q294" s="59"/>
    </row>
    <row r="295" spans="1:17" ht="20.100000000000001" customHeight="1" thickBot="1" x14ac:dyDescent="0.3">
      <c r="A295" s="4"/>
      <c r="B295" s="5"/>
      <c r="C295" s="58"/>
      <c r="D295" s="8">
        <v>50</v>
      </c>
      <c r="E295" s="117" t="s">
        <v>76</v>
      </c>
      <c r="F295" s="118"/>
      <c r="G295" s="88" t="s">
        <v>91</v>
      </c>
      <c r="H295" s="5"/>
      <c r="I295" s="5"/>
      <c r="J295" s="5"/>
      <c r="K295" s="5"/>
      <c r="L295" s="5"/>
      <c r="M295" s="5"/>
      <c r="N295" s="5"/>
      <c r="O295" s="5"/>
      <c r="P295" s="4"/>
      <c r="Q295" s="59"/>
    </row>
    <row r="296" spans="1:17" ht="20.100000000000001" customHeight="1" thickBot="1" x14ac:dyDescent="0.3">
      <c r="A296" s="4"/>
      <c r="B296" s="5"/>
      <c r="C296" s="58"/>
      <c r="D296" s="8">
        <v>51</v>
      </c>
      <c r="E296" s="117" t="s">
        <v>73</v>
      </c>
      <c r="F296" s="118"/>
      <c r="G296" s="88">
        <v>8</v>
      </c>
      <c r="H296" s="5"/>
      <c r="I296" s="5"/>
      <c r="J296" s="5"/>
      <c r="K296" s="5"/>
      <c r="L296" s="5"/>
      <c r="M296" s="5"/>
      <c r="N296" s="5"/>
      <c r="O296" s="5"/>
      <c r="P296" s="4"/>
      <c r="Q296" s="59"/>
    </row>
    <row r="297" spans="1:17" ht="20.100000000000001" customHeight="1" thickBot="1" x14ac:dyDescent="0.3">
      <c r="A297" s="4"/>
      <c r="B297" s="5"/>
      <c r="C297" s="58"/>
      <c r="D297" s="8">
        <v>52</v>
      </c>
      <c r="E297" s="119" t="s">
        <v>41</v>
      </c>
      <c r="F297" s="120"/>
      <c r="G297" s="88" t="s">
        <v>91</v>
      </c>
      <c r="H297" s="5"/>
      <c r="I297" s="5"/>
      <c r="J297" s="5"/>
      <c r="K297" s="5"/>
      <c r="L297" s="5"/>
      <c r="M297" s="5"/>
      <c r="N297" s="5"/>
      <c r="O297" s="5"/>
      <c r="P297" s="4"/>
      <c r="Q297" s="59"/>
    </row>
    <row r="298" spans="1:17" ht="20.100000000000001" customHeight="1" thickBot="1" x14ac:dyDescent="0.3">
      <c r="A298" s="4"/>
      <c r="B298" s="5"/>
      <c r="C298" s="58"/>
      <c r="D298" s="8">
        <v>53</v>
      </c>
      <c r="E298" s="117" t="s">
        <v>53</v>
      </c>
      <c r="F298" s="118"/>
      <c r="G298" s="88">
        <v>27</v>
      </c>
      <c r="H298" s="5"/>
      <c r="I298" s="5"/>
      <c r="J298" s="5"/>
      <c r="K298" s="5"/>
      <c r="L298" s="5"/>
      <c r="M298" s="5"/>
      <c r="N298" s="5"/>
      <c r="O298" s="5"/>
      <c r="P298" s="4"/>
      <c r="Q298" s="59"/>
    </row>
    <row r="299" spans="1:17" ht="20.100000000000001" customHeight="1" thickBot="1" x14ac:dyDescent="0.3">
      <c r="A299" s="4"/>
      <c r="B299" s="5"/>
      <c r="C299" s="58"/>
      <c r="D299" s="8">
        <v>54</v>
      </c>
      <c r="E299" s="117" t="s">
        <v>59</v>
      </c>
      <c r="F299" s="118"/>
      <c r="G299" s="88">
        <v>11</v>
      </c>
      <c r="H299" s="5"/>
      <c r="I299" s="5"/>
      <c r="J299" s="5"/>
      <c r="K299" s="5"/>
      <c r="L299" s="5"/>
      <c r="M299" s="5"/>
      <c r="N299" s="5"/>
      <c r="O299" s="5"/>
      <c r="P299" s="4"/>
      <c r="Q299" s="59"/>
    </row>
    <row r="300" spans="1:17" ht="20.100000000000001" customHeight="1" thickBot="1" x14ac:dyDescent="0.3">
      <c r="A300" s="4"/>
      <c r="B300" s="5"/>
      <c r="C300" s="58"/>
      <c r="D300" s="8">
        <v>55</v>
      </c>
      <c r="E300" s="117" t="s">
        <v>60</v>
      </c>
      <c r="F300" s="118"/>
      <c r="G300" s="88">
        <v>1</v>
      </c>
      <c r="H300" s="5"/>
      <c r="I300" s="5"/>
      <c r="J300" s="5"/>
      <c r="K300" s="5"/>
      <c r="L300" s="5"/>
      <c r="M300" s="5"/>
      <c r="N300" s="5"/>
      <c r="O300" s="5"/>
      <c r="P300" s="4"/>
      <c r="Q300" s="59"/>
    </row>
    <row r="301" spans="1:17" ht="20.100000000000001" customHeight="1" thickBot="1" x14ac:dyDescent="0.3">
      <c r="A301" s="4"/>
      <c r="B301" s="5"/>
      <c r="C301" s="58"/>
      <c r="D301" s="8">
        <v>56</v>
      </c>
      <c r="E301" s="117" t="s">
        <v>96</v>
      </c>
      <c r="F301" s="118"/>
      <c r="G301" s="88">
        <v>1</v>
      </c>
      <c r="H301" s="5"/>
      <c r="I301" s="5"/>
      <c r="J301" s="5"/>
      <c r="K301" s="5"/>
      <c r="L301" s="5"/>
      <c r="M301" s="5"/>
      <c r="N301" s="5"/>
      <c r="O301" s="5"/>
      <c r="P301" s="4"/>
      <c r="Q301" s="59"/>
    </row>
    <row r="302" spans="1:17" ht="20.100000000000001" customHeight="1" thickBot="1" x14ac:dyDescent="0.3">
      <c r="A302" s="4"/>
      <c r="B302" s="5"/>
      <c r="C302" s="58"/>
      <c r="D302" s="8">
        <v>57</v>
      </c>
      <c r="E302" s="117" t="s">
        <v>90</v>
      </c>
      <c r="F302" s="118"/>
      <c r="G302" s="88" t="s">
        <v>91</v>
      </c>
      <c r="H302" s="5"/>
      <c r="I302" s="5"/>
      <c r="J302" s="5"/>
      <c r="K302" s="5"/>
      <c r="L302" s="5"/>
      <c r="M302" s="5"/>
      <c r="N302" s="5"/>
      <c r="O302" s="5"/>
      <c r="P302" s="4"/>
      <c r="Q302" s="59"/>
    </row>
    <row r="303" spans="1:17" ht="20.100000000000001" customHeight="1" thickBot="1" x14ac:dyDescent="0.3">
      <c r="A303" s="4"/>
      <c r="B303" s="5"/>
      <c r="C303" s="6"/>
      <c r="D303" s="8">
        <v>58</v>
      </c>
      <c r="E303" s="117" t="s">
        <v>64</v>
      </c>
      <c r="F303" s="118"/>
      <c r="G303" s="88">
        <v>49</v>
      </c>
      <c r="H303" s="5"/>
      <c r="I303" s="5"/>
      <c r="J303" s="5"/>
      <c r="K303" s="5"/>
      <c r="L303" s="5"/>
      <c r="M303" s="5"/>
      <c r="N303" s="5"/>
      <c r="O303" s="5"/>
      <c r="P303" s="4"/>
      <c r="Q303" s="59"/>
    </row>
    <row r="304" spans="1:17" ht="20.100000000000001" customHeight="1" thickBot="1" x14ac:dyDescent="0.3">
      <c r="A304" s="4"/>
      <c r="B304" s="5"/>
      <c r="C304" s="58"/>
      <c r="D304" s="60">
        <v>59</v>
      </c>
      <c r="E304" s="117" t="s">
        <v>65</v>
      </c>
      <c r="F304" s="118"/>
      <c r="G304" s="88">
        <v>259</v>
      </c>
      <c r="H304" s="5"/>
      <c r="I304" s="5"/>
      <c r="J304" s="5"/>
      <c r="K304" s="5"/>
      <c r="L304" s="5"/>
      <c r="M304" s="5"/>
      <c r="N304" s="5"/>
      <c r="O304" s="5"/>
      <c r="P304" s="4"/>
      <c r="Q304" s="59"/>
    </row>
    <row r="305" spans="1:17" ht="20.100000000000001" customHeight="1" thickBot="1" x14ac:dyDescent="0.3">
      <c r="A305" s="4"/>
      <c r="B305" s="5"/>
      <c r="C305" s="58"/>
      <c r="D305" s="8">
        <v>60</v>
      </c>
      <c r="E305" s="117" t="s">
        <v>39</v>
      </c>
      <c r="F305" s="118"/>
      <c r="G305" s="88">
        <v>29</v>
      </c>
      <c r="H305" s="5"/>
      <c r="I305" s="5"/>
      <c r="J305" s="5"/>
      <c r="K305" s="5"/>
      <c r="L305" s="5"/>
      <c r="M305" s="5"/>
      <c r="N305" s="5"/>
      <c r="O305" s="5"/>
      <c r="P305" s="4"/>
      <c r="Q305" s="59"/>
    </row>
    <row r="306" spans="1:17" ht="20.100000000000001" customHeight="1" thickBot="1" x14ac:dyDescent="0.3">
      <c r="A306" s="4"/>
      <c r="B306" s="5"/>
      <c r="C306" s="58"/>
      <c r="D306" s="8">
        <v>61</v>
      </c>
      <c r="E306" s="117" t="s">
        <v>74</v>
      </c>
      <c r="F306" s="118"/>
      <c r="G306" s="88">
        <v>4</v>
      </c>
      <c r="H306" s="5"/>
      <c r="I306" s="5"/>
      <c r="J306" s="5"/>
      <c r="K306" s="5"/>
      <c r="L306" s="5"/>
      <c r="M306" s="5"/>
      <c r="N306" s="5"/>
      <c r="O306" s="5"/>
      <c r="P306" s="4"/>
      <c r="Q306" s="59"/>
    </row>
    <row r="307" spans="1:17" ht="20.100000000000001" customHeight="1" thickBot="1" x14ac:dyDescent="0.3">
      <c r="A307" s="4"/>
      <c r="B307" s="5"/>
      <c r="C307" s="58"/>
      <c r="D307" s="8">
        <v>62</v>
      </c>
      <c r="E307" s="117" t="s">
        <v>85</v>
      </c>
      <c r="F307" s="118"/>
      <c r="G307" s="88" t="s">
        <v>91</v>
      </c>
      <c r="H307" s="5"/>
      <c r="I307" s="5"/>
      <c r="J307" s="5"/>
      <c r="K307" s="5"/>
      <c r="L307" s="5"/>
      <c r="M307" s="5"/>
      <c r="N307" s="5"/>
      <c r="O307" s="5"/>
      <c r="P307" s="4"/>
      <c r="Q307" s="59"/>
    </row>
    <row r="308" spans="1:17" ht="15.75" customHeight="1" thickBot="1" x14ac:dyDescent="0.3">
      <c r="A308" s="4"/>
      <c r="B308" s="5"/>
      <c r="C308" s="6"/>
      <c r="D308" s="6"/>
      <c r="E308" s="115" t="s">
        <v>6</v>
      </c>
      <c r="F308" s="116"/>
      <c r="G308" s="74">
        <f>SUM(G246:G307)</f>
        <v>2001</v>
      </c>
      <c r="H308" s="5"/>
      <c r="I308" s="5"/>
      <c r="J308" s="5"/>
      <c r="K308" s="5"/>
      <c r="L308" s="5"/>
      <c r="M308" s="5"/>
      <c r="N308" s="5"/>
      <c r="O308" s="5"/>
      <c r="P308" s="4"/>
      <c r="Q308" s="59"/>
    </row>
    <row r="309" spans="1:17" ht="15.75" customHeight="1" thickBot="1" x14ac:dyDescent="0.3">
      <c r="A309" s="4"/>
      <c r="B309" s="121" t="s">
        <v>25</v>
      </c>
      <c r="C309" s="122"/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4"/>
      <c r="Q309" s="59"/>
    </row>
    <row r="310" spans="1:17" ht="15.75" customHeight="1" x14ac:dyDescent="0.25">
      <c r="A310" s="4"/>
      <c r="B310" s="5"/>
      <c r="C310" s="58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4"/>
      <c r="Q310" s="59"/>
    </row>
    <row r="311" spans="1:17" ht="15.75" customHeight="1" x14ac:dyDescent="0.25">
      <c r="A311" s="4"/>
      <c r="B311" s="5"/>
      <c r="C311" s="58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4"/>
      <c r="Q311" s="59"/>
    </row>
    <row r="312" spans="1:17" ht="15.75" customHeight="1" x14ac:dyDescent="0.25">
      <c r="A312" s="4"/>
      <c r="B312" s="5"/>
      <c r="C312" s="58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4"/>
      <c r="Q312" s="59"/>
    </row>
    <row r="313" spans="1:17" ht="15.75" customHeight="1" x14ac:dyDescent="0.25">
      <c r="A313" s="4"/>
      <c r="B313" s="5"/>
      <c r="C313" s="58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4"/>
      <c r="Q313" s="59"/>
    </row>
    <row r="314" spans="1:17" ht="15.75" customHeight="1" x14ac:dyDescent="0.25">
      <c r="A314" s="4"/>
      <c r="B314" s="5"/>
      <c r="C314" s="58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4"/>
      <c r="Q314" s="59"/>
    </row>
    <row r="315" spans="1:17" ht="15.75" customHeight="1" x14ac:dyDescent="0.25">
      <c r="A315" s="4"/>
      <c r="B315" s="5"/>
      <c r="C315" s="58"/>
      <c r="D315" s="5"/>
      <c r="E315" s="5"/>
      <c r="F315" s="5"/>
      <c r="G315" s="5"/>
      <c r="H315" s="6"/>
      <c r="I315" s="5"/>
      <c r="J315" s="5"/>
      <c r="K315" s="5"/>
      <c r="L315" s="5"/>
      <c r="M315" s="5"/>
      <c r="N315" s="5"/>
      <c r="O315" s="5"/>
      <c r="P315" s="4"/>
      <c r="Q315" s="59"/>
    </row>
    <row r="316" spans="1:17" ht="15.75" x14ac:dyDescent="0.25">
      <c r="A316" s="4"/>
      <c r="B316" s="5"/>
      <c r="C316" s="57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4"/>
    </row>
    <row r="317" spans="1:17" s="6" customFormat="1" ht="15.75" x14ac:dyDescent="0.25">
      <c r="A317" s="4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4"/>
    </row>
    <row r="318" spans="1:17" ht="15.75" x14ac:dyDescent="0.25">
      <c r="A318" s="4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4"/>
    </row>
    <row r="319" spans="1:17" ht="16.5" thickBot="1" x14ac:dyDescent="0.3">
      <c r="A319" s="4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4"/>
    </row>
    <row r="320" spans="1:17" ht="24" customHeight="1" thickBot="1" x14ac:dyDescent="0.3">
      <c r="A320" s="4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75"/>
      <c r="Q320" s="76"/>
    </row>
    <row r="321" spans="1:17" ht="15.75" x14ac:dyDescent="0.25">
      <c r="A321" s="4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4"/>
    </row>
    <row r="322" spans="1:17" ht="15.75" x14ac:dyDescent="0.25">
      <c r="A322" s="4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4"/>
    </row>
    <row r="323" spans="1:17" ht="15.75" x14ac:dyDescent="0.25">
      <c r="A323" s="4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4"/>
    </row>
    <row r="324" spans="1:17" ht="15.75" x14ac:dyDescent="0.25">
      <c r="A324" s="4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4"/>
    </row>
    <row r="325" spans="1:17" ht="15.75" x14ac:dyDescent="0.25">
      <c r="A325" s="4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4"/>
    </row>
    <row r="326" spans="1:17" ht="15.75" x14ac:dyDescent="0.25">
      <c r="A326" s="4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4"/>
    </row>
    <row r="327" spans="1:17" ht="15.75" x14ac:dyDescent="0.25">
      <c r="A327" s="4"/>
      <c r="B327" s="5"/>
      <c r="C327" s="5"/>
      <c r="D327" s="6"/>
      <c r="E327" s="6"/>
      <c r="F327" s="6"/>
      <c r="G327" s="6"/>
      <c r="H327" s="5"/>
      <c r="I327" s="5"/>
      <c r="J327" s="5"/>
      <c r="K327" s="5"/>
      <c r="L327" s="5"/>
      <c r="M327" s="5"/>
      <c r="N327" s="5"/>
      <c r="O327" s="5"/>
      <c r="P327" s="5"/>
      <c r="Q327" s="4"/>
    </row>
    <row r="328" spans="1:17" ht="15.75" x14ac:dyDescent="0.25">
      <c r="A328" s="4"/>
      <c r="B328" s="5"/>
      <c r="C328" s="5"/>
      <c r="D328" s="6"/>
      <c r="E328" s="6"/>
      <c r="F328" s="6"/>
      <c r="G328" s="6"/>
      <c r="H328" s="5"/>
      <c r="I328" s="5"/>
      <c r="J328" s="5"/>
      <c r="K328" s="5"/>
      <c r="L328" s="5"/>
      <c r="M328" s="5"/>
      <c r="N328" s="5"/>
      <c r="O328" s="5"/>
      <c r="P328" s="5"/>
      <c r="Q328" s="4"/>
    </row>
    <row r="329" spans="1:17" ht="15.75" x14ac:dyDescent="0.25">
      <c r="A329" s="4"/>
      <c r="B329" s="5"/>
      <c r="C329" s="5"/>
      <c r="D329" s="4"/>
      <c r="E329" s="4"/>
      <c r="F329" s="4"/>
      <c r="G329" s="4"/>
      <c r="H329" s="5"/>
      <c r="I329" s="5"/>
      <c r="J329" s="5"/>
      <c r="K329" s="5"/>
      <c r="L329" s="5"/>
      <c r="M329" s="5"/>
      <c r="N329" s="5"/>
      <c r="O329" s="5"/>
      <c r="P329" s="5"/>
      <c r="Q329" s="4"/>
    </row>
    <row r="330" spans="1:17" ht="15.75" x14ac:dyDescent="0.25">
      <c r="A330" s="4"/>
      <c r="B330" s="5"/>
      <c r="C330" s="5"/>
      <c r="D330" s="6"/>
      <c r="E330" s="6"/>
      <c r="F330" s="6"/>
      <c r="G330" s="6"/>
      <c r="H330" s="5"/>
      <c r="I330" s="5"/>
      <c r="J330" s="5"/>
      <c r="K330" s="5"/>
      <c r="L330" s="5"/>
      <c r="M330" s="5"/>
      <c r="N330" s="5"/>
      <c r="O330" s="5"/>
      <c r="P330" s="5"/>
      <c r="Q330" s="4"/>
    </row>
    <row r="331" spans="1:17" ht="15.75" x14ac:dyDescent="0.25">
      <c r="A331" s="4"/>
      <c r="B331" s="5"/>
      <c r="C331" s="5"/>
      <c r="D331" s="6"/>
      <c r="E331" s="6"/>
      <c r="F331" s="6"/>
      <c r="G331" s="6"/>
      <c r="H331" s="5"/>
      <c r="I331" s="5"/>
      <c r="J331" s="5"/>
      <c r="K331" s="5"/>
      <c r="L331" s="5"/>
      <c r="M331" s="5"/>
      <c r="N331" s="5"/>
      <c r="O331" s="5"/>
      <c r="P331" s="5"/>
      <c r="Q331" s="4"/>
    </row>
    <row r="332" spans="1:17" ht="15.75" x14ac:dyDescent="0.25">
      <c r="A332" s="4"/>
      <c r="B332" s="5"/>
      <c r="C332" s="5"/>
      <c r="D332" s="6"/>
      <c r="E332" s="6"/>
      <c r="F332" s="6"/>
      <c r="G332" s="6"/>
      <c r="H332" s="5"/>
      <c r="I332" s="5"/>
      <c r="J332" s="5"/>
      <c r="K332" s="5"/>
      <c r="L332" s="5"/>
      <c r="M332" s="5"/>
      <c r="N332" s="5"/>
      <c r="O332" s="5"/>
      <c r="P332" s="5"/>
      <c r="Q332" s="4"/>
    </row>
    <row r="333" spans="1:17" ht="15.75" x14ac:dyDescent="0.25">
      <c r="A333" s="4"/>
      <c r="B333" s="5"/>
      <c r="C333" s="5"/>
      <c r="D333" s="6"/>
      <c r="E333" s="6"/>
      <c r="F333" s="6"/>
      <c r="G333" s="6"/>
      <c r="H333" s="5"/>
      <c r="I333" s="5"/>
      <c r="J333" s="5"/>
      <c r="K333" s="5"/>
      <c r="L333" s="5"/>
      <c r="M333" s="5"/>
      <c r="N333" s="5"/>
      <c r="O333" s="5"/>
      <c r="P333" s="5"/>
      <c r="Q333" s="4"/>
    </row>
    <row r="334" spans="1:17" ht="15.75" x14ac:dyDescent="0.25">
      <c r="A334" s="4"/>
      <c r="B334" s="5"/>
      <c r="C334" s="5"/>
      <c r="D334" s="6"/>
      <c r="E334" s="6"/>
      <c r="F334" s="6"/>
      <c r="G334" s="6"/>
      <c r="H334" s="5"/>
      <c r="I334" s="5"/>
      <c r="J334" s="5"/>
      <c r="K334" s="5"/>
      <c r="L334" s="5"/>
      <c r="M334" s="5"/>
      <c r="N334" s="5"/>
      <c r="O334" s="5"/>
      <c r="P334" s="5"/>
      <c r="Q334" s="4"/>
    </row>
    <row r="335" spans="1:17" ht="15.75" x14ac:dyDescent="0.25">
      <c r="A335" s="4"/>
      <c r="B335" s="5"/>
      <c r="C335" s="5"/>
      <c r="D335" s="6"/>
      <c r="E335" s="6"/>
      <c r="F335" s="6"/>
      <c r="G335" s="6"/>
      <c r="H335" s="5"/>
      <c r="I335" s="5"/>
      <c r="J335" s="5"/>
      <c r="K335" s="5"/>
      <c r="L335" s="5"/>
      <c r="M335" s="5"/>
      <c r="N335" s="5"/>
      <c r="O335" s="5"/>
      <c r="P335" s="5"/>
      <c r="Q335" s="4"/>
    </row>
    <row r="336" spans="1:17" ht="15.75" x14ac:dyDescent="0.25">
      <c r="A336" s="4"/>
      <c r="B336" s="5"/>
      <c r="C336" s="5"/>
      <c r="D336" s="6"/>
      <c r="E336" s="6"/>
      <c r="F336" s="6"/>
      <c r="G336" s="6"/>
      <c r="H336" s="5"/>
      <c r="I336" s="5"/>
      <c r="J336" s="5"/>
      <c r="K336" s="5"/>
      <c r="L336" s="5"/>
      <c r="M336" s="5"/>
      <c r="N336" s="5"/>
      <c r="O336" s="5"/>
      <c r="P336" s="5"/>
      <c r="Q336" s="4"/>
    </row>
    <row r="337" spans="1:17" ht="15.75" x14ac:dyDescent="0.25">
      <c r="A337" s="4"/>
      <c r="B337" s="5"/>
      <c r="C337" s="5"/>
      <c r="D337" s="6"/>
      <c r="E337" s="6"/>
      <c r="F337" s="6"/>
      <c r="G337" s="6"/>
      <c r="H337" s="5"/>
      <c r="I337" s="5"/>
      <c r="J337" s="5"/>
      <c r="K337" s="5"/>
      <c r="L337" s="5"/>
      <c r="M337" s="5"/>
      <c r="N337" s="5"/>
      <c r="O337" s="5"/>
      <c r="P337" s="5"/>
      <c r="Q337" s="4"/>
    </row>
    <row r="338" spans="1:17" ht="15.75" x14ac:dyDescent="0.25">
      <c r="A338" s="4"/>
      <c r="B338" s="5"/>
      <c r="C338" s="5"/>
      <c r="D338" s="6"/>
      <c r="E338" s="6"/>
      <c r="F338" s="6"/>
      <c r="G338" s="6"/>
      <c r="H338" s="5"/>
      <c r="I338" s="5"/>
      <c r="J338" s="5"/>
      <c r="K338" s="5"/>
      <c r="L338" s="5"/>
      <c r="M338" s="5"/>
      <c r="N338" s="5"/>
      <c r="O338" s="5"/>
      <c r="P338" s="5"/>
      <c r="Q338" s="4"/>
    </row>
    <row r="339" spans="1:17" ht="15.75" x14ac:dyDescent="0.25">
      <c r="A339" s="4"/>
      <c r="B339" s="5"/>
      <c r="C339" s="5"/>
      <c r="D339" s="6"/>
      <c r="E339" s="6"/>
      <c r="F339" s="6"/>
      <c r="G339" s="6"/>
      <c r="H339" s="5"/>
      <c r="I339" s="5"/>
      <c r="J339" s="5"/>
      <c r="K339" s="5"/>
      <c r="L339" s="5"/>
      <c r="M339" s="5"/>
      <c r="N339" s="5"/>
      <c r="O339" s="5"/>
      <c r="P339" s="5"/>
      <c r="Q339" s="4"/>
    </row>
    <row r="340" spans="1:17" ht="15.75" x14ac:dyDescent="0.25">
      <c r="A340" s="4"/>
      <c r="B340" s="5"/>
      <c r="C340" s="5"/>
      <c r="D340" s="6"/>
      <c r="E340" s="6"/>
      <c r="F340" s="6"/>
      <c r="G340" s="6"/>
      <c r="H340" s="5"/>
      <c r="I340" s="5"/>
      <c r="J340" s="5"/>
      <c r="K340" s="5"/>
      <c r="L340" s="5"/>
      <c r="M340" s="5"/>
      <c r="N340" s="5"/>
      <c r="O340" s="5"/>
      <c r="P340" s="5"/>
      <c r="Q340" s="4"/>
    </row>
    <row r="341" spans="1:17" ht="15.75" x14ac:dyDescent="0.25">
      <c r="A341" s="4"/>
      <c r="B341" s="5"/>
      <c r="C341" s="5"/>
      <c r="D341" s="6"/>
      <c r="E341" s="6"/>
      <c r="F341" s="6"/>
      <c r="G341" s="6"/>
      <c r="H341" s="5"/>
      <c r="I341" s="5"/>
      <c r="J341" s="5"/>
      <c r="K341" s="5"/>
      <c r="L341" s="5"/>
      <c r="M341" s="5"/>
      <c r="N341" s="5"/>
      <c r="O341" s="5"/>
      <c r="P341" s="5"/>
      <c r="Q341" s="4"/>
    </row>
    <row r="342" spans="1:17" ht="15.75" x14ac:dyDescent="0.25">
      <c r="A342" s="4"/>
      <c r="B342" s="5"/>
      <c r="C342" s="5"/>
      <c r="D342" s="6"/>
      <c r="E342" s="6"/>
      <c r="F342" s="6"/>
      <c r="G342" s="6"/>
      <c r="H342" s="5"/>
      <c r="I342" s="5"/>
      <c r="J342" s="5"/>
      <c r="K342" s="5"/>
      <c r="L342" s="5"/>
      <c r="M342" s="5"/>
      <c r="N342" s="5"/>
      <c r="O342" s="5"/>
      <c r="P342" s="5"/>
      <c r="Q342" s="4"/>
    </row>
    <row r="343" spans="1:17" ht="15.75" x14ac:dyDescent="0.25">
      <c r="A343" s="4"/>
      <c r="B343" s="5"/>
      <c r="C343" s="5"/>
      <c r="D343" s="6"/>
      <c r="E343" s="6"/>
      <c r="F343" s="6"/>
      <c r="G343" s="6"/>
      <c r="H343" s="5"/>
      <c r="I343" s="5"/>
      <c r="J343" s="5"/>
      <c r="K343" s="5"/>
      <c r="L343" s="5"/>
      <c r="M343" s="5"/>
      <c r="N343" s="5"/>
      <c r="O343" s="5"/>
      <c r="P343" s="5"/>
      <c r="Q343" s="4"/>
    </row>
    <row r="344" spans="1:17" ht="15.75" x14ac:dyDescent="0.25">
      <c r="A344" s="4"/>
      <c r="B344" s="5"/>
      <c r="C344" s="5"/>
      <c r="D344" s="6"/>
      <c r="E344" s="6"/>
      <c r="F344" s="6"/>
      <c r="G344" s="6"/>
      <c r="H344" s="6"/>
      <c r="I344" s="6"/>
      <c r="J344" s="6"/>
      <c r="K344" s="6"/>
      <c r="L344" s="6"/>
      <c r="M344" s="5"/>
      <c r="N344" s="5"/>
      <c r="O344" s="5"/>
      <c r="P344" s="5"/>
      <c r="Q344" s="4"/>
    </row>
    <row r="345" spans="1:17" ht="15.75" x14ac:dyDescent="0.25">
      <c r="A345" s="4"/>
      <c r="B345" s="5"/>
      <c r="C345" s="5"/>
      <c r="D345" s="6"/>
      <c r="E345" s="6"/>
      <c r="F345" s="6"/>
      <c r="G345" s="6"/>
      <c r="H345" s="6"/>
      <c r="I345" s="6"/>
      <c r="J345" s="6"/>
      <c r="K345" s="6"/>
      <c r="L345" s="6"/>
      <c r="M345" s="5"/>
      <c r="N345" s="5"/>
      <c r="O345" s="5"/>
      <c r="P345" s="5"/>
      <c r="Q345" s="4"/>
    </row>
    <row r="346" spans="1:17" ht="15.75" x14ac:dyDescent="0.25">
      <c r="A346" s="4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4"/>
      <c r="Q346" s="4"/>
    </row>
    <row r="347" spans="1:17" ht="15.75" x14ac:dyDescent="0.25">
      <c r="A347" s="59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6"/>
      <c r="Q347" s="59"/>
    </row>
    <row r="348" spans="1:17" ht="15.75" x14ac:dyDescent="0.25">
      <c r="A348" s="59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6"/>
      <c r="Q348" s="59"/>
    </row>
    <row r="349" spans="1:17" ht="15.75" x14ac:dyDescent="0.25">
      <c r="A349" s="59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6"/>
      <c r="Q349" s="59"/>
    </row>
    <row r="350" spans="1:17" ht="15.75" x14ac:dyDescent="0.25">
      <c r="A350" s="59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6"/>
      <c r="Q350" s="59"/>
    </row>
    <row r="351" spans="1:17" ht="15.75" x14ac:dyDescent="0.25">
      <c r="A351" s="59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6"/>
      <c r="Q351" s="59"/>
    </row>
    <row r="352" spans="1:17" ht="15.75" x14ac:dyDescent="0.25">
      <c r="A352" s="59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</row>
    <row r="353" spans="1:3" x14ac:dyDescent="0.25">
      <c r="A353" s="9"/>
      <c r="B353" s="9"/>
      <c r="C353" s="9"/>
    </row>
    <row r="354" spans="1:3" x14ac:dyDescent="0.25">
      <c r="A354" s="9"/>
      <c r="B354" s="9"/>
      <c r="C354" s="9"/>
    </row>
    <row r="355" spans="1:3" x14ac:dyDescent="0.25">
      <c r="A355" s="9"/>
      <c r="B355" s="9"/>
      <c r="C355" s="9"/>
    </row>
    <row r="356" spans="1:3" x14ac:dyDescent="0.25">
      <c r="A356" s="9"/>
      <c r="B356" s="9"/>
      <c r="C356" s="9"/>
    </row>
    <row r="357" spans="1:3" x14ac:dyDescent="0.25">
      <c r="A357" s="9"/>
      <c r="B357" s="9"/>
      <c r="C357" s="9"/>
    </row>
    <row r="358" spans="1:3" x14ac:dyDescent="0.25">
      <c r="A358" s="9"/>
      <c r="B358" s="9"/>
      <c r="C358" s="9"/>
    </row>
    <row r="359" spans="1:3" x14ac:dyDescent="0.25">
      <c r="A359" s="9"/>
      <c r="B359" s="9"/>
      <c r="C359" s="9"/>
    </row>
  </sheetData>
  <mergeCells count="110">
    <mergeCell ref="J56:L56"/>
    <mergeCell ref="J57:L57"/>
    <mergeCell ref="J58:L58"/>
    <mergeCell ref="J59:L59"/>
    <mergeCell ref="E157:H157"/>
    <mergeCell ref="D182:J182"/>
    <mergeCell ref="E183:H183"/>
    <mergeCell ref="E261:F261"/>
    <mergeCell ref="E262:F262"/>
    <mergeCell ref="E250:F250"/>
    <mergeCell ref="E185:H185"/>
    <mergeCell ref="D245:G245"/>
    <mergeCell ref="E184:H184"/>
    <mergeCell ref="E186:H186"/>
    <mergeCell ref="D212:J212"/>
    <mergeCell ref="I253:J253"/>
    <mergeCell ref="E256:F256"/>
    <mergeCell ref="E257:F257"/>
    <mergeCell ref="E258:F258"/>
    <mergeCell ref="E259:F259"/>
    <mergeCell ref="E251:F251"/>
    <mergeCell ref="E252:F252"/>
    <mergeCell ref="E253:F253"/>
    <mergeCell ref="E254:F254"/>
    <mergeCell ref="B13:O13"/>
    <mergeCell ref="B14:O14"/>
    <mergeCell ref="D42:M42"/>
    <mergeCell ref="C19:F19"/>
    <mergeCell ref="H19:L19"/>
    <mergeCell ref="J52:L52"/>
    <mergeCell ref="J53:L53"/>
    <mergeCell ref="J54:L54"/>
    <mergeCell ref="J55:L55"/>
    <mergeCell ref="J43:L43"/>
    <mergeCell ref="J44:L44"/>
    <mergeCell ref="J45:L45"/>
    <mergeCell ref="J46:L46"/>
    <mergeCell ref="J47:L47"/>
    <mergeCell ref="J48:L48"/>
    <mergeCell ref="J49:L49"/>
    <mergeCell ref="J50:L50"/>
    <mergeCell ref="J51:L51"/>
    <mergeCell ref="B309:O309"/>
    <mergeCell ref="E260:F260"/>
    <mergeCell ref="E297:F297"/>
    <mergeCell ref="E298:F298"/>
    <mergeCell ref="E299:F299"/>
    <mergeCell ref="E300:F300"/>
    <mergeCell ref="E267:F267"/>
    <mergeCell ref="E268:F268"/>
    <mergeCell ref="E269:F269"/>
    <mergeCell ref="E270:F270"/>
    <mergeCell ref="E271:F271"/>
    <mergeCell ref="E272:F272"/>
    <mergeCell ref="E273:F273"/>
    <mergeCell ref="E274:F274"/>
    <mergeCell ref="E275:F275"/>
    <mergeCell ref="E276:F276"/>
    <mergeCell ref="E282:F282"/>
    <mergeCell ref="E283:F283"/>
    <mergeCell ref="E284:F284"/>
    <mergeCell ref="E285:F285"/>
    <mergeCell ref="E286:F286"/>
    <mergeCell ref="E277:F277"/>
    <mergeCell ref="E278:F278"/>
    <mergeCell ref="E306:F306"/>
    <mergeCell ref="E308:F308"/>
    <mergeCell ref="E287:F287"/>
    <mergeCell ref="E301:F301"/>
    <mergeCell ref="E302:F302"/>
    <mergeCell ref="E303:F303"/>
    <mergeCell ref="E288:F288"/>
    <mergeCell ref="E289:F289"/>
    <mergeCell ref="E290:F290"/>
    <mergeCell ref="E291:F291"/>
    <mergeCell ref="E292:F292"/>
    <mergeCell ref="E293:F293"/>
    <mergeCell ref="E294:F294"/>
    <mergeCell ref="E295:F295"/>
    <mergeCell ref="E305:F305"/>
    <mergeCell ref="E304:F304"/>
    <mergeCell ref="E307:F307"/>
    <mergeCell ref="E296:F296"/>
    <mergeCell ref="E279:F279"/>
    <mergeCell ref="E280:F280"/>
    <mergeCell ref="E281:F281"/>
    <mergeCell ref="E255:F255"/>
    <mergeCell ref="E246:F246"/>
    <mergeCell ref="E247:F247"/>
    <mergeCell ref="E248:F248"/>
    <mergeCell ref="E249:F249"/>
    <mergeCell ref="E155:H155"/>
    <mergeCell ref="E156:H156"/>
    <mergeCell ref="E263:F263"/>
    <mergeCell ref="E264:F264"/>
    <mergeCell ref="E265:F265"/>
    <mergeCell ref="E266:F266"/>
    <mergeCell ref="E142:I142"/>
    <mergeCell ref="E146:J146"/>
    <mergeCell ref="E147:I147"/>
    <mergeCell ref="D153:J153"/>
    <mergeCell ref="E154:H154"/>
    <mergeCell ref="J60:L60"/>
    <mergeCell ref="E141:J141"/>
    <mergeCell ref="D96:J96"/>
    <mergeCell ref="D106:J106"/>
    <mergeCell ref="E131:J131"/>
    <mergeCell ref="E132:I132"/>
    <mergeCell ref="E136:J136"/>
    <mergeCell ref="E137:I137"/>
  </mergeCells>
  <pageMargins left="0.25" right="0.25" top="0.75" bottom="0.75" header="0.3" footer="0.3"/>
  <pageSetup paperSize="5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 Septiembre 2020</vt:lpstr>
      <vt:lpstr>'Estadística Septiembre 2020'!Área_de_impresión</vt:lpstr>
    </vt:vector>
  </TitlesOfParts>
  <Company>Municipio de Zapopan Jalisco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Sergio Javier Cisneros Bello</cp:lastModifiedBy>
  <cp:lastPrinted>2019-07-18T17:17:44Z</cp:lastPrinted>
  <dcterms:created xsi:type="dcterms:W3CDTF">2016-07-14T16:59:51Z</dcterms:created>
  <dcterms:modified xsi:type="dcterms:W3CDTF">2021-05-18T21:13:01Z</dcterms:modified>
</cp:coreProperties>
</file>