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3 Marzo 2021\Marzo armonizado\1er. trimestre Informacion programatica\"/>
    </mc:Choice>
  </mc:AlternateContent>
  <bookViews>
    <workbookView xWindow="-285" yWindow="150" windowWidth="20505" windowHeight="3870"/>
  </bookViews>
  <sheets>
    <sheet name="Hoja1 (2)" sheetId="4" r:id="rId1"/>
  </sheets>
  <definedNames>
    <definedName name="_xlnm.Print_Area" localSheetId="0">'Hoja1 (2)'!$A$1:$I$48</definedName>
  </definedNames>
  <calcPr calcId="152511"/>
</workbook>
</file>

<file path=xl/calcChain.xml><?xml version="1.0" encoding="utf-8"?>
<calcChain xmlns="http://schemas.openxmlformats.org/spreadsheetml/2006/main">
  <c r="F25" i="4" l="1"/>
  <c r="F20" i="4" l="1"/>
  <c r="F19" i="4"/>
  <c r="I19" i="4" l="1"/>
  <c r="E28" i="4" l="1"/>
  <c r="E24" i="4"/>
  <c r="E15" i="4"/>
  <c r="F14" i="4"/>
  <c r="F23" i="4"/>
  <c r="F22" i="4"/>
  <c r="F21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I25" i="4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<sst xmlns="http://schemas.openxmlformats.org/spreadsheetml/2006/main" count="44" uniqueCount="44">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</sst>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zoomScaleSheetLayoutView="100" workbookViewId="0">
      <selection activeCell="F39" sqref="D1:J39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39" t="s">
        <v>0</v>
      </c>
      <c r="E2" s="39"/>
      <c r="F2" s="39"/>
      <c r="G2" s="39"/>
      <c r="H2" s="39"/>
      <c r="I2" s="3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39" t="s">
        <v>1</v>
      </c>
      <c r="E3" s="39"/>
      <c r="F3" s="39"/>
      <c r="G3" s="39"/>
      <c r="H3" s="39"/>
      <c r="I3" s="39"/>
      <c r="J3" s="15"/>
      <c r="K3" s="15"/>
    </row>
    <row r="4" spans="1:14" s="10" customFormat="1" ht="20.25" customHeight="1" x14ac:dyDescent="0.25">
      <c r="A4" s="9"/>
      <c r="C4" s="14"/>
      <c r="D4" s="39" t="s">
        <v>43</v>
      </c>
      <c r="E4" s="39"/>
      <c r="F4" s="39"/>
      <c r="G4" s="39"/>
      <c r="H4" s="39"/>
      <c r="I4" s="3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39"/>
      <c r="E6" s="39"/>
      <c r="F6" s="39"/>
      <c r="G6" s="39"/>
      <c r="H6" s="39"/>
      <c r="I6" s="39"/>
      <c r="J6" s="3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40" t="s">
        <v>2</v>
      </c>
      <c r="C9" s="41"/>
      <c r="D9" s="46" t="s">
        <v>5</v>
      </c>
      <c r="E9" s="46" t="s">
        <v>6</v>
      </c>
      <c r="F9" s="48" t="s">
        <v>3</v>
      </c>
      <c r="G9" s="49"/>
      <c r="H9" s="46" t="s">
        <v>9</v>
      </c>
      <c r="I9" s="46" t="s">
        <v>4</v>
      </c>
    </row>
    <row r="10" spans="1:14" ht="15.75" thickBot="1" x14ac:dyDescent="0.3">
      <c r="B10" s="42"/>
      <c r="C10" s="43"/>
      <c r="D10" s="47"/>
      <c r="E10" s="47"/>
      <c r="F10" s="28" t="s">
        <v>7</v>
      </c>
      <c r="G10" s="29" t="s">
        <v>8</v>
      </c>
      <c r="H10" s="47"/>
      <c r="I10" s="47"/>
    </row>
    <row r="11" spans="1:14" ht="15.75" customHeight="1" thickBot="1" x14ac:dyDescent="0.3">
      <c r="B11" s="44"/>
      <c r="C11" s="4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52" t="s">
        <v>12</v>
      </c>
      <c r="C12" s="53"/>
      <c r="D12" s="7">
        <f>SUM(D13:D14)</f>
        <v>0</v>
      </c>
      <c r="E12" s="7">
        <f t="shared" ref="E12:H12" si="0">SUM(E13:E14)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33">
        <f>SUM(F12-G12)</f>
        <v>0</v>
      </c>
    </row>
    <row r="13" spans="1:14" x14ac:dyDescent="0.25">
      <c r="B13" s="34"/>
      <c r="C13" s="1" t="s">
        <v>13</v>
      </c>
      <c r="D13" s="5">
        <v>0</v>
      </c>
      <c r="E13" s="5">
        <v>0</v>
      </c>
      <c r="F13" s="6">
        <f>SUM(D13+E13)</f>
        <v>0</v>
      </c>
      <c r="G13" s="5">
        <v>0</v>
      </c>
      <c r="H13" s="5">
        <v>0</v>
      </c>
      <c r="I13" s="35">
        <f>SUM(F13-G13)</f>
        <v>0</v>
      </c>
    </row>
    <row r="14" spans="1:14" x14ac:dyDescent="0.25">
      <c r="B14" s="34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5">
        <f>SUM(F14-G14)</f>
        <v>0</v>
      </c>
    </row>
    <row r="15" spans="1:14" x14ac:dyDescent="0.25">
      <c r="B15" s="52" t="s">
        <v>15</v>
      </c>
      <c r="C15" s="53"/>
      <c r="D15" s="7">
        <f>SUM(D16:D23)</f>
        <v>4066542468.1599994</v>
      </c>
      <c r="E15" s="7">
        <f>SUM(E16:E23)</f>
        <v>39454134.100000001</v>
      </c>
      <c r="F15" s="7">
        <f t="shared" ref="F15:I15" si="1">SUM(F16:F23)</f>
        <v>4105996602.2600002</v>
      </c>
      <c r="G15" s="7">
        <f>SUM(G16:G23)</f>
        <v>872963463.02999997</v>
      </c>
      <c r="H15" s="7">
        <f t="shared" si="1"/>
        <v>872713222.71999991</v>
      </c>
      <c r="I15" s="33">
        <f t="shared" si="1"/>
        <v>3233033139.23</v>
      </c>
    </row>
    <row r="16" spans="1:14" ht="18" customHeight="1" x14ac:dyDescent="0.25">
      <c r="B16" s="34"/>
      <c r="C16" s="1" t="s">
        <v>16</v>
      </c>
      <c r="D16" s="5">
        <v>3260825920.4299998</v>
      </c>
      <c r="E16" s="38">
        <v>49815963.82</v>
      </c>
      <c r="F16" s="6">
        <f>SUM(D16+E16)</f>
        <v>3310641884.25</v>
      </c>
      <c r="G16" s="5">
        <v>705794380.60000002</v>
      </c>
      <c r="H16" s="5">
        <v>705707620.25</v>
      </c>
      <c r="I16" s="35">
        <f>SUM(F16-G16)</f>
        <v>2604847503.6500001</v>
      </c>
    </row>
    <row r="17" spans="2:9" x14ac:dyDescent="0.25">
      <c r="B17" s="34"/>
      <c r="C17" s="1" t="s">
        <v>17</v>
      </c>
      <c r="D17" s="5">
        <v>280917966.85000002</v>
      </c>
      <c r="E17" s="38">
        <v>-2939125</v>
      </c>
      <c r="F17" s="6">
        <f>SUM(D17+E17)</f>
        <v>277978841.85000002</v>
      </c>
      <c r="G17" s="5">
        <v>64056052.670000002</v>
      </c>
      <c r="H17" s="5">
        <v>64056052.670000002</v>
      </c>
      <c r="I17" s="35">
        <f>SUM(F17-G17)</f>
        <v>213922789.18000001</v>
      </c>
    </row>
    <row r="18" spans="2:9" ht="24" x14ac:dyDescent="0.25">
      <c r="B18" s="34"/>
      <c r="C18" s="1" t="s">
        <v>18</v>
      </c>
      <c r="D18" s="5">
        <v>486991752.63999999</v>
      </c>
      <c r="E18" s="38">
        <v>-5579488.6600000001</v>
      </c>
      <c r="F18" s="6">
        <f>SUM(D18+E18)</f>
        <v>481412263.97999996</v>
      </c>
      <c r="G18" s="5">
        <v>92062633.859999999</v>
      </c>
      <c r="H18" s="5">
        <v>91899153.900000006</v>
      </c>
      <c r="I18" s="35">
        <f>SUM(F18-G18)</f>
        <v>389349630.11999995</v>
      </c>
    </row>
    <row r="19" spans="2:9" x14ac:dyDescent="0.25">
      <c r="B19" s="34"/>
      <c r="C19" s="1" t="s">
        <v>19</v>
      </c>
      <c r="D19" s="5">
        <v>5809000</v>
      </c>
      <c r="E19" s="38">
        <v>5195705.34</v>
      </c>
      <c r="F19" s="6">
        <f>SUM(D19+E19)</f>
        <v>11004705.34</v>
      </c>
      <c r="G19" s="5">
        <v>5501706</v>
      </c>
      <c r="H19" s="5">
        <v>5501706</v>
      </c>
      <c r="I19" s="35">
        <f>SUM(F19-G19)</f>
        <v>5502999.3399999999</v>
      </c>
    </row>
    <row r="20" spans="2:9" x14ac:dyDescent="0.25">
      <c r="B20" s="34"/>
      <c r="C20" s="1" t="s">
        <v>20</v>
      </c>
      <c r="D20" s="5">
        <v>31997828.239999998</v>
      </c>
      <c r="E20" s="38">
        <v>-7038921.4000000004</v>
      </c>
      <c r="F20" s="6">
        <f>SUM(D20+E20)</f>
        <v>24958906.839999996</v>
      </c>
      <c r="G20" s="5">
        <v>5548689.9000000004</v>
      </c>
      <c r="H20" s="5">
        <v>5548689.9000000004</v>
      </c>
      <c r="I20" s="35">
        <f>SUM(F20-G20)</f>
        <v>19410216.939999998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52" t="s">
        <v>24</v>
      </c>
      <c r="C24" s="53"/>
      <c r="D24" s="7">
        <f>SUM(D25:D27)</f>
        <v>3357845721.4099998</v>
      </c>
      <c r="E24" s="7">
        <f>SUM(E25:E27)</f>
        <v>167685501.97</v>
      </c>
      <c r="F24" s="7">
        <f>SUM(F25:F27)</f>
        <v>3525531223.3800001</v>
      </c>
      <c r="G24" s="7">
        <f>SUM(G25:G27)</f>
        <v>711590701.33999991</v>
      </c>
      <c r="H24" s="7">
        <f>SUM(H25:H27)</f>
        <v>696097198.18000007</v>
      </c>
      <c r="I24" s="33">
        <f t="shared" ref="I24" si="4">SUM(I25:I27)</f>
        <v>2813940522.04</v>
      </c>
    </row>
    <row r="25" spans="2:9" ht="24" x14ac:dyDescent="0.25">
      <c r="B25" s="34"/>
      <c r="C25" s="1" t="s">
        <v>25</v>
      </c>
      <c r="D25" s="5">
        <v>1337717566.1199999</v>
      </c>
      <c r="E25" s="38">
        <v>65100380.770000003</v>
      </c>
      <c r="F25" s="6">
        <f>SUM(D25:E25)</f>
        <v>1402817946.8899999</v>
      </c>
      <c r="G25" s="5">
        <v>339963523.31999999</v>
      </c>
      <c r="H25" s="5">
        <v>339963523.31999999</v>
      </c>
      <c r="I25" s="35">
        <f t="shared" ref="I25:I29" si="5">SUM(F25-G25)</f>
        <v>1062854423.5699999</v>
      </c>
    </row>
    <row r="26" spans="2:9" ht="24" x14ac:dyDescent="0.25">
      <c r="B26" s="34"/>
      <c r="C26" s="1" t="s">
        <v>26</v>
      </c>
      <c r="D26" s="5">
        <v>2020128155.29</v>
      </c>
      <c r="E26" s="38">
        <v>102585121.2</v>
      </c>
      <c r="F26" s="6">
        <f t="shared" ref="F26:F40" si="6">SUM(D26+E26)</f>
        <v>2122713276.49</v>
      </c>
      <c r="G26" s="5">
        <v>371627178.01999998</v>
      </c>
      <c r="H26" s="5">
        <v>356133674.86000001</v>
      </c>
      <c r="I26" s="35">
        <f t="shared" si="5"/>
        <v>1751086098.47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6"/>
        <v>0</v>
      </c>
      <c r="G27" s="5">
        <v>0</v>
      </c>
      <c r="H27" s="5">
        <v>0</v>
      </c>
      <c r="I27" s="35">
        <f t="shared" si="5"/>
        <v>0</v>
      </c>
    </row>
    <row r="28" spans="2:9" x14ac:dyDescent="0.25">
      <c r="B28" s="52" t="s">
        <v>27</v>
      </c>
      <c r="C28" s="53"/>
      <c r="D28" s="7">
        <f>SUM(D29:D30)</f>
        <v>37059179.43</v>
      </c>
      <c r="E28" s="7">
        <f>SUM(E29:E30)</f>
        <v>-6150496.7000000002</v>
      </c>
      <c r="F28" s="7">
        <f>SUM(F29:F30)</f>
        <v>30908682.73</v>
      </c>
      <c r="G28" s="7">
        <f>SUM(G29:G30)</f>
        <v>0</v>
      </c>
      <c r="H28" s="7">
        <f>SUM(H29:H30)</f>
        <v>0</v>
      </c>
      <c r="I28" s="33">
        <f t="shared" si="5"/>
        <v>30908682.73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6"/>
        <v>0</v>
      </c>
      <c r="G29" s="5">
        <v>0</v>
      </c>
      <c r="H29" s="5">
        <v>0</v>
      </c>
      <c r="I29" s="35">
        <f t="shared" si="5"/>
        <v>0</v>
      </c>
    </row>
    <row r="30" spans="2:9" x14ac:dyDescent="0.25">
      <c r="B30" s="34"/>
      <c r="C30" s="1" t="s">
        <v>29</v>
      </c>
      <c r="D30" s="5">
        <v>37059179.43</v>
      </c>
      <c r="E30" s="38">
        <v>-6150496.7000000002</v>
      </c>
      <c r="F30" s="6">
        <f t="shared" si="6"/>
        <v>30908682.73</v>
      </c>
      <c r="G30" s="5">
        <v>0</v>
      </c>
      <c r="H30" s="5">
        <v>0</v>
      </c>
      <c r="I30" s="35">
        <f t="shared" ref="I30" si="7">SUM(F30-G30)</f>
        <v>30908682.73</v>
      </c>
    </row>
    <row r="31" spans="2:9" x14ac:dyDescent="0.25">
      <c r="B31" s="52" t="s">
        <v>30</v>
      </c>
      <c r="C31" s="53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6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6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6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6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52" t="s">
        <v>35</v>
      </c>
      <c r="C36" s="53"/>
      <c r="D36" s="7">
        <f>SUM(D37:D40)</f>
        <v>0</v>
      </c>
      <c r="E36" s="7">
        <f>SUM(E37:E40)</f>
        <v>330000</v>
      </c>
      <c r="F36" s="7">
        <f>SUM(D36+E36)</f>
        <v>330000</v>
      </c>
      <c r="G36" s="7">
        <f>SUM(G37:G40)</f>
        <v>81621.600000000006</v>
      </c>
      <c r="H36" s="7">
        <f>SUM(H37:H40)</f>
        <v>81621.600000000006</v>
      </c>
      <c r="I36" s="33">
        <f t="shared" ref="I36" si="9">SUM(I37:I40)</f>
        <v>248378.4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6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6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0</v>
      </c>
      <c r="E39" s="5">
        <v>0</v>
      </c>
      <c r="F39" s="27">
        <f t="shared" si="6"/>
        <v>0</v>
      </c>
      <c r="G39" s="5">
        <v>0</v>
      </c>
      <c r="H39" s="5">
        <v>0</v>
      </c>
      <c r="I39" s="35">
        <f t="shared" si="10"/>
        <v>0</v>
      </c>
    </row>
    <row r="40" spans="2:10" ht="24" x14ac:dyDescent="0.25">
      <c r="B40" s="34"/>
      <c r="C40" s="1" t="s">
        <v>41</v>
      </c>
      <c r="D40" s="5">
        <v>0</v>
      </c>
      <c r="E40" s="5">
        <v>330000</v>
      </c>
      <c r="F40" s="27">
        <f t="shared" si="6"/>
        <v>330000</v>
      </c>
      <c r="G40" s="5">
        <v>81621.600000000006</v>
      </c>
      <c r="H40" s="5">
        <v>81621.600000000006</v>
      </c>
      <c r="I40" s="35">
        <f t="shared" si="10"/>
        <v>248378.4</v>
      </c>
    </row>
    <row r="41" spans="2:10" ht="15.75" thickBot="1" x14ac:dyDescent="0.3">
      <c r="B41" s="54" t="s">
        <v>37</v>
      </c>
      <c r="C41" s="55"/>
      <c r="D41" s="36">
        <f>SUM(D12+D15+D24+D28+D31+D36)</f>
        <v>7461447369</v>
      </c>
      <c r="E41" s="36">
        <f>SUM(E12+E15+E24+E28+E31+E36)</f>
        <v>201319139.37</v>
      </c>
      <c r="F41" s="36">
        <f t="shared" ref="F41:G41" si="11">SUM(F12+F15+F24+F28+F31+F36)</f>
        <v>7662766508.3699999</v>
      </c>
      <c r="G41" s="36">
        <f t="shared" si="11"/>
        <v>1584635785.9699998</v>
      </c>
      <c r="H41" s="36">
        <f t="shared" ref="H41:I41" si="12">SUM(H12+H15+H24+H28+H31+H36)</f>
        <v>1568892042.5</v>
      </c>
      <c r="I41" s="37">
        <f t="shared" si="12"/>
        <v>6078130722.3999996</v>
      </c>
    </row>
    <row r="42" spans="2:10" x14ac:dyDescent="0.25">
      <c r="E42" s="5"/>
      <c r="H42" s="5"/>
    </row>
    <row r="43" spans="2:10" x14ac:dyDescent="0.25">
      <c r="B43" s="56" t="s">
        <v>38</v>
      </c>
      <c r="C43" s="56"/>
      <c r="D43" s="56"/>
      <c r="E43" s="56"/>
      <c r="F43" s="56"/>
      <c r="G43" s="56"/>
      <c r="H43" s="56"/>
      <c r="I43" s="56"/>
      <c r="J43" s="56"/>
    </row>
    <row r="44" spans="2:10" x14ac:dyDescent="0.25">
      <c r="B44" s="2"/>
      <c r="C44" s="2"/>
      <c r="D44" s="3"/>
      <c r="E44" s="3"/>
      <c r="F44" s="3"/>
      <c r="G44" s="57"/>
      <c r="H44" s="57"/>
      <c r="I44" s="57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58"/>
      <c r="C47" s="58"/>
      <c r="D47" s="32"/>
      <c r="E47" s="32"/>
      <c r="F47" s="32"/>
      <c r="G47" s="59"/>
      <c r="H47" s="59"/>
      <c r="I47" s="59"/>
    </row>
    <row r="48" spans="2:10" x14ac:dyDescent="0.25">
      <c r="B48" s="50"/>
      <c r="C48" s="50"/>
      <c r="D48" s="32"/>
      <c r="E48" s="32"/>
      <c r="F48" s="32"/>
      <c r="G48" s="51"/>
      <c r="H48" s="51"/>
      <c r="I48" s="51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6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2018-07-25T18:04:13Z</cp:lastPrinted>
  <dcterms:created xsi:type="dcterms:W3CDTF">2016-04-26T15:25:20Z</dcterms:created>
  <dcterms:modified xsi:type="dcterms:W3CDTF">2021-06-06T00:06:31Z</dcterms:modified>
</cp:coreProperties>
</file>