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illa\Desktop\junio\2do. trimestre información Presupuestal\"/>
    </mc:Choice>
  </mc:AlternateContent>
  <bookViews>
    <workbookView xWindow="-285" yWindow="150" windowWidth="20505" windowHeight="3870"/>
  </bookViews>
  <sheets>
    <sheet name="Hoja1" sheetId="1" r:id="rId1"/>
  </sheets>
  <definedNames>
    <definedName name="_xlnm.Print_Area" localSheetId="0">Hoja1!$A$1:$I$53</definedName>
  </definedNames>
  <calcPr calcId="152511"/>
</workbook>
</file>

<file path=xl/calcChain.xml><?xml version="1.0" encoding="utf-8"?>
<calcChain xmlns="http://schemas.openxmlformats.org/spreadsheetml/2006/main">
  <c r="F17" i="1" l="1"/>
  <c r="I17" i="1" s="1"/>
  <c r="F18" i="1" l="1"/>
  <c r="F15" i="1" l="1"/>
  <c r="F14" i="1"/>
  <c r="F26" i="1" l="1"/>
  <c r="I26" i="1" s="1"/>
  <c r="F47" i="1"/>
  <c r="I47" i="1" s="1"/>
  <c r="F46" i="1"/>
  <c r="F45" i="1"/>
  <c r="I45" i="1" s="1"/>
  <c r="F21" i="1"/>
  <c r="I21" i="1" s="1"/>
  <c r="F20" i="1"/>
  <c r="I20" i="1" s="1"/>
  <c r="F19" i="1"/>
  <c r="I19" i="1" s="1"/>
  <c r="I18" i="1"/>
  <c r="F16" i="1"/>
  <c r="I16" i="1" s="1"/>
  <c r="I15" i="1"/>
  <c r="I14" i="1"/>
  <c r="F44" i="1"/>
  <c r="I44" i="1" s="1"/>
  <c r="H43" i="1"/>
  <c r="G43" i="1"/>
  <c r="E43" i="1"/>
  <c r="D43" i="1"/>
  <c r="I46" i="1"/>
  <c r="F30" i="1"/>
  <c r="I30" i="1" s="1"/>
  <c r="F29" i="1"/>
  <c r="I29" i="1" s="1"/>
  <c r="F28" i="1"/>
  <c r="I28" i="1" s="1"/>
  <c r="F27" i="1"/>
  <c r="I27" i="1" s="1"/>
  <c r="F25" i="1"/>
  <c r="I25" i="1" s="1"/>
  <c r="F24" i="1"/>
  <c r="I24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2" i="1"/>
  <c r="G32" i="1"/>
  <c r="H23" i="1"/>
  <c r="G23" i="1"/>
  <c r="H13" i="1"/>
  <c r="G13" i="1"/>
  <c r="E32" i="1"/>
  <c r="D32" i="1"/>
  <c r="E13" i="1"/>
  <c r="E23" i="1"/>
  <c r="D23" i="1"/>
  <c r="D13" i="1"/>
  <c r="F43" i="1" l="1"/>
  <c r="I43" i="1" s="1"/>
  <c r="F32" i="1"/>
  <c r="I32" i="1" s="1"/>
  <c r="D49" i="1"/>
  <c r="F23" i="1"/>
  <c r="I23" i="1" s="1"/>
  <c r="H49" i="1"/>
  <c r="G49" i="1"/>
  <c r="E49" i="1"/>
  <c r="F13" i="1"/>
  <c r="I13" i="1" s="1"/>
  <c r="F49" i="1" l="1"/>
  <c r="I49" i="1" s="1"/>
</calcChain>
</file>

<file path=xl/sharedStrings.xml><?xml version="1.0" encoding="utf-8"?>
<sst xmlns="http://schemas.openxmlformats.org/spreadsheetml/2006/main" count="49" uniqueCount="49">
  <si>
    <t>MUNICIPIO DE ZAPOPAN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</si>
  <si>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</si>
  <si>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</si>
  <si>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</si>
  <si>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</si>
  <si>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</si>
  <si>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</si>
  <si>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</si>
  <si>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</si>
  <si>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</si>
  <si>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</si>
  <si>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</si>
  <si>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</si>
  <si>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</si>
  <si>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</si>
  <si>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</si>
  <si>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</si>
  <si>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</si>
  <si>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</si>
  <si>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</si>
  <si>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</si>
  <si>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</si>
  <si>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</si>
  <si>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</si>
  <si>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</si>
  <si>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</si>
  <si>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</si>
  <si>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</si>
  <si>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</si>
  <si>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</si>
  <si>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</si>
  <si>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</si>
  <si>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</si>
  <si>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</si>
  <si>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</si>
  <si>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</si>
  <si>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</si>
  <si>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</si>
  <si>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</si>
  <si>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</si>
  <si>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</si>
  <si>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</si>
  <si>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</si>
  <si>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</si>
  <si>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</si>
  <si>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Bajo protesta de decir verdad declaramos que los Estados Financieros y sus Notas son razonablemente correctos y responsabilidad del emisor</t>
  </si>
  <si>
    <t>+</t>
  </si>
  <si>
    <t xml:space="preserve">     Salud</t>
  </si>
  <si>
    <t>Del 01 de Enero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</si>
</sst>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applyFont="1" applyFill="1"/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165" fontId="6" fillId="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5" fillId="0" borderId="7" xfId="0" applyFont="1" applyFill="1" applyBorder="1" applyAlignment="1">
      <alignment horizontal="right" vertical="top"/>
    </xf>
    <xf numFmtId="3" fontId="5" fillId="0" borderId="7" xfId="0" applyNumberFormat="1" applyFont="1" applyFill="1" applyBorder="1" applyAlignment="1">
      <alignment horizontal="right" vertical="top"/>
    </xf>
    <xf numFmtId="3" fontId="5" fillId="0" borderId="8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0" fontId="7" fillId="4" borderId="0" xfId="0" applyFont="1" applyFill="1" applyAlignment="1">
      <alignment horizontal="left"/>
    </xf>
    <xf numFmtId="166" fontId="5" fillId="0" borderId="0" xfId="2" applyNumberFormat="1" applyFont="1" applyFill="1" applyBorder="1" applyAlignment="1">
      <alignment vertical="top" wrapText="1"/>
    </xf>
    <xf numFmtId="166" fontId="5" fillId="0" borderId="5" xfId="2" applyNumberFormat="1" applyFont="1" applyFill="1" applyBorder="1" applyAlignment="1">
      <alignment vertical="top" wrapText="1"/>
    </xf>
    <xf numFmtId="166" fontId="4" fillId="0" borderId="0" xfId="2" applyNumberFormat="1" applyFont="1" applyFill="1" applyBorder="1" applyAlignment="1" applyProtection="1">
      <alignment vertical="top" wrapText="1"/>
      <protection locked="0"/>
    </xf>
    <xf numFmtId="166" fontId="4" fillId="0" borderId="0" xfId="2" applyNumberFormat="1" applyFont="1" applyFill="1" applyBorder="1" applyAlignment="1">
      <alignment vertical="top" wrapText="1"/>
    </xf>
    <xf numFmtId="166" fontId="4" fillId="0" borderId="5" xfId="2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 applyProtection="1">
      <alignment vertical="top" wrapText="1"/>
    </xf>
    <xf numFmtId="166" fontId="4" fillId="0" borderId="5" xfId="0" applyNumberFormat="1" applyFont="1" applyFill="1" applyBorder="1" applyAlignment="1" applyProtection="1">
      <alignment vertical="top" wrapText="1"/>
    </xf>
    <xf numFmtId="166" fontId="4" fillId="0" borderId="0" xfId="2" applyNumberFormat="1" applyFont="1" applyFill="1" applyBorder="1" applyAlignment="1" applyProtection="1">
      <alignment vertical="top"/>
      <protection locked="0"/>
    </xf>
    <xf numFmtId="166" fontId="4" fillId="0" borderId="0" xfId="0" applyNumberFormat="1" applyFont="1" applyFill="1" applyBorder="1" applyAlignment="1" applyProtection="1">
      <alignment vertical="top"/>
    </xf>
    <xf numFmtId="166" fontId="4" fillId="0" borderId="5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166" fontId="5" fillId="0" borderId="5" xfId="2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3" fontId="4" fillId="0" borderId="5" xfId="0" applyNumberFormat="1" applyFont="1" applyFill="1" applyBorder="1" applyAlignment="1">
      <alignment horizontal="justify" vertical="center" wrapText="1"/>
    </xf>
    <xf numFmtId="166" fontId="4" fillId="0" borderId="0" xfId="2" applyNumberFormat="1" applyFont="1" applyFill="1" applyBorder="1" applyAlignment="1">
      <alignment vertical="top"/>
    </xf>
    <xf numFmtId="164" fontId="8" fillId="5" borderId="17" xfId="1" applyNumberFormat="1" applyFont="1" applyFill="1" applyBorder="1" applyAlignment="1" applyProtection="1">
      <alignment vertical="center"/>
    </xf>
    <xf numFmtId="164" fontId="8" fillId="5" borderId="15" xfId="1" applyNumberFormat="1" applyFont="1" applyFill="1" applyBorder="1" applyAlignment="1" applyProtection="1">
      <alignment vertical="center"/>
    </xf>
    <xf numFmtId="164" fontId="8" fillId="5" borderId="10" xfId="1" applyNumberFormat="1" applyFont="1" applyFill="1" applyBorder="1" applyAlignment="1" applyProtection="1">
      <alignment vertical="center"/>
    </xf>
    <xf numFmtId="164" fontId="8" fillId="5" borderId="18" xfId="1" applyNumberFormat="1" applyFont="1" applyFill="1" applyBorder="1" applyAlignment="1" applyProtection="1">
      <alignment horizontal="center" vertical="center"/>
    </xf>
    <xf numFmtId="164" fontId="8" fillId="5" borderId="0" xfId="1" applyNumberFormat="1" applyFont="1" applyFill="1" applyBorder="1" applyAlignment="1" applyProtection="1">
      <alignment horizontal="center" vertical="center" wrapText="1"/>
    </xf>
    <xf numFmtId="164" fontId="8" fillId="5" borderId="17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9" xfId="1" applyNumberFormat="1" applyFont="1" applyFill="1" applyBorder="1" applyAlignment="1" applyProtection="1">
      <alignment horizontal="center" vertical="center"/>
    </xf>
    <xf numFmtId="164" fontId="8" fillId="5" borderId="16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0" borderId="0" xfId="0" applyBorder="1"/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9" fillId="3" borderId="4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center" vertical="center"/>
    </xf>
    <xf numFmtId="164" fontId="9" fillId="3" borderId="5" xfId="1" applyNumberFormat="1" applyFont="1" applyFill="1" applyBorder="1" applyAlignment="1" applyProtection="1">
      <alignment horizontal="center" vertical="center"/>
    </xf>
    <xf numFmtId="164" fontId="8" fillId="5" borderId="20" xfId="1" applyNumberFormat="1" applyFont="1" applyFill="1" applyBorder="1" applyAlignment="1" applyProtection="1">
      <alignment horizontal="center" vertical="center"/>
    </xf>
    <xf numFmtId="164" fontId="8" fillId="5" borderId="21" xfId="1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8" fillId="5" borderId="9" xfId="1" applyNumberFormat="1" applyFont="1" applyFill="1" applyBorder="1" applyAlignment="1" applyProtection="1">
      <alignment horizontal="center" vertical="center"/>
    </xf>
    <xf numFmtId="164" fontId="8" fillId="5" borderId="10" xfId="1" applyNumberFormat="1" applyFont="1" applyFill="1" applyBorder="1" applyAlignment="1" applyProtection="1">
      <alignment horizontal="center" vertical="center"/>
    </xf>
    <xf numFmtId="164" fontId="8" fillId="5" borderId="11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3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166" fontId="11" fillId="0" borderId="0" xfId="2" applyNumberFormat="1" applyFont="1" applyAlignment="1">
      <alignment horizontal="righ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42333</xdr:rowOff>
    </xdr:from>
    <xdr:to>
      <xdr:col>2</xdr:col>
      <xdr:colOff>1739096</xdr:colOff>
      <xdr:row>7</xdr:row>
      <xdr:rowOff>4233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232833"/>
          <a:ext cx="2670429" cy="95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"/>
  <sheetViews>
    <sheetView showGridLines="0" tabSelected="1" zoomScaleNormal="100" workbookViewId="0">
      <selection activeCell="H44" sqref="H44"/>
    </sheetView>
  </sheetViews>
  <sheetFormatPr baseColWidth="10" defaultColWidth="11.42578125" defaultRowHeight="15" x14ac:dyDescent="0.25"/>
  <cols>
    <col min="1" max="1" width="3.28515625" customWidth="1"/>
    <col min="2" max="2" width="14.5703125" customWidth="1"/>
    <col min="3" max="3" width="45.7109375" customWidth="1"/>
    <col min="4" max="4" width="16.7109375" bestFit="1" customWidth="1"/>
    <col min="5" max="5" width="16.85546875" bestFit="1" customWidth="1"/>
    <col min="6" max="7" width="17" bestFit="1" customWidth="1"/>
    <col min="8" max="8" width="16.7109375" bestFit="1" customWidth="1"/>
    <col min="9" max="9" width="15.42578125" bestFit="1" customWidth="1"/>
  </cols>
  <sheetData>
    <row r="2" spans="2:9" ht="7.5" customHeight="1" x14ac:dyDescent="0.25">
      <c r="B2" s="59"/>
      <c r="C2" s="60"/>
      <c r="D2" s="60"/>
      <c r="E2" s="60"/>
      <c r="F2" s="60"/>
      <c r="G2" s="60"/>
      <c r="H2" s="60"/>
      <c r="I2" s="61"/>
    </row>
    <row r="3" spans="2:9" ht="15.75" x14ac:dyDescent="0.25">
      <c r="B3" s="52" t="s">
        <v>0</v>
      </c>
      <c r="C3" s="53"/>
      <c r="D3" s="53"/>
      <c r="E3" s="53"/>
      <c r="F3" s="53"/>
      <c r="G3" s="53"/>
      <c r="H3" s="53"/>
      <c r="I3" s="54"/>
    </row>
    <row r="4" spans="2:9" ht="15.75" x14ac:dyDescent="0.25">
      <c r="B4" s="52" t="s">
        <v>1</v>
      </c>
      <c r="C4" s="53"/>
      <c r="D4" s="53"/>
      <c r="E4" s="53"/>
      <c r="F4" s="53"/>
      <c r="G4" s="53"/>
      <c r="H4" s="53"/>
      <c r="I4" s="54"/>
    </row>
    <row r="5" spans="2:9" ht="15.75" x14ac:dyDescent="0.25">
      <c r="B5" s="52" t="s">
        <v>2</v>
      </c>
      <c r="C5" s="53"/>
      <c r="D5" s="53"/>
      <c r="E5" s="53"/>
      <c r="F5" s="53"/>
      <c r="G5" s="53"/>
      <c r="H5" s="53"/>
      <c r="I5" s="54"/>
    </row>
    <row r="6" spans="2:9" ht="15.75" x14ac:dyDescent="0.25">
      <c r="B6" s="52" t="s">
        <v>48</v>
      </c>
      <c r="C6" s="53"/>
      <c r="D6" s="53"/>
      <c r="E6" s="53"/>
      <c r="F6" s="53"/>
      <c r="G6" s="53"/>
      <c r="H6" s="53"/>
      <c r="I6" s="54"/>
    </row>
    <row r="7" spans="2:9" ht="7.5" customHeight="1" x14ac:dyDescent="0.25">
      <c r="B7" s="2"/>
      <c r="C7" s="3"/>
      <c r="D7" s="3"/>
      <c r="E7" s="3"/>
      <c r="F7" s="3"/>
      <c r="G7" s="3"/>
      <c r="H7" s="3"/>
      <c r="I7" s="4"/>
    </row>
    <row r="8" spans="2:9" ht="15.75" thickBot="1" x14ac:dyDescent="0.3">
      <c r="B8" s="1"/>
      <c r="C8" s="1"/>
      <c r="D8" s="1"/>
      <c r="E8" s="1"/>
      <c r="F8" s="1"/>
      <c r="G8" s="1"/>
      <c r="H8" s="1"/>
      <c r="I8" s="1"/>
    </row>
    <row r="9" spans="2:9" ht="15.75" thickBot="1" x14ac:dyDescent="0.3">
      <c r="B9" s="62" t="s">
        <v>3</v>
      </c>
      <c r="C9" s="63"/>
      <c r="D9" s="34"/>
      <c r="E9" s="35"/>
      <c r="F9" s="55" t="s">
        <v>4</v>
      </c>
      <c r="G9" s="56"/>
      <c r="H9" s="34"/>
      <c r="I9" s="36"/>
    </row>
    <row r="10" spans="2:9" ht="25.5" x14ac:dyDescent="0.25">
      <c r="B10" s="64"/>
      <c r="C10" s="65"/>
      <c r="D10" s="37" t="s">
        <v>5</v>
      </c>
      <c r="E10" s="38" t="s">
        <v>6</v>
      </c>
      <c r="F10" s="39" t="s">
        <v>7</v>
      </c>
      <c r="G10" s="40" t="s">
        <v>8</v>
      </c>
      <c r="H10" s="37" t="s">
        <v>9</v>
      </c>
      <c r="I10" s="40" t="s">
        <v>10</v>
      </c>
    </row>
    <row r="11" spans="2:9" ht="15.75" thickBot="1" x14ac:dyDescent="0.3">
      <c r="B11" s="66"/>
      <c r="C11" s="67"/>
      <c r="D11" s="41">
        <v>1</v>
      </c>
      <c r="E11" s="42">
        <v>2</v>
      </c>
      <c r="F11" s="41" t="s">
        <v>11</v>
      </c>
      <c r="G11" s="43">
        <v>4</v>
      </c>
      <c r="H11" s="41">
        <v>5</v>
      </c>
      <c r="I11" s="43" t="s">
        <v>12</v>
      </c>
    </row>
    <row r="12" spans="2:9" x14ac:dyDescent="0.25">
      <c r="B12" s="29"/>
      <c r="C12" s="30"/>
      <c r="D12" s="31"/>
      <c r="E12" s="31"/>
      <c r="F12" s="31"/>
      <c r="G12" s="31"/>
      <c r="H12" s="31"/>
      <c r="I12" s="32"/>
    </row>
    <row r="13" spans="2:9" x14ac:dyDescent="0.25">
      <c r="B13" s="48" t="s">
        <v>13</v>
      </c>
      <c r="C13" s="49"/>
      <c r="D13" s="17">
        <f>SUM(D14:D21)</f>
        <v>4806289630.4800005</v>
      </c>
      <c r="E13" s="17">
        <f>SUM(E14:E21)</f>
        <v>41247222.500000052</v>
      </c>
      <c r="F13" s="17">
        <f>SUM(D13+E13)</f>
        <v>4847536852.9800005</v>
      </c>
      <c r="G13" s="17">
        <f t="shared" ref="G13:H13" si="0">SUM(G14:G21)</f>
        <v>2249376780.98</v>
      </c>
      <c r="H13" s="17">
        <f t="shared" si="0"/>
        <v>2233138295.2399998</v>
      </c>
      <c r="I13" s="18">
        <f>SUM(F13-G13)</f>
        <v>2598160072.0000005</v>
      </c>
    </row>
    <row r="14" spans="2:9" x14ac:dyDescent="0.25">
      <c r="B14" s="46" t="s">
        <v>14</v>
      </c>
      <c r="C14" s="47"/>
      <c r="D14" s="19">
        <v>24123828.239999998</v>
      </c>
      <c r="E14" s="68">
        <v>8720528.2899999991</v>
      </c>
      <c r="F14" s="20">
        <f t="shared" ref="F14:F21" si="1">SUM(D14+E14)</f>
        <v>32844356.529999997</v>
      </c>
      <c r="G14" s="68">
        <v>11701811.050000001</v>
      </c>
      <c r="H14" s="68">
        <v>11701811.050000001</v>
      </c>
      <c r="I14" s="21">
        <f t="shared" ref="I14:I21" si="2">SUM(F14-G14)</f>
        <v>21142545.479999997</v>
      </c>
    </row>
    <row r="15" spans="2:9" x14ac:dyDescent="0.25">
      <c r="B15" s="46" t="s">
        <v>15</v>
      </c>
      <c r="C15" s="47"/>
      <c r="D15" s="19">
        <v>168766847.69</v>
      </c>
      <c r="E15" s="68">
        <v>55583183.119999997</v>
      </c>
      <c r="F15" s="20">
        <f t="shared" si="1"/>
        <v>224350030.81</v>
      </c>
      <c r="G15" s="68">
        <v>90167001.829999998</v>
      </c>
      <c r="H15" s="68">
        <v>90104022.670000002</v>
      </c>
      <c r="I15" s="21">
        <f t="shared" si="2"/>
        <v>134183028.98</v>
      </c>
    </row>
    <row r="16" spans="2:9" x14ac:dyDescent="0.25">
      <c r="B16" s="46" t="s">
        <v>16</v>
      </c>
      <c r="C16" s="47"/>
      <c r="D16" s="19">
        <v>2081909196.8</v>
      </c>
      <c r="E16" s="68">
        <v>-451812706.33999997</v>
      </c>
      <c r="F16" s="20">
        <f t="shared" si="1"/>
        <v>1630096490.46</v>
      </c>
      <c r="G16" s="68">
        <v>786018550.92999995</v>
      </c>
      <c r="H16" s="68">
        <v>769868989.86000001</v>
      </c>
      <c r="I16" s="21">
        <f t="shared" si="2"/>
        <v>844077939.53000009</v>
      </c>
    </row>
    <row r="17" spans="2:9" x14ac:dyDescent="0.25">
      <c r="B17" s="46" t="s">
        <v>17</v>
      </c>
      <c r="C17" s="47"/>
      <c r="D17" s="19">
        <v>0</v>
      </c>
      <c r="E17" s="19">
        <v>0</v>
      </c>
      <c r="F17" s="20">
        <f t="shared" si="1"/>
        <v>0</v>
      </c>
      <c r="G17" s="19">
        <v>0</v>
      </c>
      <c r="H17" s="19">
        <v>0</v>
      </c>
      <c r="I17" s="21">
        <f t="shared" si="2"/>
        <v>0</v>
      </c>
    </row>
    <row r="18" spans="2:9" x14ac:dyDescent="0.25">
      <c r="B18" s="46" t="s">
        <v>18</v>
      </c>
      <c r="C18" s="47"/>
      <c r="D18" s="19">
        <v>1336873066.1199999</v>
      </c>
      <c r="E18" s="68">
        <v>142195738.37</v>
      </c>
      <c r="F18" s="20">
        <f t="shared" si="1"/>
        <v>1479068804.4899998</v>
      </c>
      <c r="G18" s="68">
        <v>676891014.95000005</v>
      </c>
      <c r="H18" s="68">
        <v>676880069.44000006</v>
      </c>
      <c r="I18" s="21">
        <f t="shared" si="2"/>
        <v>802177789.53999972</v>
      </c>
    </row>
    <row r="19" spans="2:9" x14ac:dyDescent="0.25">
      <c r="B19" s="46" t="s">
        <v>19</v>
      </c>
      <c r="C19" s="47"/>
      <c r="D19" s="19"/>
      <c r="E19" s="19"/>
      <c r="F19" s="20">
        <f t="shared" si="1"/>
        <v>0</v>
      </c>
      <c r="G19" s="19"/>
      <c r="H19" s="19"/>
      <c r="I19" s="21">
        <f t="shared" si="2"/>
        <v>0</v>
      </c>
    </row>
    <row r="20" spans="2:9" x14ac:dyDescent="0.25">
      <c r="B20" s="46" t="s">
        <v>20</v>
      </c>
      <c r="C20" s="47"/>
      <c r="D20" s="19">
        <v>905203224.77999997</v>
      </c>
      <c r="E20" s="68">
        <v>271102837.38</v>
      </c>
      <c r="F20" s="20">
        <f t="shared" si="1"/>
        <v>1176306062.1599998</v>
      </c>
      <c r="G20" s="68">
        <v>546732141.02999997</v>
      </c>
      <c r="H20" s="68">
        <v>546717141.02999997</v>
      </c>
      <c r="I20" s="21">
        <f t="shared" si="2"/>
        <v>629573921.12999988</v>
      </c>
    </row>
    <row r="21" spans="2:9" x14ac:dyDescent="0.25">
      <c r="B21" s="46" t="s">
        <v>21</v>
      </c>
      <c r="C21" s="47"/>
      <c r="D21" s="19">
        <v>289413466.85000002</v>
      </c>
      <c r="E21" s="68">
        <v>15457641.68</v>
      </c>
      <c r="F21" s="20">
        <f t="shared" si="1"/>
        <v>304871108.53000003</v>
      </c>
      <c r="G21" s="68">
        <v>137866261.19</v>
      </c>
      <c r="H21" s="68">
        <v>137866261.19</v>
      </c>
      <c r="I21" s="21">
        <f t="shared" si="2"/>
        <v>167004847.34000003</v>
      </c>
    </row>
    <row r="22" spans="2:9" x14ac:dyDescent="0.25">
      <c r="B22" s="11"/>
      <c r="C22" s="12"/>
      <c r="D22" s="19"/>
      <c r="E22" s="22"/>
      <c r="F22" s="22"/>
      <c r="G22" s="22"/>
      <c r="H22" s="22"/>
      <c r="I22" s="23"/>
    </row>
    <row r="23" spans="2:9" x14ac:dyDescent="0.25">
      <c r="B23" s="48" t="s">
        <v>22</v>
      </c>
      <c r="C23" s="49"/>
      <c r="D23" s="17">
        <f>SUM(D24:D31)</f>
        <v>2630579738.52</v>
      </c>
      <c r="E23" s="17">
        <f>SUM(E24:E31)</f>
        <v>251942602.43000001</v>
      </c>
      <c r="F23" s="17">
        <f>SUM(D23+E23)</f>
        <v>2882522340.9499998</v>
      </c>
      <c r="G23" s="17">
        <f>SUM(G24:G31)</f>
        <v>1225224635.9199998</v>
      </c>
      <c r="H23" s="17">
        <f>SUM(H24:H31)</f>
        <v>1222505425.7599998</v>
      </c>
      <c r="I23" s="18">
        <f>SUM(F23-G23)</f>
        <v>1657297705.03</v>
      </c>
    </row>
    <row r="24" spans="2:9" x14ac:dyDescent="0.25">
      <c r="B24" s="46" t="s">
        <v>23</v>
      </c>
      <c r="C24" s="47"/>
      <c r="D24" s="24">
        <v>722446338.94000006</v>
      </c>
      <c r="E24" s="68">
        <v>25063137.719999999</v>
      </c>
      <c r="F24" s="20">
        <f t="shared" ref="F24:F30" si="3">SUM(D24+E24)</f>
        <v>747509476.66000009</v>
      </c>
      <c r="G24" s="68">
        <v>332073172.13999999</v>
      </c>
      <c r="H24" s="68">
        <v>329378211.14999998</v>
      </c>
      <c r="I24" s="21">
        <f t="shared" ref="I24:I30" si="4">SUM(F24-G24)</f>
        <v>415436304.5200001</v>
      </c>
    </row>
    <row r="25" spans="2:9" x14ac:dyDescent="0.25">
      <c r="B25" s="46" t="s">
        <v>24</v>
      </c>
      <c r="C25" s="47"/>
      <c r="D25" s="24">
        <v>1369078464.5599999</v>
      </c>
      <c r="E25" s="68">
        <v>227034207.75999999</v>
      </c>
      <c r="F25" s="20">
        <f t="shared" si="3"/>
        <v>1596112672.3199999</v>
      </c>
      <c r="G25" s="68">
        <v>620556001.26999998</v>
      </c>
      <c r="H25" s="68">
        <v>620531752.10000002</v>
      </c>
      <c r="I25" s="21">
        <f t="shared" si="4"/>
        <v>975556671.04999995</v>
      </c>
    </row>
    <row r="26" spans="2:9" x14ac:dyDescent="0.25">
      <c r="B26" s="46" t="s">
        <v>47</v>
      </c>
      <c r="C26" s="47"/>
      <c r="D26" s="24">
        <v>0</v>
      </c>
      <c r="E26" s="24">
        <v>0</v>
      </c>
      <c r="F26" s="20">
        <f t="shared" si="3"/>
        <v>0</v>
      </c>
      <c r="G26" s="24">
        <v>0</v>
      </c>
      <c r="H26" s="24">
        <v>0</v>
      </c>
      <c r="I26" s="21">
        <f t="shared" si="4"/>
        <v>0</v>
      </c>
    </row>
    <row r="27" spans="2:9" x14ac:dyDescent="0.25">
      <c r="B27" s="46" t="s">
        <v>25</v>
      </c>
      <c r="C27" s="47"/>
      <c r="D27" s="24">
        <v>129127757.89</v>
      </c>
      <c r="E27" s="68">
        <v>17829909.890000001</v>
      </c>
      <c r="F27" s="20">
        <f t="shared" si="3"/>
        <v>146957667.78</v>
      </c>
      <c r="G27" s="68">
        <v>61117628.030000001</v>
      </c>
      <c r="H27" s="68">
        <v>61117628.030000001</v>
      </c>
      <c r="I27" s="21">
        <f t="shared" si="4"/>
        <v>85840039.75</v>
      </c>
    </row>
    <row r="28" spans="2:9" x14ac:dyDescent="0.25">
      <c r="B28" s="46" t="s">
        <v>26</v>
      </c>
      <c r="C28" s="47"/>
      <c r="D28" s="24">
        <v>146186020</v>
      </c>
      <c r="E28" s="68">
        <v>-12192457.210000001</v>
      </c>
      <c r="F28" s="20">
        <f t="shared" si="3"/>
        <v>133993562.78999999</v>
      </c>
      <c r="G28" s="68">
        <v>99568806.579999998</v>
      </c>
      <c r="H28" s="68">
        <v>99568806.579999998</v>
      </c>
      <c r="I28" s="21">
        <f t="shared" si="4"/>
        <v>34424756.209999993</v>
      </c>
    </row>
    <row r="29" spans="2:9" x14ac:dyDescent="0.25">
      <c r="B29" s="46" t="s">
        <v>27</v>
      </c>
      <c r="C29" s="47"/>
      <c r="D29" s="24">
        <v>180200855.33000001</v>
      </c>
      <c r="E29" s="68">
        <v>-10518496.51</v>
      </c>
      <c r="F29" s="20">
        <f t="shared" si="3"/>
        <v>169682358.82000002</v>
      </c>
      <c r="G29" s="68">
        <v>66538400.310000002</v>
      </c>
      <c r="H29" s="68">
        <v>66538400.310000002</v>
      </c>
      <c r="I29" s="21">
        <f t="shared" si="4"/>
        <v>103143958.51000002</v>
      </c>
    </row>
    <row r="30" spans="2:9" x14ac:dyDescent="0.25">
      <c r="B30" s="46" t="s">
        <v>28</v>
      </c>
      <c r="C30" s="47"/>
      <c r="D30" s="24">
        <v>83540301.799999997</v>
      </c>
      <c r="E30" s="68">
        <v>4726300.78</v>
      </c>
      <c r="F30" s="20">
        <f t="shared" si="3"/>
        <v>88266602.579999998</v>
      </c>
      <c r="G30" s="68">
        <v>45370627.590000004</v>
      </c>
      <c r="H30" s="68">
        <v>45370627.590000004</v>
      </c>
      <c r="I30" s="21">
        <f t="shared" si="4"/>
        <v>42895974.989999995</v>
      </c>
    </row>
    <row r="31" spans="2:9" x14ac:dyDescent="0.25">
      <c r="B31" s="11"/>
      <c r="C31" s="12"/>
      <c r="D31" s="25"/>
      <c r="E31" s="25"/>
      <c r="F31" s="22"/>
      <c r="G31" s="25"/>
      <c r="H31" s="25"/>
      <c r="I31" s="26"/>
    </row>
    <row r="32" spans="2:9" x14ac:dyDescent="0.25">
      <c r="B32" s="48" t="s">
        <v>29</v>
      </c>
      <c r="C32" s="49"/>
      <c r="D32" s="27">
        <f>SUM(D33:D41)</f>
        <v>24578000</v>
      </c>
      <c r="E32" s="27">
        <f>SUM(E33:E41)</f>
        <v>777850.6100000001</v>
      </c>
      <c r="F32" s="27">
        <f>SUM(D32+E32)</f>
        <v>25355850.609999999</v>
      </c>
      <c r="G32" s="27">
        <f t="shared" ref="G32:H32" si="5">SUM(G33:G40)</f>
        <v>24468362.600000001</v>
      </c>
      <c r="H32" s="27">
        <f t="shared" si="5"/>
        <v>24468362.600000001</v>
      </c>
      <c r="I32" s="28">
        <f>SUM(F32-G32)</f>
        <v>887488.00999999791</v>
      </c>
    </row>
    <row r="33" spans="2:9" x14ac:dyDescent="0.25">
      <c r="B33" s="46" t="s">
        <v>30</v>
      </c>
      <c r="C33" s="47"/>
      <c r="D33" s="24">
        <v>24578000</v>
      </c>
      <c r="E33" s="68">
        <v>777850.6100000001</v>
      </c>
      <c r="F33" s="20">
        <f t="shared" ref="F33:F41" si="6">SUM(D33+E33)</f>
        <v>25355850.609999999</v>
      </c>
      <c r="G33" s="68">
        <v>24468362.600000001</v>
      </c>
      <c r="H33" s="68">
        <v>24468362.600000001</v>
      </c>
      <c r="I33" s="21">
        <f t="shared" ref="I33:I40" si="7">SUM(F33-G33)</f>
        <v>887488.00999999791</v>
      </c>
    </row>
    <row r="34" spans="2:9" x14ac:dyDescent="0.25">
      <c r="B34" s="46" t="s">
        <v>31</v>
      </c>
      <c r="C34" s="47"/>
      <c r="D34" s="24">
        <v>0</v>
      </c>
      <c r="E34" s="24">
        <v>0</v>
      </c>
      <c r="F34" s="20">
        <f t="shared" si="6"/>
        <v>0</v>
      </c>
      <c r="G34" s="24">
        <v>0</v>
      </c>
      <c r="H34" s="24">
        <v>0</v>
      </c>
      <c r="I34" s="21">
        <f t="shared" si="7"/>
        <v>0</v>
      </c>
    </row>
    <row r="35" spans="2:9" x14ac:dyDescent="0.25">
      <c r="B35" s="46" t="s">
        <v>32</v>
      </c>
      <c r="C35" s="47"/>
      <c r="D35" s="24">
        <v>0</v>
      </c>
      <c r="E35" s="24">
        <v>0</v>
      </c>
      <c r="F35" s="20">
        <f t="shared" si="6"/>
        <v>0</v>
      </c>
      <c r="G35" s="24">
        <v>0</v>
      </c>
      <c r="H35" s="24">
        <v>0</v>
      </c>
      <c r="I35" s="21">
        <f t="shared" si="7"/>
        <v>0</v>
      </c>
    </row>
    <row r="36" spans="2:9" x14ac:dyDescent="0.25">
      <c r="B36" s="46" t="s">
        <v>33</v>
      </c>
      <c r="C36" s="47"/>
      <c r="D36" s="24">
        <v>0</v>
      </c>
      <c r="E36" s="24">
        <v>0</v>
      </c>
      <c r="F36" s="20">
        <f t="shared" si="6"/>
        <v>0</v>
      </c>
      <c r="G36" s="24">
        <v>0</v>
      </c>
      <c r="H36" s="24">
        <v>0</v>
      </c>
      <c r="I36" s="21">
        <f t="shared" si="7"/>
        <v>0</v>
      </c>
    </row>
    <row r="37" spans="2:9" x14ac:dyDescent="0.25">
      <c r="B37" s="46" t="s">
        <v>34</v>
      </c>
      <c r="C37" s="47"/>
      <c r="D37" s="24">
        <v>0</v>
      </c>
      <c r="E37" s="24">
        <v>0</v>
      </c>
      <c r="F37" s="20">
        <f t="shared" si="6"/>
        <v>0</v>
      </c>
      <c r="G37" s="24">
        <v>0</v>
      </c>
      <c r="H37" s="24">
        <v>0</v>
      </c>
      <c r="I37" s="21">
        <f t="shared" si="7"/>
        <v>0</v>
      </c>
    </row>
    <row r="38" spans="2:9" x14ac:dyDescent="0.25">
      <c r="B38" s="46" t="s">
        <v>35</v>
      </c>
      <c r="C38" s="47"/>
      <c r="D38" s="24">
        <v>0</v>
      </c>
      <c r="E38" s="24">
        <v>0</v>
      </c>
      <c r="F38" s="20">
        <f t="shared" si="6"/>
        <v>0</v>
      </c>
      <c r="G38" s="24">
        <v>0</v>
      </c>
      <c r="H38" s="24">
        <v>0</v>
      </c>
      <c r="I38" s="21">
        <f t="shared" si="7"/>
        <v>0</v>
      </c>
    </row>
    <row r="39" spans="2:9" x14ac:dyDescent="0.25">
      <c r="B39" s="46" t="s">
        <v>36</v>
      </c>
      <c r="C39" s="47"/>
      <c r="D39" s="24">
        <v>0</v>
      </c>
      <c r="E39" s="24">
        <v>0</v>
      </c>
      <c r="F39" s="20">
        <f t="shared" si="6"/>
        <v>0</v>
      </c>
      <c r="G39" s="24">
        <v>0</v>
      </c>
      <c r="H39" s="24">
        <v>0</v>
      </c>
      <c r="I39" s="21">
        <f t="shared" si="7"/>
        <v>0</v>
      </c>
    </row>
    <row r="40" spans="2:9" x14ac:dyDescent="0.25">
      <c r="B40" s="46" t="s">
        <v>37</v>
      </c>
      <c r="C40" s="47"/>
      <c r="D40" s="24">
        <v>0</v>
      </c>
      <c r="E40" s="24">
        <v>0</v>
      </c>
      <c r="F40" s="20">
        <f t="shared" si="6"/>
        <v>0</v>
      </c>
      <c r="G40" s="24">
        <v>0</v>
      </c>
      <c r="H40" s="24">
        <v>0</v>
      </c>
      <c r="I40" s="21">
        <f t="shared" si="7"/>
        <v>0</v>
      </c>
    </row>
    <row r="41" spans="2:9" x14ac:dyDescent="0.25">
      <c r="B41" s="46" t="s">
        <v>38</v>
      </c>
      <c r="C41" s="47"/>
      <c r="D41" s="24">
        <v>0</v>
      </c>
      <c r="E41" s="24">
        <v>0</v>
      </c>
      <c r="F41" s="20">
        <f t="shared" si="6"/>
        <v>0</v>
      </c>
      <c r="G41" s="24">
        <v>0</v>
      </c>
      <c r="H41" s="24">
        <v>0</v>
      </c>
      <c r="I41" s="21">
        <f>SUM(F41-G41)</f>
        <v>0</v>
      </c>
    </row>
    <row r="42" spans="2:9" x14ac:dyDescent="0.25">
      <c r="B42" s="11"/>
      <c r="C42" s="12"/>
      <c r="D42" s="25"/>
      <c r="E42" s="25"/>
      <c r="F42" s="25"/>
      <c r="G42" s="25"/>
      <c r="H42" s="25"/>
      <c r="I42" s="26"/>
    </row>
    <row r="43" spans="2:9" x14ac:dyDescent="0.25">
      <c r="B43" s="48" t="s">
        <v>39</v>
      </c>
      <c r="C43" s="49"/>
      <c r="D43" s="27">
        <f>SUM(D44:D47)</f>
        <v>0</v>
      </c>
      <c r="E43" s="27">
        <f>SUM(E44:E47)</f>
        <v>330000</v>
      </c>
      <c r="F43" s="27">
        <f>SUM(D43+E43)</f>
        <v>330000</v>
      </c>
      <c r="G43" s="27">
        <f>SUM(G44:G47)</f>
        <v>163243.20000000001</v>
      </c>
      <c r="H43" s="27">
        <f>SUM(H44:H47)</f>
        <v>163243.20000000001</v>
      </c>
      <c r="I43" s="28">
        <f>SUM(F43-G43)</f>
        <v>166756.79999999999</v>
      </c>
    </row>
    <row r="44" spans="2:9" x14ac:dyDescent="0.25">
      <c r="B44" s="46" t="s">
        <v>40</v>
      </c>
      <c r="C44" s="47"/>
      <c r="D44" s="24">
        <v>0</v>
      </c>
      <c r="E44" s="68">
        <v>330000</v>
      </c>
      <c r="F44" s="33">
        <f>SUM(D44+E44)</f>
        <v>330000</v>
      </c>
      <c r="G44" s="68">
        <v>163243.20000000001</v>
      </c>
      <c r="H44" s="68">
        <v>163243.20000000001</v>
      </c>
      <c r="I44" s="21">
        <f t="shared" ref="I44:I47" si="8">SUM(F44-G44)</f>
        <v>166756.79999999999</v>
      </c>
    </row>
    <row r="45" spans="2:9" x14ac:dyDescent="0.25">
      <c r="B45" s="50" t="s">
        <v>41</v>
      </c>
      <c r="C45" s="51"/>
      <c r="D45" s="24">
        <v>0</v>
      </c>
      <c r="E45" s="24">
        <v>0</v>
      </c>
      <c r="F45" s="20">
        <f t="shared" ref="F45:F47" si="9">SUM(D45+E45)</f>
        <v>0</v>
      </c>
      <c r="G45" s="24">
        <v>0</v>
      </c>
      <c r="H45" s="24">
        <v>0</v>
      </c>
      <c r="I45" s="21">
        <f t="shared" si="8"/>
        <v>0</v>
      </c>
    </row>
    <row r="46" spans="2:9" ht="26.25" customHeight="1" x14ac:dyDescent="0.25">
      <c r="B46" s="46" t="s">
        <v>42</v>
      </c>
      <c r="C46" s="47"/>
      <c r="D46" s="24">
        <v>0</v>
      </c>
      <c r="E46" s="24">
        <v>0</v>
      </c>
      <c r="F46" s="20">
        <f t="shared" si="9"/>
        <v>0</v>
      </c>
      <c r="G46" s="24">
        <v>0</v>
      </c>
      <c r="H46" s="24">
        <v>0</v>
      </c>
      <c r="I46" s="21">
        <f t="shared" si="8"/>
        <v>0</v>
      </c>
    </row>
    <row r="47" spans="2:9" x14ac:dyDescent="0.25">
      <c r="B47" s="46" t="s">
        <v>43</v>
      </c>
      <c r="C47" s="47"/>
      <c r="D47" s="24">
        <v>0</v>
      </c>
      <c r="E47" s="24">
        <v>0</v>
      </c>
      <c r="F47" s="20">
        <f t="shared" si="9"/>
        <v>0</v>
      </c>
      <c r="G47" s="24">
        <v>0</v>
      </c>
      <c r="H47" s="24">
        <v>0</v>
      </c>
      <c r="I47" s="21">
        <f t="shared" si="8"/>
        <v>0</v>
      </c>
    </row>
    <row r="48" spans="2:9" x14ac:dyDescent="0.25">
      <c r="B48" s="11"/>
      <c r="C48" s="15"/>
      <c r="D48" s="13"/>
      <c r="E48" s="13"/>
      <c r="F48" s="13"/>
      <c r="G48" s="13"/>
      <c r="H48" s="13"/>
      <c r="I48" s="14"/>
    </row>
    <row r="49" spans="2:9" x14ac:dyDescent="0.25">
      <c r="B49" s="5"/>
      <c r="C49" s="8" t="s">
        <v>44</v>
      </c>
      <c r="D49" s="9">
        <f>SUM(D13+D23+D43+D32)</f>
        <v>7461447369</v>
      </c>
      <c r="E49" s="9">
        <f>SUM(E13+E23+E43+E32)</f>
        <v>294297675.54000008</v>
      </c>
      <c r="F49" s="9">
        <f>SUM(D49+E49)</f>
        <v>7755745044.54</v>
      </c>
      <c r="G49" s="9">
        <f>SUM(G13+G23+G43+G32)</f>
        <v>3499233022.6999993</v>
      </c>
      <c r="H49" s="9">
        <f>SUM(H13+H23+H43+H32)</f>
        <v>3480275326.7999992</v>
      </c>
      <c r="I49" s="10">
        <f>SUM(F49-G49)</f>
        <v>4256512021.8400006</v>
      </c>
    </row>
    <row r="50" spans="2:9" x14ac:dyDescent="0.25">
      <c r="B50" s="16" t="s">
        <v>45</v>
      </c>
      <c r="C50" s="16"/>
      <c r="D50" s="16"/>
      <c r="E50" s="16"/>
      <c r="F50" s="16"/>
      <c r="G50" s="16"/>
      <c r="H50" s="16"/>
      <c r="I50" s="16"/>
    </row>
    <row r="51" spans="2:9" x14ac:dyDescent="0.25">
      <c r="B51" s="44"/>
      <c r="C51" s="44"/>
      <c r="D51" s="44"/>
      <c r="E51" s="44"/>
      <c r="F51" s="44"/>
      <c r="G51" s="44"/>
      <c r="H51" s="44"/>
      <c r="I51" s="44"/>
    </row>
    <row r="52" spans="2:9" x14ac:dyDescent="0.25">
      <c r="B52" s="57"/>
      <c r="C52" s="57"/>
      <c r="D52" s="7"/>
      <c r="E52" s="6"/>
      <c r="F52" s="6"/>
      <c r="G52" s="57"/>
      <c r="H52" s="57"/>
      <c r="I52" s="57"/>
    </row>
    <row r="53" spans="2:9" x14ac:dyDescent="0.25">
      <c r="B53" s="57"/>
      <c r="C53" s="57"/>
      <c r="D53" s="45"/>
      <c r="E53" s="45"/>
      <c r="F53" s="45"/>
      <c r="G53" s="58"/>
      <c r="H53" s="58"/>
      <c r="I53" s="58"/>
    </row>
    <row r="54" spans="2:9" x14ac:dyDescent="0.25">
      <c r="B54" s="45"/>
      <c r="C54" s="45"/>
      <c r="D54" s="45"/>
      <c r="E54" s="45"/>
      <c r="F54" s="45"/>
      <c r="G54" s="45"/>
      <c r="H54" s="45"/>
      <c r="I54" s="45"/>
    </row>
    <row r="57" spans="2:9" x14ac:dyDescent="0.25">
      <c r="D57" t="s">
        <v>46</v>
      </c>
    </row>
  </sheetData>
  <mergeCells count="43">
    <mergeCell ref="B52:C52"/>
    <mergeCell ref="B53:C53"/>
    <mergeCell ref="G53:I53"/>
    <mergeCell ref="G52:I52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5:C45"/>
    <mergeCell ref="B4:I4"/>
    <mergeCell ref="F9:G9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37:C37"/>
    <mergeCell ref="B40:C40"/>
    <mergeCell ref="B41:C41"/>
    <mergeCell ref="B43:C43"/>
    <mergeCell ref="B44:C44"/>
    <mergeCell ref="B38:C38"/>
    <mergeCell ref="B26:C26"/>
    <mergeCell ref="B33:C33"/>
    <mergeCell ref="B34:C34"/>
    <mergeCell ref="B35:C35"/>
    <mergeCell ref="B36:C36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D23 G23:H23 G32:H32" formulaRange="1"/>
    <ignoredError sqref="F23 F43 F49 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Blanca Lizette Villa Aceves</cp:lastModifiedBy>
  <cp:revision/>
  <cp:lastPrinted>2020-02-17T16:50:31Z</cp:lastPrinted>
  <dcterms:created xsi:type="dcterms:W3CDTF">2016-04-26T15:00:03Z</dcterms:created>
  <dcterms:modified xsi:type="dcterms:W3CDTF">2021-07-29T21:35:47Z</dcterms:modified>
</cp:coreProperties>
</file>