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J36" i="5" l="1"/>
  <c r="I16" i="5" l="1"/>
  <c r="J16" i="5" s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<sst xmlns="http://schemas.openxmlformats.org/spreadsheetml/2006/main" count="33" uniqueCount="33">
  <si>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</si>
  <si>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</si>
  <si>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</si>
  <si>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</si>
  <si>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</si>
  <si>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</si>
  <si>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</si>
  <si>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</si>
  <si>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</si>
  <si>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</si>
  <si>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</si>
  <si>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</si>
  <si>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</si>
  <si>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</si>
  <si>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</si>
  <si>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</si>
  <si>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</si>
  <si>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</si>
  <si>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</si>
  <si>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</si>
  <si>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</si>
  <si>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</si>
  <si>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</si>
  <si>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</si>
  <si>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</si>
  <si>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</si>
  <si>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</si>
  <si>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</si>
  <si>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</si>
  <si>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</si>
  <si>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</si>
  <si>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</si>
  <si>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Junio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</si>
</sst>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167" fontId="5" fillId="0" borderId="0" xfId="2" applyNumberFormat="1" applyFont="1" applyAlignment="1">
      <alignment horizontal="right" vertical="center"/>
    </xf>
    <xf numFmtId="167" fontId="16" fillId="0" borderId="0" xfId="2" applyNumberFormat="1" applyFont="1" applyAlignment="1">
      <alignment horizontal="right" vertical="center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6" fontId="16" fillId="2" borderId="0" xfId="0" applyNumberFormat="1" applyFont="1" applyFill="1" applyBorder="1" applyAlignment="1" applyProtection="1">
      <alignment horizontal="righ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J16" sqref="J16:J17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4" t="s">
        <v>0</v>
      </c>
      <c r="E2" s="84"/>
      <c r="F2" s="84"/>
      <c r="G2" s="84"/>
      <c r="H2" s="84"/>
      <c r="I2" s="84"/>
      <c r="J2" s="84"/>
      <c r="K2" s="84"/>
      <c r="L2" s="36"/>
      <c r="M2" s="37"/>
    </row>
    <row r="3" spans="1:19" s="38" customFormat="1" ht="15.75" customHeight="1" x14ac:dyDescent="0.25">
      <c r="A3" s="31"/>
      <c r="B3" s="31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5" customFormat="1" ht="15.75" customHeight="1" x14ac:dyDescent="0.25">
      <c r="A4" s="31"/>
      <c r="C4" s="39"/>
      <c r="D4" s="84" t="s">
        <v>32</v>
      </c>
      <c r="E4" s="84"/>
      <c r="F4" s="84"/>
      <c r="G4" s="84"/>
      <c r="H4" s="84"/>
      <c r="I4" s="84"/>
      <c r="J4" s="84"/>
      <c r="K4" s="84"/>
      <c r="L4" s="40"/>
      <c r="M4" s="41"/>
      <c r="N4" s="41"/>
    </row>
    <row r="5" spans="1:19" s="35" customFormat="1" ht="18" customHeight="1" x14ac:dyDescent="0.25">
      <c r="A5" s="42"/>
      <c r="D5" s="84" t="s">
        <v>2</v>
      </c>
      <c r="E5" s="84"/>
      <c r="F5" s="84"/>
      <c r="G5" s="84"/>
      <c r="H5" s="84"/>
      <c r="I5" s="84"/>
      <c r="J5" s="84"/>
      <c r="K5" s="84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3"/>
      <c r="L7" s="53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6" t="s">
        <v>3</v>
      </c>
      <c r="D9" s="77"/>
      <c r="E9" s="77"/>
      <c r="F9" s="64" t="s">
        <v>31</v>
      </c>
      <c r="G9" s="64" t="s">
        <v>4</v>
      </c>
      <c r="H9" s="64" t="s">
        <v>5</v>
      </c>
      <c r="I9" s="64" t="s">
        <v>6</v>
      </c>
      <c r="J9" s="80" t="s">
        <v>7</v>
      </c>
      <c r="K9" s="81"/>
      <c r="L9" s="1"/>
      <c r="R9" s="1"/>
      <c r="S9" s="1"/>
    </row>
    <row r="10" spans="1:19" ht="15.75" customHeight="1" thickBot="1" x14ac:dyDescent="0.3">
      <c r="C10" s="78"/>
      <c r="D10" s="79"/>
      <c r="E10" s="79"/>
      <c r="F10" s="65">
        <v>1</v>
      </c>
      <c r="G10" s="65">
        <v>2</v>
      </c>
      <c r="H10" s="65">
        <v>3</v>
      </c>
      <c r="I10" s="65" t="s">
        <v>8</v>
      </c>
      <c r="J10" s="82" t="s">
        <v>9</v>
      </c>
      <c r="K10" s="83"/>
      <c r="L10" s="1"/>
      <c r="R10" s="1"/>
      <c r="S10" s="1"/>
    </row>
    <row r="11" spans="1:19" ht="15.75" customHeight="1" x14ac:dyDescent="0.25">
      <c r="C11" s="71"/>
      <c r="D11" s="72"/>
      <c r="E11" s="72"/>
      <c r="F11" s="72"/>
      <c r="G11" s="72"/>
      <c r="H11" s="72"/>
      <c r="I11" s="72"/>
      <c r="J11" s="72"/>
      <c r="K11" s="73"/>
      <c r="L11" s="1"/>
      <c r="R11" s="1"/>
      <c r="S11" s="1"/>
    </row>
    <row r="12" spans="1:19" ht="15.75" customHeight="1" x14ac:dyDescent="0.25">
      <c r="C12" s="54"/>
      <c r="D12" s="74" t="s">
        <v>10</v>
      </c>
      <c r="E12" s="74"/>
      <c r="F12" s="16"/>
      <c r="G12" s="17"/>
      <c r="H12" s="17"/>
      <c r="I12" s="17"/>
      <c r="J12" s="17"/>
      <c r="K12" s="55"/>
      <c r="L12" s="1"/>
      <c r="R12" s="1"/>
      <c r="S12" s="1"/>
    </row>
    <row r="13" spans="1:19" ht="15.75" customHeight="1" x14ac:dyDescent="0.25">
      <c r="C13" s="54"/>
      <c r="D13" s="3"/>
      <c r="E13" s="3"/>
      <c r="F13" s="16"/>
      <c r="G13" s="17"/>
      <c r="H13" s="17"/>
      <c r="I13" s="17"/>
      <c r="J13" s="17"/>
      <c r="K13" s="55"/>
      <c r="L13" s="1"/>
      <c r="R13" s="1"/>
      <c r="S13" s="1"/>
    </row>
    <row r="14" spans="1:19" ht="15.75" customHeight="1" x14ac:dyDescent="0.25">
      <c r="C14" s="56"/>
      <c r="D14" s="75" t="s">
        <v>11</v>
      </c>
      <c r="E14" s="75"/>
      <c r="F14" s="18">
        <f>SUM(F16:F22)</f>
        <v>2561852536.3799996</v>
      </c>
      <c r="G14" s="18">
        <f t="shared" ref="G14:H14" si="0">SUM(G16:G22)</f>
        <v>26675674479.829998</v>
      </c>
      <c r="H14" s="18">
        <f t="shared" si="0"/>
        <v>26604821856.940002</v>
      </c>
      <c r="I14" s="26">
        <f>SUM(F14+G14-H14)</f>
        <v>2632705159.2699966</v>
      </c>
      <c r="J14" s="66">
        <f>SUM(I14-F14)</f>
        <v>70852622.889997005</v>
      </c>
      <c r="K14" s="55"/>
      <c r="L14" s="1"/>
      <c r="R14" s="1"/>
      <c r="S14" s="1"/>
    </row>
    <row r="15" spans="1:19" ht="15.75" customHeight="1" x14ac:dyDescent="0.25">
      <c r="C15" s="57"/>
      <c r="D15" s="2"/>
      <c r="E15" s="2"/>
      <c r="F15" s="19"/>
      <c r="G15" s="20"/>
      <c r="H15" s="20"/>
      <c r="I15" s="20"/>
      <c r="J15" s="51"/>
      <c r="K15" s="55"/>
      <c r="L15" s="1"/>
      <c r="R15" s="1"/>
      <c r="S15" s="1"/>
    </row>
    <row r="16" spans="1:19" ht="15.75" customHeight="1" x14ac:dyDescent="0.25">
      <c r="C16" s="57"/>
      <c r="D16" s="70" t="s">
        <v>12</v>
      </c>
      <c r="E16" s="70"/>
      <c r="F16" s="67">
        <v>2293690670.27</v>
      </c>
      <c r="G16" s="67">
        <v>25858691251.59</v>
      </c>
      <c r="H16" s="67">
        <v>25861088415.220001</v>
      </c>
      <c r="I16" s="27">
        <f>SUM(F16+G16-H16)</f>
        <v>2291293506.6399994</v>
      </c>
      <c r="J16" s="89">
        <f t="shared" ref="J16:J22" si="1">SUM(I16-F16)</f>
        <v>-2397163.6300005913</v>
      </c>
      <c r="K16" s="55"/>
      <c r="L16" s="1"/>
      <c r="R16" s="1"/>
      <c r="S16" s="1"/>
    </row>
    <row r="17" spans="3:19" ht="15.75" customHeight="1" x14ac:dyDescent="0.25">
      <c r="C17" s="57"/>
      <c r="D17" s="70" t="s">
        <v>13</v>
      </c>
      <c r="E17" s="70"/>
      <c r="F17" s="67">
        <v>173037962.44999999</v>
      </c>
      <c r="G17" s="67">
        <v>715052859.23000002</v>
      </c>
      <c r="H17" s="67">
        <v>743712609.73000002</v>
      </c>
      <c r="I17" s="27">
        <f>SUM(F17+G17-H17)</f>
        <v>144378211.95000005</v>
      </c>
      <c r="J17" s="89">
        <f t="shared" si="1"/>
        <v>-28659750.49999994</v>
      </c>
      <c r="K17" s="55"/>
      <c r="L17" s="1"/>
      <c r="R17" s="1"/>
      <c r="S17" s="1"/>
    </row>
    <row r="18" spans="3:19" ht="15.75" customHeight="1" x14ac:dyDescent="0.25">
      <c r="C18" s="57"/>
      <c r="D18" s="70" t="s">
        <v>14</v>
      </c>
      <c r="E18" s="70"/>
      <c r="F18" s="67">
        <v>95123903.659999996</v>
      </c>
      <c r="G18" s="67">
        <v>101930369.01000001</v>
      </c>
      <c r="H18" s="67">
        <v>20831.990000000002</v>
      </c>
      <c r="I18" s="27">
        <f t="shared" ref="I18:I22" si="2">SUM(F18+G18-H18)</f>
        <v>197033440.68000001</v>
      </c>
      <c r="J18" s="27">
        <f t="shared" si="1"/>
        <v>101909537.02000001</v>
      </c>
      <c r="K18" s="55"/>
      <c r="L18" s="1"/>
      <c r="R18" s="1"/>
      <c r="S18" s="1"/>
    </row>
    <row r="19" spans="3:19" ht="15.75" customHeight="1" x14ac:dyDescent="0.25">
      <c r="C19" s="57"/>
      <c r="D19" s="70" t="s">
        <v>15</v>
      </c>
      <c r="E19" s="70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5"/>
      <c r="L19" s="1"/>
      <c r="R19" s="1"/>
      <c r="S19" s="1"/>
    </row>
    <row r="20" spans="3:19" ht="15.75" customHeight="1" x14ac:dyDescent="0.25">
      <c r="C20" s="57"/>
      <c r="D20" s="70" t="s">
        <v>16</v>
      </c>
      <c r="E20" s="70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5"/>
      <c r="L20" s="1"/>
      <c r="R20" s="1"/>
      <c r="S20" s="1"/>
    </row>
    <row r="21" spans="3:19" ht="15.75" customHeight="1" x14ac:dyDescent="0.25">
      <c r="C21" s="57"/>
      <c r="D21" s="70" t="s">
        <v>17</v>
      </c>
      <c r="E21" s="70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5"/>
      <c r="L21" s="1"/>
      <c r="R21" s="1"/>
      <c r="S21" s="1"/>
    </row>
    <row r="22" spans="3:19" ht="15.75" customHeight="1" x14ac:dyDescent="0.25">
      <c r="C22" s="57"/>
      <c r="D22" s="70" t="s">
        <v>18</v>
      </c>
      <c r="E22" s="70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5"/>
      <c r="L22" s="1"/>
      <c r="R22" s="1"/>
      <c r="S22" s="1"/>
    </row>
    <row r="23" spans="3:19" ht="15.75" customHeight="1" x14ac:dyDescent="0.25">
      <c r="C23" s="57"/>
      <c r="D23" s="52"/>
      <c r="E23" s="52"/>
      <c r="F23" s="16"/>
      <c r="G23" s="20"/>
      <c r="H23" s="22"/>
      <c r="I23" s="17"/>
      <c r="J23" s="17"/>
      <c r="K23" s="55"/>
      <c r="L23" s="1"/>
      <c r="R23" s="1"/>
      <c r="S23" s="1"/>
    </row>
    <row r="24" spans="3:19" ht="15.75" customHeight="1" x14ac:dyDescent="0.25">
      <c r="C24" s="56"/>
      <c r="D24" s="75" t="s">
        <v>19</v>
      </c>
      <c r="E24" s="75"/>
      <c r="F24" s="21">
        <f>SUM(F26:F34)</f>
        <v>39954709150.919594</v>
      </c>
      <c r="G24" s="21">
        <f>SUM(G26:G34)</f>
        <v>190114768.03999999</v>
      </c>
      <c r="H24" s="21">
        <f t="shared" ref="H24" si="3">SUM(H26:H34)</f>
        <v>115623526.31999999</v>
      </c>
      <c r="I24" s="21">
        <f>SUM(F24+G24-H24)</f>
        <v>40029200392.639595</v>
      </c>
      <c r="J24" s="28">
        <f>SUM(I24-F24)</f>
        <v>74491241.720001221</v>
      </c>
      <c r="K24" s="55"/>
      <c r="L24" s="1"/>
      <c r="R24" s="1"/>
      <c r="S24" s="1"/>
    </row>
    <row r="25" spans="3:19" ht="15.75" customHeight="1" x14ac:dyDescent="0.25">
      <c r="C25" s="57"/>
      <c r="D25" s="2"/>
      <c r="E25" s="52"/>
      <c r="F25" s="58"/>
      <c r="G25" s="23"/>
      <c r="H25" s="23"/>
      <c r="I25" s="23"/>
      <c r="J25" s="23"/>
      <c r="K25" s="55"/>
      <c r="L25" s="1"/>
      <c r="R25" s="1"/>
      <c r="S25" s="1"/>
    </row>
    <row r="26" spans="3:19" ht="15.75" customHeight="1" x14ac:dyDescent="0.25">
      <c r="C26" s="57"/>
      <c r="D26" s="70" t="s">
        <v>20</v>
      </c>
      <c r="E26" s="70"/>
      <c r="F26" s="67">
        <v>102010817.06999999</v>
      </c>
      <c r="G26" s="67">
        <v>45933728.850000001</v>
      </c>
      <c r="H26" s="67">
        <v>51712308.149999999</v>
      </c>
      <c r="I26" s="29">
        <f t="shared" ref="I26:I34" si="4">SUM(F26+G26-H26)</f>
        <v>96232237.769999981</v>
      </c>
      <c r="J26" s="29">
        <f t="shared" ref="J26:J34" si="5">SUM(I26-F26)</f>
        <v>-5778579.3000000119</v>
      </c>
      <c r="K26" s="55"/>
      <c r="L26" s="1"/>
      <c r="R26" s="1"/>
      <c r="S26" s="1"/>
    </row>
    <row r="27" spans="3:19" ht="15.75" customHeight="1" x14ac:dyDescent="0.25">
      <c r="C27" s="57"/>
      <c r="D27" s="70" t="s">
        <v>21</v>
      </c>
      <c r="E27" s="70"/>
      <c r="F27" s="67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5"/>
      <c r="L27" s="1"/>
      <c r="R27" s="1"/>
      <c r="S27" s="1"/>
    </row>
    <row r="28" spans="3:19" ht="15.75" customHeight="1" x14ac:dyDescent="0.25">
      <c r="C28" s="57"/>
      <c r="D28" s="70" t="s">
        <v>22</v>
      </c>
      <c r="E28" s="70"/>
      <c r="F28" s="67">
        <v>38474852418.945</v>
      </c>
      <c r="G28" s="67">
        <v>132252299.81999999</v>
      </c>
      <c r="H28" s="67">
        <v>34827265.549999997</v>
      </c>
      <c r="I28" s="29">
        <f t="shared" si="4"/>
        <v>38572277453.214996</v>
      </c>
      <c r="J28" s="29">
        <f t="shared" si="5"/>
        <v>97425034.269996643</v>
      </c>
      <c r="K28" s="55"/>
      <c r="L28" s="1"/>
      <c r="R28" s="1"/>
      <c r="S28" s="1"/>
    </row>
    <row r="29" spans="3:19" ht="15.75" customHeight="1" x14ac:dyDescent="0.25">
      <c r="C29" s="57"/>
      <c r="D29" s="70" t="s">
        <v>23</v>
      </c>
      <c r="E29" s="70"/>
      <c r="F29" s="67">
        <v>1773482661.7420001</v>
      </c>
      <c r="G29" s="67">
        <v>2984734.44</v>
      </c>
      <c r="H29" s="67">
        <v>17846834.609999999</v>
      </c>
      <c r="I29" s="29">
        <f t="shared" si="4"/>
        <v>1758620561.5720003</v>
      </c>
      <c r="J29" s="29">
        <f t="shared" si="5"/>
        <v>-14862100.169999838</v>
      </c>
      <c r="K29" s="55"/>
      <c r="L29" s="1"/>
      <c r="R29" s="1"/>
      <c r="S29" s="1"/>
    </row>
    <row r="30" spans="3:19" ht="15.75" customHeight="1" x14ac:dyDescent="0.25">
      <c r="C30" s="57"/>
      <c r="D30" s="70" t="s">
        <v>24</v>
      </c>
      <c r="E30" s="70"/>
      <c r="F30" s="67">
        <v>135990550.27000001</v>
      </c>
      <c r="G30" s="22">
        <v>0</v>
      </c>
      <c r="H30" s="22">
        <v>0</v>
      </c>
      <c r="I30" s="29">
        <f t="shared" si="4"/>
        <v>135990550.27000001</v>
      </c>
      <c r="J30" s="29">
        <f t="shared" si="5"/>
        <v>0</v>
      </c>
      <c r="K30" s="55"/>
      <c r="L30" s="1"/>
      <c r="R30" s="1"/>
      <c r="S30" s="1"/>
    </row>
    <row r="31" spans="3:19" ht="15.75" customHeight="1" x14ac:dyDescent="0.25">
      <c r="C31" s="57"/>
      <c r="D31" s="70" t="s">
        <v>25</v>
      </c>
      <c r="E31" s="70"/>
      <c r="F31" s="68">
        <v>-531650276.25739998</v>
      </c>
      <c r="G31" s="67">
        <v>8944004.9299999997</v>
      </c>
      <c r="H31" s="67">
        <v>11237118.01</v>
      </c>
      <c r="I31" s="29">
        <f t="shared" si="4"/>
        <v>-533943389.33739996</v>
      </c>
      <c r="J31" s="29">
        <f t="shared" si="5"/>
        <v>-2293113.0799999833</v>
      </c>
      <c r="K31" s="55"/>
      <c r="L31" s="1"/>
      <c r="R31" s="1"/>
      <c r="S31" s="1"/>
    </row>
    <row r="32" spans="3:19" ht="15.75" customHeight="1" x14ac:dyDescent="0.25">
      <c r="C32" s="57"/>
      <c r="D32" s="70" t="s">
        <v>26</v>
      </c>
      <c r="E32" s="70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5"/>
      <c r="L32" s="1"/>
      <c r="R32" s="1"/>
      <c r="S32" s="1"/>
    </row>
    <row r="33" spans="3:19" ht="15.75" customHeight="1" x14ac:dyDescent="0.25">
      <c r="C33" s="57"/>
      <c r="D33" s="70" t="s">
        <v>27</v>
      </c>
      <c r="E33" s="70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5"/>
      <c r="L33" s="1"/>
      <c r="R33" s="1"/>
      <c r="S33" s="1"/>
    </row>
    <row r="34" spans="3:19" ht="15.75" customHeight="1" x14ac:dyDescent="0.25">
      <c r="C34" s="57"/>
      <c r="D34" s="70" t="s">
        <v>28</v>
      </c>
      <c r="E34" s="70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5"/>
      <c r="L34" s="1"/>
      <c r="R34" s="1"/>
      <c r="S34" s="1"/>
    </row>
    <row r="35" spans="3:19" ht="15.75" customHeight="1" x14ac:dyDescent="0.25">
      <c r="C35" s="57"/>
      <c r="D35" s="52"/>
      <c r="E35" s="52"/>
      <c r="F35" s="24"/>
      <c r="G35" s="25"/>
      <c r="H35" s="25"/>
      <c r="I35" s="25"/>
      <c r="J35" s="30"/>
      <c r="K35" s="55"/>
      <c r="L35" s="1"/>
      <c r="R35" s="1"/>
      <c r="S35" s="1"/>
    </row>
    <row r="36" spans="3:19" ht="15.75" customHeight="1" thickBot="1" x14ac:dyDescent="0.3">
      <c r="C36" s="59"/>
      <c r="D36" s="69" t="s">
        <v>29</v>
      </c>
      <c r="E36" s="69"/>
      <c r="F36" s="60">
        <f>SUM(F14+F24)</f>
        <v>42516561687.299591</v>
      </c>
      <c r="G36" s="60">
        <f>SUM(G14+G24)</f>
        <v>26865789247.869999</v>
      </c>
      <c r="H36" s="60">
        <f>SUM(H14+H24)</f>
        <v>26720445383.260002</v>
      </c>
      <c r="I36" s="61">
        <f>SUM(F36+G36-H36)</f>
        <v>42661905551.909584</v>
      </c>
      <c r="J36" s="62">
        <f>SUM(I36-F36)</f>
        <v>145343864.60999298</v>
      </c>
      <c r="K36" s="63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6" t="s">
        <v>30</v>
      </c>
      <c r="E38" s="86"/>
      <c r="F38" s="86"/>
      <c r="G38" s="86"/>
      <c r="H38" s="86"/>
      <c r="I38" s="86"/>
      <c r="J38" s="86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7"/>
      <c r="E41" s="87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8"/>
      <c r="E42" s="88"/>
      <c r="F42" s="8"/>
      <c r="G42" s="58"/>
      <c r="H42" s="88"/>
      <c r="I42" s="88"/>
      <c r="J42" s="88"/>
      <c r="K42" s="9"/>
      <c r="L42" s="1"/>
      <c r="R42" s="1"/>
      <c r="S42" s="1"/>
    </row>
    <row r="43" spans="3:19" ht="15.75" customHeight="1" x14ac:dyDescent="0.25">
      <c r="C43" s="1"/>
      <c r="D43" s="85"/>
      <c r="E43" s="85"/>
      <c r="F43" s="10"/>
      <c r="G43" s="15"/>
      <c r="H43" s="85"/>
      <c r="I43" s="85"/>
      <c r="J43" s="85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Blanca Lizette Villa Aceves</cp:lastModifiedBy>
  <cp:revision/>
  <cp:lastPrinted>2021-05-06T18:29:43Z</cp:lastPrinted>
  <dcterms:created xsi:type="dcterms:W3CDTF">2014-09-04T18:46:51Z</dcterms:created>
  <dcterms:modified xsi:type="dcterms:W3CDTF">2021-07-29T20:28:30Z</dcterms:modified>
</cp:coreProperties>
</file>