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LDF SEMESTRAL\"/>
    </mc:Choice>
  </mc:AlternateContent>
  <bookViews>
    <workbookView xWindow="-240" yWindow="4215" windowWidth="20055" windowHeight="3690"/>
  </bookViews>
  <sheets>
    <sheet name="Hoja1 (2)" sheetId="2" r:id="rId1"/>
  </sheets>
  <calcPr calcId="152511"/>
</workbook>
</file>

<file path=xl/calcChain.xml><?xml version="1.0" encoding="utf-8"?>
<calcChain xmlns="http://schemas.openxmlformats.org/spreadsheetml/2006/main">
  <c r="D11" i="2" l="1"/>
  <c r="D12" i="2"/>
  <c r="D13" i="2"/>
  <c r="D14" i="2"/>
  <c r="D15" i="2"/>
  <c r="D16" i="2"/>
  <c r="D17" i="2"/>
  <c r="D18" i="2"/>
  <c r="D19" i="2"/>
  <c r="D20" i="2"/>
  <c r="D21" i="2"/>
  <c r="D22" i="2"/>
  <c r="D23" i="2"/>
  <c r="F25" i="2" l="1"/>
  <c r="E25" i="2"/>
  <c r="C25" i="2" l="1"/>
  <c r="B25" i="2"/>
  <c r="D38" i="2"/>
  <c r="G38" i="2" s="1"/>
  <c r="D36" i="2" l="1"/>
  <c r="G36" i="2" s="1"/>
  <c r="D35" i="2"/>
  <c r="G35" i="2" s="1"/>
  <c r="D34" i="2"/>
  <c r="G34" i="2" s="1"/>
  <c r="G21" i="2"/>
  <c r="D37" i="2"/>
  <c r="G37" i="2" s="1"/>
  <c r="D33" i="2"/>
  <c r="G33" i="2" s="1"/>
  <c r="D31" i="2"/>
  <c r="G31" i="2" s="1"/>
  <c r="D30" i="2"/>
  <c r="G30" i="2" s="1"/>
  <c r="D28" i="2"/>
  <c r="G23" i="2"/>
  <c r="G22" i="2"/>
  <c r="G20" i="2"/>
  <c r="G19" i="2"/>
  <c r="G18" i="2"/>
  <c r="G17" i="2"/>
  <c r="G16" i="2"/>
  <c r="G15" i="2"/>
  <c r="G14" i="2"/>
  <c r="G13" i="2"/>
  <c r="G12" i="2"/>
  <c r="G11" i="2"/>
  <c r="F9" i="2"/>
  <c r="F39" i="2" s="1"/>
  <c r="E9" i="2"/>
  <c r="E39" i="2" s="1"/>
  <c r="C9" i="2"/>
  <c r="C39" i="2" s="1"/>
  <c r="B9" i="2"/>
  <c r="G28" i="2" l="1"/>
  <c r="G25" i="2" s="1"/>
  <c r="D25" i="2"/>
  <c r="D9" i="2"/>
  <c r="B39" i="2"/>
  <c r="D39" i="2" l="1"/>
  <c r="G9" i="2"/>
  <c r="G39" i="2" s="1"/>
</calcChain>
</file>

<file path=xl/sharedStrings.xml><?xml version="1.0" encoding="utf-8"?>
<sst xmlns="http://schemas.openxmlformats.org/spreadsheetml/2006/main" count="42" uniqueCount="30">
  <si>
    <t>Devengado</t>
  </si>
  <si>
    <t>Egresos</t>
  </si>
  <si>
    <t>Ampliaciones/ (Reducciones)</t>
  </si>
  <si>
    <t>Modificado</t>
  </si>
  <si>
    <t>Pagado</t>
  </si>
  <si>
    <t>Concepto</t>
  </si>
  <si>
    <t xml:space="preserve">Aprobado </t>
  </si>
  <si>
    <t xml:space="preserve">Subejercicio </t>
  </si>
  <si>
    <t xml:space="preserve">Total de Egresos </t>
  </si>
  <si>
    <t>Gasto No Etiquetado</t>
  </si>
  <si>
    <t>Gasto Etiquetado</t>
  </si>
  <si>
    <t>01  PRESIDENCIA</t>
  </si>
  <si>
    <t>02  JEFATURA DE GABINETE</t>
  </si>
  <si>
    <t>03  COMISARIA GENERAL DE SEGURIDAD PUBLICA</t>
  </si>
  <si>
    <t>04  SINDICATURA DEL AYUNTAMIENTO</t>
  </si>
  <si>
    <t>05  SECRETARIA DEL AYUNTAMIENTO</t>
  </si>
  <si>
    <t>05 SECRETARIA DEL AYUNTAMIENTO</t>
  </si>
  <si>
    <t>06  TESORERIA</t>
  </si>
  <si>
    <t>07  CONTRALORIA CIUDADANA</t>
  </si>
  <si>
    <t>08  COORDINACION GENERAL DE SERVICIOS MUNICIPALES</t>
  </si>
  <si>
    <t>09  COORDINACION GENERAL DE ADMINISTRACION E INNOVACION GUBERNAMENTAL</t>
  </si>
  <si>
    <t>10  COORDINACION GENERAL DE DESARROLLO ECONOMICO Y COMBATE A LA DESIGUALDAD</t>
  </si>
  <si>
    <t>12  DIRECCION DE OBRAS PUBLICAS E INFRAESTRUCTURA</t>
  </si>
  <si>
    <t>11  COORDINACION GENERAL DE GESTION INTEGRAL DE LA CIUDAD</t>
  </si>
  <si>
    <t>13  COORDINACION GENERAL DE CONSTRUCCION DE LA COMUNIDAD</t>
  </si>
  <si>
    <t>MUNICIPIO DE ZAPOPAN</t>
  </si>
  <si>
    <t xml:space="preserve">               Estado Analítico del Ejercicio del Presupuesto de Egresos Detallado - LDF</t>
  </si>
  <si>
    <t>Clasificación Administrativa</t>
  </si>
  <si>
    <t>(PESOS)</t>
  </si>
  <si>
    <t>Del 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</si>
</sst>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&quot;$&quot;#,##0.00_);\-&quot;$&quot;#,##0.00"/>
    <numFmt numFmtId="165" formatCode="&quot;$&quot;#,##0_);\-&quot;$&quot;#,##0"/>
  </numFmts>
  <fonts count="11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9"/>
      <color theme="2" tint="-0.499984740745262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.0500000000000007"/>
      <color indexed="8"/>
      <name val="Arial Narrow"/>
      <family val="2"/>
    </font>
    <font>
      <sz val="10"/>
      <color indexed="8"/>
      <name val="MS Sans Serif"/>
      <family val="2"/>
    </font>
    <font>
      <b/>
      <sz val="11"/>
      <color indexed="8"/>
      <name val="Arial Narrow"/>
      <family val="2"/>
    </font>
    <font>
      <sz val="8.0500000000000007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A0D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6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0" fontId="0" fillId="3" borderId="0" xfId="0" applyFill="1"/>
    <xf numFmtId="0" fontId="1" fillId="0" borderId="14" xfId="0" applyFont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7" fontId="0" fillId="0" borderId="0" xfId="0" applyNumberFormat="1"/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right" vertical="center"/>
    </xf>
    <xf numFmtId="165" fontId="2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right" vertical="center"/>
    </xf>
    <xf numFmtId="0" fontId="9" fillId="3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horizontal="right" vertical="center"/>
    </xf>
    <xf numFmtId="165" fontId="10" fillId="3" borderId="14" xfId="0" applyNumberFormat="1" applyFont="1" applyFill="1" applyBorder="1" applyAlignment="1">
      <alignment horizontal="right" vertical="center"/>
    </xf>
    <xf numFmtId="165" fontId="10" fillId="0" borderId="14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5A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2152650</xdr:colOff>
      <xdr:row>4</xdr:row>
      <xdr:rowOff>123825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1240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36.5703125" style="6" customWidth="1"/>
    <col min="2" max="2" width="17.7109375" customWidth="1"/>
    <col min="3" max="3" width="22" customWidth="1"/>
    <col min="4" max="4" width="19.7109375" customWidth="1"/>
    <col min="5" max="5" width="24" customWidth="1"/>
    <col min="6" max="6" width="22.5703125" customWidth="1"/>
    <col min="7" max="7" width="25" customWidth="1"/>
    <col min="9" max="9" width="16.42578125" bestFit="1" customWidth="1"/>
  </cols>
  <sheetData>
    <row r="1" spans="1:9" ht="13.5" customHeight="1" x14ac:dyDescent="0.25">
      <c r="A1" s="31" t="s">
        <v>25</v>
      </c>
      <c r="B1" s="32"/>
      <c r="C1" s="32"/>
      <c r="D1" s="32"/>
      <c r="E1" s="32"/>
      <c r="F1" s="32"/>
      <c r="G1" s="33"/>
    </row>
    <row r="2" spans="1:9" ht="13.5" customHeight="1" x14ac:dyDescent="0.25">
      <c r="A2" s="34" t="s">
        <v>26</v>
      </c>
      <c r="B2" s="35"/>
      <c r="C2" s="35"/>
      <c r="D2" s="35"/>
      <c r="E2" s="35"/>
      <c r="F2" s="35"/>
      <c r="G2" s="36"/>
    </row>
    <row r="3" spans="1:9" ht="12.75" customHeight="1" x14ac:dyDescent="0.25">
      <c r="A3" s="34" t="s">
        <v>27</v>
      </c>
      <c r="B3" s="35"/>
      <c r="C3" s="35"/>
      <c r="D3" s="35"/>
      <c r="E3" s="35"/>
      <c r="F3" s="35"/>
      <c r="G3" s="36"/>
    </row>
    <row r="4" spans="1:9" ht="10.5" customHeight="1" x14ac:dyDescent="0.25">
      <c r="A4" s="37" t="s">
        <v>29</v>
      </c>
      <c r="B4" s="38"/>
      <c r="C4" s="38"/>
      <c r="D4" s="38"/>
      <c r="E4" s="38"/>
      <c r="F4" s="38"/>
      <c r="G4" s="39"/>
    </row>
    <row r="5" spans="1:9" ht="11.25" customHeight="1" thickBot="1" x14ac:dyDescent="0.3">
      <c r="A5" s="40" t="s">
        <v>28</v>
      </c>
      <c r="B5" s="41"/>
      <c r="C5" s="41"/>
      <c r="D5" s="41"/>
      <c r="E5" s="41"/>
      <c r="F5" s="41"/>
      <c r="G5" s="42"/>
    </row>
    <row r="6" spans="1:9" ht="3.75" customHeight="1" thickBot="1" x14ac:dyDescent="0.3">
      <c r="A6" s="13"/>
      <c r="B6" s="15"/>
      <c r="C6" s="15"/>
      <c r="D6" s="15"/>
      <c r="E6" s="15"/>
      <c r="F6" s="15"/>
      <c r="G6" s="14"/>
    </row>
    <row r="7" spans="1:9" ht="12.75" customHeight="1" thickBot="1" x14ac:dyDescent="0.3">
      <c r="A7" s="27" t="s">
        <v>5</v>
      </c>
      <c r="B7" s="24" t="s">
        <v>1</v>
      </c>
      <c r="C7" s="25"/>
      <c r="D7" s="25"/>
      <c r="E7" s="25"/>
      <c r="F7" s="26"/>
      <c r="G7" s="29" t="s">
        <v>7</v>
      </c>
    </row>
    <row r="8" spans="1:9" ht="28.5" customHeight="1" thickBot="1" x14ac:dyDescent="0.3">
      <c r="A8" s="28"/>
      <c r="B8" s="20" t="s">
        <v>6</v>
      </c>
      <c r="C8" s="2" t="s">
        <v>2</v>
      </c>
      <c r="D8" s="1" t="s">
        <v>3</v>
      </c>
      <c r="E8" s="2" t="s">
        <v>0</v>
      </c>
      <c r="F8" s="1" t="s">
        <v>4</v>
      </c>
      <c r="G8" s="30"/>
    </row>
    <row r="9" spans="1:9" ht="15" customHeight="1" thickBot="1" x14ac:dyDescent="0.3">
      <c r="A9" s="19" t="s">
        <v>9</v>
      </c>
      <c r="B9" s="16">
        <f>SUM(B11:B23)</f>
        <v>6498009620.999999</v>
      </c>
      <c r="C9" s="16">
        <f>SUM(C11:C23)</f>
        <v>59462885.900000021</v>
      </c>
      <c r="D9" s="16">
        <f>SUM(B9+C9)</f>
        <v>6557472506.8999987</v>
      </c>
      <c r="E9" s="16">
        <f>SUM(E11:E23)</f>
        <v>2994922353.79</v>
      </c>
      <c r="F9" s="16">
        <f>SUM(F11:F23)</f>
        <v>2975964657.8900003</v>
      </c>
      <c r="G9" s="16">
        <f>SUM(D9-E9)</f>
        <v>3562550153.1099987</v>
      </c>
      <c r="I9" s="12"/>
    </row>
    <row r="10" spans="1:9" ht="4.5" customHeight="1" thickBot="1" x14ac:dyDescent="0.3">
      <c r="A10" s="8"/>
      <c r="B10" s="17"/>
      <c r="C10" s="17"/>
      <c r="D10" s="17"/>
      <c r="E10" s="17"/>
      <c r="F10" s="17"/>
      <c r="G10" s="17"/>
    </row>
    <row r="11" spans="1:9" s="7" customFormat="1" ht="15" customHeight="1" thickBot="1" x14ac:dyDescent="0.3">
      <c r="A11" s="9" t="s">
        <v>11</v>
      </c>
      <c r="B11" s="21">
        <v>69419717.549999997</v>
      </c>
      <c r="C11" s="21">
        <v>16379777.66</v>
      </c>
      <c r="D11" s="21">
        <f>SUM(B11+C11)</f>
        <v>85799495.209999993</v>
      </c>
      <c r="E11" s="21">
        <v>31933299.48</v>
      </c>
      <c r="F11" s="21">
        <v>31933299.48</v>
      </c>
      <c r="G11" s="21">
        <f>SUM(D11-E11)</f>
        <v>53866195.729999989</v>
      </c>
    </row>
    <row r="12" spans="1:9" s="7" customFormat="1" ht="15" customHeight="1" thickBot="1" x14ac:dyDescent="0.3">
      <c r="A12" s="9" t="s">
        <v>12</v>
      </c>
      <c r="B12" s="22">
        <v>133395081.11</v>
      </c>
      <c r="C12" s="22">
        <v>-16863265.780000001</v>
      </c>
      <c r="D12" s="22">
        <f>SUM(B12+C12)</f>
        <v>116531815.33</v>
      </c>
      <c r="E12" s="22">
        <v>32392879.870000001</v>
      </c>
      <c r="F12" s="22">
        <v>32392879.870000001</v>
      </c>
      <c r="G12" s="22">
        <f>SUM(D12-E12)</f>
        <v>84138935.459999993</v>
      </c>
    </row>
    <row r="13" spans="1:9" ht="15.75" thickBot="1" x14ac:dyDescent="0.3">
      <c r="A13" s="9" t="s">
        <v>13</v>
      </c>
      <c r="B13" s="23">
        <v>858887423.80999994</v>
      </c>
      <c r="C13" s="23">
        <v>240516817.22</v>
      </c>
      <c r="D13" s="22">
        <f t="shared" ref="D13:D38" si="0">SUM(B13+C13)</f>
        <v>1099404241.03</v>
      </c>
      <c r="E13" s="23">
        <v>530627035.42000002</v>
      </c>
      <c r="F13" s="23">
        <v>530612035.42000002</v>
      </c>
      <c r="G13" s="22">
        <f t="shared" ref="G13:G38" si="1">SUM(D13-E13)</f>
        <v>568777205.6099999</v>
      </c>
    </row>
    <row r="14" spans="1:9" ht="15" customHeight="1" thickBot="1" x14ac:dyDescent="0.3">
      <c r="A14" s="10" t="s">
        <v>14</v>
      </c>
      <c r="B14" s="23">
        <v>162166847.69</v>
      </c>
      <c r="C14" s="23">
        <v>53627966.340000004</v>
      </c>
      <c r="D14" s="22">
        <f t="shared" si="0"/>
        <v>215794814.03</v>
      </c>
      <c r="E14" s="23">
        <v>86592300.549999997</v>
      </c>
      <c r="F14" s="23">
        <v>86529321.390000001</v>
      </c>
      <c r="G14" s="22">
        <f t="shared" si="1"/>
        <v>129202513.48</v>
      </c>
    </row>
    <row r="15" spans="1:9" ht="15" customHeight="1" thickBot="1" x14ac:dyDescent="0.3">
      <c r="A15" s="10" t="s">
        <v>16</v>
      </c>
      <c r="B15" s="23">
        <v>315224146.27999997</v>
      </c>
      <c r="C15" s="23">
        <v>11117811.17</v>
      </c>
      <c r="D15" s="22">
        <f t="shared" si="0"/>
        <v>326341957.44999999</v>
      </c>
      <c r="E15" s="23">
        <v>138726123.08000001</v>
      </c>
      <c r="F15" s="23">
        <v>138726123.08000001</v>
      </c>
      <c r="G15" s="22">
        <f t="shared" si="1"/>
        <v>187615834.36999997</v>
      </c>
    </row>
    <row r="16" spans="1:9" ht="15" customHeight="1" thickBot="1" x14ac:dyDescent="0.3">
      <c r="A16" s="11" t="s">
        <v>17</v>
      </c>
      <c r="B16" s="23">
        <v>1178892233.1500001</v>
      </c>
      <c r="C16" s="23">
        <v>161167027.15000001</v>
      </c>
      <c r="D16" s="22">
        <f t="shared" si="0"/>
        <v>1340059260.3000002</v>
      </c>
      <c r="E16" s="23">
        <v>616746274.19000006</v>
      </c>
      <c r="F16" s="23">
        <v>616735328.67999995</v>
      </c>
      <c r="G16" s="22">
        <f t="shared" si="1"/>
        <v>723312986.11000013</v>
      </c>
    </row>
    <row r="17" spans="1:13" ht="15.75" thickBot="1" x14ac:dyDescent="0.3">
      <c r="A17" s="11" t="s">
        <v>18</v>
      </c>
      <c r="B17" s="23">
        <v>24123828.239999998</v>
      </c>
      <c r="C17" s="23">
        <v>8720528.2899999991</v>
      </c>
      <c r="D17" s="22">
        <f t="shared" si="0"/>
        <v>32844356.529999997</v>
      </c>
      <c r="E17" s="23">
        <v>11701811.050000001</v>
      </c>
      <c r="F17" s="23">
        <v>11701811.050000001</v>
      </c>
      <c r="G17" s="22">
        <f t="shared" si="1"/>
        <v>21142545.479999997</v>
      </c>
    </row>
    <row r="18" spans="1:13" ht="26.25" thickBot="1" x14ac:dyDescent="0.3">
      <c r="A18" s="10" t="s">
        <v>19</v>
      </c>
      <c r="B18" s="23">
        <v>706316597.83000004</v>
      </c>
      <c r="C18" s="23">
        <v>83901817.519999996</v>
      </c>
      <c r="D18" s="22">
        <f t="shared" si="0"/>
        <v>790218415.35000002</v>
      </c>
      <c r="E18" s="23">
        <v>241331225.15000001</v>
      </c>
      <c r="F18" s="23">
        <v>238612014.99000001</v>
      </c>
      <c r="G18" s="22">
        <f t="shared" si="1"/>
        <v>548887190.20000005</v>
      </c>
    </row>
    <row r="19" spans="1:13" ht="26.25" thickBot="1" x14ac:dyDescent="0.3">
      <c r="A19" s="10" t="s">
        <v>20</v>
      </c>
      <c r="B19" s="23">
        <v>1820871398.1400001</v>
      </c>
      <c r="C19" s="23">
        <v>-447739759.11000001</v>
      </c>
      <c r="D19" s="22">
        <f t="shared" si="0"/>
        <v>1373131639.0300002</v>
      </c>
      <c r="E19" s="23">
        <v>706020210.28999996</v>
      </c>
      <c r="F19" s="23">
        <v>689870649.22000003</v>
      </c>
      <c r="G19" s="22">
        <f t="shared" si="1"/>
        <v>667111428.74000025</v>
      </c>
    </row>
    <row r="20" spans="1:13" ht="26.25" thickBot="1" x14ac:dyDescent="0.3">
      <c r="A20" s="10" t="s">
        <v>21</v>
      </c>
      <c r="B20" s="23">
        <v>424937875.32999998</v>
      </c>
      <c r="C20" s="23">
        <v>-15487494.210000001</v>
      </c>
      <c r="D20" s="22">
        <f t="shared" si="0"/>
        <v>409450381.12</v>
      </c>
      <c r="E20" s="23">
        <v>232225624.16999999</v>
      </c>
      <c r="F20" s="23">
        <v>232225624.16999999</v>
      </c>
      <c r="G20" s="22">
        <f t="shared" si="1"/>
        <v>177224756.95000002</v>
      </c>
    </row>
    <row r="21" spans="1:13" ht="26.25" thickBot="1" x14ac:dyDescent="0.3">
      <c r="A21" s="10" t="s">
        <v>23</v>
      </c>
      <c r="B21" s="23">
        <v>139487591.69999999</v>
      </c>
      <c r="C21" s="23">
        <v>-271407.28999999998</v>
      </c>
      <c r="D21" s="22">
        <f>SUM(B21+C21)</f>
        <v>139216184.41</v>
      </c>
      <c r="E21" s="23">
        <v>47979558.549999997</v>
      </c>
      <c r="F21" s="23">
        <v>47979558.549999997</v>
      </c>
      <c r="G21" s="22">
        <f t="shared" si="1"/>
        <v>91236625.859999999</v>
      </c>
    </row>
    <row r="22" spans="1:13" ht="26.25" thickBot="1" x14ac:dyDescent="0.3">
      <c r="A22" s="10" t="s">
        <v>22</v>
      </c>
      <c r="B22" s="23">
        <v>519991820.48000002</v>
      </c>
      <c r="C22" s="23">
        <v>-45067535.490000002</v>
      </c>
      <c r="D22" s="22">
        <f t="shared" si="0"/>
        <v>474924284.99000001</v>
      </c>
      <c r="E22" s="23">
        <v>254857416.09999999</v>
      </c>
      <c r="F22" s="23">
        <v>254857416.09999999</v>
      </c>
      <c r="G22" s="22">
        <f t="shared" si="1"/>
        <v>220066868.89000002</v>
      </c>
    </row>
    <row r="23" spans="1:13" ht="26.25" thickBot="1" x14ac:dyDescent="0.3">
      <c r="A23" s="10" t="s">
        <v>24</v>
      </c>
      <c r="B23" s="23">
        <v>144295059.69</v>
      </c>
      <c r="C23" s="23">
        <v>9460602.4299999997</v>
      </c>
      <c r="D23" s="22">
        <f t="shared" si="0"/>
        <v>153755662.12</v>
      </c>
      <c r="E23" s="23">
        <v>63788595.890000001</v>
      </c>
      <c r="F23" s="23">
        <v>63788595.890000001</v>
      </c>
      <c r="G23" s="22">
        <f t="shared" si="1"/>
        <v>89967066.230000004</v>
      </c>
    </row>
    <row r="24" spans="1:13" ht="4.5" customHeight="1" thickBot="1" x14ac:dyDescent="0.3">
      <c r="A24" s="10"/>
      <c r="B24" s="18"/>
      <c r="C24" s="18"/>
      <c r="D24" s="16"/>
      <c r="E24" s="18"/>
      <c r="F24" s="18"/>
      <c r="G24" s="16"/>
    </row>
    <row r="25" spans="1:13" ht="17.25" thickBot="1" x14ac:dyDescent="0.3">
      <c r="A25" s="19" t="s">
        <v>10</v>
      </c>
      <c r="B25" s="18">
        <f>SUM(B28:B38)</f>
        <v>963437748</v>
      </c>
      <c r="C25" s="18">
        <f>SUM(C28:C38)</f>
        <v>234834789.63999999</v>
      </c>
      <c r="D25" s="18">
        <f>SUM(D28:D38)</f>
        <v>1198272537.6399999</v>
      </c>
      <c r="E25" s="18">
        <f>SUM(E26:E38)</f>
        <v>504310668.90999997</v>
      </c>
      <c r="F25" s="18">
        <f>SUM(F26:F38)</f>
        <v>504310668.90999997</v>
      </c>
      <c r="G25" s="18">
        <f t="shared" ref="G25" si="2">SUM(G28:G37)</f>
        <v>693961868.73000002</v>
      </c>
    </row>
    <row r="26" spans="1:13" ht="15.75" thickBot="1" x14ac:dyDescent="0.3">
      <c r="A26" s="9" t="s">
        <v>11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13" ht="15" customHeight="1" thickBot="1" x14ac:dyDescent="0.3">
      <c r="A27" s="9" t="s">
        <v>12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5"/>
      <c r="I27" s="5"/>
      <c r="J27" s="5"/>
      <c r="K27" s="5"/>
      <c r="L27" s="5"/>
      <c r="M27" s="5"/>
    </row>
    <row r="28" spans="1:13" ht="15.75" thickBot="1" x14ac:dyDescent="0.3">
      <c r="A28" s="10" t="s">
        <v>13</v>
      </c>
      <c r="B28" s="23">
        <v>9256621.5399999991</v>
      </c>
      <c r="C28" s="23">
        <v>33672615.369999997</v>
      </c>
      <c r="D28" s="23">
        <f t="shared" si="0"/>
        <v>42929236.909999996</v>
      </c>
      <c r="E28" s="23">
        <v>8120028.6699999999</v>
      </c>
      <c r="F28" s="23">
        <v>8120028.6699999999</v>
      </c>
      <c r="G28" s="23">
        <f t="shared" si="1"/>
        <v>34809208.239999995</v>
      </c>
    </row>
    <row r="29" spans="1:13" ht="15.75" thickBot="1" x14ac:dyDescent="0.3">
      <c r="A29" s="10" t="s">
        <v>14</v>
      </c>
      <c r="B29" s="23">
        <v>0</v>
      </c>
      <c r="C29" s="23">
        <v>0</v>
      </c>
      <c r="D29" s="23"/>
      <c r="E29" s="23">
        <v>0</v>
      </c>
      <c r="F29" s="23">
        <v>0</v>
      </c>
      <c r="G29" s="23"/>
    </row>
    <row r="30" spans="1:13" ht="15.75" thickBot="1" x14ac:dyDescent="0.3">
      <c r="A30" s="10" t="s">
        <v>15</v>
      </c>
      <c r="B30" s="23">
        <v>11000000</v>
      </c>
      <c r="C30" s="23">
        <v>5460555.7999999998</v>
      </c>
      <c r="D30" s="23">
        <f t="shared" si="0"/>
        <v>16460555.800000001</v>
      </c>
      <c r="E30" s="23">
        <v>10181784</v>
      </c>
      <c r="F30" s="23">
        <v>10181784</v>
      </c>
      <c r="G30" s="23">
        <f t="shared" si="1"/>
        <v>6278771.8000000007</v>
      </c>
    </row>
    <row r="31" spans="1:13" ht="15" customHeight="1" thickBot="1" x14ac:dyDescent="0.3">
      <c r="A31" s="11" t="s">
        <v>17</v>
      </c>
      <c r="B31" s="23">
        <v>158452332.97</v>
      </c>
      <c r="C31" s="23">
        <v>-19108067.280000001</v>
      </c>
      <c r="D31" s="23">
        <f t="shared" si="0"/>
        <v>139344265.69</v>
      </c>
      <c r="E31" s="23">
        <v>60308205.460000001</v>
      </c>
      <c r="F31" s="23">
        <v>60308205.460000001</v>
      </c>
      <c r="G31" s="23">
        <f t="shared" si="1"/>
        <v>79036060.229999989</v>
      </c>
    </row>
    <row r="32" spans="1:13" ht="15" customHeight="1" thickBot="1" x14ac:dyDescent="0.3">
      <c r="A32" s="11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ht="26.25" thickBot="1" x14ac:dyDescent="0.3">
      <c r="A33" s="10" t="s">
        <v>19</v>
      </c>
      <c r="B33" s="23">
        <v>448061586.10000002</v>
      </c>
      <c r="C33" s="23">
        <v>75802502.290000007</v>
      </c>
      <c r="D33" s="23">
        <f t="shared" si="0"/>
        <v>523864088.39000005</v>
      </c>
      <c r="E33" s="23">
        <v>225357324.90000001</v>
      </c>
      <c r="F33" s="23">
        <v>225357324.90000001</v>
      </c>
      <c r="G33" s="23">
        <f t="shared" si="1"/>
        <v>298506763.49000001</v>
      </c>
    </row>
    <row r="34" spans="1:7" ht="26.25" thickBot="1" x14ac:dyDescent="0.3">
      <c r="A34" s="10" t="s">
        <v>20</v>
      </c>
      <c r="B34" s="23">
        <v>59000000</v>
      </c>
      <c r="C34" s="23">
        <v>-4732369.33</v>
      </c>
      <c r="D34" s="23">
        <f t="shared" si="0"/>
        <v>54267630.670000002</v>
      </c>
      <c r="E34" s="23">
        <v>15417070.119999999</v>
      </c>
      <c r="F34" s="23">
        <v>15417070.119999999</v>
      </c>
      <c r="G34" s="23">
        <f t="shared" si="1"/>
        <v>38850560.550000004</v>
      </c>
    </row>
    <row r="35" spans="1:7" ht="26.25" thickBot="1" x14ac:dyDescent="0.3">
      <c r="A35" s="10" t="s">
        <v>21</v>
      </c>
      <c r="B35" s="23">
        <v>0</v>
      </c>
      <c r="C35" s="23">
        <v>1049999.3400000001</v>
      </c>
      <c r="D35" s="23">
        <f t="shared" si="0"/>
        <v>1049999.3400000001</v>
      </c>
      <c r="E35" s="23">
        <v>1049605.05</v>
      </c>
      <c r="F35" s="23">
        <v>1049605.05</v>
      </c>
      <c r="G35" s="23">
        <f t="shared" si="1"/>
        <v>394.29000000003725</v>
      </c>
    </row>
    <row r="36" spans="1:7" ht="26.25" thickBot="1" x14ac:dyDescent="0.3">
      <c r="A36" s="10" t="s">
        <v>23</v>
      </c>
      <c r="B36" s="23">
        <v>0</v>
      </c>
      <c r="C36" s="23">
        <v>0</v>
      </c>
      <c r="D36" s="23">
        <f t="shared" si="0"/>
        <v>0</v>
      </c>
      <c r="E36" s="23">
        <v>0</v>
      </c>
      <c r="F36" s="23">
        <v>0</v>
      </c>
      <c r="G36" s="23">
        <f t="shared" si="1"/>
        <v>0</v>
      </c>
    </row>
    <row r="37" spans="1:7" ht="26.25" thickBot="1" x14ac:dyDescent="0.3">
      <c r="A37" s="10" t="s">
        <v>22</v>
      </c>
      <c r="B37" s="23">
        <v>277667207.38999999</v>
      </c>
      <c r="C37" s="23">
        <v>142689553.44999999</v>
      </c>
      <c r="D37" s="23">
        <f t="shared" si="0"/>
        <v>420356760.83999997</v>
      </c>
      <c r="E37" s="23">
        <v>183876650.71000001</v>
      </c>
      <c r="F37" s="23">
        <v>183876650.71000001</v>
      </c>
      <c r="G37" s="23">
        <f t="shared" si="1"/>
        <v>236480110.12999997</v>
      </c>
    </row>
    <row r="38" spans="1:7" ht="26.25" thickBot="1" x14ac:dyDescent="0.3">
      <c r="A38" s="10" t="s">
        <v>24</v>
      </c>
      <c r="B38" s="23">
        <v>0</v>
      </c>
      <c r="C38" s="23">
        <v>0</v>
      </c>
      <c r="D38" s="23">
        <f t="shared" si="0"/>
        <v>0</v>
      </c>
      <c r="E38" s="23">
        <v>0</v>
      </c>
      <c r="F38" s="23">
        <v>0</v>
      </c>
      <c r="G38" s="23">
        <f t="shared" si="1"/>
        <v>0</v>
      </c>
    </row>
    <row r="39" spans="1:7" ht="15.75" thickBot="1" x14ac:dyDescent="0.3">
      <c r="A39" s="10" t="s">
        <v>8</v>
      </c>
      <c r="B39" s="18">
        <f t="shared" ref="B39:G39" si="3">B9+B25</f>
        <v>7461447368.999999</v>
      </c>
      <c r="C39" s="18">
        <f t="shared" si="3"/>
        <v>294297675.54000002</v>
      </c>
      <c r="D39" s="18">
        <f t="shared" si="3"/>
        <v>7755745044.539999</v>
      </c>
      <c r="E39" s="18">
        <f t="shared" si="3"/>
        <v>3499233022.6999998</v>
      </c>
      <c r="F39" s="18">
        <f t="shared" si="3"/>
        <v>3480275326.8000002</v>
      </c>
      <c r="G39" s="18">
        <f t="shared" si="3"/>
        <v>4256512021.8399987</v>
      </c>
    </row>
    <row r="41" spans="1:7" x14ac:dyDescent="0.25">
      <c r="B41" s="12"/>
    </row>
    <row r="69" spans="1:7" s="4" customFormat="1" x14ac:dyDescent="0.25">
      <c r="A69" s="6"/>
      <c r="B69"/>
      <c r="C69"/>
      <c r="D69"/>
      <c r="E69"/>
      <c r="F69"/>
      <c r="G69"/>
    </row>
    <row r="70" spans="1:7" s="4" customFormat="1" x14ac:dyDescent="0.25">
      <c r="A70" s="6"/>
      <c r="B70"/>
      <c r="C70"/>
      <c r="D70"/>
      <c r="E70"/>
      <c r="F70"/>
      <c r="G70"/>
    </row>
    <row r="71" spans="1:7" s="4" customFormat="1" x14ac:dyDescent="0.25">
      <c r="A71" s="6"/>
      <c r="B71"/>
      <c r="C71"/>
      <c r="D71"/>
      <c r="E71"/>
      <c r="F71"/>
      <c r="G71"/>
    </row>
    <row r="72" spans="1:7" s="4" customFormat="1" x14ac:dyDescent="0.25">
      <c r="A72" s="3"/>
      <c r="C72" s="5"/>
      <c r="D72" s="5"/>
      <c r="E72" s="5"/>
      <c r="F72" s="5"/>
      <c r="G72" s="5"/>
    </row>
    <row r="73" spans="1:7" s="4" customFormat="1" x14ac:dyDescent="0.25">
      <c r="A73" s="3"/>
      <c r="C73" s="5"/>
      <c r="D73" s="5"/>
      <c r="E73" s="5"/>
      <c r="F73" s="5"/>
      <c r="G73" s="5"/>
    </row>
    <row r="74" spans="1:7" x14ac:dyDescent="0.25">
      <c r="A74" s="3"/>
      <c r="B74" s="4"/>
      <c r="C74" s="5"/>
      <c r="D74" s="5"/>
      <c r="E74" s="5"/>
      <c r="F74" s="5"/>
      <c r="G74" s="5"/>
    </row>
    <row r="75" spans="1:7" s="4" customFormat="1" x14ac:dyDescent="0.25">
      <c r="A75" s="3"/>
      <c r="C75" s="5"/>
      <c r="D75" s="5"/>
      <c r="E75" s="5"/>
      <c r="F75" s="5"/>
      <c r="G75" s="5"/>
    </row>
    <row r="76" spans="1:7" x14ac:dyDescent="0.25">
      <c r="A76" s="4"/>
      <c r="B76" s="4"/>
      <c r="C76" s="4"/>
      <c r="D76" s="4"/>
      <c r="E76" s="4"/>
      <c r="F76" s="4"/>
      <c r="G76" s="4"/>
    </row>
    <row r="78" spans="1:7" x14ac:dyDescent="0.25">
      <c r="A78" s="3"/>
      <c r="B78" s="4"/>
      <c r="C78" s="5"/>
      <c r="D78" s="5"/>
      <c r="E78" s="5"/>
      <c r="F78" s="5"/>
      <c r="G78" s="5"/>
    </row>
  </sheetData>
  <mergeCells count="8">
    <mergeCell ref="B7:F7"/>
    <mergeCell ref="A7:A8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3" orientation="landscape" r:id="rId1"/>
  <ignoredErrors>
    <ignoredError sqref="G25 B25:C25" formulaRange="1"/>
    <ignoredError sqref="D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2021-07-29T05:57:11Z</cp:lastPrinted>
  <dcterms:created xsi:type="dcterms:W3CDTF">2018-09-04T19:21:14Z</dcterms:created>
  <dcterms:modified xsi:type="dcterms:W3CDTF">2021-07-29T06:02:10Z</dcterms:modified>
</cp:coreProperties>
</file>