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ruiz\Downloads\"/>
    </mc:Choice>
  </mc:AlternateContent>
  <bookViews>
    <workbookView xWindow="0" yWindow="0" windowWidth="19200" windowHeight="6645"/>
  </bookViews>
  <sheets>
    <sheet name="Zapopan (2)" sheetId="5" r:id="rId1"/>
  </sheets>
  <definedNames>
    <definedName name="_xlnm.Print_Area" localSheetId="0">'Zapopan (2)'!$C$1:$K$48</definedName>
  </definedNames>
  <calcPr calcId="152511"/>
</workbook>
</file>

<file path=xl/calcChain.xml><?xml version="1.0" encoding="utf-8"?>
<calcChain xmlns="http://schemas.openxmlformats.org/spreadsheetml/2006/main">
  <c r="I16" i="5" l="1"/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I17" i="5"/>
  <c r="J17" i="5" s="1"/>
  <c r="J16" i="5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<sst xmlns="http://schemas.openxmlformats.org/spreadsheetml/2006/main" count="33" uniqueCount="33">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</sst>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5</xdr:col>
      <xdr:colOff>185905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1" zoomScaleNormal="100" workbookViewId="0">
      <selection activeCell="D5" sqref="D5:K5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22.28515625" customWidth="1"/>
    <col min="6" max="6" width="16.7109375" customWidth="1"/>
    <col min="7" max="7" width="17.7109375" customWidth="1"/>
    <col min="8" max="8" width="18.5703125" customWidth="1"/>
    <col min="9" max="9" width="16.140625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2" t="s">
        <v>0</v>
      </c>
      <c r="E2" s="82"/>
      <c r="F2" s="82"/>
      <c r="G2" s="82"/>
      <c r="H2" s="82"/>
      <c r="I2" s="82"/>
      <c r="J2" s="82"/>
      <c r="K2" s="82"/>
      <c r="L2" s="36"/>
      <c r="M2" s="37"/>
    </row>
    <row r="3" spans="1:19" s="38" customFormat="1" ht="15.75" customHeight="1" x14ac:dyDescent="0.25">
      <c r="A3" s="31"/>
      <c r="B3" s="31"/>
      <c r="D3" s="82" t="s">
        <v>1</v>
      </c>
      <c r="E3" s="82"/>
      <c r="F3" s="82"/>
      <c r="G3" s="82"/>
      <c r="H3" s="82"/>
      <c r="I3" s="82"/>
      <c r="J3" s="82"/>
      <c r="K3" s="82"/>
    </row>
    <row r="4" spans="1:19" s="35" customFormat="1" ht="15.75" customHeight="1" x14ac:dyDescent="0.25">
      <c r="A4" s="31"/>
      <c r="C4" s="39"/>
      <c r="D4" s="82" t="s">
        <v>32</v>
      </c>
      <c r="E4" s="82"/>
      <c r="F4" s="82"/>
      <c r="G4" s="82"/>
      <c r="H4" s="82"/>
      <c r="I4" s="82"/>
      <c r="J4" s="82"/>
      <c r="K4" s="82"/>
      <c r="L4" s="40"/>
      <c r="M4" s="41"/>
      <c r="N4" s="41"/>
    </row>
    <row r="5" spans="1:19" s="35" customFormat="1" ht="18" customHeight="1" x14ac:dyDescent="0.25">
      <c r="A5" s="42"/>
      <c r="D5" s="82" t="s">
        <v>2</v>
      </c>
      <c r="E5" s="82"/>
      <c r="F5" s="82"/>
      <c r="G5" s="82"/>
      <c r="H5" s="82"/>
      <c r="I5" s="82"/>
      <c r="J5" s="82"/>
      <c r="K5" s="82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4" t="s">
        <v>3</v>
      </c>
      <c r="D9" s="75"/>
      <c r="E9" s="75"/>
      <c r="F9" s="65" t="s">
        <v>31</v>
      </c>
      <c r="G9" s="65" t="s">
        <v>4</v>
      </c>
      <c r="H9" s="65" t="s">
        <v>5</v>
      </c>
      <c r="I9" s="65" t="s">
        <v>6</v>
      </c>
      <c r="J9" s="78" t="s">
        <v>7</v>
      </c>
      <c r="K9" s="79"/>
      <c r="L9" s="1"/>
      <c r="R9" s="1"/>
      <c r="S9" s="1"/>
    </row>
    <row r="10" spans="1:19" ht="15.75" customHeight="1" thickBot="1" x14ac:dyDescent="0.3">
      <c r="C10" s="76"/>
      <c r="D10" s="77"/>
      <c r="E10" s="77"/>
      <c r="F10" s="66">
        <v>1</v>
      </c>
      <c r="G10" s="66">
        <v>2</v>
      </c>
      <c r="H10" s="66">
        <v>3</v>
      </c>
      <c r="I10" s="66" t="s">
        <v>8</v>
      </c>
      <c r="J10" s="80" t="s">
        <v>9</v>
      </c>
      <c r="K10" s="81"/>
      <c r="L10" s="1"/>
      <c r="R10" s="1"/>
      <c r="S10" s="1"/>
    </row>
    <row r="11" spans="1:19" ht="15.75" customHeight="1" x14ac:dyDescent="0.25">
      <c r="C11" s="84"/>
      <c r="D11" s="85"/>
      <c r="E11" s="85"/>
      <c r="F11" s="85"/>
      <c r="G11" s="85"/>
      <c r="H11" s="85"/>
      <c r="I11" s="85"/>
      <c r="J11" s="85"/>
      <c r="K11" s="86"/>
      <c r="L11" s="1"/>
      <c r="R11" s="1"/>
      <c r="S11" s="1"/>
    </row>
    <row r="12" spans="1:19" ht="15.75" customHeight="1" x14ac:dyDescent="0.25">
      <c r="C12" s="55"/>
      <c r="D12" s="87" t="s">
        <v>10</v>
      </c>
      <c r="E12" s="87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0" t="s">
        <v>11</v>
      </c>
      <c r="E14" s="70"/>
      <c r="F14" s="18">
        <f>SUM(F16:F22)</f>
        <v>842036161.82999992</v>
      </c>
      <c r="G14" s="18">
        <f t="shared" ref="G14:H14" si="0">SUM(G16:G22)</f>
        <v>166022283764.72998</v>
      </c>
      <c r="H14" s="18">
        <f t="shared" si="0"/>
        <v>165127238571.08002</v>
      </c>
      <c r="I14" s="26">
        <f>SUM(F14+G14-H14)</f>
        <v>1737081355.47995</v>
      </c>
      <c r="J14" s="67">
        <f>SUM(I14-F14)</f>
        <v>895045193.64995003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71" t="s">
        <v>12</v>
      </c>
      <c r="E16" s="71"/>
      <c r="F16" s="22">
        <v>553587649.67999995</v>
      </c>
      <c r="G16" s="22">
        <v>160267193714.82999</v>
      </c>
      <c r="H16" s="22">
        <v>159342984138.04001</v>
      </c>
      <c r="I16" s="27">
        <f>SUM(F16+G16-H16)</f>
        <v>1477797226.4699707</v>
      </c>
      <c r="J16" s="51">
        <f t="shared" ref="J16:J22" si="1">SUM(I16-F16)</f>
        <v>924209576.78997076</v>
      </c>
      <c r="K16" s="56"/>
      <c r="L16" s="1"/>
      <c r="R16" s="1"/>
      <c r="S16" s="1"/>
    </row>
    <row r="17" spans="3:19" ht="15.75" customHeight="1" x14ac:dyDescent="0.25">
      <c r="C17" s="58"/>
      <c r="D17" s="71" t="s">
        <v>13</v>
      </c>
      <c r="E17" s="71"/>
      <c r="F17" s="22">
        <v>287984596.35000002</v>
      </c>
      <c r="G17" s="22">
        <v>5729862168.8299999</v>
      </c>
      <c r="H17" s="22">
        <v>5781180683.6199999</v>
      </c>
      <c r="I17" s="27">
        <f>SUM(F17+G17-H17)</f>
        <v>236666081.56000042</v>
      </c>
      <c r="J17" s="51">
        <f t="shared" si="1"/>
        <v>-51318514.789999604</v>
      </c>
      <c r="K17" s="56"/>
      <c r="L17" s="1"/>
      <c r="R17" s="1"/>
      <c r="S17" s="1"/>
    </row>
    <row r="18" spans="3:19" ht="15.75" customHeight="1" x14ac:dyDescent="0.25">
      <c r="C18" s="58"/>
      <c r="D18" s="71" t="s">
        <v>14</v>
      </c>
      <c r="E18" s="71"/>
      <c r="F18" s="22">
        <v>463915.8</v>
      </c>
      <c r="G18" s="22">
        <v>25227881.07</v>
      </c>
      <c r="H18" s="22">
        <v>3073749.42</v>
      </c>
      <c r="I18" s="27">
        <f t="shared" ref="I18:I22" si="2">SUM(F18+G18-H18)</f>
        <v>22618047.450000003</v>
      </c>
      <c r="J18" s="27">
        <f t="shared" si="1"/>
        <v>22154131.650000002</v>
      </c>
      <c r="K18" s="56"/>
      <c r="L18" s="1"/>
      <c r="R18" s="1"/>
      <c r="S18" s="1"/>
    </row>
    <row r="19" spans="3:19" ht="15.75" customHeight="1" x14ac:dyDescent="0.25">
      <c r="C19" s="58"/>
      <c r="D19" s="71" t="s">
        <v>15</v>
      </c>
      <c r="E19" s="71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71" t="s">
        <v>16</v>
      </c>
      <c r="E20" s="71"/>
      <c r="F20" s="22">
        <v>0</v>
      </c>
      <c r="G20" s="22">
        <v>0</v>
      </c>
      <c r="H20" s="22">
        <v>0</v>
      </c>
      <c r="I20" s="27">
        <f t="shared" si="2"/>
        <v>0</v>
      </c>
      <c r="J20" s="51">
        <f t="shared" si="1"/>
        <v>0</v>
      </c>
      <c r="K20" s="56"/>
      <c r="L20" s="1"/>
      <c r="R20" s="1"/>
      <c r="S20" s="1"/>
    </row>
    <row r="21" spans="3:19" ht="15.75" customHeight="1" x14ac:dyDescent="0.25">
      <c r="C21" s="58"/>
      <c r="D21" s="71" t="s">
        <v>17</v>
      </c>
      <c r="E21" s="71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71" t="s">
        <v>18</v>
      </c>
      <c r="E22" s="71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0" t="s">
        <v>19</v>
      </c>
      <c r="E24" s="70"/>
      <c r="F24" s="21">
        <f>SUM(F26:F34)</f>
        <v>41126197510.979607</v>
      </c>
      <c r="G24" s="21">
        <f>SUM(G26:G34)</f>
        <v>763740315.03000009</v>
      </c>
      <c r="H24" s="21">
        <f t="shared" ref="H24" si="3">SUM(H26:H34)</f>
        <v>926262402.78999996</v>
      </c>
      <c r="I24" s="21">
        <f>SUM(F24+G24-H24)</f>
        <v>40963675423.219604</v>
      </c>
      <c r="J24" s="28">
        <f>SUM(I24-F24)</f>
        <v>-162522087.76000214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71" t="s">
        <v>20</v>
      </c>
      <c r="E26" s="71"/>
      <c r="F26" s="22">
        <v>86858191.790000007</v>
      </c>
      <c r="G26" s="22">
        <v>399986232.06999999</v>
      </c>
      <c r="H26" s="22">
        <v>401423201.85000002</v>
      </c>
      <c r="I26" s="29">
        <f t="shared" ref="I26:I34" si="4">SUM(F26+G26-H26)</f>
        <v>85421222.00999999</v>
      </c>
      <c r="J26" s="29">
        <f t="shared" ref="J26:J34" si="5">SUM(I26-F26)</f>
        <v>-1436969.7800000161</v>
      </c>
      <c r="K26" s="56"/>
      <c r="L26" s="1"/>
      <c r="R26" s="1"/>
      <c r="S26" s="1"/>
    </row>
    <row r="27" spans="3:19" ht="15.75" customHeight="1" x14ac:dyDescent="0.25">
      <c r="C27" s="58"/>
      <c r="D27" s="71" t="s">
        <v>21</v>
      </c>
      <c r="E27" s="71"/>
      <c r="F27" s="22">
        <v>288861.73</v>
      </c>
      <c r="G27" s="22">
        <v>0</v>
      </c>
      <c r="H27" s="22">
        <v>0</v>
      </c>
      <c r="I27" s="29">
        <f t="shared" si="4"/>
        <v>288861.73</v>
      </c>
      <c r="J27" s="29">
        <f t="shared" si="5"/>
        <v>0</v>
      </c>
      <c r="K27" s="56"/>
      <c r="L27" s="1"/>
      <c r="R27" s="1"/>
      <c r="S27" s="1"/>
    </row>
    <row r="28" spans="3:19" ht="15.75" customHeight="1" x14ac:dyDescent="0.25">
      <c r="C28" s="58"/>
      <c r="D28" s="71" t="s">
        <v>22</v>
      </c>
      <c r="E28" s="71"/>
      <c r="F28" s="22">
        <v>39588119947.175003</v>
      </c>
      <c r="G28" s="22">
        <v>342299604.69</v>
      </c>
      <c r="H28" s="22">
        <v>422094138.42000002</v>
      </c>
      <c r="I28" s="29">
        <f t="shared" si="4"/>
        <v>39508325413.445007</v>
      </c>
      <c r="J28" s="29">
        <f t="shared" si="5"/>
        <v>-79794533.729995728</v>
      </c>
      <c r="K28" s="56"/>
      <c r="L28" s="1"/>
      <c r="R28" s="1"/>
      <c r="S28" s="1"/>
    </row>
    <row r="29" spans="3:19" ht="15.75" customHeight="1" x14ac:dyDescent="0.25">
      <c r="C29" s="58"/>
      <c r="D29" s="71" t="s">
        <v>23</v>
      </c>
      <c r="E29" s="71"/>
      <c r="F29" s="22">
        <v>1669963056.092</v>
      </c>
      <c r="G29" s="22">
        <v>20582423.199999999</v>
      </c>
      <c r="H29" s="22">
        <v>1239484.26</v>
      </c>
      <c r="I29" s="29">
        <f t="shared" si="4"/>
        <v>1689305995.0320001</v>
      </c>
      <c r="J29" s="29">
        <f t="shared" si="5"/>
        <v>19342938.940000057</v>
      </c>
      <c r="K29" s="56"/>
      <c r="L29" s="1"/>
      <c r="R29" s="1"/>
      <c r="S29" s="1"/>
    </row>
    <row r="30" spans="3:19" ht="15.75" customHeight="1" x14ac:dyDescent="0.25">
      <c r="C30" s="58"/>
      <c r="D30" s="71" t="s">
        <v>24</v>
      </c>
      <c r="E30" s="71"/>
      <c r="F30" s="22">
        <v>136211038.25999999</v>
      </c>
      <c r="G30" s="22">
        <v>-193931.43</v>
      </c>
      <c r="H30" s="22">
        <v>70314.559999999998</v>
      </c>
      <c r="I30" s="29">
        <f t="shared" si="4"/>
        <v>135946792.26999998</v>
      </c>
      <c r="J30" s="29">
        <f t="shared" si="5"/>
        <v>-264245.99000000954</v>
      </c>
      <c r="K30" s="56"/>
      <c r="L30" s="1"/>
      <c r="R30" s="1"/>
      <c r="S30" s="1"/>
    </row>
    <row r="31" spans="3:19" ht="15.75" customHeight="1" x14ac:dyDescent="0.25">
      <c r="C31" s="58"/>
      <c r="D31" s="71" t="s">
        <v>25</v>
      </c>
      <c r="E31" s="71"/>
      <c r="F31" s="52">
        <v>-355243584.06739998</v>
      </c>
      <c r="G31" s="22">
        <v>1065986.5</v>
      </c>
      <c r="H31" s="22">
        <v>101435263.7</v>
      </c>
      <c r="I31" s="29">
        <f t="shared" si="4"/>
        <v>-455612861.26739997</v>
      </c>
      <c r="J31" s="29">
        <f t="shared" si="5"/>
        <v>-100369277.19999999</v>
      </c>
      <c r="K31" s="56"/>
      <c r="L31" s="1"/>
      <c r="R31" s="1"/>
      <c r="S31" s="1"/>
    </row>
    <row r="32" spans="3:19" ht="15.75" customHeight="1" x14ac:dyDescent="0.25">
      <c r="C32" s="58"/>
      <c r="D32" s="71" t="s">
        <v>26</v>
      </c>
      <c r="E32" s="71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 x14ac:dyDescent="0.25">
      <c r="C33" s="58"/>
      <c r="D33" s="71" t="s">
        <v>27</v>
      </c>
      <c r="E33" s="71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 x14ac:dyDescent="0.25">
      <c r="C34" s="58"/>
      <c r="D34" s="71" t="s">
        <v>28</v>
      </c>
      <c r="E34" s="71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83" t="s">
        <v>29</v>
      </c>
      <c r="E36" s="83"/>
      <c r="F36" s="61">
        <f>SUM(F14+F24)</f>
        <v>41968233672.809608</v>
      </c>
      <c r="G36" s="61">
        <f>SUM(G14+G24)</f>
        <v>166786024079.75998</v>
      </c>
      <c r="H36" s="61">
        <f>SUM(H14+H24)</f>
        <v>166053500973.87003</v>
      </c>
      <c r="I36" s="62">
        <f>SUM(F36+G36-H36)</f>
        <v>42700756778.699554</v>
      </c>
      <c r="J36" s="63">
        <f>SUM(I36-F36)</f>
        <v>732523105.88994598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69" t="s">
        <v>30</v>
      </c>
      <c r="E38" s="69"/>
      <c r="F38" s="69"/>
      <c r="G38" s="69"/>
      <c r="H38" s="69"/>
      <c r="I38" s="69"/>
      <c r="J38" s="69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72"/>
      <c r="E41" s="72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73"/>
      <c r="E42" s="73"/>
      <c r="F42" s="8"/>
      <c r="G42" s="59"/>
      <c r="H42" s="73"/>
      <c r="I42" s="73"/>
      <c r="J42" s="73"/>
      <c r="K42" s="9"/>
      <c r="L42" s="1"/>
      <c r="R42" s="1"/>
      <c r="S42" s="1"/>
    </row>
    <row r="43" spans="3:19" ht="15.75" customHeight="1" x14ac:dyDescent="0.25">
      <c r="C43" s="1"/>
      <c r="D43" s="68"/>
      <c r="E43" s="68"/>
      <c r="F43" s="10"/>
      <c r="G43" s="15"/>
      <c r="H43" s="68"/>
      <c r="I43" s="68"/>
      <c r="J43" s="68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Karla Lizette Ruiz Cobian</cp:lastModifiedBy>
  <cp:revision/>
  <cp:lastPrinted>2018-08-01T20:35:31Z</cp:lastPrinted>
  <dcterms:created xsi:type="dcterms:W3CDTF">2014-09-04T18:46:51Z</dcterms:created>
  <dcterms:modified xsi:type="dcterms:W3CDTF">2021-08-20T21:25:50Z</dcterms:modified>
</cp:coreProperties>
</file>