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uiz\Downloads\"/>
    </mc:Choice>
  </mc:AlternateContent>
  <bookViews>
    <workbookView xWindow="0" yWindow="0" windowWidth="19200" windowHeight="6645"/>
  </bookViews>
  <sheets>
    <sheet name="Zapopan (2)" sheetId="5" r:id="rId1"/>
  </sheets>
  <definedNames>
    <definedName name="_xlnm.Print_Area" localSheetId="0">'Zapopan (2)'!$C$1:$K$48</definedName>
  </definedNames>
  <calcPr calcId="152511"/>
</workbook>
</file>

<file path=xl/calcChain.xml><?xml version="1.0" encoding="utf-8"?>
<calcChain xmlns="http://schemas.openxmlformats.org/spreadsheetml/2006/main">
  <c r="I16" i="5" l="1"/>
  <c r="I27" i="5" l="1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26" i="5"/>
  <c r="J26" i="5" s="1"/>
  <c r="I18" i="5"/>
  <c r="J18" i="5" s="1"/>
  <c r="I19" i="5"/>
  <c r="J19" i="5" s="1"/>
  <c r="I20" i="5"/>
  <c r="J20" i="5" s="1"/>
  <c r="I21" i="5"/>
  <c r="J21" i="5" s="1"/>
  <c r="I22" i="5"/>
  <c r="J22" i="5" s="1"/>
  <c r="I17" i="5"/>
  <c r="J17" i="5" s="1"/>
  <c r="J16" i="5"/>
  <c r="G24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  <c r="J36" i="5" s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<sst xmlns="http://schemas.openxmlformats.org/spreadsheetml/2006/main" count="33" uniqueCount="33">
  <si>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</si>
  <si>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</si>
  <si>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</si>
  <si>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</si>
  <si>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</si>
  <si>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</si>
  <si>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</si>
  <si>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</si>
  <si>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</si>
  <si>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</si>
  <si>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</si>
  <si>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</si>
  <si>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</si>
  <si>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</si>
  <si>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</si>
  <si>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</si>
  <si>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</si>
  <si>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</si>
  <si>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</si>
  <si>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</si>
  <si>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</si>
  <si>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</si>
  <si>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</si>
  <si>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</si>
  <si>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</si>
  <si>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</si>
  <si>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</si>
  <si>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</si>
  <si>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</si>
  <si>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</si>
  <si>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</si>
  <si>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</si>
  <si>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Julio al 31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</si>
</sst>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167" fontId="5" fillId="0" borderId="0" xfId="2" applyNumberFormat="1" applyFont="1" applyAlignment="1">
      <alignment horizontal="right" vertical="center"/>
    </xf>
    <xf numFmtId="167" fontId="16" fillId="0" borderId="0" xfId="2" applyNumberFormat="1" applyFont="1" applyAlignment="1">
      <alignment horizontal="right" vertical="center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9525</xdr:rowOff>
    </xdr:from>
    <xdr:to>
      <xdr:col>5</xdr:col>
      <xdr:colOff>57151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9525"/>
          <a:ext cx="27432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33" zoomScaleNormal="100" workbookViewId="0">
      <selection activeCell="H42" sqref="H42:J42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22.28515625" customWidth="1"/>
    <col min="6" max="6" width="16.7109375" customWidth="1"/>
    <col min="7" max="7" width="17.7109375" customWidth="1"/>
    <col min="8" max="8" width="18.5703125" customWidth="1"/>
    <col min="9" max="9" width="16.140625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4" t="s">
        <v>0</v>
      </c>
      <c r="E2" s="84"/>
      <c r="F2" s="84"/>
      <c r="G2" s="84"/>
      <c r="H2" s="84"/>
      <c r="I2" s="84"/>
      <c r="J2" s="84"/>
      <c r="K2" s="84"/>
      <c r="L2" s="36"/>
      <c r="M2" s="37"/>
    </row>
    <row r="3" spans="1:19" s="38" customFormat="1" ht="15.75" customHeight="1" x14ac:dyDescent="0.25">
      <c r="A3" s="31"/>
      <c r="B3" s="31"/>
      <c r="D3" s="84" t="s">
        <v>1</v>
      </c>
      <c r="E3" s="84"/>
      <c r="F3" s="84"/>
      <c r="G3" s="84"/>
      <c r="H3" s="84"/>
      <c r="I3" s="84"/>
      <c r="J3" s="84"/>
      <c r="K3" s="84"/>
    </row>
    <row r="4" spans="1:19" s="35" customFormat="1" ht="15.75" customHeight="1" x14ac:dyDescent="0.25">
      <c r="A4" s="31"/>
      <c r="C4" s="39"/>
      <c r="D4" s="84" t="s">
        <v>32</v>
      </c>
      <c r="E4" s="84"/>
      <c r="F4" s="84"/>
      <c r="G4" s="84"/>
      <c r="H4" s="84"/>
      <c r="I4" s="84"/>
      <c r="J4" s="84"/>
      <c r="K4" s="84"/>
      <c r="L4" s="40"/>
      <c r="M4" s="41"/>
      <c r="N4" s="41"/>
    </row>
    <row r="5" spans="1:19" s="35" customFormat="1" ht="18" customHeight="1" x14ac:dyDescent="0.25">
      <c r="A5" s="42"/>
      <c r="D5" s="84" t="s">
        <v>2</v>
      </c>
      <c r="E5" s="84"/>
      <c r="F5" s="84"/>
      <c r="G5" s="84"/>
      <c r="H5" s="84"/>
      <c r="I5" s="84"/>
      <c r="J5" s="84"/>
      <c r="K5" s="84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3"/>
      <c r="L7" s="53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6" t="s">
        <v>3</v>
      </c>
      <c r="D9" s="77"/>
      <c r="E9" s="77"/>
      <c r="F9" s="64" t="s">
        <v>31</v>
      </c>
      <c r="G9" s="64" t="s">
        <v>4</v>
      </c>
      <c r="H9" s="64" t="s">
        <v>5</v>
      </c>
      <c r="I9" s="64" t="s">
        <v>6</v>
      </c>
      <c r="J9" s="80" t="s">
        <v>7</v>
      </c>
      <c r="K9" s="81"/>
      <c r="L9" s="1"/>
      <c r="R9" s="1"/>
      <c r="S9" s="1"/>
    </row>
    <row r="10" spans="1:19" ht="15.75" customHeight="1" thickBot="1" x14ac:dyDescent="0.3">
      <c r="C10" s="78"/>
      <c r="D10" s="79"/>
      <c r="E10" s="79"/>
      <c r="F10" s="65">
        <v>1</v>
      </c>
      <c r="G10" s="65">
        <v>2</v>
      </c>
      <c r="H10" s="65">
        <v>3</v>
      </c>
      <c r="I10" s="65" t="s">
        <v>8</v>
      </c>
      <c r="J10" s="82" t="s">
        <v>9</v>
      </c>
      <c r="K10" s="83"/>
      <c r="L10" s="1"/>
      <c r="R10" s="1"/>
      <c r="S10" s="1"/>
    </row>
    <row r="11" spans="1:19" ht="15.75" customHeight="1" x14ac:dyDescent="0.25">
      <c r="C11" s="86"/>
      <c r="D11" s="87"/>
      <c r="E11" s="87"/>
      <c r="F11" s="87"/>
      <c r="G11" s="87"/>
      <c r="H11" s="87"/>
      <c r="I11" s="87"/>
      <c r="J11" s="87"/>
      <c r="K11" s="88"/>
      <c r="L11" s="1"/>
      <c r="R11" s="1"/>
      <c r="S11" s="1"/>
    </row>
    <row r="12" spans="1:19" ht="15.75" customHeight="1" x14ac:dyDescent="0.25">
      <c r="C12" s="54"/>
      <c r="D12" s="89" t="s">
        <v>10</v>
      </c>
      <c r="E12" s="89"/>
      <c r="F12" s="16"/>
      <c r="G12" s="17"/>
      <c r="H12" s="17"/>
      <c r="I12" s="17"/>
      <c r="J12" s="17"/>
      <c r="K12" s="55"/>
      <c r="L12" s="1"/>
      <c r="R12" s="1"/>
      <c r="S12" s="1"/>
    </row>
    <row r="13" spans="1:19" ht="15.75" customHeight="1" x14ac:dyDescent="0.25">
      <c r="C13" s="54"/>
      <c r="D13" s="3"/>
      <c r="E13" s="3"/>
      <c r="F13" s="16"/>
      <c r="G13" s="17"/>
      <c r="H13" s="17"/>
      <c r="I13" s="17"/>
      <c r="J13" s="17"/>
      <c r="K13" s="55"/>
      <c r="L13" s="1"/>
      <c r="R13" s="1"/>
      <c r="S13" s="1"/>
    </row>
    <row r="14" spans="1:19" ht="15.75" customHeight="1" x14ac:dyDescent="0.25">
      <c r="C14" s="56"/>
      <c r="D14" s="72" t="s">
        <v>11</v>
      </c>
      <c r="E14" s="72"/>
      <c r="F14" s="18">
        <f>SUM(F16:F22)</f>
        <v>2632705159.2699995</v>
      </c>
      <c r="G14" s="18">
        <f t="shared" ref="G14:H14" si="0">SUM(G16:G22)</f>
        <v>25700742719.630001</v>
      </c>
      <c r="H14" s="18">
        <f t="shared" si="0"/>
        <v>25761315400.759998</v>
      </c>
      <c r="I14" s="26">
        <f>SUM(F14+G14-H14)</f>
        <v>2572132478.1400032</v>
      </c>
      <c r="J14" s="66">
        <f>SUM(I14-F14)</f>
        <v>-60572681.1299963</v>
      </c>
      <c r="K14" s="55"/>
      <c r="L14" s="1"/>
      <c r="R14" s="1"/>
      <c r="S14" s="1"/>
    </row>
    <row r="15" spans="1:19" ht="15.75" customHeight="1" x14ac:dyDescent="0.25">
      <c r="C15" s="57"/>
      <c r="D15" s="2"/>
      <c r="E15" s="2"/>
      <c r="F15" s="19"/>
      <c r="G15" s="20"/>
      <c r="H15" s="20"/>
      <c r="I15" s="20"/>
      <c r="J15" s="51"/>
      <c r="K15" s="55"/>
      <c r="L15" s="1"/>
      <c r="R15" s="1"/>
      <c r="S15" s="1"/>
    </row>
    <row r="16" spans="1:19" ht="15.75" customHeight="1" x14ac:dyDescent="0.25">
      <c r="C16" s="57"/>
      <c r="D16" s="73" t="s">
        <v>12</v>
      </c>
      <c r="E16" s="73"/>
      <c r="F16" s="67">
        <v>2291293506.6399999</v>
      </c>
      <c r="G16" s="67">
        <v>25039171236.07</v>
      </c>
      <c r="H16" s="67">
        <v>25110004169.349998</v>
      </c>
      <c r="I16" s="27">
        <f>SUM(F16+G16-H16)</f>
        <v>2220460573.3600006</v>
      </c>
      <c r="J16" s="51">
        <f t="shared" ref="J16:J22" si="1">SUM(I16-F16)</f>
        <v>-70832933.279999256</v>
      </c>
      <c r="K16" s="55"/>
      <c r="L16" s="1"/>
      <c r="R16" s="1"/>
      <c r="S16" s="1"/>
    </row>
    <row r="17" spans="3:19" ht="15.75" customHeight="1" x14ac:dyDescent="0.25">
      <c r="C17" s="57"/>
      <c r="D17" s="73" t="s">
        <v>13</v>
      </c>
      <c r="E17" s="73"/>
      <c r="F17" s="67">
        <v>144378211.94999999</v>
      </c>
      <c r="G17" s="67">
        <v>660421483.55999994</v>
      </c>
      <c r="H17" s="67">
        <v>651311231.40999997</v>
      </c>
      <c r="I17" s="27">
        <f>SUM(F17+G17-H17)</f>
        <v>153488464.10000002</v>
      </c>
      <c r="J17" s="69">
        <f t="shared" si="1"/>
        <v>9110252.1500000358</v>
      </c>
      <c r="K17" s="55"/>
      <c r="L17" s="1"/>
      <c r="R17" s="1"/>
      <c r="S17" s="1"/>
    </row>
    <row r="18" spans="3:19" ht="15.75" customHeight="1" x14ac:dyDescent="0.25">
      <c r="C18" s="57"/>
      <c r="D18" s="73" t="s">
        <v>14</v>
      </c>
      <c r="E18" s="73"/>
      <c r="F18" s="67">
        <v>197033440.68000001</v>
      </c>
      <c r="G18" s="67">
        <v>1150000</v>
      </c>
      <c r="H18" s="67">
        <v>0</v>
      </c>
      <c r="I18" s="27">
        <f t="shared" ref="I18:I22" si="2">SUM(F18+G18-H18)</f>
        <v>198183440.68000001</v>
      </c>
      <c r="J18" s="27">
        <f t="shared" si="1"/>
        <v>1150000</v>
      </c>
      <c r="K18" s="55"/>
      <c r="L18" s="1"/>
      <c r="R18" s="1"/>
      <c r="S18" s="1"/>
    </row>
    <row r="19" spans="3:19" ht="15.75" customHeight="1" x14ac:dyDescent="0.25">
      <c r="C19" s="57"/>
      <c r="D19" s="73" t="s">
        <v>15</v>
      </c>
      <c r="E19" s="73"/>
      <c r="F19" s="22">
        <v>0</v>
      </c>
      <c r="G19" s="22">
        <v>0</v>
      </c>
      <c r="H19" s="22">
        <v>0</v>
      </c>
      <c r="I19" s="27">
        <f t="shared" si="2"/>
        <v>0</v>
      </c>
      <c r="J19" s="51">
        <f t="shared" si="1"/>
        <v>0</v>
      </c>
      <c r="K19" s="55"/>
      <c r="L19" s="1"/>
      <c r="R19" s="1"/>
      <c r="S19" s="1"/>
    </row>
    <row r="20" spans="3:19" ht="15.75" customHeight="1" x14ac:dyDescent="0.25">
      <c r="C20" s="57"/>
      <c r="D20" s="73" t="s">
        <v>16</v>
      </c>
      <c r="E20" s="73"/>
      <c r="F20" s="22">
        <v>0</v>
      </c>
      <c r="G20" s="22">
        <v>0</v>
      </c>
      <c r="H20" s="22">
        <v>0</v>
      </c>
      <c r="I20" s="27">
        <f t="shared" si="2"/>
        <v>0</v>
      </c>
      <c r="J20" s="51">
        <f t="shared" si="1"/>
        <v>0</v>
      </c>
      <c r="K20" s="55"/>
      <c r="L20" s="1"/>
      <c r="R20" s="1"/>
      <c r="S20" s="1"/>
    </row>
    <row r="21" spans="3:19" ht="15.75" customHeight="1" x14ac:dyDescent="0.25">
      <c r="C21" s="57"/>
      <c r="D21" s="73" t="s">
        <v>17</v>
      </c>
      <c r="E21" s="73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5"/>
      <c r="L21" s="1"/>
      <c r="R21" s="1"/>
      <c r="S21" s="1"/>
    </row>
    <row r="22" spans="3:19" ht="15.75" customHeight="1" x14ac:dyDescent="0.25">
      <c r="C22" s="57"/>
      <c r="D22" s="73" t="s">
        <v>18</v>
      </c>
      <c r="E22" s="73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5"/>
      <c r="L22" s="1"/>
      <c r="R22" s="1"/>
      <c r="S22" s="1"/>
    </row>
    <row r="23" spans="3:19" ht="15.75" customHeight="1" x14ac:dyDescent="0.25">
      <c r="C23" s="57"/>
      <c r="D23" s="52"/>
      <c r="E23" s="52"/>
      <c r="F23" s="16"/>
      <c r="G23" s="20"/>
      <c r="H23" s="22"/>
      <c r="I23" s="17"/>
      <c r="J23" s="17"/>
      <c r="K23" s="55"/>
      <c r="L23" s="1"/>
      <c r="R23" s="1"/>
      <c r="S23" s="1"/>
    </row>
    <row r="24" spans="3:19" ht="15.75" customHeight="1" x14ac:dyDescent="0.25">
      <c r="C24" s="56"/>
      <c r="D24" s="72" t="s">
        <v>19</v>
      </c>
      <c r="E24" s="72"/>
      <c r="F24" s="21">
        <f>SUM(F26:F34)</f>
        <v>40029200392.639587</v>
      </c>
      <c r="G24" s="21">
        <f>SUM(G26:G34)</f>
        <v>191908171.56</v>
      </c>
      <c r="H24" s="21">
        <f t="shared" ref="H24" si="3">SUM(H26:H34)</f>
        <v>212088606.36000001</v>
      </c>
      <c r="I24" s="21">
        <f>SUM(F24+G24-H24)</f>
        <v>40009019957.839584</v>
      </c>
      <c r="J24" s="28">
        <f>SUM(I24-F24)</f>
        <v>-20180434.800003052</v>
      </c>
      <c r="K24" s="55"/>
      <c r="L24" s="1"/>
      <c r="R24" s="1"/>
      <c r="S24" s="1"/>
    </row>
    <row r="25" spans="3:19" ht="15.75" customHeight="1" x14ac:dyDescent="0.25">
      <c r="C25" s="57"/>
      <c r="D25" s="2"/>
      <c r="E25" s="52"/>
      <c r="F25" s="58"/>
      <c r="G25" s="23"/>
      <c r="H25" s="23"/>
      <c r="I25" s="23"/>
      <c r="J25" s="23"/>
      <c r="K25" s="55"/>
      <c r="L25" s="1"/>
      <c r="R25" s="1"/>
      <c r="S25" s="1"/>
    </row>
    <row r="26" spans="3:19" ht="15.75" customHeight="1" x14ac:dyDescent="0.25">
      <c r="C26" s="57"/>
      <c r="D26" s="73" t="s">
        <v>20</v>
      </c>
      <c r="E26" s="73"/>
      <c r="F26" s="67">
        <v>96232237.769999996</v>
      </c>
      <c r="G26" s="67">
        <v>75193539.819999993</v>
      </c>
      <c r="H26" s="67">
        <v>47875167.899999999</v>
      </c>
      <c r="I26" s="29">
        <f t="shared" ref="I26:I34" si="4">SUM(F26+G26-H26)</f>
        <v>123550609.68999997</v>
      </c>
      <c r="J26" s="29">
        <f t="shared" ref="J26:J34" si="5">SUM(I26-F26)</f>
        <v>27318371.919999972</v>
      </c>
      <c r="K26" s="55"/>
      <c r="L26" s="1"/>
      <c r="R26" s="1"/>
      <c r="S26" s="1"/>
    </row>
    <row r="27" spans="3:19" ht="15.75" customHeight="1" x14ac:dyDescent="0.25">
      <c r="C27" s="57"/>
      <c r="D27" s="73" t="s">
        <v>21</v>
      </c>
      <c r="E27" s="73"/>
      <c r="F27" s="67">
        <v>22979.15</v>
      </c>
      <c r="G27" s="22">
        <v>0</v>
      </c>
      <c r="H27" s="22">
        <v>0</v>
      </c>
      <c r="I27" s="29">
        <f t="shared" si="4"/>
        <v>22979.15</v>
      </c>
      <c r="J27" s="29">
        <f t="shared" si="5"/>
        <v>0</v>
      </c>
      <c r="K27" s="55"/>
      <c r="L27" s="1"/>
      <c r="R27" s="1"/>
      <c r="S27" s="1"/>
    </row>
    <row r="28" spans="3:19" ht="15.75" customHeight="1" x14ac:dyDescent="0.25">
      <c r="C28" s="57"/>
      <c r="D28" s="73" t="s">
        <v>22</v>
      </c>
      <c r="E28" s="73"/>
      <c r="F28" s="67">
        <v>38572277453.214996</v>
      </c>
      <c r="G28" s="67">
        <v>114473937.25</v>
      </c>
      <c r="H28" s="67">
        <v>153295823.81999999</v>
      </c>
      <c r="I28" s="29">
        <f t="shared" si="4"/>
        <v>38533455566.644997</v>
      </c>
      <c r="J28" s="29">
        <f t="shared" si="5"/>
        <v>-38821886.569999695</v>
      </c>
      <c r="K28" s="55"/>
      <c r="L28" s="1"/>
      <c r="R28" s="1"/>
      <c r="S28" s="1"/>
    </row>
    <row r="29" spans="3:19" ht="15.75" customHeight="1" x14ac:dyDescent="0.25">
      <c r="C29" s="57"/>
      <c r="D29" s="73" t="s">
        <v>23</v>
      </c>
      <c r="E29" s="73"/>
      <c r="F29" s="67">
        <v>1758620561.572</v>
      </c>
      <c r="G29" s="67">
        <v>1778374.75</v>
      </c>
      <c r="H29" s="67">
        <v>38000</v>
      </c>
      <c r="I29" s="29">
        <f t="shared" si="4"/>
        <v>1760360936.322</v>
      </c>
      <c r="J29" s="29">
        <f t="shared" si="5"/>
        <v>1740374.75</v>
      </c>
      <c r="K29" s="55"/>
      <c r="L29" s="1"/>
      <c r="R29" s="1"/>
      <c r="S29" s="1"/>
    </row>
    <row r="30" spans="3:19" ht="15.75" customHeight="1" x14ac:dyDescent="0.25">
      <c r="C30" s="57"/>
      <c r="D30" s="73" t="s">
        <v>24</v>
      </c>
      <c r="E30" s="73"/>
      <c r="F30" s="67">
        <v>135990550.27000001</v>
      </c>
      <c r="G30" s="22">
        <v>445219.74</v>
      </c>
      <c r="H30" s="22">
        <v>0</v>
      </c>
      <c r="I30" s="29">
        <f t="shared" si="4"/>
        <v>136435770.01000002</v>
      </c>
      <c r="J30" s="29">
        <f t="shared" si="5"/>
        <v>445219.74000000954</v>
      </c>
      <c r="K30" s="55"/>
      <c r="L30" s="1"/>
      <c r="R30" s="1"/>
      <c r="S30" s="1"/>
    </row>
    <row r="31" spans="3:19" ht="15.75" customHeight="1" x14ac:dyDescent="0.25">
      <c r="C31" s="57"/>
      <c r="D31" s="73" t="s">
        <v>25</v>
      </c>
      <c r="E31" s="73"/>
      <c r="F31" s="68">
        <v>-533943389.33740008</v>
      </c>
      <c r="G31" s="67">
        <v>17100</v>
      </c>
      <c r="H31" s="67">
        <v>10879614.640000001</v>
      </c>
      <c r="I31" s="29">
        <f t="shared" si="4"/>
        <v>-544805903.97740006</v>
      </c>
      <c r="J31" s="29">
        <f t="shared" si="5"/>
        <v>-10862514.639999986</v>
      </c>
      <c r="K31" s="55"/>
      <c r="L31" s="1"/>
      <c r="R31" s="1"/>
      <c r="S31" s="1"/>
    </row>
    <row r="32" spans="3:19" ht="15.75" customHeight="1" x14ac:dyDescent="0.25">
      <c r="C32" s="57"/>
      <c r="D32" s="73" t="s">
        <v>26</v>
      </c>
      <c r="E32" s="73"/>
      <c r="F32" s="22">
        <v>0</v>
      </c>
      <c r="G32" s="22">
        <v>0</v>
      </c>
      <c r="H32" s="22">
        <v>0</v>
      </c>
      <c r="I32" s="29">
        <f t="shared" si="4"/>
        <v>0</v>
      </c>
      <c r="J32" s="29">
        <f t="shared" si="5"/>
        <v>0</v>
      </c>
      <c r="K32" s="55"/>
      <c r="L32" s="1"/>
      <c r="R32" s="1"/>
      <c r="S32" s="1"/>
    </row>
    <row r="33" spans="3:19" ht="15.75" customHeight="1" x14ac:dyDescent="0.25">
      <c r="C33" s="57"/>
      <c r="D33" s="73" t="s">
        <v>27</v>
      </c>
      <c r="E33" s="73"/>
      <c r="F33" s="22">
        <v>0</v>
      </c>
      <c r="G33" s="22">
        <v>0</v>
      </c>
      <c r="H33" s="22">
        <v>0</v>
      </c>
      <c r="I33" s="29">
        <f t="shared" si="4"/>
        <v>0</v>
      </c>
      <c r="J33" s="29">
        <f t="shared" si="5"/>
        <v>0</v>
      </c>
      <c r="K33" s="55"/>
      <c r="L33" s="1"/>
      <c r="R33" s="1"/>
      <c r="S33" s="1"/>
    </row>
    <row r="34" spans="3:19" ht="15.75" customHeight="1" x14ac:dyDescent="0.25">
      <c r="C34" s="57"/>
      <c r="D34" s="73" t="s">
        <v>28</v>
      </c>
      <c r="E34" s="73"/>
      <c r="F34" s="22">
        <v>0</v>
      </c>
      <c r="G34" s="22">
        <v>0</v>
      </c>
      <c r="H34" s="22">
        <v>0</v>
      </c>
      <c r="I34" s="29">
        <f t="shared" si="4"/>
        <v>0</v>
      </c>
      <c r="J34" s="29">
        <f t="shared" si="5"/>
        <v>0</v>
      </c>
      <c r="K34" s="55"/>
      <c r="L34" s="1"/>
      <c r="R34" s="1"/>
      <c r="S34" s="1"/>
    </row>
    <row r="35" spans="3:19" ht="15.75" customHeight="1" x14ac:dyDescent="0.25">
      <c r="C35" s="57"/>
      <c r="D35" s="52"/>
      <c r="E35" s="52"/>
      <c r="F35" s="24"/>
      <c r="G35" s="25"/>
      <c r="H35" s="25"/>
      <c r="I35" s="25"/>
      <c r="J35" s="30"/>
      <c r="K35" s="55"/>
      <c r="L35" s="1"/>
      <c r="R35" s="1"/>
      <c r="S35" s="1"/>
    </row>
    <row r="36" spans="3:19" ht="15.75" customHeight="1" thickBot="1" x14ac:dyDescent="0.3">
      <c r="C36" s="59"/>
      <c r="D36" s="85" t="s">
        <v>29</v>
      </c>
      <c r="E36" s="85"/>
      <c r="F36" s="60">
        <f>SUM(F14+F24)</f>
        <v>42661905551.909584</v>
      </c>
      <c r="G36" s="60">
        <f>SUM(G14+G24)</f>
        <v>25892650891.190002</v>
      </c>
      <c r="H36" s="60">
        <f>SUM(H14+H24)</f>
        <v>25973404007.119999</v>
      </c>
      <c r="I36" s="61">
        <f>SUM(F36+G36-H36)</f>
        <v>42581152435.979584</v>
      </c>
      <c r="J36" s="62">
        <f>SUM(I36-F36)</f>
        <v>-80753115.930000305</v>
      </c>
      <c r="K36" s="63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71" t="s">
        <v>30</v>
      </c>
      <c r="E38" s="71"/>
      <c r="F38" s="71"/>
      <c r="G38" s="71"/>
      <c r="H38" s="71"/>
      <c r="I38" s="71"/>
      <c r="J38" s="71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4"/>
      <c r="E41" s="74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5"/>
      <c r="E42" s="75"/>
      <c r="F42" s="8"/>
      <c r="G42" s="58"/>
      <c r="H42" s="75"/>
      <c r="I42" s="75"/>
      <c r="J42" s="75"/>
      <c r="K42" s="9"/>
      <c r="L42" s="1"/>
      <c r="R42" s="1"/>
      <c r="S42" s="1"/>
    </row>
    <row r="43" spans="3:19" ht="15.75" customHeight="1" x14ac:dyDescent="0.25">
      <c r="C43" s="1"/>
      <c r="D43" s="70"/>
      <c r="E43" s="70"/>
      <c r="F43" s="10"/>
      <c r="G43" s="15"/>
      <c r="H43" s="70"/>
      <c r="I43" s="70"/>
      <c r="J43" s="70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Karla Lizette Ruiz Cobian</cp:lastModifiedBy>
  <cp:revision/>
  <cp:lastPrinted>2021-05-06T18:29:43Z</cp:lastPrinted>
  <dcterms:created xsi:type="dcterms:W3CDTF">2014-09-04T18:46:51Z</dcterms:created>
  <dcterms:modified xsi:type="dcterms:W3CDTF">2021-08-27T15:04:46Z</dcterms:modified>
</cp:coreProperties>
</file>