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45621"/>
</workbook>
</file>

<file path=xl/calcChain.xml><?xml version="1.0" encoding="utf-8"?>
<calcChain xmlns="http://schemas.openxmlformats.org/spreadsheetml/2006/main">
  <c r="I218" i="1" l="1"/>
  <c r="J138" i="1" l="1"/>
  <c r="I103" i="1" l="1"/>
  <c r="J97" i="1" s="1"/>
  <c r="J60" i="1"/>
  <c r="M57" i="1" s="1"/>
  <c r="J133" i="1"/>
  <c r="F21" i="1"/>
  <c r="E22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<sst xmlns="http://schemas.openxmlformats.org/spreadsheetml/2006/main" count="128" uniqueCount="98">
  <si>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</si>
  <si>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</si>
  <si>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</si>
  <si>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</si>
  <si>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</si>
  <si>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</si>
  <si>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</si>
  <si>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</si>
  <si>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</si>
  <si>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</si>
  <si>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</si>
  <si>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</si>
  <si>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</si>
  <si>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</si>
  <si>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</si>
  <si>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</si>
  <si>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</si>
  <si>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</si>
  <si>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</si>
  <si>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</si>
  <si>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</si>
  <si>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</si>
  <si>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</si>
  <si>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</si>
  <si>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</si>
  <si>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</si>
  <si>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</si>
  <si>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</si>
  <si>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</si>
  <si>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</si>
  <si>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</si>
  <si>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</si>
  <si>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</si>
  <si>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</si>
  <si>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</si>
  <si>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</si>
  <si>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</si>
  <si>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</si>
  <si>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</si>
  <si>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</si>
  <si>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</si>
  <si>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</si>
  <si>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</si>
  <si>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</si>
  <si>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</si>
  <si>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</si>
  <si>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</si>
  <si>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</si>
  <si>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</si>
  <si>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</si>
  <si>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</si>
  <si>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</si>
  <si>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</si>
  <si>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</si>
  <si>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</si>
  <si>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</si>
  <si>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</si>
  <si>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</si>
  <si>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</si>
  <si>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</si>
  <si>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</si>
  <si>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</si>
  <si>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</si>
  <si>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</si>
  <si>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</si>
  <si>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</si>
  <si>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</si>
  <si>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</si>
  <si>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</si>
  <si>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</si>
  <si>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</si>
  <si>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</si>
  <si>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</si>
  <si>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</si>
  <si>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</si>
  <si>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</si>
  <si>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</si>
  <si>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</si>
  <si>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</si>
  <si>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</si>
  <si>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</si>
  <si>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</si>
  <si>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</si>
  <si>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</si>
  <si>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</si>
  <si>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</si>
  <si>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</si>
  <si>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</si>
  <si>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</si>
  <si>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</si>
  <si>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</si>
  <si>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</si>
  <si>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</si>
  <si>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</si>
  <si>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</si>
  <si>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</si>
  <si>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JULIO  2021</t>
  </si>
  <si>
    <t>VÍA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</si>
</sst>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4" fillId="7" borderId="4" xfId="2" applyFont="1" applyFill="1" applyBorder="1" applyAlignment="1"/>
    <xf numFmtId="0" fontId="4" fillId="7" borderId="5" xfId="2" applyFont="1" applyFill="1" applyBorder="1" applyAlignment="1"/>
    <xf numFmtId="0" fontId="4" fillId="7" borderId="6" xfId="2" applyFont="1" applyFill="1" applyBorder="1" applyAlignment="1"/>
    <xf numFmtId="9" fontId="3" fillId="7" borderId="20" xfId="1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1274368"/>
        <c:axId val="61469056"/>
        <c:axId val="0"/>
      </c:bar3DChart>
      <c:catAx>
        <c:axId val="6127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1469056"/>
        <c:crosses val="autoZero"/>
        <c:auto val="1"/>
        <c:lblAlgn val="ctr"/>
        <c:lblOffset val="100"/>
        <c:noMultiLvlLbl val="0"/>
      </c:catAx>
      <c:valAx>
        <c:axId val="61469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127436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VÍA CORREO ELECTRÓNICO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VÍA CORREO ELECTRÓNICO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VÍA CORREO ELECTRÓNICO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VÍA CORREO ELECTRÓNICO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218</c:v>
                </c:pt>
                <c:pt idx="1">
                  <c:v>548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VÍA CORREO ELECTRÓNICO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0.28129032258064518</c:v>
                </c:pt>
                <c:pt idx="1">
                  <c:v>0.70709677419354844</c:v>
                </c:pt>
                <c:pt idx="2">
                  <c:v>0</c:v>
                </c:pt>
                <c:pt idx="3">
                  <c:v>0</c:v>
                </c:pt>
                <c:pt idx="4">
                  <c:v>1.1612903225806452E-2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2542592"/>
        <c:axId val="62544128"/>
        <c:axId val="0"/>
      </c:bar3DChart>
      <c:catAx>
        <c:axId val="625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544128"/>
        <c:crosses val="autoZero"/>
        <c:auto val="1"/>
        <c:lblAlgn val="ctr"/>
        <c:lblOffset val="100"/>
        <c:noMultiLvlLbl val="0"/>
      </c:catAx>
      <c:valAx>
        <c:axId val="6254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54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601</c:v>
                </c:pt>
                <c:pt idx="1">
                  <c:v>157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0.77548387096774196</c:v>
                </c:pt>
                <c:pt idx="1">
                  <c:v>0.20258064516129032</c:v>
                </c:pt>
                <c:pt idx="2">
                  <c:v>2.1935483870967741E-2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8003200"/>
        <c:axId val="78103296"/>
        <c:axId val="0"/>
      </c:bar3DChart>
      <c:catAx>
        <c:axId val="7800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103296"/>
        <c:crosses val="autoZero"/>
        <c:auto val="1"/>
        <c:lblAlgn val="ctr"/>
        <c:lblOffset val="100"/>
        <c:noMultiLvlLbl val="0"/>
      </c:catAx>
      <c:valAx>
        <c:axId val="781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00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631</c:v>
                </c:pt>
                <c:pt idx="1">
                  <c:v>137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0.81419354838709679</c:v>
                </c:pt>
                <c:pt idx="1">
                  <c:v>0.17677419354838711</c:v>
                </c:pt>
                <c:pt idx="2">
                  <c:v>1.2903225806451613E-3</c:v>
                </c:pt>
                <c:pt idx="3">
                  <c:v>7.7419354838709677E-3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9707136"/>
        <c:axId val="79713024"/>
        <c:axId val="0"/>
      </c:bar3DChart>
      <c:catAx>
        <c:axId val="797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713024"/>
        <c:crosses val="autoZero"/>
        <c:auto val="1"/>
        <c:lblAlgn val="ctr"/>
        <c:lblOffset val="100"/>
        <c:noMultiLvlLbl val="0"/>
      </c:catAx>
      <c:valAx>
        <c:axId val="79713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797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548</c:v>
                </c:pt>
                <c:pt idx="1">
                  <c:v>9</c:v>
                </c:pt>
                <c:pt idx="2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0.70709677419354844</c:v>
                </c:pt>
                <c:pt idx="1">
                  <c:v>1.1612903225806452E-2</c:v>
                </c:pt>
                <c:pt idx="2">
                  <c:v>0.28129032258064518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9760000"/>
        <c:axId val="79769984"/>
        <c:axId val="0"/>
      </c:bar3DChart>
      <c:catAx>
        <c:axId val="7976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769984"/>
        <c:crosses val="autoZero"/>
        <c:auto val="1"/>
        <c:lblAlgn val="ctr"/>
        <c:lblOffset val="100"/>
        <c:noMultiLvlLbl val="0"/>
      </c:catAx>
      <c:valAx>
        <c:axId val="797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76000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405</c:v>
                </c:pt>
                <c:pt idx="1">
                  <c:v>289</c:v>
                </c:pt>
                <c:pt idx="2">
                  <c:v>47</c:v>
                </c:pt>
                <c:pt idx="3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0.52258064516129032</c:v>
                </c:pt>
                <c:pt idx="1">
                  <c:v>0.37290322580645163</c:v>
                </c:pt>
                <c:pt idx="2">
                  <c:v>6.0645161290322581E-2</c:v>
                </c:pt>
                <c:pt idx="3">
                  <c:v>4.3870967741935482E-2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9820288"/>
        <c:axId val="79821824"/>
        <c:axId val="0"/>
      </c:bar3DChart>
      <c:catAx>
        <c:axId val="798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821824"/>
        <c:crosses val="autoZero"/>
        <c:auto val="1"/>
        <c:lblAlgn val="ctr"/>
        <c:lblOffset val="100"/>
        <c:noMultiLvlLbl val="0"/>
      </c:catAx>
      <c:valAx>
        <c:axId val="798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8202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650</c:v>
                </c:pt>
                <c:pt idx="1">
                  <c:v>58</c:v>
                </c:pt>
                <c:pt idx="2">
                  <c:v>40</c:v>
                </c:pt>
                <c:pt idx="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0.83870967741935487</c:v>
                </c:pt>
                <c:pt idx="1">
                  <c:v>7.483870967741936E-2</c:v>
                </c:pt>
                <c:pt idx="2">
                  <c:v>5.1612903225806452E-2</c:v>
                </c:pt>
                <c:pt idx="3">
                  <c:v>3.4838709677419352E-2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6012672"/>
        <c:axId val="86014208"/>
        <c:axId val="0"/>
      </c:bar3DChart>
      <c:catAx>
        <c:axId val="8601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014208"/>
        <c:crosses val="autoZero"/>
        <c:auto val="1"/>
        <c:lblAlgn val="ctr"/>
        <c:lblOffset val="100"/>
        <c:noMultiLvlLbl val="0"/>
      </c:catAx>
      <c:valAx>
        <c:axId val="8601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601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7</c:v>
                </c:pt>
                <c:pt idx="8">
                  <c:v>57</c:v>
                </c:pt>
                <c:pt idx="9">
                  <c:v>9</c:v>
                </c:pt>
                <c:pt idx="10">
                  <c:v>30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70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136</c:v>
                </c:pt>
                <c:pt idx="34">
                  <c:v>40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374</c:v>
                </c:pt>
                <c:pt idx="39">
                  <c:v>126</c:v>
                </c:pt>
                <c:pt idx="40">
                  <c:v>128</c:v>
                </c:pt>
                <c:pt idx="41">
                  <c:v>17</c:v>
                </c:pt>
                <c:pt idx="42">
                  <c:v>10</c:v>
                </c:pt>
                <c:pt idx="43">
                  <c:v>27</c:v>
                </c:pt>
                <c:pt idx="44">
                  <c:v>0</c:v>
                </c:pt>
                <c:pt idx="45">
                  <c:v>1</c:v>
                </c:pt>
                <c:pt idx="46">
                  <c:v>17</c:v>
                </c:pt>
                <c:pt idx="47">
                  <c:v>6</c:v>
                </c:pt>
                <c:pt idx="48">
                  <c:v>59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10</c:v>
                </c:pt>
                <c:pt idx="53">
                  <c:v>1</c:v>
                </c:pt>
                <c:pt idx="54">
                  <c:v>3</c:v>
                </c:pt>
                <c:pt idx="55">
                  <c:v>1</c:v>
                </c:pt>
                <c:pt idx="56">
                  <c:v>0</c:v>
                </c:pt>
                <c:pt idx="57">
                  <c:v>50</c:v>
                </c:pt>
                <c:pt idx="58">
                  <c:v>167</c:v>
                </c:pt>
                <c:pt idx="59">
                  <c:v>35</c:v>
                </c:pt>
                <c:pt idx="60">
                  <c:v>0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6141952"/>
        <c:axId val="86164224"/>
        <c:axId val="0"/>
      </c:bar3DChart>
      <c:catAx>
        <c:axId val="861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6164224"/>
        <c:crosses val="autoZero"/>
        <c:auto val="1"/>
        <c:lblAlgn val="ctr"/>
        <c:lblOffset val="100"/>
        <c:noMultiLvlLbl val="0"/>
      </c:catAx>
      <c:valAx>
        <c:axId val="8616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14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42</c:v>
                </c:pt>
                <c:pt idx="1">
                  <c:v>0</c:v>
                </c:pt>
                <c:pt idx="2">
                  <c:v>8</c:v>
                </c:pt>
                <c:pt idx="3">
                  <c:v>93</c:v>
                </c:pt>
                <c:pt idx="4">
                  <c:v>0</c:v>
                </c:pt>
                <c:pt idx="5">
                  <c:v>419</c:v>
                </c:pt>
                <c:pt idx="6">
                  <c:v>135</c:v>
                </c:pt>
                <c:pt idx="7">
                  <c:v>0</c:v>
                </c:pt>
                <c:pt idx="8">
                  <c:v>22</c:v>
                </c:pt>
                <c:pt idx="9">
                  <c:v>0</c:v>
                </c:pt>
                <c:pt idx="10">
                  <c:v>41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277888"/>
        <c:axId val="64287872"/>
        <c:axId val="0"/>
      </c:bar3DChart>
      <c:catAx>
        <c:axId val="642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4287872"/>
        <c:crosses val="autoZero"/>
        <c:auto val="1"/>
        <c:lblAlgn val="ctr"/>
        <c:lblOffset val="100"/>
        <c:noMultiLvlLbl val="0"/>
      </c:catAx>
      <c:valAx>
        <c:axId val="6428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427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>
      <selection activeCell="C12" sqref="C12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548</v>
      </c>
      <c r="D21" s="14">
        <v>9</v>
      </c>
      <c r="E21" s="14">
        <v>218</v>
      </c>
      <c r="F21" s="8">
        <f>SUM(C21:E21)</f>
        <v>775</v>
      </c>
      <c r="G21" s="5"/>
      <c r="H21" s="8">
        <v>405</v>
      </c>
      <c r="I21" s="8">
        <v>289</v>
      </c>
      <c r="J21" s="8">
        <v>47</v>
      </c>
      <c r="K21" s="8">
        <v>34</v>
      </c>
      <c r="L21" s="8">
        <f>SUM(H21:K21)</f>
        <v>775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0.70709677419354844</v>
      </c>
      <c r="D22" s="17">
        <f>+D21/F21</f>
        <v>1.1612903225806452E-2</v>
      </c>
      <c r="E22" s="18">
        <f>+E21/F21</f>
        <v>0.28129032258064518</v>
      </c>
      <c r="F22" s="66">
        <f>SUM(C22:E22)</f>
        <v>1</v>
      </c>
      <c r="G22" s="5"/>
      <c r="H22" s="16">
        <f>+H21/L21</f>
        <v>0.52258064516129032</v>
      </c>
      <c r="I22" s="16">
        <f>+I21/L21</f>
        <v>0.37290322580645163</v>
      </c>
      <c r="J22" s="16">
        <f>J21/L21</f>
        <v>6.0645161290322581E-2</v>
      </c>
      <c r="K22" s="16">
        <f>+K21/L21</f>
        <v>4.3870967741935482E-2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x14ac:dyDescent="0.25">
      <c r="A42" s="4"/>
      <c r="B42" s="5"/>
      <c r="C42" s="5"/>
      <c r="D42" s="143" t="s">
        <v>11</v>
      </c>
      <c r="E42" s="143"/>
      <c r="F42" s="143"/>
      <c r="G42" s="143"/>
      <c r="H42" s="143"/>
      <c r="I42" s="143"/>
      <c r="J42" s="143"/>
      <c r="K42" s="143"/>
      <c r="L42" s="143"/>
      <c r="M42" s="14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56">
        <v>1</v>
      </c>
      <c r="E43" s="139" t="str">
        <f>+'[1]ACUM-MAYO'!A61</f>
        <v>SE TIENE POR NO PRESENTADA ( NO CUMPLIÓ PREVENCIÓN)</v>
      </c>
      <c r="F43" s="140"/>
      <c r="G43" s="140"/>
      <c r="H43" s="140"/>
      <c r="I43" s="141"/>
      <c r="J43" s="104">
        <v>42</v>
      </c>
      <c r="K43" s="105"/>
      <c r="L43" s="106"/>
      <c r="M43" s="142">
        <f>+$J43/$J60</f>
        <v>5.4193548387096772E-2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8</v>
      </c>
      <c r="K45" s="130"/>
      <c r="L45" s="131"/>
      <c r="M45" s="16">
        <f>+$J45/$J60</f>
        <v>1.032258064516129E-2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93</v>
      </c>
      <c r="K46" s="130"/>
      <c r="L46" s="131"/>
      <c r="M46" s="16">
        <f>+$J46/$J60</f>
        <v>0.12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419</v>
      </c>
      <c r="K48" s="130"/>
      <c r="L48" s="131"/>
      <c r="M48" s="16">
        <f>+$J48/J60</f>
        <v>0.54064516129032258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135</v>
      </c>
      <c r="K49" s="130"/>
      <c r="L49" s="131"/>
      <c r="M49" s="16">
        <f>+$J49/J60</f>
        <v>0.17419354838709677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22</v>
      </c>
      <c r="K51" s="130"/>
      <c r="L51" s="131"/>
      <c r="M51" s="16">
        <f>+$J51/J60</f>
        <v>2.838709677419355E-2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41</v>
      </c>
      <c r="K53" s="130"/>
      <c r="L53" s="131"/>
      <c r="M53" s="16">
        <f>+$J53/J60</f>
        <v>5.2903225806451612E-2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4</v>
      </c>
      <c r="K54" s="130"/>
      <c r="L54" s="131"/>
      <c r="M54" s="16">
        <f>+$J54/J60</f>
        <v>5.1612903225806452E-3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3</v>
      </c>
      <c r="K55" s="130"/>
      <c r="L55" s="131"/>
      <c r="M55" s="16">
        <f>+$J55/J60</f>
        <v>3.8709677419354839E-3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8</v>
      </c>
      <c r="K57" s="130"/>
      <c r="L57" s="131"/>
      <c r="M57" s="16">
        <f>+$J57/J60</f>
        <v>1.032258064516129E-2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87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775</v>
      </c>
      <c r="K60" s="105"/>
      <c r="L60" s="106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97</v>
      </c>
      <c r="F97" s="27"/>
      <c r="G97" s="28"/>
      <c r="H97" s="28"/>
      <c r="I97" s="8">
        <v>218</v>
      </c>
      <c r="J97" s="29">
        <f>+I97/I103</f>
        <v>0.28129032258064518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68</v>
      </c>
      <c r="F98" s="32"/>
      <c r="G98" s="28"/>
      <c r="H98" s="28"/>
      <c r="I98" s="33">
        <v>548</v>
      </c>
      <c r="J98" s="29">
        <f>I98/I103</f>
        <v>0.70709677419354844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69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70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71</v>
      </c>
      <c r="F101" s="32"/>
      <c r="G101" s="28"/>
      <c r="H101" s="28"/>
      <c r="I101" s="8">
        <v>9</v>
      </c>
      <c r="J101" s="36">
        <f>+I101/I103</f>
        <v>1.1612903225806452E-2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775</v>
      </c>
      <c r="J103" s="69">
        <f>SUM(J97:J102)</f>
        <v>1.0000000000000002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1315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1315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1509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1509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5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5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7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7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601</v>
      </c>
      <c r="J154" s="42">
        <f>I154/I159</f>
        <v>0.77548387096774196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157</v>
      </c>
      <c r="J155" s="44">
        <f>I155/I159</f>
        <v>0.20258064516129032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17</v>
      </c>
      <c r="J156" s="44">
        <f>I156/I159</f>
        <v>2.1935483870967741E-2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79</v>
      </c>
      <c r="F157" s="102"/>
      <c r="G157" s="102"/>
      <c r="H157" s="103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775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650</v>
      </c>
      <c r="J183" s="29">
        <f>I183/I188</f>
        <v>0.83870967741935487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58</v>
      </c>
      <c r="J184" s="49">
        <f>I184/I188</f>
        <v>7.483870967741936E-2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40</v>
      </c>
      <c r="J185" s="49">
        <f>I185/I188</f>
        <v>5.1612903225806452E-2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27</v>
      </c>
      <c r="J186" s="50">
        <f>I186/I188</f>
        <v>3.4838709677419352E-2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775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631</v>
      </c>
      <c r="J213" s="85">
        <f>I213/I218</f>
        <v>0.81419354838709679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137</v>
      </c>
      <c r="J214" s="85">
        <f>I214/I218</f>
        <v>0.17677419354838711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1</v>
      </c>
      <c r="J215" s="85">
        <f>I215/I218</f>
        <v>1.2903225806451613E-3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6</v>
      </c>
      <c r="J216" s="86">
        <f>I216/I218</f>
        <v>7.7419354838709677E-3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88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775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90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 t="s">
        <v>90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4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 t="s">
        <v>90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>
        <v>5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80</v>
      </c>
      <c r="F252" s="112"/>
      <c r="G252" s="88" t="s">
        <v>90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82</v>
      </c>
      <c r="F253" s="112"/>
      <c r="G253" s="88">
        <v>7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57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9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30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6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3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>
        <v>6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8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 t="s">
        <v>90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5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1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91</v>
      </c>
      <c r="F265" s="112"/>
      <c r="G265" s="88">
        <v>2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>
        <v>5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81</v>
      </c>
      <c r="F267" s="112"/>
      <c r="G267" s="88" t="s">
        <v>90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90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>
        <v>3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92</v>
      </c>
      <c r="F270" s="112"/>
      <c r="G270" s="88">
        <v>70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1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90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93</v>
      </c>
      <c r="F273" s="112"/>
      <c r="G273" s="88" t="s">
        <v>90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76</v>
      </c>
      <c r="F274" s="112"/>
      <c r="G274" s="88" t="s">
        <v>90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77</v>
      </c>
      <c r="F275" s="112"/>
      <c r="G275" s="88" t="s">
        <v>90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78</v>
      </c>
      <c r="F276" s="112"/>
      <c r="G276" s="88" t="s">
        <v>90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85</v>
      </c>
      <c r="F277" s="112"/>
      <c r="G277" s="88" t="s">
        <v>90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86</v>
      </c>
      <c r="F278" s="112"/>
      <c r="G278" s="88">
        <v>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136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40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90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83</v>
      </c>
      <c r="F282" s="112"/>
      <c r="G282" s="88" t="s">
        <v>90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374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126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128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17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10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27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94</v>
      </c>
      <c r="F290" s="112"/>
      <c r="G290" s="88" t="s">
        <v>90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17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>
        <v>6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74</v>
      </c>
      <c r="F294" s="118"/>
      <c r="G294" s="88">
        <v>59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75</v>
      </c>
      <c r="F295" s="118"/>
      <c r="G295" s="88" t="s">
        <v>90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72</v>
      </c>
      <c r="F296" s="118"/>
      <c r="G296" s="88">
        <v>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 t="s">
        <v>90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10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>
        <v>3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95</v>
      </c>
      <c r="F301" s="118"/>
      <c r="G301" s="88">
        <v>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89</v>
      </c>
      <c r="F302" s="118"/>
      <c r="G302" s="88" t="s">
        <v>90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50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167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35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73</v>
      </c>
      <c r="F306" s="118"/>
      <c r="G306" s="88" t="s">
        <v>90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84</v>
      </c>
      <c r="F307" s="118"/>
      <c r="G307" s="88">
        <v>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1438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2021-08-12T18:16:33Z</dcterms:modified>
</cp:coreProperties>
</file>