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Promoción y Desarrollo Económico\"/>
    </mc:Choice>
  </mc:AlternateContent>
  <bookViews>
    <workbookView xWindow="-120" yWindow="0" windowWidth="20730" windowHeight="11040"/>
  </bookViews>
  <sheets>
    <sheet name="Desarrollo Económico" sheetId="1" r:id="rId1"/>
  </sheets>
  <definedNames>
    <definedName name="_xlnm.Print_Area" localSheetId="0">'Desarrollo Económico'!$A$1:$S$58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F13" i="1" l="1"/>
  <c r="H13" i="1"/>
  <c r="G13" i="1"/>
  <c r="Q7" i="1" l="1"/>
  <c r="P13" i="1" l="1"/>
  <c r="L13" i="1" l="1"/>
  <c r="Q8" i="1" l="1"/>
  <c r="Q9" i="1"/>
  <c r="Q10" i="1"/>
  <c r="Q11" i="1"/>
  <c r="Q12" i="1"/>
  <c r="I13" i="1" l="1"/>
  <c r="R12" i="1"/>
  <c r="E13" i="1"/>
  <c r="J13" i="1"/>
  <c r="K13" i="1"/>
  <c r="N13" i="1"/>
  <c r="O13" i="1"/>
  <c r="D13" i="1"/>
  <c r="R7" i="1"/>
  <c r="R10" i="1"/>
  <c r="R8" i="1"/>
  <c r="R11" i="1"/>
  <c r="R9" i="1"/>
</calcChain>
</file>

<file path=xl/comments1.xml><?xml version="1.0" encoding="utf-8"?>
<comments xmlns="http://schemas.openxmlformats.org/spreadsheetml/2006/main">
  <authors>
    <author>Mildred Gonzalez Rubio</author>
  </authors>
  <commentList>
    <comment ref="M10" authorId="0" shapeId="0">
      <text>
        <r>
          <rPr>
            <b/>
            <sz val="9"/>
            <color indexed="81"/>
            <rFont val="Tahoma"/>
            <charset val="1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<sst xmlns="http://schemas.openxmlformats.org/spreadsheetml/2006/main" count="31" uniqueCount="23">
  <si>
    <t>AYUNTAMIENTO DE ZAPOPAN, JALISCO</t>
  </si>
  <si>
    <t>DIRECCIÓN DE TRANSPARENCIA Y BUENAS PRÁCTICAS</t>
  </si>
  <si>
    <t>NOMBRE DE REGIDOR (A)</t>
  </si>
  <si>
    <t>CARGO</t>
  </si>
  <si>
    <t>FRACCIÓN PARTIDISTA</t>
  </si>
  <si>
    <t>MC</t>
  </si>
  <si>
    <t>Integrante</t>
  </si>
  <si>
    <t>% TOTAL DE ASISTENCIA POR SESIÓN</t>
  </si>
  <si>
    <t>Total de Asistencia por Regidor</t>
  </si>
  <si>
    <t>MORENA</t>
  </si>
  <si>
    <t>Presidente</t>
  </si>
  <si>
    <t>COMISIÓN EDILICIA DE PROMOCIÓN Y DESARROLLO ECONÓMICOY DEL EMPLEO</t>
  </si>
  <si>
    <t>ESTADÍSTICA DE ASISTENCIA COMISIONES EDILICIAS 2021</t>
  </si>
  <si>
    <t>Octubre</t>
  </si>
  <si>
    <t>Noviembre</t>
  </si>
  <si>
    <t>Diciembre</t>
  </si>
  <si>
    <t>María del Socorro Madrigal Gallegos/
Sergio Barrera Sepúlveda</t>
  </si>
  <si>
    <t>María Fernanda Covarrubias Marrufo/ 
Laura Gabriela Cárdenas Rodríguez</t>
  </si>
  <si>
    <t>Marcela Páramo Ortega</t>
  </si>
  <si>
    <t xml:space="preserve">Iván Eduardo Arguelles Sánchez </t>
  </si>
  <si>
    <t xml:space="preserve">
Denisse Durán Gutiérrez
</t>
  </si>
  <si>
    <t>Porcentaje de Asistencia por Regidor</t>
  </si>
  <si>
    <t xml:space="preserve">Jesús Pablo Lemus Navarro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</si>
</sst>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64911566747225891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0A2-41D8-B15F-D1F3345A1887}"/>
              </c:ext>
            </c:extLst>
          </c:dPt>
          <c:cat>
            <c:strRef>
              <c:f>'Desarrollo Económico'!$A$7:$A$12</c:f>
              <c:strCache>
                <c:ptCount val="5"/>
                <c:pt idx="0">
                  <c:v>María del Socorro Madrigal Gallegos/
Sergio Barrera Sepúlveda</c:v>
                </c:pt>
                <c:pt idx="1">
                  <c:v>
Denisse Durán Gutiérrez
</c:v>
                </c:pt>
                <c:pt idx="2">
                  <c:v>Jesús Pablo Lemus Navarro </c:v>
                </c:pt>
                <c:pt idx="3">
                  <c:v>Marcela Páramo Ortega</c:v>
                </c:pt>
                <c:pt idx="4">
                  <c:v>Iván Eduardo Arguelles Sánchez </c:v>
                </c:pt>
              </c:strCache>
            </c:strRef>
          </c:cat>
          <c:val>
            <c:numRef>
              <c:f>'Desarrollo Económico'!$Q$7:$Q$12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19792"/>
        <c:axId val="190349008"/>
      </c:barChart>
      <c:catAx>
        <c:axId val="134119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190349008"/>
        <c:crosses val="autoZero"/>
        <c:auto val="1"/>
        <c:lblAlgn val="ctr"/>
        <c:lblOffset val="100"/>
        <c:tickLblSkip val="1"/>
        <c:noMultiLvlLbl val="0"/>
      </c:catAx>
      <c:valAx>
        <c:axId val="190349008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41197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36"/>
          <c:y val="5.44674411953995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Económico'!$A$7:$A$12</c:f>
              <c:strCache>
                <c:ptCount val="5"/>
                <c:pt idx="0">
                  <c:v>María del Socorro Madrigal Gallegos/
Sergio Barrera Sepúlveda</c:v>
                </c:pt>
                <c:pt idx="1">
                  <c:v>
Denisse Durán Gutiérrez
</c:v>
                </c:pt>
                <c:pt idx="2">
                  <c:v>Jesús Pablo Lemus Navarro </c:v>
                </c:pt>
                <c:pt idx="3">
                  <c:v>Marcela Páramo Ortega</c:v>
                </c:pt>
                <c:pt idx="4">
                  <c:v>Iván Eduardo Arguelles Sánchez </c:v>
                </c:pt>
              </c:strCache>
            </c:strRef>
          </c:cat>
          <c:val>
            <c:numRef>
              <c:f>'Desarrollo Económico'!$R$7:$R$12</c:f>
              <c:numCache>
                <c:formatCode>0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50</c:v>
                </c:pt>
                <c:pt idx="3">
                  <c:v>100</c:v>
                </c:pt>
                <c:pt idx="4">
                  <c:v>111.11111111111111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8883880485593931"/>
          <c:y val="0.1928046695232897"/>
          <c:w val="0.3660143241204164"/>
          <c:h val="0.79594367237402852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 algn="r">
              <a:defRPr/>
            </a:pPr>
            <a:r>
              <a:rPr lang="es-MX" sz="1000" baseline="0">
                <a:latin typeface="Century Gothic" pitchFamily="34" charset="0"/>
              </a:rPr>
              <a:t>COMISIÓN EDILICIA DE PROMOCIÓN Y DESARROLLO ECONÓMICO Y DEL EMPLEO</a:t>
            </a:r>
          </a:p>
        </c:rich>
      </c:tx>
      <c:layout>
        <c:manualLayout>
          <c:xMode val="edge"/>
          <c:yMode val="edge"/>
          <c:x val="0.58751858056871553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'Desarrollo Económico'!$D$6:$P$6</c:f>
              <c:strCache>
                <c:ptCount val="13"/>
                <c:pt idx="0">
                  <c:v>13/01/2021</c:v>
                </c:pt>
                <c:pt idx="1">
                  <c:v>17/02/2021</c:v>
                </c:pt>
                <c:pt idx="2">
                  <c:v>23/02/2021</c:v>
                </c:pt>
                <c:pt idx="3">
                  <c:v>17/03/2021</c:v>
                </c:pt>
                <c:pt idx="4">
                  <c:v>14/04/2021</c:v>
                </c:pt>
                <c:pt idx="5">
                  <c:v>19/05/2021</c:v>
                </c:pt>
                <c:pt idx="6">
                  <c:v>09/06/2021</c:v>
                </c:pt>
                <c:pt idx="7">
                  <c:v>14/07/2021</c:v>
                </c:pt>
                <c:pt idx="8">
                  <c:v>18/08/2021</c:v>
                </c:pt>
                <c:pt idx="9">
                  <c:v>15/09/2021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'Desarrollo Económico'!$D$13:$P$13</c:f>
              <c:numCache>
                <c:formatCode>0</c:formatCode>
                <c:ptCount val="13"/>
                <c:pt idx="0">
                  <c:v>83.333333333333343</c:v>
                </c:pt>
                <c:pt idx="1">
                  <c:v>83.333333333333343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9769544"/>
        <c:axId val="239769936"/>
        <c:axId val="0"/>
      </c:bar3DChart>
      <c:catAx>
        <c:axId val="23976954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39769936"/>
        <c:crosses val="autoZero"/>
        <c:auto val="0"/>
        <c:lblAlgn val="ctr"/>
        <c:lblOffset val="100"/>
        <c:noMultiLvlLbl val="0"/>
      </c:catAx>
      <c:valAx>
        <c:axId val="23976993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3976954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15</xdr:row>
      <xdr:rowOff>95252</xdr:rowOff>
    </xdr:from>
    <xdr:to>
      <xdr:col>16</xdr:col>
      <xdr:colOff>752475</xdr:colOff>
      <xdr:row>43</xdr:row>
      <xdr:rowOff>104776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425715</xdr:colOff>
      <xdr:row>0</xdr:row>
      <xdr:rowOff>142875</xdr:rowOff>
    </xdr:from>
    <xdr:to>
      <xdr:col>2</xdr:col>
      <xdr:colOff>581025</xdr:colOff>
      <xdr:row>3</xdr:row>
      <xdr:rowOff>38100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64115" y="14287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78581</xdr:rowOff>
    </xdr:from>
    <xdr:to>
      <xdr:col>6</xdr:col>
      <xdr:colOff>962025</xdr:colOff>
      <xdr:row>43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66676</xdr:colOff>
      <xdr:row>49</xdr:row>
      <xdr:rowOff>123826</xdr:rowOff>
    </xdr:from>
    <xdr:to>
      <xdr:col>7</xdr:col>
      <xdr:colOff>742951</xdr:colOff>
      <xdr:row>81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466725</xdr:colOff>
      <xdr:row>0</xdr:row>
      <xdr:rowOff>180975</xdr:rowOff>
    </xdr:from>
    <xdr:to>
      <xdr:col>15</xdr:col>
      <xdr:colOff>622035</xdr:colOff>
      <xdr:row>3</xdr:row>
      <xdr:rowOff>76200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78100" y="180975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"/>
  <sheetViews>
    <sheetView tabSelected="1" topLeftCell="A2" zoomScaleNormal="100" zoomScaleSheetLayoutView="80" workbookViewId="0">
      <selection activeCell="A5" sqref="A5:A6"/>
    </sheetView>
  </sheetViews>
  <sheetFormatPr baseColWidth="10" defaultRowHeight="11.25" x14ac:dyDescent="0.2"/>
  <cols>
    <col min="1" max="1" width="34.7109375" style="1" customWidth="1"/>
    <col min="2" max="16" width="12.7109375" style="1" customWidth="1"/>
    <col min="17" max="18" width="15.7109375" style="1" customWidth="1"/>
    <col min="19" max="16384" width="11.42578125" style="1"/>
  </cols>
  <sheetData>
    <row r="1" spans="1:18" ht="27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28.5" customHeight="1" x14ac:dyDescent="0.2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29.25" customHeight="1" x14ac:dyDescent="0.2">
      <c r="A3" s="17" t="s">
        <v>12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27" customHeight="1" x14ac:dyDescent="0.2">
      <c r="A4" s="17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21.75" customHeight="1" x14ac:dyDescent="0.2">
      <c r="A5" s="20" t="s">
        <v>2</v>
      </c>
      <c r="B5" s="20" t="s">
        <v>3</v>
      </c>
      <c r="C5" s="20" t="s">
        <v>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56.25" customHeight="1" x14ac:dyDescent="0.2">
      <c r="A6" s="21"/>
      <c r="B6" s="20"/>
      <c r="C6" s="20"/>
      <c r="D6" s="9">
        <v>44209</v>
      </c>
      <c r="E6" s="9">
        <v>44244</v>
      </c>
      <c r="F6" s="9">
        <v>44250</v>
      </c>
      <c r="G6" s="9">
        <v>44272</v>
      </c>
      <c r="H6" s="9">
        <v>44300</v>
      </c>
      <c r="I6" s="9">
        <v>44335</v>
      </c>
      <c r="J6" s="9">
        <v>44356</v>
      </c>
      <c r="K6" s="9">
        <v>44391</v>
      </c>
      <c r="L6" s="9">
        <v>44426</v>
      </c>
      <c r="M6" s="9">
        <v>44454</v>
      </c>
      <c r="N6" s="9" t="s">
        <v>13</v>
      </c>
      <c r="O6" s="9" t="s">
        <v>14</v>
      </c>
      <c r="P6" s="9" t="s">
        <v>15</v>
      </c>
      <c r="Q6" s="10" t="s">
        <v>8</v>
      </c>
      <c r="R6" s="10" t="s">
        <v>21</v>
      </c>
    </row>
    <row r="7" spans="1:18" ht="30" customHeight="1" x14ac:dyDescent="0.2">
      <c r="A7" s="7" t="s">
        <v>16</v>
      </c>
      <c r="B7" s="6" t="s">
        <v>10</v>
      </c>
      <c r="C7" s="2" t="s">
        <v>5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/>
      <c r="O7" s="2"/>
      <c r="P7" s="2"/>
      <c r="Q7" s="3">
        <f t="shared" ref="Q7:Q12" si="0">SUM(D7:P7)</f>
        <v>10</v>
      </c>
      <c r="R7" s="4">
        <f>(Q7*100)/($Q$7)</f>
        <v>100</v>
      </c>
    </row>
    <row r="8" spans="1:18" ht="30" customHeight="1" x14ac:dyDescent="0.2">
      <c r="A8" s="7" t="s">
        <v>20</v>
      </c>
      <c r="B8" s="6" t="s">
        <v>6</v>
      </c>
      <c r="C8" s="2" t="s">
        <v>9</v>
      </c>
      <c r="D8" s="2">
        <v>1</v>
      </c>
      <c r="E8" s="2">
        <v>1</v>
      </c>
      <c r="F8" s="2">
        <v>0</v>
      </c>
      <c r="G8" s="2">
        <v>0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/>
      <c r="O8" s="2"/>
      <c r="P8" s="2"/>
      <c r="Q8" s="3">
        <f t="shared" si="0"/>
        <v>8</v>
      </c>
      <c r="R8" s="4">
        <f t="shared" ref="R8:R10" si="1">(Q8*100)/($Q$7)</f>
        <v>80</v>
      </c>
    </row>
    <row r="9" spans="1:18" ht="30" hidden="1" customHeight="1" x14ac:dyDescent="0.2">
      <c r="A9" s="7" t="s">
        <v>17</v>
      </c>
      <c r="B9" s="6" t="s">
        <v>6</v>
      </c>
      <c r="C9" s="2" t="s">
        <v>5</v>
      </c>
      <c r="D9" s="2">
        <v>1</v>
      </c>
      <c r="E9" s="2">
        <v>1</v>
      </c>
      <c r="F9" s="2">
        <v>1</v>
      </c>
      <c r="G9" s="2">
        <v>0</v>
      </c>
      <c r="H9" s="2"/>
      <c r="I9" s="2"/>
      <c r="J9" s="2"/>
      <c r="K9" s="2"/>
      <c r="L9" s="2"/>
      <c r="M9" s="2"/>
      <c r="N9" s="2"/>
      <c r="O9" s="2"/>
      <c r="P9" s="2"/>
      <c r="Q9" s="3">
        <f t="shared" si="0"/>
        <v>3</v>
      </c>
      <c r="R9" s="4">
        <f t="shared" si="1"/>
        <v>30</v>
      </c>
    </row>
    <row r="10" spans="1:18" ht="30" customHeight="1" x14ac:dyDescent="0.2">
      <c r="A10" s="11" t="s">
        <v>22</v>
      </c>
      <c r="B10" s="6" t="s">
        <v>6</v>
      </c>
      <c r="C10" s="2" t="s">
        <v>5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1</v>
      </c>
      <c r="J10" s="2">
        <v>1</v>
      </c>
      <c r="K10" s="2">
        <v>1</v>
      </c>
      <c r="L10" s="2">
        <v>1</v>
      </c>
      <c r="M10" s="2">
        <v>0</v>
      </c>
      <c r="N10" s="2"/>
      <c r="O10" s="2"/>
      <c r="P10" s="2"/>
      <c r="Q10" s="3">
        <f t="shared" si="0"/>
        <v>5</v>
      </c>
      <c r="R10" s="4">
        <f t="shared" si="1"/>
        <v>50</v>
      </c>
    </row>
    <row r="11" spans="1:18" ht="30" customHeight="1" x14ac:dyDescent="0.2">
      <c r="A11" s="7" t="s">
        <v>18</v>
      </c>
      <c r="B11" s="6" t="s">
        <v>6</v>
      </c>
      <c r="C11" s="2" t="s">
        <v>5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/>
      <c r="O11" s="2"/>
      <c r="P11" s="2"/>
      <c r="Q11" s="3">
        <f t="shared" si="0"/>
        <v>10</v>
      </c>
      <c r="R11" s="4">
        <f t="shared" ref="R11" si="2">(Q11*100)/($Q$7)</f>
        <v>100</v>
      </c>
    </row>
    <row r="12" spans="1:18" ht="30" customHeight="1" x14ac:dyDescent="0.2">
      <c r="A12" s="7" t="s">
        <v>19</v>
      </c>
      <c r="B12" s="6" t="s">
        <v>6</v>
      </c>
      <c r="C12" s="2" t="s">
        <v>5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/>
      <c r="O12" s="8"/>
      <c r="P12" s="8"/>
      <c r="Q12" s="3">
        <f t="shared" si="0"/>
        <v>10</v>
      </c>
      <c r="R12" s="4">
        <f>(Q12*100)/(9)</f>
        <v>111.11111111111111</v>
      </c>
    </row>
    <row r="13" spans="1:18" ht="27" customHeight="1" x14ac:dyDescent="0.2">
      <c r="A13" s="12" t="s">
        <v>7</v>
      </c>
      <c r="B13" s="13"/>
      <c r="C13" s="13"/>
      <c r="D13" s="5">
        <f>AVERAGE(D7:D12)*100</f>
        <v>83.333333333333343</v>
      </c>
      <c r="E13" s="5">
        <f t="shared" ref="E13:P13" si="3">AVERAGE(E7:E12)*100</f>
        <v>83.333333333333343</v>
      </c>
      <c r="F13" s="5">
        <f>AVERAGE(F7,F8,F9,F10,F11,F12)*100</f>
        <v>66.666666666666657</v>
      </c>
      <c r="G13" s="5">
        <f>AVERAGE(G7,G8,G9,G10,G11,G12)*100</f>
        <v>66.666666666666657</v>
      </c>
      <c r="H13" s="5">
        <f>AVERAGE(H7,H8,H10,H11,H12,)*100</f>
        <v>66.666666666666657</v>
      </c>
      <c r="I13" s="5">
        <f t="shared" si="3"/>
        <v>100</v>
      </c>
      <c r="J13" s="5">
        <f t="shared" si="3"/>
        <v>100</v>
      </c>
      <c r="K13" s="5">
        <f t="shared" si="3"/>
        <v>100</v>
      </c>
      <c r="L13" s="5">
        <f t="shared" si="3"/>
        <v>100</v>
      </c>
      <c r="M13" s="5">
        <f t="shared" si="3"/>
        <v>80</v>
      </c>
      <c r="N13" s="5" t="e">
        <f t="shared" si="3"/>
        <v>#DIV/0!</v>
      </c>
      <c r="O13" s="5" t="e">
        <f t="shared" si="3"/>
        <v>#DIV/0!</v>
      </c>
      <c r="P13" s="5" t="e">
        <f t="shared" si="3"/>
        <v>#DIV/0!</v>
      </c>
      <c r="Q13" s="5"/>
      <c r="R13" s="4"/>
    </row>
  </sheetData>
  <mergeCells count="9">
    <mergeCell ref="A13:C13"/>
    <mergeCell ref="A1:R1"/>
    <mergeCell ref="A2:R2"/>
    <mergeCell ref="A3:R3"/>
    <mergeCell ref="A4:R4"/>
    <mergeCell ref="A5:A6"/>
    <mergeCell ref="B5:B6"/>
    <mergeCell ref="C5:C6"/>
    <mergeCell ref="D5:R5"/>
  </mergeCells>
  <pageMargins left="0.7" right="0.7" top="0.75" bottom="0.75" header="0.3" footer="0.3"/>
  <pageSetup paperSize="5" scale="45" orientation="landscape" r:id="rId1"/>
  <colBreaks count="1" manualBreakCount="1">
    <brk id="1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Económico</vt:lpstr>
      <vt:lpstr>'Desarrollo Económico'!Área_de_impresión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2021-09-30T21:09:22Z</dcterms:modified>
</cp:coreProperties>
</file>