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Desarrollo Social\"/>
    </mc:Choice>
  </mc:AlternateContent>
  <bookViews>
    <workbookView xWindow="0" yWindow="0" windowWidth="20490" windowHeight="7755"/>
  </bookViews>
  <sheets>
    <sheet name="Desarrollo Social" sheetId="1" r:id="rId1"/>
  </sheets>
  <definedNames>
    <definedName name="_xlnm.Print_Area" localSheetId="0">'Desarrollo Social'!$A$1:$T$58</definedName>
  </definedNames>
  <calcPr calcId="152511"/>
</workbook>
</file>

<file path=xl/calcChain.xml><?xml version="1.0" encoding="utf-8"?>
<calcChain xmlns="http://schemas.openxmlformats.org/spreadsheetml/2006/main">
  <c r="N13" i="1" l="1"/>
  <c r="H13" i="1" l="1"/>
  <c r="G13" i="1" l="1"/>
  <c r="Q13" i="1" l="1"/>
  <c r="R8" i="1" l="1"/>
  <c r="R9" i="1"/>
  <c r="R10" i="1"/>
  <c r="R11" i="1"/>
  <c r="R12" i="1"/>
  <c r="I13" i="1"/>
  <c r="J13" i="1"/>
  <c r="K13" i="1"/>
  <c r="L13" i="1"/>
  <c r="M13" i="1"/>
  <c r="O13" i="1"/>
  <c r="P13" i="1"/>
  <c r="F13" i="1"/>
  <c r="E13" i="1"/>
  <c r="D13" i="1"/>
  <c r="R7" i="1"/>
  <c r="S7" i="1" s="1"/>
  <c r="S12" i="1" l="1"/>
  <c r="S11" i="1"/>
  <c r="S10" i="1"/>
  <c r="S8" i="1"/>
  <c r="S9" i="1"/>
</calcChain>
</file>

<file path=xl/comments1.xml><?xml version="1.0" encoding="utf-8"?>
<comments xmlns="http://schemas.openxmlformats.org/spreadsheetml/2006/main">
  <authors>
    <author>Mildred Gonzalez Rubio</author>
    <author>smarquez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Ausencia Justificada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Licencia
</t>
        </r>
      </text>
    </comment>
    <comment ref="D12" authorId="1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Ausencia Justificada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</commentList>
</comments>
</file>

<file path=xl/sharedStrings.xml><?xml version="1.0" encoding="utf-8"?>
<sst xmlns="http://schemas.openxmlformats.org/spreadsheetml/2006/main" count="33" uniqueCount="25">
  <si>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</si>
  <si>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</si>
  <si>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</si>
  <si>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</si>
  <si>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</si>
  <si>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</si>
  <si>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</si>
  <si>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</si>
  <si>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</si>
  <si>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% TOTAL DE ASISTENCIA POR SESIÓN</t>
  </si>
  <si>
    <t>Total de Asistencia por Regidor</t>
  </si>
  <si>
    <t>Presidente</t>
  </si>
  <si>
    <t>MARCELA PÁRAMO ORTEGA</t>
  </si>
  <si>
    <t>MÓNICA PAOLA MAGAÑA MENDOZA</t>
  </si>
  <si>
    <t>MORENA</t>
  </si>
  <si>
    <t>COMISIÓN EDILICIA DE DESARROLLO SOCIAL Y HUMANO</t>
  </si>
  <si>
    <t>ESTADÍSTICA DE ASISTENCIA COMISIONES EDILICIAS 2021</t>
  </si>
  <si>
    <t>Octubre</t>
  </si>
  <si>
    <t>Noviembre</t>
  </si>
  <si>
    <t>Diciembre</t>
  </si>
  <si>
    <t>JOSÉ HIRAM TORRES SALCEDO</t>
  </si>
  <si>
    <t>MELINA ALATORRE NÚÑEZ</t>
  </si>
  <si>
    <t>IVÁN EDUARDO ARGÜELLES SÁNCHEZ</t>
  </si>
  <si>
    <t>JESÚS PABLO LEMUS NAVARRO</t>
  </si>
  <si>
    <t>No sesionó por falta de quórum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</si>
</sst>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00000"/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kern="1200" baseline="0">
                <a:solidFill>
                  <a:srgbClr val="000000"/>
                </a:solidFill>
                <a:effectLst/>
                <a:latin typeface="Century Gothic" panose="020B0502020202020204" pitchFamily="34" charset="0"/>
              </a:rPr>
              <a:t>COMISIÓN EDILICIA DE DESARROLLO SOCIAL Y HUMANO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BC7-4E53-96CD-EF7D3293B143}"/>
              </c:ext>
            </c:extLst>
          </c:dPt>
          <c:cat>
            <c:strRef>
              <c:f>'Desarrollo Social'!$A$7:$A$12</c:f>
              <c:strCache>
                <c:ptCount val="5"/>
                <c:pt idx="0">
                  <c:v>MARCELA PÁRAMO ORTEGA</c:v>
                </c:pt>
                <c:pt idx="1">
                  <c:v>JOSÉ HIRAM TORRES SALCEDO</c:v>
                </c:pt>
                <c:pt idx="2">
                  <c:v>MELINA ALATORRE NÚÑEZ</c:v>
                </c:pt>
                <c:pt idx="3">
                  <c:v>IVÁN EDUARDO ARGÜELLES SÁNCHEZ</c:v>
                </c:pt>
                <c:pt idx="4">
                  <c:v>JESÚS PABLO LEMUS NAVARRO</c:v>
                </c:pt>
              </c:strCache>
            </c:strRef>
          </c:cat>
          <c:val>
            <c:numRef>
              <c:f>'Desarrollo Social'!$R$7:$R$12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55048"/>
        <c:axId val="197353872"/>
      </c:barChart>
      <c:catAx>
        <c:axId val="197355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97353872"/>
        <c:crosses val="autoZero"/>
        <c:auto val="1"/>
        <c:lblAlgn val="ctr"/>
        <c:lblOffset val="100"/>
        <c:tickLblSkip val="1"/>
        <c:noMultiLvlLbl val="0"/>
      </c:catAx>
      <c:valAx>
        <c:axId val="197353872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735504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14"/>
          <c:y val="5.446744119539954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Social'!$A$7:$A$11</c:f>
              <c:strCache>
                <c:ptCount val="4"/>
                <c:pt idx="0">
                  <c:v>MARCELA PÁRAMO ORTEGA</c:v>
                </c:pt>
                <c:pt idx="1">
                  <c:v>JOSÉ HIRAM TORRES SALCEDO</c:v>
                </c:pt>
                <c:pt idx="2">
                  <c:v>MELINA ALATORRE NÚÑEZ</c:v>
                </c:pt>
                <c:pt idx="3">
                  <c:v>IVÁN EDUARDO ARGÜELLES SÁNCHEZ</c:v>
                </c:pt>
              </c:strCache>
            </c:strRef>
          </c:cat>
          <c:val>
            <c:numRef>
              <c:f>'Desarrollo Social'!$S$7:$S$11</c:f>
              <c:numCache>
                <c:formatCode>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71"/>
          <c:w val="0.36601432412041623"/>
          <c:h val="0.79594367237402808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6874833706127238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Social'!$D$6:$Q$6</c:f>
              <c:strCache>
                <c:ptCount val="14"/>
                <c:pt idx="0">
                  <c:v>19/01/2021</c:v>
                </c:pt>
                <c:pt idx="1">
                  <c:v>16/02/2021</c:v>
                </c:pt>
                <c:pt idx="2">
                  <c:v>02/03/2021</c:v>
                </c:pt>
                <c:pt idx="3">
                  <c:v>20/04/2021</c:v>
                </c:pt>
                <c:pt idx="4">
                  <c:v>27/04/2021</c:v>
                </c:pt>
                <c:pt idx="5">
                  <c:v>18/05/2021</c:v>
                </c:pt>
                <c:pt idx="6">
                  <c:v>29/06/2021</c:v>
                </c:pt>
                <c:pt idx="7">
                  <c:v>13/07/2021</c:v>
                </c:pt>
                <c:pt idx="8">
                  <c:v>17/08/2021</c:v>
                </c:pt>
                <c:pt idx="9">
                  <c:v>14/09/2021</c:v>
                </c:pt>
                <c:pt idx="10">
                  <c:v>22/09/2021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'Desarrollo Social'!$D$13:$Q$13</c:f>
              <c:numCache>
                <c:formatCode>0</c:formatCode>
                <c:ptCount val="14"/>
                <c:pt idx="0">
                  <c:v>62.5</c:v>
                </c:pt>
                <c:pt idx="1">
                  <c:v>80</c:v>
                </c:pt>
                <c:pt idx="2">
                  <c:v>80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80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7100944"/>
        <c:axId val="197101728"/>
        <c:axId val="0"/>
      </c:bar3DChart>
      <c:catAx>
        <c:axId val="19710094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97101728"/>
        <c:crosses val="autoZero"/>
        <c:auto val="0"/>
        <c:lblAlgn val="ctr"/>
        <c:lblOffset val="100"/>
        <c:noMultiLvlLbl val="0"/>
      </c:catAx>
      <c:valAx>
        <c:axId val="19710172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9710094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14</xdr:row>
      <xdr:rowOff>123826</xdr:rowOff>
    </xdr:from>
    <xdr:to>
      <xdr:col>14</xdr:col>
      <xdr:colOff>561975</xdr:colOff>
      <xdr:row>41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78581</xdr:rowOff>
    </xdr:from>
    <xdr:to>
      <xdr:col>5</xdr:col>
      <xdr:colOff>180975</xdr:colOff>
      <xdr:row>40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42</xdr:row>
      <xdr:rowOff>104775</xdr:rowOff>
    </xdr:from>
    <xdr:to>
      <xdr:col>8</xdr:col>
      <xdr:colOff>85725</xdr:colOff>
      <xdr:row>74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0</xdr:colOff>
      <xdr:row>0</xdr:row>
      <xdr:rowOff>228600</xdr:rowOff>
    </xdr:from>
    <xdr:to>
      <xdr:col>17</xdr:col>
      <xdr:colOff>1003035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9/Acta_No_Quorum_1409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"/>
  <sheetViews>
    <sheetView tabSelected="1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6.5703125" style="1" customWidth="1"/>
    <col min="2" max="17" width="12.7109375" style="1" customWidth="1"/>
    <col min="18" max="19" width="15.7109375" style="1" customWidth="1"/>
    <col min="20" max="16384" width="11.42578125" style="1"/>
  </cols>
  <sheetData>
    <row r="1" spans="1:19" ht="27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</row>
    <row r="2" spans="1:19" ht="28.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29.25" customHeight="1" x14ac:dyDescent="0.2">
      <c r="A3" s="15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ht="27" customHeight="1" x14ac:dyDescent="0.2">
      <c r="A4" s="15" t="s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ht="30" customHeight="1" x14ac:dyDescent="0.2">
      <c r="A5" s="18" t="s">
        <v>2</v>
      </c>
      <c r="B5" s="18" t="s">
        <v>3</v>
      </c>
      <c r="C5" s="18" t="s">
        <v>4</v>
      </c>
      <c r="D5" s="18" t="s">
        <v>5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35.1" customHeight="1" x14ac:dyDescent="0.2">
      <c r="A6" s="19"/>
      <c r="B6" s="18"/>
      <c r="C6" s="18"/>
      <c r="D6" s="10">
        <v>44215</v>
      </c>
      <c r="E6" s="10">
        <v>44243</v>
      </c>
      <c r="F6" s="10">
        <v>44257</v>
      </c>
      <c r="G6" s="10">
        <v>44306</v>
      </c>
      <c r="H6" s="10">
        <v>44313</v>
      </c>
      <c r="I6" s="10">
        <v>44334</v>
      </c>
      <c r="J6" s="10">
        <v>44376</v>
      </c>
      <c r="K6" s="10">
        <v>44390</v>
      </c>
      <c r="L6" s="10">
        <v>44425</v>
      </c>
      <c r="M6" s="10">
        <v>44453</v>
      </c>
      <c r="N6" s="10">
        <v>44461</v>
      </c>
      <c r="O6" s="10" t="s">
        <v>17</v>
      </c>
      <c r="P6" s="10" t="s">
        <v>18</v>
      </c>
      <c r="Q6" s="10" t="s">
        <v>19</v>
      </c>
      <c r="R6" s="11" t="s">
        <v>10</v>
      </c>
      <c r="S6" s="11" t="s">
        <v>6</v>
      </c>
    </row>
    <row r="7" spans="1:19" ht="30" customHeight="1" x14ac:dyDescent="0.2">
      <c r="A7" s="8" t="s">
        <v>12</v>
      </c>
      <c r="B7" s="6" t="s">
        <v>11</v>
      </c>
      <c r="C7" s="2" t="s">
        <v>7</v>
      </c>
      <c r="D7" s="2">
        <v>1</v>
      </c>
      <c r="E7" s="2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22" t="s">
        <v>24</v>
      </c>
      <c r="N7" s="9">
        <v>1</v>
      </c>
      <c r="O7" s="9"/>
      <c r="P7" s="9"/>
      <c r="Q7" s="9"/>
      <c r="R7" s="3">
        <f t="shared" ref="R7:R12" si="0">SUM(D7:Q7)</f>
        <v>10</v>
      </c>
      <c r="S7" s="4">
        <f>(R7*100)/($R$7)</f>
        <v>100</v>
      </c>
    </row>
    <row r="8" spans="1:19" ht="30" customHeight="1" x14ac:dyDescent="0.2">
      <c r="A8" s="7" t="s">
        <v>20</v>
      </c>
      <c r="B8" s="6" t="s">
        <v>8</v>
      </c>
      <c r="C8" s="2" t="s">
        <v>14</v>
      </c>
      <c r="D8" s="2">
        <v>1</v>
      </c>
      <c r="E8" s="2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23"/>
      <c r="N8" s="9">
        <v>1</v>
      </c>
      <c r="O8" s="9"/>
      <c r="P8" s="9"/>
      <c r="Q8" s="9"/>
      <c r="R8" s="3">
        <f t="shared" si="0"/>
        <v>10</v>
      </c>
      <c r="S8" s="4">
        <f t="shared" ref="S8:S12" si="1">(R8*100)/($R$7)</f>
        <v>100</v>
      </c>
    </row>
    <row r="9" spans="1:19" ht="30" hidden="1" customHeight="1" x14ac:dyDescent="0.2">
      <c r="A9" s="7" t="s">
        <v>13</v>
      </c>
      <c r="B9" s="6" t="s">
        <v>8</v>
      </c>
      <c r="C9" s="2" t="s">
        <v>7</v>
      </c>
      <c r="D9" s="2">
        <v>1</v>
      </c>
      <c r="E9" s="2">
        <v>0</v>
      </c>
      <c r="F9" s="9">
        <v>1</v>
      </c>
      <c r="G9" s="9">
        <v>1</v>
      </c>
      <c r="H9" s="9">
        <v>0</v>
      </c>
      <c r="I9" s="9"/>
      <c r="J9" s="9"/>
      <c r="K9" s="9"/>
      <c r="L9" s="9"/>
      <c r="M9" s="23"/>
      <c r="N9" s="9"/>
      <c r="O9" s="9"/>
      <c r="P9" s="9"/>
      <c r="Q9" s="9"/>
      <c r="R9" s="3">
        <f t="shared" si="0"/>
        <v>3</v>
      </c>
      <c r="S9" s="4">
        <f t="shared" si="1"/>
        <v>30</v>
      </c>
    </row>
    <row r="10" spans="1:19" ht="30" customHeight="1" x14ac:dyDescent="0.2">
      <c r="A10" s="7" t="s">
        <v>21</v>
      </c>
      <c r="B10" s="6" t="s">
        <v>8</v>
      </c>
      <c r="C10" s="2" t="s">
        <v>7</v>
      </c>
      <c r="D10" s="2">
        <v>1</v>
      </c>
      <c r="E10" s="2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23"/>
      <c r="N10" s="9">
        <v>1</v>
      </c>
      <c r="O10" s="9"/>
      <c r="P10" s="9"/>
      <c r="Q10" s="9"/>
      <c r="R10" s="3">
        <f t="shared" si="0"/>
        <v>10</v>
      </c>
      <c r="S10" s="4">
        <f t="shared" si="1"/>
        <v>100</v>
      </c>
    </row>
    <row r="11" spans="1:19" ht="30" customHeight="1" x14ac:dyDescent="0.2">
      <c r="A11" s="7" t="s">
        <v>22</v>
      </c>
      <c r="B11" s="6" t="s">
        <v>8</v>
      </c>
      <c r="C11" s="2" t="s">
        <v>7</v>
      </c>
      <c r="D11" s="2">
        <v>1</v>
      </c>
      <c r="E11" s="2">
        <v>1</v>
      </c>
      <c r="F11" s="9">
        <v>0</v>
      </c>
      <c r="G11" s="9">
        <v>0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23"/>
      <c r="N11" s="9">
        <v>1</v>
      </c>
      <c r="O11" s="9"/>
      <c r="P11" s="9"/>
      <c r="Q11" s="9"/>
      <c r="R11" s="3">
        <f t="shared" si="0"/>
        <v>8</v>
      </c>
      <c r="S11" s="4">
        <f t="shared" si="1"/>
        <v>80</v>
      </c>
    </row>
    <row r="12" spans="1:19" ht="30" customHeight="1" x14ac:dyDescent="0.2">
      <c r="A12" s="7" t="s">
        <v>23</v>
      </c>
      <c r="B12" s="6" t="s">
        <v>8</v>
      </c>
      <c r="C12" s="2" t="s">
        <v>7</v>
      </c>
      <c r="D12" s="2">
        <v>0</v>
      </c>
      <c r="E12" s="2">
        <v>0</v>
      </c>
      <c r="F12" s="9">
        <v>1</v>
      </c>
      <c r="G12" s="9">
        <v>0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24"/>
      <c r="N12" s="9">
        <v>0</v>
      </c>
      <c r="O12" s="9"/>
      <c r="P12" s="9"/>
      <c r="Q12" s="9"/>
      <c r="R12" s="3">
        <f t="shared" si="0"/>
        <v>6</v>
      </c>
      <c r="S12" s="4">
        <f t="shared" si="1"/>
        <v>60</v>
      </c>
    </row>
    <row r="13" spans="1:19" ht="27" customHeight="1" x14ac:dyDescent="0.2">
      <c r="A13" s="20" t="s">
        <v>9</v>
      </c>
      <c r="B13" s="21"/>
      <c r="C13" s="21"/>
      <c r="D13" s="5">
        <f>SUM(D7:D12)/8*100</f>
        <v>62.5</v>
      </c>
      <c r="E13" s="5">
        <f>AVERAGE(E7:E11)*100</f>
        <v>80</v>
      </c>
      <c r="F13" s="5">
        <f>AVERAGE(F7:F11)*100</f>
        <v>80</v>
      </c>
      <c r="G13" s="5">
        <f>AVERAGE(G7,G8,G9,G10,G11,G12)*100</f>
        <v>66.666666666666657</v>
      </c>
      <c r="H13" s="5">
        <f>AVERAGE(H7,H8,H9,H10,H11,H12)*100</f>
        <v>83.333333333333343</v>
      </c>
      <c r="I13" s="5">
        <f t="shared" ref="I13:Q13" si="2">AVERAGE(I7:I11)*100</f>
        <v>100</v>
      </c>
      <c r="J13" s="5">
        <f t="shared" si="2"/>
        <v>100</v>
      </c>
      <c r="K13" s="5">
        <f t="shared" si="2"/>
        <v>100</v>
      </c>
      <c r="L13" s="5">
        <f t="shared" si="2"/>
        <v>100</v>
      </c>
      <c r="M13" s="5" t="e">
        <f>AVERAGE(M7:M12)*100</f>
        <v>#DIV/0!</v>
      </c>
      <c r="N13" s="5">
        <f>AVERAGE(N7:N12)*100</f>
        <v>80</v>
      </c>
      <c r="O13" s="5" t="e">
        <f t="shared" si="2"/>
        <v>#DIV/0!</v>
      </c>
      <c r="P13" s="5" t="e">
        <f t="shared" si="2"/>
        <v>#DIV/0!</v>
      </c>
      <c r="Q13" s="5" t="e">
        <f t="shared" si="2"/>
        <v>#DIV/0!</v>
      </c>
      <c r="R13" s="5"/>
      <c r="S13" s="4"/>
    </row>
  </sheetData>
  <mergeCells count="10">
    <mergeCell ref="A13:C13"/>
    <mergeCell ref="A1:S1"/>
    <mergeCell ref="A2:S2"/>
    <mergeCell ref="A3:S3"/>
    <mergeCell ref="A4:S4"/>
    <mergeCell ref="A5:A6"/>
    <mergeCell ref="B5:B6"/>
    <mergeCell ref="C5:C6"/>
    <mergeCell ref="D5:S5"/>
    <mergeCell ref="M7:M12"/>
  </mergeCells>
  <hyperlinks>
    <hyperlink ref="M7:M12" r:id="rId1" display="No sesión por falta de quórum legal"/>
  </hyperlinks>
  <pageMargins left="0.7" right="0.7" top="0.75" bottom="0.75" header="0.3" footer="0.3"/>
  <pageSetup paperSize="5" scale="45" orientation="landscape" r:id="rId2"/>
  <colBreaks count="1" manualBreakCount="1">
    <brk id="20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Social</vt:lpstr>
      <vt:lpstr>'Desarrollo Social'!Área_de_impresión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2021-09-28T20:12:29Z</dcterms:modified>
</cp:coreProperties>
</file>