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Recuperación de Espacios Públicos\"/>
    </mc:Choice>
  </mc:AlternateContent>
  <bookViews>
    <workbookView xWindow="0" yWindow="0" windowWidth="20490" windowHeight="7755"/>
  </bookViews>
  <sheets>
    <sheet name="Recuperación de Espacios Pub.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Q13" i="1" l="1"/>
  <c r="R13" i="1" s="1"/>
  <c r="J15" i="1" l="1"/>
  <c r="G15" i="1"/>
  <c r="F15" i="1"/>
  <c r="E15" i="1"/>
  <c r="D15" i="1"/>
  <c r="Q12" i="1"/>
  <c r="N15" i="1" l="1"/>
  <c r="O15" i="1"/>
  <c r="P15" i="1"/>
  <c r="Q10" i="1" l="1"/>
  <c r="Q8" i="1" l="1"/>
  <c r="Q11" i="1"/>
  <c r="Q14" i="1"/>
  <c r="Q6" i="1"/>
  <c r="Q7" i="1"/>
  <c r="R10" i="1" l="1"/>
  <c r="R12" i="1"/>
  <c r="R14" i="1"/>
  <c r="R8" i="1"/>
  <c r="R11" i="1"/>
  <c r="H15" i="1" l="1"/>
  <c r="I15" i="1"/>
  <c r="K15" i="1"/>
  <c r="L15" i="1"/>
  <c r="R6" i="1" l="1"/>
  <c r="R7" i="1"/>
</calcChain>
</file>

<file path=xl/comments1.xml><?xml version="1.0" encoding="utf-8"?>
<comments xmlns="http://schemas.openxmlformats.org/spreadsheetml/2006/main">
  <authors>
    <author>Mildred Gonzalez Rubio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LICENCIA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LICENCIA
</t>
        </r>
      </text>
    </comment>
    <comment ref="L8" authorId="0" shapeId="0">
      <text>
        <r>
          <rPr>
            <b/>
            <sz val="9"/>
            <color indexed="81"/>
            <rFont val="Tahoma"/>
            <charset val="1"/>
          </rPr>
          <t>Justificante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Justificante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</commentList>
</comments>
</file>

<file path=xl/sharedStrings.xml><?xml version="1.0" encoding="utf-8"?>
<sst xmlns="http://schemas.openxmlformats.org/spreadsheetml/2006/main" count="44" uniqueCount="29">
  <si>
    <t>AYUNTAMIENTO DE ZAPOPAN, JALISCO</t>
  </si>
  <si>
    <t>DIRECCIÓN DE TRANSPARENCIA Y BUENAS PRÁCTICAS</t>
  </si>
  <si>
    <t>COMISIÓN EDILICIA DE RECUPERACIÓN DE ESPACIOS PÚBLICOS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</si>
  <si>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</si>
  <si>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</si>
  <si>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</si>
  <si>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</si>
  <si>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</si>
  <si>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</si>
  <si>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Integrante</t>
  </si>
  <si>
    <t>% TOTAL DE ASISTENCIA POR SESIÓN</t>
  </si>
  <si>
    <t>Iván Ricardo Chávez Gómez</t>
  </si>
  <si>
    <t>Wendy Sofía Ramírez Campos</t>
  </si>
  <si>
    <t>Presidenta</t>
  </si>
  <si>
    <t>MC</t>
  </si>
  <si>
    <t>MORENA</t>
  </si>
  <si>
    <t>Carlos Gerardo Martínez Domínguez</t>
  </si>
  <si>
    <t>Mayo</t>
  </si>
  <si>
    <t>Junio</t>
  </si>
  <si>
    <t>Octubre</t>
  </si>
  <si>
    <t>Noviembre</t>
  </si>
  <si>
    <t>Diciembre</t>
  </si>
  <si>
    <t>María Ornelas Orozco/
Monica Paola Magaña Mendoza</t>
  </si>
  <si>
    <t>No se tuvieron trabajos por parte de la Comisión</t>
  </si>
  <si>
    <t>María Gómez Rueda</t>
  </si>
  <si>
    <t>Iván Eduardo Arguelles Sánchez</t>
  </si>
  <si>
    <t>Óscar Javier Ramírez Castellanos</t>
  </si>
  <si>
    <t>Hugo Rodríguez Díaz</t>
  </si>
  <si>
    <t>Laura Gabriela Cardenas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</si>
</sst>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1"/>
      <name val="Calibri"/>
      <family val="2"/>
      <scheme val="minor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8"/>
      <color theme="10"/>
      <name val="Century Gothic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1" fontId="2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2" applyFont="1" applyFill="1" applyBorder="1" applyAlignment="1" applyProtection="1">
      <alignment horizontal="center" vertical="center"/>
    </xf>
    <xf numFmtId="0" fontId="8" fillId="0" borderId="0" xfId="0" applyFont="1"/>
    <xf numFmtId="0" fontId="7" fillId="4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3" fillId="0" borderId="10" xfId="2" applyFont="1" applyFill="1" applyBorder="1" applyAlignment="1" applyProtection="1">
      <alignment horizontal="center" vertical="center" wrapText="1"/>
    </xf>
    <xf numFmtId="0" fontId="13" fillId="0" borderId="15" xfId="2" applyFont="1" applyFill="1" applyBorder="1" applyAlignment="1" applyProtection="1">
      <alignment horizontal="center" vertical="center" wrapText="1"/>
    </xf>
    <xf numFmtId="0" fontId="13" fillId="0" borderId="11" xfId="2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4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RECUPERACIÓN DE ESPACIOS PÚBLICOS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7055893164"/>
          <c:y val="4.010116451100745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090553006326232"/>
          <c:y val="0.16797846841406874"/>
          <c:w val="0.67528172330336333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A5-4841-B1F7-D4E13036313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A5-4841-B1F7-D4E130363133}"/>
              </c:ext>
            </c:extLst>
          </c:dPt>
          <c:dPt>
            <c:idx val="2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A5-4841-B1F7-D4E130363133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A5-4841-B1F7-D4E130363133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A5-4841-B1F7-D4E130363133}"/>
              </c:ext>
            </c:extLst>
          </c:dPt>
          <c:dPt>
            <c:idx val="5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BA5-4841-B1F7-D4E130363133}"/>
              </c:ext>
            </c:extLst>
          </c:dPt>
          <c:dPt>
            <c:idx val="6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BA5-4841-B1F7-D4E130363133}"/>
              </c:ext>
            </c:extLst>
          </c:dPt>
          <c:dPt>
            <c:idx val="7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BA5-4841-B1F7-D4E130363133}"/>
              </c:ext>
            </c:extLst>
          </c:dPt>
          <c:cat>
            <c:strRef>
              <c:f>'Recuperación de Espacios Pub.'!$A$6:$A$14</c:f>
              <c:strCache>
                <c:ptCount val="6"/>
                <c:pt idx="0">
                  <c:v>María Gómez Rueda</c:v>
                </c:pt>
                <c:pt idx="1">
                  <c:v>Laura Gabriela Cardenas Rodríguez</c:v>
                </c:pt>
                <c:pt idx="2">
                  <c:v>Iván Eduardo Arguelles Sánchez</c:v>
                </c:pt>
                <c:pt idx="3">
                  <c:v>Óscar Javier Ramírez Castellanos</c:v>
                </c:pt>
                <c:pt idx="4">
                  <c:v>Hugo Rodríguez Díaz</c:v>
                </c:pt>
                <c:pt idx="5">
                  <c:v>Iván Ricardo Chávez Gómez</c:v>
                </c:pt>
              </c:strCache>
            </c:strRef>
          </c:cat>
          <c:val>
            <c:numRef>
              <c:f>'Recuperación de Espacios Pub.'!$Q$6:$Q$14</c:f>
              <c:numCache>
                <c:formatCode>General</c:formatCode>
                <c:ptCount val="6"/>
                <c:pt idx="0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BA5-4841-B1F7-D4E130363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25768"/>
        <c:axId val="238026160"/>
      </c:barChart>
      <c:catAx>
        <c:axId val="238025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38026160"/>
        <c:crosses val="autoZero"/>
        <c:auto val="1"/>
        <c:lblAlgn val="ctr"/>
        <c:lblOffset val="100"/>
        <c:tickLblSkip val="1"/>
        <c:noMultiLvlLbl val="0"/>
      </c:catAx>
      <c:valAx>
        <c:axId val="238026160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802576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RECUPERACIÓN DE ESPACIOS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'Recuperación de Espacios Pub.'!$A$6:$A$14</c:f>
              <c:strCache>
                <c:ptCount val="6"/>
                <c:pt idx="0">
                  <c:v>María Gómez Rueda</c:v>
                </c:pt>
                <c:pt idx="1">
                  <c:v>Laura Gabriela Cardenas Rodríguez</c:v>
                </c:pt>
                <c:pt idx="2">
                  <c:v>Iván Eduardo Arguelles Sánchez</c:v>
                </c:pt>
                <c:pt idx="3">
                  <c:v>Óscar Javier Ramírez Castellanos</c:v>
                </c:pt>
                <c:pt idx="4">
                  <c:v>Hugo Rodríguez Díaz</c:v>
                </c:pt>
                <c:pt idx="5">
                  <c:v>Iván Ricardo Chávez Gómez</c:v>
                </c:pt>
              </c:strCache>
            </c:strRef>
          </c:cat>
          <c:val>
            <c:numRef>
              <c:f>'Recuperación de Espacios Pub.'!$R$6:$R$14</c:f>
              <c:numCache>
                <c:formatCode>0</c:formatCode>
                <c:ptCount val="6"/>
                <c:pt idx="0">
                  <c:v>250</c:v>
                </c:pt>
                <c:pt idx="2">
                  <c:v>300</c:v>
                </c:pt>
                <c:pt idx="3">
                  <c:v>150</c:v>
                </c:pt>
                <c:pt idx="4">
                  <c:v>150</c:v>
                </c:pt>
                <c:pt idx="5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0-416C-967B-294DBD147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0746013708002755"/>
          <c:y val="0.16687965363846136"/>
          <c:w val="0.37038005740893082"/>
          <c:h val="0.73644360920141783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RECUPERACIÓN DE ESPACIOS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2429559538619763"/>
          <c:y val="3.240744543743664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fld id="{7A21D3A9-3822-4D26-A316-E661D7BC3B3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F9D-4DBD-AC97-13D98733CB17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0A04677-6DED-4844-9523-2AACE30450C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F9D-4DBD-AC97-13D98733CB17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'Recuperación de Espacios Pub.'!$D$5:$P$5</c:f>
              <c:strCache>
                <c:ptCount val="13"/>
                <c:pt idx="0">
                  <c:v>15/01/2021</c:v>
                </c:pt>
                <c:pt idx="1">
                  <c:v>17/02/2021</c:v>
                </c:pt>
                <c:pt idx="2">
                  <c:v>17/03/2021</c:v>
                </c:pt>
                <c:pt idx="3">
                  <c:v>14/04/2020</c:v>
                </c:pt>
                <c:pt idx="4">
                  <c:v>Mayo</c:v>
                </c:pt>
                <c:pt idx="5">
                  <c:v>Junio</c:v>
                </c:pt>
                <c:pt idx="6">
                  <c:v>14/07/2021</c:v>
                </c:pt>
                <c:pt idx="7">
                  <c:v>18/08/2021</c:v>
                </c:pt>
                <c:pt idx="8">
                  <c:v>15/09/2021</c:v>
                </c:pt>
                <c:pt idx="9">
                  <c:v>23/09/2021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'Recuperación de Espacios Pub.'!$D$15:$P$15</c:f>
              <c:numCache>
                <c:formatCode>0</c:formatCode>
                <c:ptCount val="13"/>
                <c:pt idx="0">
                  <c:v>66.666666666666657</c:v>
                </c:pt>
                <c:pt idx="1">
                  <c:v>85.714285714285708</c:v>
                </c:pt>
                <c:pt idx="2">
                  <c:v>100</c:v>
                </c:pt>
                <c:pt idx="3">
                  <c:v>75</c:v>
                </c:pt>
                <c:pt idx="4">
                  <c:v>0</c:v>
                </c:pt>
                <c:pt idx="5">
                  <c:v>0</c:v>
                </c:pt>
                <c:pt idx="6">
                  <c:v>66.666666666666657</c:v>
                </c:pt>
                <c:pt idx="7">
                  <c:v>66.666666666666657</c:v>
                </c:pt>
                <c:pt idx="8">
                  <c:v>66.666666666666657</c:v>
                </c:pt>
                <c:pt idx="9">
                  <c:v>83.333333333333343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F9D-4DBD-AC97-13D98733C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0497168"/>
        <c:axId val="240497560"/>
        <c:axId val="0"/>
      </c:bar3DChart>
      <c:catAx>
        <c:axId val="24049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40497560"/>
        <c:crosses val="autoZero"/>
        <c:auto val="0"/>
        <c:lblAlgn val="ctr"/>
        <c:lblOffset val="100"/>
        <c:noMultiLvlLbl val="0"/>
      </c:catAx>
      <c:valAx>
        <c:axId val="2404975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4049716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16</xdr:row>
      <xdr:rowOff>18785</xdr:rowOff>
    </xdr:from>
    <xdr:to>
      <xdr:col>16</xdr:col>
      <xdr:colOff>0</xdr:colOff>
      <xdr:row>33</xdr:row>
      <xdr:rowOff>32809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421215</xdr:colOff>
      <xdr:row>0</xdr:row>
      <xdr:rowOff>209550</xdr:rowOff>
    </xdr:from>
    <xdr:to>
      <xdr:col>2</xdr:col>
      <xdr:colOff>371475</xdr:colOff>
      <xdr:row>2</xdr:row>
      <xdr:rowOff>219075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07265" y="209550"/>
          <a:ext cx="79798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16</xdr:row>
      <xdr:rowOff>65882</xdr:rowOff>
    </xdr:from>
    <xdr:to>
      <xdr:col>5</xdr:col>
      <xdr:colOff>762000</xdr:colOff>
      <xdr:row>34</xdr:row>
      <xdr:rowOff>47625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81492</xdr:colOff>
      <xdr:row>36</xdr:row>
      <xdr:rowOff>37043</xdr:rowOff>
    </xdr:from>
    <xdr:to>
      <xdr:col>8</xdr:col>
      <xdr:colOff>0</xdr:colOff>
      <xdr:row>60</xdr:row>
      <xdr:rowOff>91017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95250</xdr:colOff>
      <xdr:row>0</xdr:row>
      <xdr:rowOff>228600</xdr:rowOff>
    </xdr:from>
    <xdr:to>
      <xdr:col>17</xdr:col>
      <xdr:colOff>45510</xdr:colOff>
      <xdr:row>2</xdr:row>
      <xdr:rowOff>238125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06725" y="228600"/>
          <a:ext cx="79798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o%20se%20tuvieron%20trabajos%20por%20parte%20de%20la%20Comisi&#243;n" TargetMode="External"/><Relationship Id="rId1" Type="http://schemas.openxmlformats.org/officeDocument/2006/relationships/hyperlink" Target="No%20se%20tuvieron%20trabajos%20por%20parte%20de%20la%20Comisi&#243;n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"/>
  <sheetViews>
    <sheetView tabSelected="1" zoomScaleNormal="100" zoomScaleSheetLayoutView="75" workbookViewId="0">
      <selection activeCell="A4" sqref="A4:A5"/>
    </sheetView>
  </sheetViews>
  <sheetFormatPr baseColWidth="10" defaultRowHeight="15" x14ac:dyDescent="0.25"/>
  <cols>
    <col min="1" max="1" width="35.7109375" customWidth="1"/>
    <col min="2" max="17" width="12.7109375" customWidth="1"/>
    <col min="18" max="18" width="20.85546875" customWidth="1"/>
  </cols>
  <sheetData>
    <row r="1" spans="1:18" ht="30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30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</row>
    <row r="3" spans="1:18" ht="30" customHeight="1" x14ac:dyDescent="0.2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</row>
    <row r="4" spans="1:18" ht="24.95" customHeight="1" x14ac:dyDescent="0.25">
      <c r="A4" s="33" t="s">
        <v>3</v>
      </c>
      <c r="B4" s="33" t="s">
        <v>4</v>
      </c>
      <c r="C4" s="33" t="s">
        <v>5</v>
      </c>
      <c r="D4" s="34" t="s">
        <v>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30" customHeight="1" x14ac:dyDescent="0.25">
      <c r="A5" s="35"/>
      <c r="B5" s="35"/>
      <c r="C5" s="35"/>
      <c r="D5" s="36">
        <v>44211</v>
      </c>
      <c r="E5" s="36">
        <v>44244</v>
      </c>
      <c r="F5" s="36">
        <v>44272</v>
      </c>
      <c r="G5" s="36">
        <v>43935</v>
      </c>
      <c r="H5" s="36" t="s">
        <v>17</v>
      </c>
      <c r="I5" s="36" t="s">
        <v>18</v>
      </c>
      <c r="J5" s="36">
        <v>44391</v>
      </c>
      <c r="K5" s="36">
        <v>44426</v>
      </c>
      <c r="L5" s="36">
        <v>44454</v>
      </c>
      <c r="M5" s="36">
        <v>44462</v>
      </c>
      <c r="N5" s="36" t="s">
        <v>19</v>
      </c>
      <c r="O5" s="36" t="s">
        <v>20</v>
      </c>
      <c r="P5" s="36" t="s">
        <v>21</v>
      </c>
      <c r="Q5" s="37" t="s">
        <v>7</v>
      </c>
      <c r="R5" s="37" t="s">
        <v>8</v>
      </c>
    </row>
    <row r="6" spans="1:18" ht="30" hidden="1" customHeight="1" x14ac:dyDescent="0.25">
      <c r="A6" s="12" t="s">
        <v>12</v>
      </c>
      <c r="B6" s="13" t="s">
        <v>13</v>
      </c>
      <c r="C6" s="13" t="s">
        <v>15</v>
      </c>
      <c r="D6" s="14">
        <v>1</v>
      </c>
      <c r="E6" s="14">
        <v>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>
        <f t="shared" ref="Q6:Q14" si="0">SUM(D6:P6)</f>
        <v>2</v>
      </c>
      <c r="R6" s="15">
        <f>(Q6*100)/($Q$6)</f>
        <v>100</v>
      </c>
    </row>
    <row r="7" spans="1:18" ht="30" hidden="1" customHeight="1" x14ac:dyDescent="0.25">
      <c r="A7" s="16" t="s">
        <v>16</v>
      </c>
      <c r="B7" s="13" t="s">
        <v>9</v>
      </c>
      <c r="C7" s="13" t="s">
        <v>15</v>
      </c>
      <c r="D7" s="14">
        <v>1</v>
      </c>
      <c r="E7" s="14">
        <v>1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>
        <f t="shared" si="0"/>
        <v>2</v>
      </c>
      <c r="R7" s="15">
        <f>(Q7*100)/($Q$6)</f>
        <v>100</v>
      </c>
    </row>
    <row r="8" spans="1:18" ht="29.25" customHeight="1" x14ac:dyDescent="0.25">
      <c r="A8" s="9" t="s">
        <v>24</v>
      </c>
      <c r="B8" s="3" t="s">
        <v>9</v>
      </c>
      <c r="C8" s="3" t="s">
        <v>14</v>
      </c>
      <c r="D8" s="4">
        <v>0</v>
      </c>
      <c r="E8" s="4">
        <v>1</v>
      </c>
      <c r="F8" s="4">
        <v>1</v>
      </c>
      <c r="G8" s="4">
        <v>1</v>
      </c>
      <c r="H8" s="30" t="s">
        <v>23</v>
      </c>
      <c r="I8" s="30" t="s">
        <v>23</v>
      </c>
      <c r="J8" s="4">
        <v>1</v>
      </c>
      <c r="K8" s="4">
        <v>0</v>
      </c>
      <c r="L8" s="4">
        <v>0</v>
      </c>
      <c r="M8" s="4">
        <v>1</v>
      </c>
      <c r="N8" s="4"/>
      <c r="O8" s="4"/>
      <c r="P8" s="4"/>
      <c r="Q8" s="5">
        <f t="shared" si="0"/>
        <v>5</v>
      </c>
      <c r="R8" s="6">
        <f t="shared" ref="R8:R14" si="1">(Q8*100)/($Q$6)</f>
        <v>250</v>
      </c>
    </row>
    <row r="9" spans="1:18" ht="29.25" customHeight="1" x14ac:dyDescent="0.25">
      <c r="A9" s="9" t="s">
        <v>28</v>
      </c>
      <c r="B9" s="3" t="s">
        <v>9</v>
      </c>
      <c r="C9" s="3" t="s">
        <v>14</v>
      </c>
      <c r="D9" s="4">
        <v>0</v>
      </c>
      <c r="E9" s="4">
        <v>0</v>
      </c>
      <c r="F9" s="4">
        <v>0</v>
      </c>
      <c r="G9" s="4">
        <v>0</v>
      </c>
      <c r="H9" s="31"/>
      <c r="I9" s="31"/>
      <c r="J9" s="4">
        <v>1</v>
      </c>
      <c r="K9" s="4">
        <v>0</v>
      </c>
      <c r="L9" s="4">
        <v>0</v>
      </c>
      <c r="M9" s="4">
        <v>1</v>
      </c>
      <c r="N9" s="4"/>
      <c r="O9" s="4"/>
      <c r="P9" s="4"/>
      <c r="Q9" s="5"/>
      <c r="R9" s="6"/>
    </row>
    <row r="10" spans="1:18" ht="29.25" hidden="1" customHeight="1" x14ac:dyDescent="0.25">
      <c r="A10" s="9" t="s">
        <v>22</v>
      </c>
      <c r="B10" s="3" t="s">
        <v>9</v>
      </c>
      <c r="C10" s="3" t="s">
        <v>14</v>
      </c>
      <c r="D10" s="4">
        <v>1</v>
      </c>
      <c r="E10" s="4">
        <v>1</v>
      </c>
      <c r="F10" s="4">
        <v>1</v>
      </c>
      <c r="G10" s="4">
        <v>1</v>
      </c>
      <c r="H10" s="31"/>
      <c r="I10" s="31"/>
      <c r="J10" s="4"/>
      <c r="K10" s="4"/>
      <c r="L10" s="4"/>
      <c r="M10" s="4"/>
      <c r="N10" s="4"/>
      <c r="O10" s="4"/>
      <c r="P10" s="4"/>
      <c r="Q10" s="5">
        <f t="shared" si="0"/>
        <v>4</v>
      </c>
      <c r="R10" s="6">
        <f t="shared" si="1"/>
        <v>200</v>
      </c>
    </row>
    <row r="11" spans="1:18" ht="30" customHeight="1" x14ac:dyDescent="0.25">
      <c r="A11" s="9" t="s">
        <v>25</v>
      </c>
      <c r="B11" s="3" t="s">
        <v>9</v>
      </c>
      <c r="C11" s="3" t="s">
        <v>14</v>
      </c>
      <c r="D11" s="4">
        <v>1</v>
      </c>
      <c r="E11" s="4">
        <v>1</v>
      </c>
      <c r="F11" s="4">
        <v>1</v>
      </c>
      <c r="G11" s="4">
        <v>0</v>
      </c>
      <c r="H11" s="31"/>
      <c r="I11" s="31"/>
      <c r="J11" s="4">
        <v>1</v>
      </c>
      <c r="K11" s="4">
        <v>1</v>
      </c>
      <c r="L11" s="4">
        <v>1</v>
      </c>
      <c r="M11" s="4">
        <v>0</v>
      </c>
      <c r="N11" s="4"/>
      <c r="O11" s="4"/>
      <c r="P11" s="4"/>
      <c r="Q11" s="5">
        <f t="shared" si="0"/>
        <v>6</v>
      </c>
      <c r="R11" s="6">
        <f t="shared" si="1"/>
        <v>300</v>
      </c>
    </row>
    <row r="12" spans="1:18" ht="30" customHeight="1" x14ac:dyDescent="0.25">
      <c r="A12" s="9" t="s">
        <v>26</v>
      </c>
      <c r="B12" s="3" t="s">
        <v>9</v>
      </c>
      <c r="C12" s="3" t="s">
        <v>14</v>
      </c>
      <c r="D12" s="4">
        <v>0</v>
      </c>
      <c r="E12" s="4">
        <v>0</v>
      </c>
      <c r="F12" s="4">
        <v>0</v>
      </c>
      <c r="G12" s="4">
        <v>0</v>
      </c>
      <c r="H12" s="31"/>
      <c r="I12" s="31"/>
      <c r="J12" s="4">
        <v>0</v>
      </c>
      <c r="K12" s="4">
        <v>1</v>
      </c>
      <c r="L12" s="4">
        <v>1</v>
      </c>
      <c r="M12" s="4">
        <v>1</v>
      </c>
      <c r="N12" s="4"/>
      <c r="O12" s="4"/>
      <c r="P12" s="4"/>
      <c r="Q12" s="5">
        <f t="shared" si="0"/>
        <v>3</v>
      </c>
      <c r="R12" s="6">
        <f t="shared" si="1"/>
        <v>150</v>
      </c>
    </row>
    <row r="13" spans="1:18" ht="30" customHeight="1" x14ac:dyDescent="0.25">
      <c r="A13" s="17" t="s">
        <v>27</v>
      </c>
      <c r="B13" s="3" t="s">
        <v>9</v>
      </c>
      <c r="C13" s="3" t="s">
        <v>15</v>
      </c>
      <c r="D13" s="4">
        <v>0</v>
      </c>
      <c r="E13" s="4">
        <v>0</v>
      </c>
      <c r="F13" s="4">
        <v>0</v>
      </c>
      <c r="G13" s="4">
        <v>0</v>
      </c>
      <c r="H13" s="31"/>
      <c r="I13" s="31"/>
      <c r="J13" s="4">
        <v>0</v>
      </c>
      <c r="K13" s="4">
        <v>1</v>
      </c>
      <c r="L13" s="4">
        <v>1</v>
      </c>
      <c r="M13" s="4">
        <v>1</v>
      </c>
      <c r="N13" s="4"/>
      <c r="O13" s="4"/>
      <c r="P13" s="4"/>
      <c r="Q13" s="5">
        <f t="shared" si="0"/>
        <v>3</v>
      </c>
      <c r="R13" s="6">
        <f t="shared" si="1"/>
        <v>150</v>
      </c>
    </row>
    <row r="14" spans="1:18" s="11" customFormat="1" ht="30" customHeight="1" x14ac:dyDescent="0.25">
      <c r="A14" s="8" t="s">
        <v>11</v>
      </c>
      <c r="B14" s="5" t="s">
        <v>9</v>
      </c>
      <c r="C14" s="5" t="s">
        <v>14</v>
      </c>
      <c r="D14" s="10">
        <v>0</v>
      </c>
      <c r="E14" s="4">
        <v>1</v>
      </c>
      <c r="F14" s="4">
        <v>1</v>
      </c>
      <c r="G14" s="4">
        <v>1</v>
      </c>
      <c r="H14" s="32"/>
      <c r="I14" s="32"/>
      <c r="J14" s="4">
        <v>1</v>
      </c>
      <c r="K14" s="4">
        <v>1</v>
      </c>
      <c r="L14" s="4">
        <v>1</v>
      </c>
      <c r="M14" s="4">
        <v>1</v>
      </c>
      <c r="N14" s="4"/>
      <c r="O14" s="4"/>
      <c r="P14" s="4"/>
      <c r="Q14" s="5">
        <f t="shared" si="0"/>
        <v>7</v>
      </c>
      <c r="R14" s="6">
        <f t="shared" si="1"/>
        <v>350</v>
      </c>
    </row>
    <row r="15" spans="1:18" ht="29.25" customHeight="1" x14ac:dyDescent="0.25">
      <c r="A15" s="18" t="s">
        <v>10</v>
      </c>
      <c r="B15" s="19"/>
      <c r="C15" s="20"/>
      <c r="D15" s="7">
        <f>AVERAGE(D6,D7,D8,D10,D11,D14)*100</f>
        <v>66.666666666666657</v>
      </c>
      <c r="E15" s="7">
        <f>AVERAGE(E6,E7,E8,E10,E11,E12,E14)*100</f>
        <v>85.714285714285708</v>
      </c>
      <c r="F15" s="7">
        <f>AVERAGE(F8,F10:F11,F14)*100</f>
        <v>100</v>
      </c>
      <c r="G15" s="7">
        <f>AVERAGE(G8,G10,G11,G14)*100</f>
        <v>75</v>
      </c>
      <c r="H15" s="7" t="e">
        <f t="shared" ref="H15:P15" si="2">AVERAGE(H6:H14)*100</f>
        <v>#DIV/0!</v>
      </c>
      <c r="I15" s="7" t="e">
        <f t="shared" si="2"/>
        <v>#DIV/0!</v>
      </c>
      <c r="J15" s="7">
        <f>AVERAGE(J8,J9,J11,J12,J13,J14)*100</f>
        <v>66.666666666666657</v>
      </c>
      <c r="K15" s="7">
        <f t="shared" si="2"/>
        <v>66.666666666666657</v>
      </c>
      <c r="L15" s="7">
        <f t="shared" si="2"/>
        <v>66.666666666666657</v>
      </c>
      <c r="M15" s="7">
        <f t="shared" si="2"/>
        <v>83.333333333333343</v>
      </c>
      <c r="N15" s="7" t="e">
        <f t="shared" si="2"/>
        <v>#DIV/0!</v>
      </c>
      <c r="O15" s="7" t="e">
        <f t="shared" si="2"/>
        <v>#DIV/0!</v>
      </c>
      <c r="P15" s="7" t="e">
        <f t="shared" si="2"/>
        <v>#DIV/0!</v>
      </c>
      <c r="Q15" s="1"/>
      <c r="R15" s="2"/>
    </row>
  </sheetData>
  <mergeCells count="10">
    <mergeCell ref="A15:C15"/>
    <mergeCell ref="A1:R1"/>
    <mergeCell ref="A2:R2"/>
    <mergeCell ref="A3:R3"/>
    <mergeCell ref="A4:A5"/>
    <mergeCell ref="B4:B5"/>
    <mergeCell ref="C4:C5"/>
    <mergeCell ref="D4:R4"/>
    <mergeCell ref="H8:H14"/>
    <mergeCell ref="I8:I14"/>
  </mergeCells>
  <hyperlinks>
    <hyperlink ref="H8:H14" r:id="rId1" display="No se tuvieron trabajos por parte de la Comisión"/>
    <hyperlink ref="I8:I14" r:id="rId2" display="No se tuvieron trabajos por parte de la Comisión"/>
  </hyperlinks>
  <pageMargins left="0.7" right="0.7" top="0.75" bottom="0.75" header="0.3" footer="0.3"/>
  <pageSetup paperSize="5" scale="47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Recuperación de Espacios Pub.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2016-03-10T19:52:09Z</dcterms:created>
  <dcterms:modified xsi:type="dcterms:W3CDTF">2021-09-28T14:28:25Z</dcterms:modified>
</cp:coreProperties>
</file>