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Seguridad Pública\"/>
    </mc:Choice>
  </mc:AlternateContent>
  <bookViews>
    <workbookView xWindow="-120" yWindow="0" windowWidth="20730" windowHeight="11040"/>
  </bookViews>
  <sheets>
    <sheet name="ESTADISTÍCA SEGURIDAD PÚBLICA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1" l="1"/>
  <c r="I16" i="1" l="1"/>
  <c r="F16" i="1" l="1"/>
  <c r="E16" i="1"/>
  <c r="D16" i="1"/>
  <c r="P16" i="1"/>
  <c r="G16" i="1"/>
  <c r="H16" i="1"/>
  <c r="J16" i="1"/>
  <c r="K16" i="1"/>
  <c r="M16" i="1"/>
  <c r="N16" i="1"/>
  <c r="O16" i="1"/>
  <c r="Q8" i="1"/>
  <c r="Q9" i="1"/>
  <c r="Q10" i="1"/>
  <c r="Q11" i="1"/>
  <c r="Q12" i="1"/>
  <c r="Q13" i="1"/>
  <c r="Q14" i="1"/>
  <c r="Q15" i="1"/>
  <c r="Q7" i="1"/>
  <c r="R14" i="1" l="1"/>
  <c r="R13" i="1"/>
  <c r="R9" i="1"/>
  <c r="R10" i="1"/>
  <c r="R15" i="1"/>
  <c r="R7" i="1"/>
  <c r="R12" i="1"/>
  <c r="R8" i="1"/>
  <c r="R11" i="1"/>
</calcChain>
</file>

<file path=xl/comments1.xml><?xml version="1.0" encoding="utf-8"?>
<comments xmlns="http://schemas.openxmlformats.org/spreadsheetml/2006/main">
  <authors>
    <author>Mildred Gonzalez Rubio</author>
  </authors>
  <commentList>
    <comment ref="G8" authorId="0" shapeId="0">
      <text>
        <r>
          <rPr>
            <sz val="9"/>
            <color indexed="81"/>
            <rFont val="Tahoma"/>
            <family val="2"/>
          </rPr>
          <t xml:space="preserve">LICENCIA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LICENCIA
</t>
        </r>
      </text>
    </comment>
  </commentList>
</comments>
</file>

<file path=xl/sharedStrings.xml><?xml version="1.0" encoding="utf-8"?>
<sst xmlns="http://schemas.openxmlformats.org/spreadsheetml/2006/main" count="41" uniqueCount="27">
  <si>
    <t>AYUNTAMIENTO DE ZAPOPAN, JALISCO</t>
  </si>
  <si>
    <t>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</si>
  <si>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</si>
  <si>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</si>
  <si>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</si>
  <si>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</si>
  <si>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</si>
  <si>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</si>
  <si>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</si>
  <si>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</si>
  <si>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</si>
  <si>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% TOTAL DE ASISTENCIA POR SESIÓN</t>
  </si>
  <si>
    <t>COMISIÓN EDILICIA DE SEGURIDAD PÚBLICA Y PROTECCIÓN CIVIL</t>
  </si>
  <si>
    <t>Oscar Javier Ramírez Castellanos</t>
  </si>
  <si>
    <t>Graciela de Obaldía Escalante</t>
  </si>
  <si>
    <t>Marcela Páramo Ortega</t>
  </si>
  <si>
    <t>MORENA</t>
  </si>
  <si>
    <t>Sergio Barrera Sepulveda</t>
  </si>
  <si>
    <t>ESTADÍSTICA DE ASISTENCIA COMISIONES EDILICIAS 2021</t>
  </si>
  <si>
    <t xml:space="preserve">Octubre </t>
  </si>
  <si>
    <t>Noviembre</t>
  </si>
  <si>
    <t>Diciembre</t>
  </si>
  <si>
    <t>Denisse Durán Gutiérrez</t>
  </si>
  <si>
    <t>Hugo Rodríguez Díaz</t>
  </si>
  <si>
    <t>Melina Alatorre Núñez</t>
  </si>
  <si>
    <t>Iván Eduardo Arguelles Sánchez</t>
  </si>
  <si>
    <t>Laura Gabriela Cárdenas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</si>
</sst>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left" vertical="center"/>
    </xf>
    <xf numFmtId="14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5265385711123323"/>
          <c:y val="2.351552547159675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026-44C3-9866-9A8D1FC8CA87}"/>
              </c:ext>
            </c:extLst>
          </c:dPt>
          <c:cat>
            <c:strRef>
              <c:f>'ESTADISTÍCA SEGURIDAD PÚBLICA '!$A$7:$A$15</c:f>
              <c:strCache>
                <c:ptCount val="7"/>
                <c:pt idx="0">
                  <c:v>Oscar Javier Ramírez Castellanos</c:v>
                </c:pt>
                <c:pt idx="1">
                  <c:v>Hugo Rodríguez Díaz</c:v>
                </c:pt>
                <c:pt idx="2">
                  <c:v>Denisse Durán Gutiérrez</c:v>
                </c:pt>
                <c:pt idx="3">
                  <c:v>Iván Eduardo Arguelles Sánchez</c:v>
                </c:pt>
                <c:pt idx="4">
                  <c:v>Melina Alatorre Núñez</c:v>
                </c:pt>
                <c:pt idx="5">
                  <c:v>Marcela Páramo Ortega</c:v>
                </c:pt>
                <c:pt idx="6">
                  <c:v>Laura Gabriela Cárdenas Rodríguez</c:v>
                </c:pt>
              </c:strCache>
            </c:strRef>
          </c:cat>
          <c:val>
            <c:numRef>
              <c:f>'ESTADISTÍCA SEGURIDAD PÚBLICA '!$Q$7:$Q$15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336336"/>
        <c:axId val="190335160"/>
      </c:barChart>
      <c:catAx>
        <c:axId val="190336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700" baseline="0"/>
            </a:pPr>
            <a:endParaRPr lang="es-MX"/>
          </a:p>
        </c:txPr>
        <c:crossAx val="190335160"/>
        <c:crosses val="autoZero"/>
        <c:auto val="1"/>
        <c:lblAlgn val="ctr"/>
        <c:lblOffset val="100"/>
        <c:tickLblSkip val="1"/>
        <c:noMultiLvlLbl val="0"/>
      </c:catAx>
      <c:valAx>
        <c:axId val="190335160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9033633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DE SEGURIDAD PÚBLICA</a:t>
            </a:r>
            <a:r>
              <a:rPr lang="es-MX" sz="1000" baseline="0">
                <a:latin typeface="Century Gothic" pitchFamily="34" charset="0"/>
              </a:rPr>
              <a:t> Y PROTECCIÓN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SEGURIDAD PÚBLICA '!$A$7:$A$15</c:f>
              <c:strCache>
                <c:ptCount val="7"/>
                <c:pt idx="0">
                  <c:v>Oscar Javier Ramírez Castellanos</c:v>
                </c:pt>
                <c:pt idx="1">
                  <c:v>Hugo Rodríguez Díaz</c:v>
                </c:pt>
                <c:pt idx="2">
                  <c:v>Denisse Durán Gutiérrez</c:v>
                </c:pt>
                <c:pt idx="3">
                  <c:v>Iván Eduardo Arguelles Sánchez</c:v>
                </c:pt>
                <c:pt idx="4">
                  <c:v>Melina Alatorre Núñez</c:v>
                </c:pt>
                <c:pt idx="5">
                  <c:v>Marcela Páramo Ortega</c:v>
                </c:pt>
                <c:pt idx="6">
                  <c:v>Laura Gabriela Cárdenas Rodríguez</c:v>
                </c:pt>
              </c:strCache>
            </c:strRef>
          </c:cat>
          <c:val>
            <c:numRef>
              <c:f>'ESTADISTÍCA SEGURIDAD PÚBLICA '!$R$7:$R$15</c:f>
              <c:numCache>
                <c:formatCode>0</c:formatCode>
                <c:ptCount val="7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60</c:v>
                </c:pt>
                <c:pt idx="4">
                  <c:v>70</c:v>
                </c:pt>
                <c:pt idx="5">
                  <c:v>90</c:v>
                </c:pt>
                <c:pt idx="6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354"/>
          <c:h val="0.68476247115636157"/>
        </c:manualLayout>
      </c:layout>
      <c:overlay val="0"/>
      <c:txPr>
        <a:bodyPr/>
        <a:lstStyle/>
        <a:p>
          <a:pPr rtl="0">
            <a:defRPr lang="es-ES" sz="7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DE SEGURIDAD PÚBLICA Y PROTECCIÓN CIVIL</a:t>
            </a:r>
          </a:p>
        </c:rich>
      </c:tx>
      <c:layout>
        <c:manualLayout>
          <c:xMode val="edge"/>
          <c:yMode val="edge"/>
          <c:x val="0.56234029700236454"/>
          <c:y val="2.9801084990958404E-2"/>
        </c:manualLayout>
      </c:layout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3430288628463055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330158380624825"/>
                  <c:y val="-7.23327305605786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46152974273866582"/>
                  <c:y val="-7.23327305605786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'ESTADISTÍCA SEGURIDAD PÚBLICA '!$D$6:$P$6</c:f>
              <c:strCache>
                <c:ptCount val="13"/>
                <c:pt idx="0">
                  <c:v>13/01/2021</c:v>
                </c:pt>
                <c:pt idx="1">
                  <c:v>17/02/2021</c:v>
                </c:pt>
                <c:pt idx="2">
                  <c:v>03/04/2021</c:v>
                </c:pt>
                <c:pt idx="3">
                  <c:v>14/04/2021</c:v>
                </c:pt>
                <c:pt idx="4">
                  <c:v>12/05/2021</c:v>
                </c:pt>
                <c:pt idx="5">
                  <c:v>04/06/2021</c:v>
                </c:pt>
                <c:pt idx="6">
                  <c:v>14/07/2021</c:v>
                </c:pt>
                <c:pt idx="7">
                  <c:v>05/08/2021</c:v>
                </c:pt>
                <c:pt idx="8">
                  <c:v>24/08/2021</c:v>
                </c:pt>
                <c:pt idx="9">
                  <c:v>22/09/2021</c:v>
                </c:pt>
                <c:pt idx="10">
                  <c:v>Octubre 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'ESTADISTÍCA SEGURIDAD PÚBLICA '!$D$16:$P$16</c:f>
              <c:numCache>
                <c:formatCode>0</c:formatCode>
                <c:ptCount val="13"/>
                <c:pt idx="0">
                  <c:v>88.888888888888886</c:v>
                </c:pt>
                <c:pt idx="1">
                  <c:v>77.777777777777786</c:v>
                </c:pt>
                <c:pt idx="2">
                  <c:v>55.555555555555557</c:v>
                </c:pt>
                <c:pt idx="3">
                  <c:v>83.333333333333343</c:v>
                </c:pt>
                <c:pt idx="4">
                  <c:v>83.333333333333343</c:v>
                </c:pt>
                <c:pt idx="5">
                  <c:v>71.428571428571431</c:v>
                </c:pt>
                <c:pt idx="6">
                  <c:v>66.666666666666657</c:v>
                </c:pt>
                <c:pt idx="7">
                  <c:v>100</c:v>
                </c:pt>
                <c:pt idx="8">
                  <c:v>85.714285714285708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915464"/>
        <c:axId val="243915856"/>
      </c:barChart>
      <c:catAx>
        <c:axId val="243915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800">
                <a:latin typeface="Century Gothic" pitchFamily="34" charset="0"/>
              </a:defRPr>
            </a:pPr>
            <a:endParaRPr lang="es-MX"/>
          </a:p>
        </c:txPr>
        <c:crossAx val="243915856"/>
        <c:crosses val="autoZero"/>
        <c:auto val="1"/>
        <c:lblAlgn val="ctr"/>
        <c:lblOffset val="100"/>
        <c:noMultiLvlLbl val="0"/>
      </c:catAx>
      <c:valAx>
        <c:axId val="24391585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ES" sz="900">
                <a:latin typeface="Century Gothic" pitchFamily="34" charset="0"/>
              </a:defRPr>
            </a:pPr>
            <a:endParaRPr lang="es-MX"/>
          </a:p>
        </c:txPr>
        <c:crossAx val="24391546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17</xdr:row>
      <xdr:rowOff>11906</xdr:rowOff>
    </xdr:from>
    <xdr:to>
      <xdr:col>16</xdr:col>
      <xdr:colOff>314325</xdr:colOff>
      <xdr:row>34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255815</xdr:colOff>
      <xdr:row>0</xdr:row>
      <xdr:rowOff>149679</xdr:rowOff>
    </xdr:from>
    <xdr:to>
      <xdr:col>2</xdr:col>
      <xdr:colOff>580159</xdr:colOff>
      <xdr:row>3</xdr:row>
      <xdr:rowOff>276540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5" y="149679"/>
          <a:ext cx="1172935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66675</xdr:rowOff>
    </xdr:from>
    <xdr:to>
      <xdr:col>4</xdr:col>
      <xdr:colOff>632112</xdr:colOff>
      <xdr:row>33</xdr:row>
      <xdr:rowOff>173182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458066</xdr:colOff>
      <xdr:row>36</xdr:row>
      <xdr:rowOff>33770</xdr:rowOff>
    </xdr:from>
    <xdr:to>
      <xdr:col>8</xdr:col>
      <xdr:colOff>771525</xdr:colOff>
      <xdr:row>63</xdr:row>
      <xdr:rowOff>157595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0</xdr:colOff>
      <xdr:row>0</xdr:row>
      <xdr:rowOff>176893</xdr:rowOff>
    </xdr:from>
    <xdr:to>
      <xdr:col>15</xdr:col>
      <xdr:colOff>327065</xdr:colOff>
      <xdr:row>3</xdr:row>
      <xdr:rowOff>303754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76539" y="176893"/>
          <a:ext cx="1175656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2"/>
  <sheetViews>
    <sheetView tabSelected="1" zoomScaleNormal="100" zoomScaleSheetLayoutView="100" workbookViewId="0">
      <selection activeCell="A5" sqref="A5:A6"/>
    </sheetView>
  </sheetViews>
  <sheetFormatPr baseColWidth="10" defaultColWidth="11.42578125" defaultRowHeight="15" x14ac:dyDescent="0.25"/>
  <cols>
    <col min="1" max="1" width="35.7109375" customWidth="1"/>
    <col min="2" max="18" width="12.7109375" customWidth="1"/>
  </cols>
  <sheetData>
    <row r="1" spans="1:18" ht="27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8.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1:18" ht="29.25" customHeight="1" x14ac:dyDescent="0.25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</row>
    <row r="4" spans="1:18" ht="27" customHeight="1" x14ac:dyDescent="0.25">
      <c r="A4" s="21" t="s">
        <v>12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ht="21.75" customHeight="1" x14ac:dyDescent="0.25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45" customHeight="1" x14ac:dyDescent="0.25">
      <c r="A6" s="24"/>
      <c r="B6" s="24"/>
      <c r="C6" s="24"/>
      <c r="D6" s="13">
        <v>44209</v>
      </c>
      <c r="E6" s="13">
        <v>44244</v>
      </c>
      <c r="F6" s="13">
        <v>44289</v>
      </c>
      <c r="G6" s="13">
        <v>44300</v>
      </c>
      <c r="H6" s="13">
        <v>44328</v>
      </c>
      <c r="I6" s="13">
        <v>44351</v>
      </c>
      <c r="J6" s="13">
        <v>44391</v>
      </c>
      <c r="K6" s="13">
        <v>44413</v>
      </c>
      <c r="L6" s="13">
        <v>44432</v>
      </c>
      <c r="M6" s="13">
        <v>44461</v>
      </c>
      <c r="N6" s="13" t="s">
        <v>19</v>
      </c>
      <c r="O6" s="13" t="s">
        <v>20</v>
      </c>
      <c r="P6" s="13" t="s">
        <v>21</v>
      </c>
      <c r="Q6" s="14" t="s">
        <v>6</v>
      </c>
      <c r="R6" s="14" t="s">
        <v>7</v>
      </c>
    </row>
    <row r="7" spans="1:18" ht="27.95" customHeight="1" x14ac:dyDescent="0.25">
      <c r="A7" s="10" t="s">
        <v>13</v>
      </c>
      <c r="B7" s="3" t="s">
        <v>8</v>
      </c>
      <c r="C7" s="3" t="s">
        <v>9</v>
      </c>
      <c r="D7" s="9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/>
      <c r="O7" s="3"/>
      <c r="P7" s="3"/>
      <c r="Q7" s="4">
        <f t="shared" ref="Q7:Q15" si="0">SUM(D7:P7)</f>
        <v>10</v>
      </c>
      <c r="R7" s="5">
        <f>(Q7*100)/($Q$7)</f>
        <v>100</v>
      </c>
    </row>
    <row r="8" spans="1:18" ht="27.95" customHeight="1" x14ac:dyDescent="0.25">
      <c r="A8" s="12" t="s">
        <v>23</v>
      </c>
      <c r="B8" s="3" t="s">
        <v>10</v>
      </c>
      <c r="C8" s="3" t="s">
        <v>16</v>
      </c>
      <c r="D8" s="9">
        <v>1</v>
      </c>
      <c r="E8" s="3">
        <v>1</v>
      </c>
      <c r="F8" s="3">
        <v>1</v>
      </c>
      <c r="G8" s="3">
        <v>0</v>
      </c>
      <c r="H8" s="3">
        <v>0</v>
      </c>
      <c r="I8" s="3">
        <v>1</v>
      </c>
      <c r="J8" s="3">
        <v>0</v>
      </c>
      <c r="K8" s="3">
        <v>1</v>
      </c>
      <c r="L8" s="3">
        <v>0</v>
      </c>
      <c r="M8" s="3">
        <v>1</v>
      </c>
      <c r="N8" s="3"/>
      <c r="O8" s="3"/>
      <c r="P8" s="3"/>
      <c r="Q8" s="4">
        <f t="shared" si="0"/>
        <v>6</v>
      </c>
      <c r="R8" s="5">
        <f t="shared" ref="R8:R15" si="1">(Q8*100)/($Q$7)</f>
        <v>60</v>
      </c>
    </row>
    <row r="9" spans="1:18" ht="27.95" hidden="1" customHeight="1" x14ac:dyDescent="0.25">
      <c r="A9" s="11" t="s">
        <v>17</v>
      </c>
      <c r="B9" s="3" t="s">
        <v>10</v>
      </c>
      <c r="C9" s="3" t="s">
        <v>9</v>
      </c>
      <c r="D9" s="9">
        <v>1</v>
      </c>
      <c r="E9" s="3">
        <v>0</v>
      </c>
      <c r="F9" s="3">
        <v>1</v>
      </c>
      <c r="G9" s="3"/>
      <c r="H9" s="3"/>
      <c r="I9" s="3"/>
      <c r="J9" s="3"/>
      <c r="K9" s="3"/>
      <c r="L9" s="3"/>
      <c r="M9" s="3"/>
      <c r="N9" s="3"/>
      <c r="O9" s="3"/>
      <c r="P9" s="3"/>
      <c r="Q9" s="4">
        <f t="shared" si="0"/>
        <v>2</v>
      </c>
      <c r="R9" s="5">
        <f t="shared" si="1"/>
        <v>20</v>
      </c>
    </row>
    <row r="10" spans="1:18" ht="27.95" customHeight="1" x14ac:dyDescent="0.25">
      <c r="A10" s="11" t="s">
        <v>22</v>
      </c>
      <c r="B10" s="3" t="s">
        <v>10</v>
      </c>
      <c r="C10" s="3" t="s">
        <v>16</v>
      </c>
      <c r="D10" s="9">
        <v>0</v>
      </c>
      <c r="E10" s="3">
        <v>1</v>
      </c>
      <c r="F10" s="3">
        <v>0</v>
      </c>
      <c r="G10" s="3">
        <v>1</v>
      </c>
      <c r="H10" s="3">
        <v>1</v>
      </c>
      <c r="I10" s="3">
        <v>0</v>
      </c>
      <c r="J10" s="3">
        <v>1</v>
      </c>
      <c r="K10" s="3">
        <v>1</v>
      </c>
      <c r="L10" s="3">
        <v>1</v>
      </c>
      <c r="M10" s="3">
        <v>1</v>
      </c>
      <c r="N10" s="3"/>
      <c r="O10" s="3"/>
      <c r="P10" s="3"/>
      <c r="Q10" s="4">
        <f t="shared" si="0"/>
        <v>7</v>
      </c>
      <c r="R10" s="5">
        <f t="shared" si="1"/>
        <v>70</v>
      </c>
    </row>
    <row r="11" spans="1:18" ht="27.95" hidden="1" customHeight="1" x14ac:dyDescent="0.25">
      <c r="A11" s="10" t="s">
        <v>14</v>
      </c>
      <c r="B11" s="3" t="s">
        <v>10</v>
      </c>
      <c r="C11" s="3" t="s">
        <v>9</v>
      </c>
      <c r="D11" s="9">
        <v>1</v>
      </c>
      <c r="E11" s="3">
        <v>1</v>
      </c>
      <c r="F11" s="3">
        <v>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4">
        <f t="shared" si="0"/>
        <v>3</v>
      </c>
      <c r="R11" s="5">
        <f t="shared" si="1"/>
        <v>30</v>
      </c>
    </row>
    <row r="12" spans="1:18" ht="27.95" customHeight="1" x14ac:dyDescent="0.25">
      <c r="A12" s="11" t="s">
        <v>25</v>
      </c>
      <c r="B12" s="3" t="s">
        <v>10</v>
      </c>
      <c r="C12" s="3" t="s">
        <v>9</v>
      </c>
      <c r="D12" s="9">
        <v>1</v>
      </c>
      <c r="E12" s="9">
        <v>1</v>
      </c>
      <c r="F12" s="9">
        <v>0</v>
      </c>
      <c r="G12" s="9">
        <v>0</v>
      </c>
      <c r="H12" s="9">
        <v>1</v>
      </c>
      <c r="I12" s="9">
        <v>0</v>
      </c>
      <c r="J12" s="9">
        <v>0</v>
      </c>
      <c r="K12" s="9">
        <v>1</v>
      </c>
      <c r="L12" s="9">
        <v>1</v>
      </c>
      <c r="M12" s="9">
        <v>1</v>
      </c>
      <c r="N12" s="9"/>
      <c r="O12" s="9"/>
      <c r="P12" s="9"/>
      <c r="Q12" s="4">
        <f t="shared" si="0"/>
        <v>6</v>
      </c>
      <c r="R12" s="5">
        <f t="shared" si="1"/>
        <v>60</v>
      </c>
    </row>
    <row r="13" spans="1:18" ht="27.95" customHeight="1" x14ac:dyDescent="0.25">
      <c r="A13" s="11" t="s">
        <v>24</v>
      </c>
      <c r="B13" s="3" t="s">
        <v>10</v>
      </c>
      <c r="C13" s="3" t="s">
        <v>9</v>
      </c>
      <c r="D13" s="9">
        <v>1</v>
      </c>
      <c r="E13" s="3">
        <v>0</v>
      </c>
      <c r="F13" s="3">
        <v>0</v>
      </c>
      <c r="G13" s="3">
        <v>1</v>
      </c>
      <c r="H13" s="3">
        <v>0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/>
      <c r="O13" s="3"/>
      <c r="P13" s="3"/>
      <c r="Q13" s="4">
        <f t="shared" si="0"/>
        <v>7</v>
      </c>
      <c r="R13" s="5">
        <f t="shared" si="1"/>
        <v>70</v>
      </c>
    </row>
    <row r="14" spans="1:18" ht="27.95" customHeight="1" x14ac:dyDescent="0.25">
      <c r="A14" s="11" t="s">
        <v>15</v>
      </c>
      <c r="B14" s="3" t="s">
        <v>10</v>
      </c>
      <c r="C14" s="3" t="s">
        <v>9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0</v>
      </c>
      <c r="K14" s="9">
        <v>1</v>
      </c>
      <c r="L14" s="9">
        <v>1</v>
      </c>
      <c r="M14" s="9">
        <v>1</v>
      </c>
      <c r="N14" s="9"/>
      <c r="O14" s="9"/>
      <c r="P14" s="9"/>
      <c r="Q14" s="4">
        <f t="shared" si="0"/>
        <v>9</v>
      </c>
      <c r="R14" s="5">
        <f t="shared" si="1"/>
        <v>90</v>
      </c>
    </row>
    <row r="15" spans="1:18" ht="27.95" customHeight="1" x14ac:dyDescent="0.25">
      <c r="A15" s="11" t="s">
        <v>26</v>
      </c>
      <c r="B15" s="3" t="s">
        <v>10</v>
      </c>
      <c r="C15" s="3" t="s">
        <v>9</v>
      </c>
      <c r="D15" s="9">
        <v>1</v>
      </c>
      <c r="E15" s="3">
        <v>1</v>
      </c>
      <c r="F15" s="3">
        <v>0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/>
      <c r="O15" s="3"/>
      <c r="P15" s="3"/>
      <c r="Q15" s="4">
        <f t="shared" si="0"/>
        <v>9</v>
      </c>
      <c r="R15" s="5">
        <f t="shared" si="1"/>
        <v>90</v>
      </c>
    </row>
    <row r="16" spans="1:18" ht="29.25" customHeight="1" x14ac:dyDescent="0.25">
      <c r="A16" s="25" t="s">
        <v>11</v>
      </c>
      <c r="B16" s="25"/>
      <c r="C16" s="25"/>
      <c r="D16" s="6">
        <f>AVERAGE(D7,D8,D9,D10,D11,D12,D13,D14,D15)*100</f>
        <v>88.888888888888886</v>
      </c>
      <c r="E16" s="6">
        <f>AVERAGE(E7,E8,E9,E10,E11,E12,E13,E14,E15)*100</f>
        <v>77.777777777777786</v>
      </c>
      <c r="F16" s="6">
        <f>AVERAGE(F7,F8,F9,F10,F11,F12,F13,F14,F15)*100</f>
        <v>55.555555555555557</v>
      </c>
      <c r="G16" s="6">
        <f t="shared" ref="G16:P16" si="2">AVERAGE(G7,G10,G11,G12,G13,G14,G15)*100</f>
        <v>83.333333333333343</v>
      </c>
      <c r="H16" s="6">
        <f t="shared" si="2"/>
        <v>83.333333333333343</v>
      </c>
      <c r="I16" s="6">
        <f>AVERAGE(I7,I8,I10,I11,I12,I13,I14,I15)*100</f>
        <v>71.428571428571431</v>
      </c>
      <c r="J16" s="6">
        <f t="shared" si="2"/>
        <v>66.666666666666657</v>
      </c>
      <c r="K16" s="6">
        <f t="shared" si="2"/>
        <v>100</v>
      </c>
      <c r="L16" s="6">
        <f>AVERAGE(L7,L8,L10,L12,L13,L14,L15)*100</f>
        <v>85.714285714285708</v>
      </c>
      <c r="M16" s="6">
        <f t="shared" si="2"/>
        <v>100</v>
      </c>
      <c r="N16" s="6" t="e">
        <f t="shared" si="2"/>
        <v>#DIV/0!</v>
      </c>
      <c r="O16" s="6" t="e">
        <f t="shared" si="2"/>
        <v>#DIV/0!</v>
      </c>
      <c r="P16" s="6" t="e">
        <f t="shared" si="2"/>
        <v>#DIV/0!</v>
      </c>
      <c r="Q16" s="7"/>
      <c r="R16" s="8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41" spans="13:14" x14ac:dyDescent="0.25">
      <c r="M41" s="2"/>
      <c r="N41" s="2"/>
    </row>
    <row r="42" spans="13:14" x14ac:dyDescent="0.25">
      <c r="M42" s="2"/>
      <c r="N42" s="2"/>
    </row>
  </sheetData>
  <mergeCells count="9">
    <mergeCell ref="A16:C16"/>
    <mergeCell ref="A1:R1"/>
    <mergeCell ref="A2:R2"/>
    <mergeCell ref="A3:R3"/>
    <mergeCell ref="A4:R4"/>
    <mergeCell ref="A5:A6"/>
    <mergeCell ref="B5:B6"/>
    <mergeCell ref="C5:C6"/>
    <mergeCell ref="D5:R5"/>
  </mergeCells>
  <pageMargins left="0.7" right="0.7" top="0.75" bottom="0.75" header="0.3" footer="0.3"/>
  <pageSetup paperSize="5" scale="4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SEGURIDAD PÚBLICA 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2016-03-02T18:49:34Z</dcterms:created>
  <dcterms:modified xsi:type="dcterms:W3CDTF">2021-09-30T16:04:22Z</dcterms:modified>
</cp:coreProperties>
</file>