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 2018-2021\Servicios Públicos\"/>
    </mc:Choice>
  </mc:AlternateContent>
  <bookViews>
    <workbookView xWindow="-120" yWindow="240" windowWidth="20730" windowHeight="10800"/>
  </bookViews>
  <sheets>
    <sheet name="Estadística de Asistencia" sheetId="1" r:id="rId1"/>
  </sheets>
  <calcPr calcId="152511"/>
</workbook>
</file>

<file path=xl/calcChain.xml><?xml version="1.0" encoding="utf-8"?>
<calcChain xmlns="http://schemas.openxmlformats.org/spreadsheetml/2006/main">
  <c r="O18" i="1" l="1"/>
  <c r="N18" i="1"/>
  <c r="Q7" i="1"/>
  <c r="F18" i="1"/>
  <c r="G18" i="1"/>
  <c r="H18" i="1"/>
  <c r="I18" i="1"/>
  <c r="J18" i="1"/>
  <c r="K18" i="1"/>
  <c r="L18" i="1"/>
  <c r="M18" i="1"/>
  <c r="Q15" i="1"/>
  <c r="Q16" i="1"/>
  <c r="Q17" i="1"/>
  <c r="E18" i="1"/>
  <c r="D18" i="1"/>
  <c r="Q13" i="1" l="1"/>
  <c r="Q11" i="1"/>
  <c r="Q14" i="1"/>
  <c r="Q12" i="1"/>
  <c r="Q8" i="1"/>
  <c r="Q10" i="1"/>
  <c r="Q9" i="1"/>
</calcChain>
</file>

<file path=xl/comments1.xml><?xml version="1.0" encoding="utf-8"?>
<comments xmlns="http://schemas.openxmlformats.org/spreadsheetml/2006/main">
  <authors>
    <author>Mildred Gonzalez Rubio</author>
  </authors>
  <commentList>
    <comment ref="L8" authorId="0" shapeId="0">
      <text>
        <r>
          <rPr>
            <b/>
            <sz val="9"/>
            <color indexed="81"/>
            <rFont val="Tahoma"/>
            <charset val="1"/>
          </rPr>
          <t xml:space="preserve">Ausencia Justificada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Justificante</t>
        </r>
      </text>
    </comment>
  </commentList>
</comments>
</file>

<file path=xl/sharedStrings.xml><?xml version="1.0" encoding="utf-8"?>
<sst xmlns="http://schemas.openxmlformats.org/spreadsheetml/2006/main" count="47" uniqueCount="30">
  <si>
    <t>AYUNTAMIENTO DE ZAPOPAN, JALISCO</t>
  </si>
  <si>
    <t>DIRECCIÓN DE TRANSPARENCIA Y BUENAS PRÁCTICAS</t>
  </si>
  <si>
    <t>COMISIÓN EDILICIA DE SERVICIOS PÚBLICOS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</si>
  <si>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</si>
  <si>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</si>
  <si>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</si>
  <si>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</si>
  <si>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</si>
  <si>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</si>
  <si>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MC</t>
  </si>
  <si>
    <t>Integrante</t>
  </si>
  <si>
    <t>PAN</t>
  </si>
  <si>
    <t>% TOTAL DE ASISTENCIA POR SESIÓN</t>
  </si>
  <si>
    <t>PRI</t>
  </si>
  <si>
    <t>Abel Octavio Salgado Peña</t>
  </si>
  <si>
    <t>José Antonio de la Torre Bravo</t>
  </si>
  <si>
    <t>Oscar Javier Ramírez Castellanos</t>
  </si>
  <si>
    <t>Presidenta</t>
  </si>
  <si>
    <t>MORENA</t>
  </si>
  <si>
    <t>Graciela de Obaldía Escalante</t>
  </si>
  <si>
    <t>José Hiram Torres Salcedo</t>
  </si>
  <si>
    <t>ESTADÍSTICA DE ASISTENCIA COMISIONES EDILICIAS 2021</t>
  </si>
  <si>
    <t>Octubre</t>
  </si>
  <si>
    <t>Noviembre</t>
  </si>
  <si>
    <t>Diciembre</t>
  </si>
  <si>
    <t xml:space="preserve">María Del Socorro Madrigal Gallegos/
Sergio Barrera Sepulveda
</t>
  </si>
  <si>
    <t>María Gómez Rueda</t>
  </si>
  <si>
    <t>Iván Eduardo Arguelles Sánchez</t>
  </si>
  <si>
    <t>Laura Gabriela Cárdenas Rodríguez</t>
  </si>
  <si>
    <t>Mónica Paola Magaña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</si>
</sst>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2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SERVICIOS PÚBLICOS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89305833126"/>
          <c:y val="4.0099671085418618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427-48A7-90AD-4D84F82FC6A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427-48A7-90AD-4D84F82FC6A8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427-48A7-90AD-4D84F82FC6A8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427-48A7-90AD-4D84F82FC6A8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427-48A7-90AD-4D84F82FC6A8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427-48A7-90AD-4D84F82FC6A8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427-48A7-90AD-4D84F82FC6A8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427-48A7-90AD-4D84F82FC6A8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DD5-4EF5-A8CF-C152D9858DA6}"/>
              </c:ext>
            </c:extLst>
          </c:dPt>
          <c:dPt>
            <c:idx val="9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DD5-4EF5-A8CF-C152D9858DA6}"/>
              </c:ext>
            </c:extLst>
          </c:dPt>
          <c:dPt>
            <c:idx val="1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DD5-4EF5-A8CF-C152D9858DA6}"/>
              </c:ext>
            </c:extLst>
          </c:dPt>
          <c:cat>
            <c:strRef>
              <c:f>'Estadística de Asistencia'!$A$7:$A$17</c:f>
              <c:strCache>
                <c:ptCount val="9"/>
                <c:pt idx="0">
                  <c:v>Graciela de Obaldía Escalante</c:v>
                </c:pt>
                <c:pt idx="1">
                  <c:v>Abel Octavio Salgado Peña</c:v>
                </c:pt>
                <c:pt idx="2">
                  <c:v>José Antonio de la Torre Bravo</c:v>
                </c:pt>
                <c:pt idx="3">
                  <c:v>José Hiram Torres Salcedo</c:v>
                </c:pt>
                <c:pt idx="4">
                  <c:v>Laura Gabriela Cárdenas Rodríguez</c:v>
                </c:pt>
                <c:pt idx="5">
                  <c:v>Oscar Javier Ramírez Castellanos</c:v>
                </c:pt>
                <c:pt idx="6">
                  <c:v>María Gómez Rueda</c:v>
                </c:pt>
                <c:pt idx="7">
                  <c:v>Mónica Paola Magaña Mendoza</c:v>
                </c:pt>
                <c:pt idx="8">
                  <c:v>Iván Eduardo Arguelles Sánchez</c:v>
                </c:pt>
              </c:strCache>
            </c:strRef>
          </c:cat>
          <c:val>
            <c:numRef>
              <c:f>'Estadística de Asistencia'!$P$7:$P$17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D427-48A7-90AD-4D84F82FC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880856"/>
        <c:axId val="189624160"/>
      </c:barChart>
      <c:catAx>
        <c:axId val="238880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89624160"/>
        <c:crosses val="autoZero"/>
        <c:auto val="1"/>
        <c:lblAlgn val="ctr"/>
        <c:lblOffset val="100"/>
        <c:tickLblSkip val="1"/>
        <c:noMultiLvlLbl val="0"/>
      </c:catAx>
      <c:valAx>
        <c:axId val="189624160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3888085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</a:t>
            </a:r>
            <a:r>
              <a:rPr lang="es-MX" sz="1000" baseline="0">
                <a:latin typeface="Century Gothic" pitchFamily="34" charset="0"/>
              </a:rPr>
              <a:t> SERVICIOS PÚBLICOS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45106861669"/>
          <c:y val="2.1435229474820669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de Asistencia'!$A$7:$A$17</c:f>
              <c:strCache>
                <c:ptCount val="9"/>
                <c:pt idx="0">
                  <c:v>Graciela de Obaldía Escalante</c:v>
                </c:pt>
                <c:pt idx="1">
                  <c:v>Abel Octavio Salgado Peña</c:v>
                </c:pt>
                <c:pt idx="2">
                  <c:v>José Antonio de la Torre Bravo</c:v>
                </c:pt>
                <c:pt idx="3">
                  <c:v>José Hiram Torres Salcedo</c:v>
                </c:pt>
                <c:pt idx="4">
                  <c:v>Laura Gabriela Cárdenas Rodríguez</c:v>
                </c:pt>
                <c:pt idx="5">
                  <c:v>Oscar Javier Ramírez Castellanos</c:v>
                </c:pt>
                <c:pt idx="6">
                  <c:v>María Gómez Rueda</c:v>
                </c:pt>
                <c:pt idx="7">
                  <c:v>Mónica Paola Magaña Mendoza</c:v>
                </c:pt>
                <c:pt idx="8">
                  <c:v>Iván Eduardo Arguelles Sánchez</c:v>
                </c:pt>
              </c:strCache>
            </c:strRef>
          </c:cat>
          <c:val>
            <c:numRef>
              <c:f>'Estadística de Asistencia'!$Q$7:$Q$17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EC-4041-A451-AF3FD63B3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497417678231557"/>
          <c:y val="0.13281733700599582"/>
          <c:w val="0.40502568288173696"/>
          <c:h val="0.81550165519817552"/>
        </c:manualLayout>
      </c:layout>
      <c:overlay val="0"/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>
                <a:latin typeface="Century Gothic" pitchFamily="34" charset="0"/>
              </a:defRPr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>
              <a:defRPr>
                <a:latin typeface="Century Gothic" pitchFamily="34" charset="0"/>
              </a:defRPr>
            </a:pPr>
            <a:r>
              <a:rPr lang="es-MX" sz="1000" baseline="0">
                <a:latin typeface="Century Gothic" pitchFamily="34" charset="0"/>
              </a:rPr>
              <a:t>COMISIÓN EDILICIA DE SERVICIOS PÚBLICOS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9435323913824032"/>
          <c:y val="3.7037082426953687E-2"/>
        </c:manualLayout>
      </c:layout>
      <c:overlay val="0"/>
    </c:title>
    <c:autoTitleDeleted val="0"/>
    <c:view3D>
      <c:rotX val="15"/>
      <c:rotY val="1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17547223695501E-2"/>
          <c:y val="0.11546044098573335"/>
          <c:w val="0.87440196918390378"/>
          <c:h val="0.83296179417261551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 Asistencia'!$D$6:$O$6</c:f>
              <c:strCache>
                <c:ptCount val="12"/>
                <c:pt idx="0">
                  <c:v>19/01/2021</c:v>
                </c:pt>
                <c:pt idx="1">
                  <c:v>16/02/2021</c:v>
                </c:pt>
                <c:pt idx="2">
                  <c:v>16/03/2021</c:v>
                </c:pt>
                <c:pt idx="3">
                  <c:v>20/04/2021</c:v>
                </c:pt>
                <c:pt idx="4">
                  <c:v>18/05/2021</c:v>
                </c:pt>
                <c:pt idx="5">
                  <c:v>25/06/2021</c:v>
                </c:pt>
                <c:pt idx="6">
                  <c:v>27/07/2021</c:v>
                </c:pt>
                <c:pt idx="7">
                  <c:v>23/08/2021</c:v>
                </c:pt>
                <c:pt idx="8">
                  <c:v>21/09/2021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Asistencia'!$D$18:$O$18</c:f>
              <c:numCache>
                <c:formatCode>0</c:formatCode>
                <c:ptCount val="12"/>
                <c:pt idx="0">
                  <c:v>100</c:v>
                </c:pt>
                <c:pt idx="1">
                  <c:v>90.909090909090907</c:v>
                </c:pt>
                <c:pt idx="2">
                  <c:v>90.909090909090907</c:v>
                </c:pt>
                <c:pt idx="3">
                  <c:v>100</c:v>
                </c:pt>
                <c:pt idx="4">
                  <c:v>100</c:v>
                </c:pt>
                <c:pt idx="5">
                  <c:v>77.777777777777786</c:v>
                </c:pt>
                <c:pt idx="6">
                  <c:v>88.888888888888886</c:v>
                </c:pt>
                <c:pt idx="7">
                  <c:v>88.888888888888886</c:v>
                </c:pt>
                <c:pt idx="8">
                  <c:v>88.888888888888886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2FB-4817-A984-9A94395670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3295056"/>
        <c:axId val="243295448"/>
        <c:axId val="0"/>
      </c:bar3DChart>
      <c:catAx>
        <c:axId val="243295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243295448"/>
        <c:crosses val="autoZero"/>
        <c:auto val="0"/>
        <c:lblAlgn val="ctr"/>
        <c:lblOffset val="100"/>
        <c:noMultiLvlLbl val="0"/>
      </c:catAx>
      <c:valAx>
        <c:axId val="243295448"/>
        <c:scaling>
          <c:orientation val="minMax"/>
          <c:max val="100"/>
          <c:min val="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Century Gothic" pitchFamily="34" charset="0"/>
              </a:defRPr>
            </a:pPr>
            <a:endParaRPr lang="es-MX"/>
          </a:p>
        </c:txPr>
        <c:crossAx val="24329505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211666</xdr:colOff>
      <xdr:row>19</xdr:row>
      <xdr:rowOff>84667</xdr:rowOff>
    </xdr:from>
    <xdr:to>
      <xdr:col>15</xdr:col>
      <xdr:colOff>0</xdr:colOff>
      <xdr:row>40</xdr:row>
      <xdr:rowOff>74084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2600326</xdr:colOff>
      <xdr:row>0</xdr:row>
      <xdr:rowOff>207169</xdr:rowOff>
    </xdr:from>
    <xdr:to>
      <xdr:col>1</xdr:col>
      <xdr:colOff>941388</xdr:colOff>
      <xdr:row>3</xdr:row>
      <xdr:rowOff>112740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00326" y="207169"/>
          <a:ext cx="952500" cy="97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10583</xdr:colOff>
      <xdr:row>19</xdr:row>
      <xdr:rowOff>95251</xdr:rowOff>
    </xdr:from>
    <xdr:to>
      <xdr:col>5</xdr:col>
      <xdr:colOff>402166</xdr:colOff>
      <xdr:row>40</xdr:row>
      <xdr:rowOff>174625</xdr:rowOff>
    </xdr:to>
    <xdr:graphicFrame macro="">
      <xdr:nvGraphicFramePr>
        <xdr:cNvPr id="4" name="4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43</xdr:row>
      <xdr:rowOff>0</xdr:rowOff>
    </xdr:from>
    <xdr:to>
      <xdr:col>7</xdr:col>
      <xdr:colOff>133349</xdr:colOff>
      <xdr:row>68</xdr:row>
      <xdr:rowOff>133350</xdr:rowOff>
    </xdr:to>
    <xdr:graphicFrame macro="">
      <xdr:nvGraphicFramePr>
        <xdr:cNvPr id="5" name="5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0</xdr:colOff>
      <xdr:row>0</xdr:row>
      <xdr:rowOff>102394</xdr:rowOff>
    </xdr:from>
    <xdr:to>
      <xdr:col>15</xdr:col>
      <xdr:colOff>945886</xdr:colOff>
      <xdr:row>3</xdr:row>
      <xdr:rowOff>7965</xdr:rowOff>
    </xdr:to>
    <xdr:pic>
      <xdr:nvPicPr>
        <xdr:cNvPr id="6" name="2 Imagen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08981" y="102394"/>
          <a:ext cx="952500" cy="97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A5" sqref="A5:A6"/>
    </sheetView>
  </sheetViews>
  <sheetFormatPr baseColWidth="10" defaultRowHeight="15" x14ac:dyDescent="0.25"/>
  <cols>
    <col min="1" max="1" width="34.7109375" bestFit="1" customWidth="1"/>
    <col min="2" max="2" width="15.7109375" customWidth="1"/>
    <col min="3" max="3" width="17.42578125" customWidth="1"/>
    <col min="4" max="15" width="12.7109375" customWidth="1"/>
    <col min="16" max="17" width="16.5703125" customWidth="1"/>
  </cols>
  <sheetData>
    <row r="1" spans="1:17" ht="27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28.5" customHeight="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ht="29.25" customHeight="1" x14ac:dyDescent="0.25">
      <c r="A3" s="18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27" customHeight="1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17" ht="21.75" customHeight="1" x14ac:dyDescent="0.25">
      <c r="A5" s="24" t="s">
        <v>3</v>
      </c>
      <c r="B5" s="24" t="s">
        <v>4</v>
      </c>
      <c r="C5" s="24" t="s">
        <v>5</v>
      </c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39.950000000000003" customHeight="1" x14ac:dyDescent="0.25">
      <c r="A6" s="24"/>
      <c r="B6" s="24"/>
      <c r="C6" s="24"/>
      <c r="D6" s="10">
        <v>44215</v>
      </c>
      <c r="E6" s="10">
        <v>44243</v>
      </c>
      <c r="F6" s="10">
        <v>44271</v>
      </c>
      <c r="G6" s="10">
        <v>44306</v>
      </c>
      <c r="H6" s="10">
        <v>44334</v>
      </c>
      <c r="I6" s="10">
        <v>44372</v>
      </c>
      <c r="J6" s="10">
        <v>44404</v>
      </c>
      <c r="K6" s="10">
        <v>44431</v>
      </c>
      <c r="L6" s="10">
        <v>44460</v>
      </c>
      <c r="M6" s="10" t="s">
        <v>22</v>
      </c>
      <c r="N6" s="10" t="s">
        <v>23</v>
      </c>
      <c r="O6" s="10" t="s">
        <v>24</v>
      </c>
      <c r="P6" s="11" t="s">
        <v>7</v>
      </c>
      <c r="Q6" s="11" t="s">
        <v>8</v>
      </c>
    </row>
    <row r="7" spans="1:17" ht="27" customHeight="1" x14ac:dyDescent="0.25">
      <c r="A7" s="7" t="s">
        <v>19</v>
      </c>
      <c r="B7" s="9" t="s">
        <v>17</v>
      </c>
      <c r="C7" s="9" t="s">
        <v>9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/>
      <c r="N7" s="9"/>
      <c r="O7" s="5"/>
      <c r="P7" s="2"/>
      <c r="Q7" s="3" t="e">
        <f>(P7*100)/($P$7)</f>
        <v>#DIV/0!</v>
      </c>
    </row>
    <row r="8" spans="1:17" ht="27" customHeight="1" x14ac:dyDescent="0.25">
      <c r="A8" s="7" t="s">
        <v>14</v>
      </c>
      <c r="B8" s="9" t="s">
        <v>10</v>
      </c>
      <c r="C8" s="9" t="s">
        <v>13</v>
      </c>
      <c r="D8" s="9">
        <v>1</v>
      </c>
      <c r="E8" s="9">
        <v>0</v>
      </c>
      <c r="F8" s="9">
        <v>1</v>
      </c>
      <c r="G8" s="9">
        <v>1</v>
      </c>
      <c r="H8" s="9">
        <v>1</v>
      </c>
      <c r="I8" s="9">
        <v>0</v>
      </c>
      <c r="J8" s="9">
        <v>1</v>
      </c>
      <c r="K8" s="9">
        <v>1</v>
      </c>
      <c r="L8" s="9">
        <v>0</v>
      </c>
      <c r="M8" s="9"/>
      <c r="N8" s="9"/>
      <c r="O8" s="5"/>
      <c r="P8" s="2"/>
      <c r="Q8" s="3" t="e">
        <f t="shared" ref="Q8:Q14" si="0">(P8*100)/($P$7)</f>
        <v>#DIV/0!</v>
      </c>
    </row>
    <row r="9" spans="1:17" ht="27" customHeight="1" x14ac:dyDescent="0.25">
      <c r="A9" s="7" t="s">
        <v>15</v>
      </c>
      <c r="B9" s="9" t="s">
        <v>10</v>
      </c>
      <c r="C9" s="9" t="s">
        <v>11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/>
      <c r="N9" s="9"/>
      <c r="O9" s="5"/>
      <c r="P9" s="2"/>
      <c r="Q9" s="3" t="e">
        <f t="shared" si="0"/>
        <v>#DIV/0!</v>
      </c>
    </row>
    <row r="10" spans="1:17" ht="27" customHeight="1" x14ac:dyDescent="0.25">
      <c r="A10" s="14" t="s">
        <v>20</v>
      </c>
      <c r="B10" s="9" t="s">
        <v>10</v>
      </c>
      <c r="C10" s="9" t="s">
        <v>18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/>
      <c r="N10" s="9"/>
      <c r="O10" s="5"/>
      <c r="P10" s="2"/>
      <c r="Q10" s="3" t="e">
        <f t="shared" si="0"/>
        <v>#DIV/0!</v>
      </c>
    </row>
    <row r="11" spans="1:17" ht="27" hidden="1" customHeight="1" x14ac:dyDescent="0.25">
      <c r="A11" s="8" t="s">
        <v>20</v>
      </c>
      <c r="B11" s="9" t="s">
        <v>10</v>
      </c>
      <c r="C11" s="9" t="s">
        <v>18</v>
      </c>
      <c r="D11" s="9">
        <v>1</v>
      </c>
      <c r="E11" s="9">
        <v>1</v>
      </c>
      <c r="F11" s="9">
        <v>0</v>
      </c>
      <c r="G11" s="9"/>
      <c r="H11" s="9"/>
      <c r="I11" s="9"/>
      <c r="J11" s="9"/>
      <c r="K11" s="9"/>
      <c r="L11" s="9"/>
      <c r="M11" s="9"/>
      <c r="N11" s="9"/>
      <c r="O11" s="5"/>
      <c r="P11" s="2"/>
      <c r="Q11" s="3" t="e">
        <f t="shared" si="0"/>
        <v>#DIV/0!</v>
      </c>
    </row>
    <row r="12" spans="1:17" ht="27" customHeight="1" x14ac:dyDescent="0.25">
      <c r="A12" s="7" t="s">
        <v>28</v>
      </c>
      <c r="B12" s="9" t="s">
        <v>10</v>
      </c>
      <c r="C12" s="9" t="s">
        <v>9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0</v>
      </c>
      <c r="J12" s="9">
        <v>1</v>
      </c>
      <c r="K12" s="9">
        <v>0</v>
      </c>
      <c r="L12" s="9">
        <v>1</v>
      </c>
      <c r="M12" s="9"/>
      <c r="N12" s="9"/>
      <c r="O12" s="5"/>
      <c r="P12" s="2"/>
      <c r="Q12" s="3" t="e">
        <f t="shared" si="0"/>
        <v>#DIV/0!</v>
      </c>
    </row>
    <row r="13" spans="1:17" ht="27" customHeight="1" x14ac:dyDescent="0.25">
      <c r="A13" s="7" t="s">
        <v>16</v>
      </c>
      <c r="B13" s="9" t="s">
        <v>10</v>
      </c>
      <c r="C13" s="9" t="s">
        <v>9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0</v>
      </c>
      <c r="K13" s="9">
        <v>1</v>
      </c>
      <c r="L13" s="9">
        <v>1</v>
      </c>
      <c r="M13" s="9"/>
      <c r="N13" s="9"/>
      <c r="O13" s="5"/>
      <c r="P13" s="2"/>
      <c r="Q13" s="3" t="e">
        <f t="shared" si="0"/>
        <v>#DIV/0!</v>
      </c>
    </row>
    <row r="14" spans="1:17" ht="27" customHeight="1" x14ac:dyDescent="0.25">
      <c r="A14" s="12" t="s">
        <v>26</v>
      </c>
      <c r="B14" s="9" t="s">
        <v>10</v>
      </c>
      <c r="C14" s="9" t="s">
        <v>9</v>
      </c>
      <c r="D14" s="9">
        <v>0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/>
      <c r="N14" s="9"/>
      <c r="O14" s="5"/>
      <c r="P14" s="2"/>
      <c r="Q14" s="3" t="e">
        <f t="shared" si="0"/>
        <v>#DIV/0!</v>
      </c>
    </row>
    <row r="15" spans="1:17" ht="27" hidden="1" customHeight="1" x14ac:dyDescent="0.25">
      <c r="A15" s="13" t="s">
        <v>25</v>
      </c>
      <c r="B15" s="9" t="s">
        <v>10</v>
      </c>
      <c r="C15" s="9" t="s">
        <v>9</v>
      </c>
      <c r="D15" s="1">
        <v>1</v>
      </c>
      <c r="E15" s="9">
        <v>1</v>
      </c>
      <c r="F15" s="9">
        <v>1</v>
      </c>
      <c r="G15" s="9"/>
      <c r="H15" s="9"/>
      <c r="I15" s="9"/>
      <c r="J15" s="9"/>
      <c r="K15" s="9"/>
      <c r="L15" s="9"/>
      <c r="M15" s="9"/>
      <c r="N15" s="9"/>
      <c r="O15" s="5"/>
      <c r="P15" s="2"/>
      <c r="Q15" s="3">
        <f>(P15*100)/(11)</f>
        <v>0</v>
      </c>
    </row>
    <row r="16" spans="1:17" ht="27" customHeight="1" x14ac:dyDescent="0.25">
      <c r="A16" s="7" t="s">
        <v>29</v>
      </c>
      <c r="B16" s="9" t="s">
        <v>10</v>
      </c>
      <c r="C16" s="9" t="s">
        <v>9</v>
      </c>
      <c r="D16" s="1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/>
      <c r="N16" s="9"/>
      <c r="O16" s="5"/>
      <c r="P16" s="2"/>
      <c r="Q16" s="3">
        <f>(P16*100)/(11)</f>
        <v>0</v>
      </c>
    </row>
    <row r="17" spans="1:17" ht="27" customHeight="1" x14ac:dyDescent="0.25">
      <c r="A17" s="7" t="s">
        <v>27</v>
      </c>
      <c r="B17" s="9" t="s">
        <v>10</v>
      </c>
      <c r="C17" s="9" t="s">
        <v>9</v>
      </c>
      <c r="D17" s="1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/>
      <c r="N17" s="9"/>
      <c r="O17" s="5"/>
      <c r="P17" s="2"/>
      <c r="Q17" s="3">
        <f>(P17*100)/(11)</f>
        <v>0</v>
      </c>
    </row>
    <row r="18" spans="1:17" ht="24.95" customHeight="1" x14ac:dyDescent="0.25">
      <c r="A18" s="15" t="s">
        <v>12</v>
      </c>
      <c r="B18" s="16"/>
      <c r="C18" s="17"/>
      <c r="D18" s="4">
        <f>SUM(D7:D17)/10*100</f>
        <v>100</v>
      </c>
      <c r="E18" s="4">
        <f>AVERAGE(E7:E17)*100</f>
        <v>90.909090909090907</v>
      </c>
      <c r="F18" s="4">
        <f t="shared" ref="F18:M18" si="1">AVERAGE(F7:F17)*100</f>
        <v>90.909090909090907</v>
      </c>
      <c r="G18" s="4">
        <f t="shared" si="1"/>
        <v>100</v>
      </c>
      <c r="H18" s="4">
        <f t="shared" si="1"/>
        <v>100</v>
      </c>
      <c r="I18" s="4">
        <f t="shared" si="1"/>
        <v>77.777777777777786</v>
      </c>
      <c r="J18" s="4">
        <f t="shared" si="1"/>
        <v>88.888888888888886</v>
      </c>
      <c r="K18" s="4">
        <f t="shared" si="1"/>
        <v>88.888888888888886</v>
      </c>
      <c r="L18" s="4">
        <f t="shared" si="1"/>
        <v>88.888888888888886</v>
      </c>
      <c r="M18" s="4" t="e">
        <f t="shared" si="1"/>
        <v>#DIV/0!</v>
      </c>
      <c r="N18" s="4" t="e">
        <f>AVERAGE(N7:N17)*100</f>
        <v>#DIV/0!</v>
      </c>
      <c r="O18" s="4" t="e">
        <f t="shared" ref="O18" si="2">AVERAGE(O7:O17)*100</f>
        <v>#DIV/0!</v>
      </c>
      <c r="P18" s="5"/>
      <c r="Q18" s="6"/>
    </row>
  </sheetData>
  <mergeCells count="9">
    <mergeCell ref="A18:C18"/>
    <mergeCell ref="A1:Q1"/>
    <mergeCell ref="A2:Q2"/>
    <mergeCell ref="A3:Q3"/>
    <mergeCell ref="A4:Q4"/>
    <mergeCell ref="A5:A6"/>
    <mergeCell ref="B5:B6"/>
    <mergeCell ref="C5:C6"/>
    <mergeCell ref="D5:Q5"/>
  </mergeCells>
  <pageMargins left="0.70866141732283472" right="0.70866141732283472" top="0.74803149606299213" bottom="0.74803149606299213" header="0.31496062992125984" footer="0.31496062992125984"/>
  <pageSetup paperSize="5" scale="43" orientation="landscape" r:id="rId1"/>
  <colBreaks count="1" manualBreakCount="1">
    <brk id="1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2016-03-02T18:20:10Z</dcterms:created>
  <dcterms:modified xsi:type="dcterms:W3CDTF">2021-09-22T19:51:11Z</dcterms:modified>
</cp:coreProperties>
</file>