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Gobernación y Asuntos Metropolitanos\"/>
    </mc:Choice>
  </mc:AlternateContent>
  <bookViews>
    <workbookView xWindow="0" yWindow="0" windowWidth="20490" windowHeight="7755"/>
  </bookViews>
  <sheets>
    <sheet name="Gobernación y Asuntos Metropoli" sheetId="1" r:id="rId1"/>
  </sheets>
  <calcPr calcId="152511"/>
</workbook>
</file>

<file path=xl/calcChain.xml><?xml version="1.0" encoding="utf-8"?>
<calcChain xmlns="http://schemas.openxmlformats.org/spreadsheetml/2006/main">
  <c r="H15" i="1" l="1"/>
  <c r="K15" i="1" l="1"/>
  <c r="J15" i="1"/>
  <c r="O15" i="1"/>
  <c r="N15" i="1"/>
  <c r="M15" i="1"/>
  <c r="L15" i="1"/>
  <c r="I15" i="1"/>
  <c r="G15" i="1"/>
  <c r="F15" i="1"/>
  <c r="E15" i="1"/>
  <c r="D15" i="1"/>
  <c r="P14" i="1"/>
  <c r="Q14" i="1" s="1"/>
  <c r="P13" i="1"/>
  <c r="P7" i="1"/>
  <c r="Q7" i="1" s="1"/>
  <c r="P12" i="1"/>
  <c r="P11" i="1"/>
  <c r="P10" i="1"/>
  <c r="P9" i="1"/>
  <c r="P8" i="1"/>
  <c r="Q12" i="1" l="1"/>
  <c r="Q8" i="1"/>
  <c r="Q9" i="1"/>
  <c r="Q10" i="1"/>
  <c r="Q13" i="1"/>
  <c r="Q11" i="1"/>
</calcChain>
</file>

<file path=xl/comments1.xml><?xml version="1.0" encoding="utf-8"?>
<comments xmlns="http://schemas.openxmlformats.org/spreadsheetml/2006/main">
  <authors>
    <author>Mildred Gonzalez Rubio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Ausencia justificada
</t>
        </r>
      </text>
    </comment>
  </commentList>
</comments>
</file>

<file path=xl/sharedStrings.xml><?xml version="1.0" encoding="utf-8"?>
<sst xmlns="http://schemas.openxmlformats.org/spreadsheetml/2006/main" count="40" uniqueCount="30">
  <si>
    <t>AYUNTAMIENTO DE ZAPOPAN, JALISCO</t>
  </si>
  <si>
    <t>DIRECCIÓN DE TRANSPARENCIA Y BUENAS PRÁCTICAS</t>
  </si>
  <si>
    <t>COMISIÓN EDILICIA DE GOBERNACIÓN Y ASUNTOS METROPOLITANOS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</si>
  <si>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</si>
  <si>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</si>
  <si>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</si>
  <si>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</si>
  <si>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</si>
  <si>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</si>
  <si>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</si>
  <si>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</si>
  <si>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</si>
  <si>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</si>
  <si>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</si>
  <si>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MORENA</t>
  </si>
  <si>
    <t>ANA CECILIA PINEDA VALENZUELA</t>
  </si>
  <si>
    <t>ABEL OCTAVIO SALGADO PEÑA</t>
  </si>
  <si>
    <t>ESTADÍSTICA DE ASISTENCIA COMISIONES EDILICIAS 2021</t>
  </si>
  <si>
    <t>Julio</t>
  </si>
  <si>
    <t>Septiembre</t>
  </si>
  <si>
    <t>Octubre</t>
  </si>
  <si>
    <t>Noviembre</t>
  </si>
  <si>
    <t>Diciembre</t>
  </si>
  <si>
    <t>MARÍA DEL SOCORRO MADRIGAL GALLEGOS/
SERGIO BARRERA SEPÚLVEDA</t>
  </si>
  <si>
    <t>IVÁN EDUARDO ARGUELLES SANCHEZ</t>
  </si>
  <si>
    <t>En esté mes no sesionó</t>
  </si>
  <si>
    <t>IVÁN RICARDO CHÁVEZ GÓMEZ</t>
  </si>
  <si>
    <t>WENDY SOFIA RAMÍREZ CAMPOS</t>
  </si>
  <si>
    <t xml:space="preserve">MANUEL RODRIGO ESCOTO LEAL </t>
  </si>
  <si>
    <t>JESÚS PABLO LEMUS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</si>
</sst>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0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top" wrapText="1"/>
    </xf>
    <xf numFmtId="0" fontId="9" fillId="0" borderId="12" xfId="2" applyFont="1" applyFill="1" applyBorder="1" applyAlignment="1">
      <alignment horizontal="center" vertical="top" wrapText="1"/>
    </xf>
    <xf numFmtId="0" fontId="9" fillId="0" borderId="10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7036"/>
          <c:y val="4.0100244295740413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E7-4609-B1C6-116D00A0E243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E7-4609-B1C6-116D00A0E243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E7-4609-B1C6-116D00A0E243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E7-4609-B1C6-116D00A0E24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E7-4609-B1C6-116D00A0E243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EE7-4609-B1C6-116D00A0E24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EE7-4609-B1C6-116D00A0E243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EE7-4609-B1C6-116D00A0E243}"/>
              </c:ext>
            </c:extLst>
          </c:dPt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MARÍA DEL SOCORRO MADRIGAL GALLEGOS/
SERGIO BARRERA SEPÚLVEDA</c:v>
                </c:pt>
                <c:pt idx="2">
                  <c:v>IVÁN RICARDO CHÁVEZ GÓMEZ</c:v>
                </c:pt>
                <c:pt idx="3">
                  <c:v>MANUEL RODRIGO ESCOTO LEAL </c:v>
                </c:pt>
                <c:pt idx="4">
                  <c:v>WENDY SOFIA RAMÍREZ CAMPOS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IVÁN EDUARDO ARGUELLES SANCHEZ</c:v>
                </c:pt>
              </c:strCache>
            </c:strRef>
          </c:cat>
          <c:val>
            <c:numRef>
              <c:f>'Gobernación y Asuntos Metropoli'!$P$7:$P$14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EE7-4609-B1C6-116D00A0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9"/>
        <c:overlap val="100"/>
        <c:axId val="199598696"/>
        <c:axId val="199598304"/>
      </c:barChart>
      <c:catAx>
        <c:axId val="199598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800"/>
            </a:pPr>
            <a:endParaRPr lang="es-MX"/>
          </a:p>
        </c:txPr>
        <c:crossAx val="199598304"/>
        <c:crosses val="autoZero"/>
        <c:auto val="1"/>
        <c:lblAlgn val="ctr"/>
        <c:lblOffset val="100"/>
        <c:tickLblSkip val="1"/>
        <c:noMultiLvlLbl val="0"/>
      </c:catAx>
      <c:valAx>
        <c:axId val="19959830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59869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MARÍA DEL SOCORRO MADRIGAL GALLEGOS/
SERGIO BARRERA SEPÚLVEDA</c:v>
                </c:pt>
                <c:pt idx="2">
                  <c:v>IVÁN RICARDO CHÁVEZ GÓMEZ</c:v>
                </c:pt>
                <c:pt idx="3">
                  <c:v>MANUEL RODRIGO ESCOTO LEAL </c:v>
                </c:pt>
                <c:pt idx="4">
                  <c:v>WENDY SOFIA RAMÍREZ CAMPOS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IVÁN EDUARDO ARGUELLES SANCHEZ</c:v>
                </c:pt>
              </c:strCache>
            </c:strRef>
          </c:cat>
          <c:val>
            <c:numRef>
              <c:f>'Gobernación y Asuntos Metropoli'!$Q$7:$Q$14</c:f>
              <c:numCache>
                <c:formatCode>0</c:formatCode>
                <c:ptCount val="8"/>
                <c:pt idx="0">
                  <c:v>100</c:v>
                </c:pt>
                <c:pt idx="1">
                  <c:v>87.5</c:v>
                </c:pt>
                <c:pt idx="2">
                  <c:v>50</c:v>
                </c:pt>
                <c:pt idx="3">
                  <c:v>75</c:v>
                </c:pt>
                <c:pt idx="4">
                  <c:v>50</c:v>
                </c:pt>
                <c:pt idx="5">
                  <c:v>100</c:v>
                </c:pt>
                <c:pt idx="6">
                  <c:v>75</c:v>
                </c:pt>
                <c:pt idx="7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1-4597-A033-8A11C665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770389385671452"/>
          <c:y val="0.2635564304461917"/>
          <c:w val="0.38486180412236504"/>
          <c:h val="0.65807335501027353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316"/>
          <c:y val="2.3148148148148147E-2"/>
        </c:manualLayout>
      </c:layout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877066474143658"/>
          <c:y val="0.13491278165054241"/>
          <c:w val="0.82803925821025903"/>
          <c:h val="0.7896644919359303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'Gobernación y Asuntos Metropoli'!$D$6:$O$6</c:f>
              <c:strCache>
                <c:ptCount val="12"/>
                <c:pt idx="0">
                  <c:v>25/01/2021</c:v>
                </c:pt>
                <c:pt idx="1">
                  <c:v>22/02/2021</c:v>
                </c:pt>
                <c:pt idx="2">
                  <c:v>18/03/2021</c:v>
                </c:pt>
                <c:pt idx="3">
                  <c:v>23/04/2021</c:v>
                </c:pt>
                <c:pt idx="4">
                  <c:v>20/05/2021</c:v>
                </c:pt>
                <c:pt idx="5">
                  <c:v>16/06/2021</c:v>
                </c:pt>
                <c:pt idx="6">
                  <c:v>Julio</c:v>
                </c:pt>
                <c:pt idx="7">
                  <c:v>03/08/2021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'Gobernación y Asuntos Metropoli'!$D$15:$O$15</c:f>
              <c:numCache>
                <c:formatCode>0</c:formatCode>
                <c:ptCount val="12"/>
                <c:pt idx="0">
                  <c:v>85.714285714285708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71.428571428571431</c:v>
                </c:pt>
                <c:pt idx="6">
                  <c:v>0</c:v>
                </c:pt>
                <c:pt idx="7">
                  <c:v>71.428571428571431</c:v>
                </c:pt>
                <c:pt idx="8">
                  <c:v>85.714285714285708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8B-43AC-9E97-2C02FE1E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6"/>
        <c:shape val="cylinder"/>
        <c:axId val="199600264"/>
        <c:axId val="199600656"/>
        <c:axId val="0"/>
      </c:bar3DChart>
      <c:catAx>
        <c:axId val="199600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entury Gothic" pitchFamily="34" charset="0"/>
              </a:defRPr>
            </a:pPr>
            <a:endParaRPr lang="es-MX"/>
          </a:p>
        </c:txPr>
        <c:crossAx val="199600656"/>
        <c:crosses val="autoZero"/>
        <c:auto val="0"/>
        <c:lblAlgn val="ctr"/>
        <c:lblOffset val="100"/>
        <c:noMultiLvlLbl val="0"/>
      </c:catAx>
      <c:valAx>
        <c:axId val="199600656"/>
        <c:scaling>
          <c:orientation val="minMax"/>
          <c:max val="100"/>
          <c:min val="50"/>
        </c:scaling>
        <c:delete val="0"/>
        <c:axPos val="b"/>
        <c:majorGridlines>
          <c:spPr>
            <a:ln w="0"/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9960026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</xdr:row>
      <xdr:rowOff>45242</xdr:rowOff>
    </xdr:from>
    <xdr:to>
      <xdr:col>15</xdr:col>
      <xdr:colOff>0</xdr:colOff>
      <xdr:row>34</xdr:row>
      <xdr:rowOff>161926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619126</xdr:colOff>
      <xdr:row>0</xdr:row>
      <xdr:rowOff>266700</xdr:rowOff>
    </xdr:from>
    <xdr:to>
      <xdr:col>0</xdr:col>
      <xdr:colOff>1343026</xdr:colOff>
      <xdr:row>2</xdr:row>
      <xdr:rowOff>238125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19126" y="26670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80431</xdr:colOff>
      <xdr:row>16</xdr:row>
      <xdr:rowOff>34132</xdr:rowOff>
    </xdr:from>
    <xdr:to>
      <xdr:col>5</xdr:col>
      <xdr:colOff>504825</xdr:colOff>
      <xdr:row>34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238127</xdr:colOff>
      <xdr:row>37</xdr:row>
      <xdr:rowOff>86781</xdr:rowOff>
    </xdr:from>
    <xdr:to>
      <xdr:col>8</xdr:col>
      <xdr:colOff>742951</xdr:colOff>
      <xdr:row>59</xdr:row>
      <xdr:rowOff>85725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828675</xdr:colOff>
      <xdr:row>0</xdr:row>
      <xdr:rowOff>323850</xdr:rowOff>
    </xdr:from>
    <xdr:to>
      <xdr:col>16</xdr:col>
      <xdr:colOff>704850</xdr:colOff>
      <xdr:row>2</xdr:row>
      <xdr:rowOff>295275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8001000" y="32385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8/No_Sesion_Julio_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A5" sqref="A5:A6"/>
    </sheetView>
  </sheetViews>
  <sheetFormatPr baseColWidth="10" defaultRowHeight="15" x14ac:dyDescent="0.25"/>
  <cols>
    <col min="1" max="1" width="38.7109375" customWidth="1"/>
    <col min="2" max="17" width="12.7109375" customWidth="1"/>
  </cols>
  <sheetData>
    <row r="1" spans="1:17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0" customHeight="1" x14ac:dyDescent="0.25">
      <c r="A3" s="18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30" customHeight="1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4.95" customHeight="1" x14ac:dyDescent="0.25">
      <c r="A5" s="24" t="s">
        <v>3</v>
      </c>
      <c r="B5" s="24" t="s">
        <v>4</v>
      </c>
      <c r="C5" s="24" t="s">
        <v>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3.25" customHeight="1" x14ac:dyDescent="0.25">
      <c r="A6" s="24"/>
      <c r="B6" s="24"/>
      <c r="C6" s="24"/>
      <c r="D6" s="4">
        <v>44221</v>
      </c>
      <c r="E6" s="4">
        <v>44249</v>
      </c>
      <c r="F6" s="4">
        <v>44273</v>
      </c>
      <c r="G6" s="4">
        <v>44309</v>
      </c>
      <c r="H6" s="4">
        <v>44336</v>
      </c>
      <c r="I6" s="4">
        <v>44363</v>
      </c>
      <c r="J6" s="4" t="s">
        <v>18</v>
      </c>
      <c r="K6" s="4">
        <v>44411</v>
      </c>
      <c r="L6" s="4" t="s">
        <v>19</v>
      </c>
      <c r="M6" s="4" t="s">
        <v>20</v>
      </c>
      <c r="N6" s="4" t="s">
        <v>21</v>
      </c>
      <c r="O6" s="4" t="s">
        <v>22</v>
      </c>
      <c r="P6" s="5" t="s">
        <v>6</v>
      </c>
      <c r="Q6" s="5" t="s">
        <v>7</v>
      </c>
    </row>
    <row r="7" spans="1:17" ht="29.1" customHeight="1" x14ac:dyDescent="0.25">
      <c r="A7" s="13" t="s">
        <v>29</v>
      </c>
      <c r="B7" s="1" t="s">
        <v>8</v>
      </c>
      <c r="C7" s="1" t="s">
        <v>9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25" t="s">
        <v>25</v>
      </c>
      <c r="K7" s="1">
        <v>1</v>
      </c>
      <c r="L7" s="1">
        <v>1</v>
      </c>
      <c r="M7" s="1"/>
      <c r="N7" s="1"/>
      <c r="O7" s="1"/>
      <c r="P7" s="6">
        <f t="shared" ref="P7:P14" si="0">SUM(D7:O7)</f>
        <v>8</v>
      </c>
      <c r="Q7" s="7">
        <f>(P7*100)/($P$7)</f>
        <v>100</v>
      </c>
    </row>
    <row r="8" spans="1:17" ht="29.1" customHeight="1" x14ac:dyDescent="0.25">
      <c r="A8" s="11" t="s">
        <v>23</v>
      </c>
      <c r="B8" s="1" t="s">
        <v>10</v>
      </c>
      <c r="C8" s="1" t="s">
        <v>9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0</v>
      </c>
      <c r="J8" s="26"/>
      <c r="K8" s="1">
        <v>1</v>
      </c>
      <c r="L8" s="1">
        <v>1</v>
      </c>
      <c r="M8" s="1"/>
      <c r="N8" s="1"/>
      <c r="O8" s="1"/>
      <c r="P8" s="6">
        <f t="shared" si="0"/>
        <v>7</v>
      </c>
      <c r="Q8" s="7">
        <f t="shared" ref="Q8:Q13" si="1">(P8*100)/($P$7)</f>
        <v>87.5</v>
      </c>
    </row>
    <row r="9" spans="1:17" ht="29.1" customHeight="1" x14ac:dyDescent="0.25">
      <c r="A9" s="12" t="s">
        <v>26</v>
      </c>
      <c r="B9" s="1" t="s">
        <v>10</v>
      </c>
      <c r="C9" s="1" t="s">
        <v>9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26"/>
      <c r="K9" s="1">
        <v>1</v>
      </c>
      <c r="L9" s="1">
        <v>1</v>
      </c>
      <c r="M9" s="1"/>
      <c r="N9" s="1"/>
      <c r="O9" s="1"/>
      <c r="P9" s="6">
        <f t="shared" si="0"/>
        <v>4</v>
      </c>
      <c r="Q9" s="7">
        <f t="shared" si="1"/>
        <v>50</v>
      </c>
    </row>
    <row r="10" spans="1:17" ht="29.1" customHeight="1" x14ac:dyDescent="0.25">
      <c r="A10" s="10" t="s">
        <v>28</v>
      </c>
      <c r="B10" s="1" t="s">
        <v>10</v>
      </c>
      <c r="C10" s="1" t="s">
        <v>9</v>
      </c>
      <c r="D10" s="1">
        <v>1</v>
      </c>
      <c r="E10" s="1">
        <v>1</v>
      </c>
      <c r="F10" s="1">
        <v>1</v>
      </c>
      <c r="G10" s="1">
        <v>0</v>
      </c>
      <c r="H10" s="1">
        <v>0</v>
      </c>
      <c r="I10" s="1">
        <v>1</v>
      </c>
      <c r="J10" s="26"/>
      <c r="K10" s="1">
        <v>1</v>
      </c>
      <c r="L10" s="1">
        <v>1</v>
      </c>
      <c r="M10" s="1"/>
      <c r="N10" s="2"/>
      <c r="O10" s="2"/>
      <c r="P10" s="6">
        <f t="shared" si="0"/>
        <v>6</v>
      </c>
      <c r="Q10" s="7">
        <f t="shared" si="1"/>
        <v>75</v>
      </c>
    </row>
    <row r="11" spans="1:17" ht="29.1" customHeight="1" x14ac:dyDescent="0.25">
      <c r="A11" s="11" t="s">
        <v>27</v>
      </c>
      <c r="B11" s="1" t="s">
        <v>10</v>
      </c>
      <c r="C11" s="1" t="s">
        <v>14</v>
      </c>
      <c r="D11" s="1">
        <v>1</v>
      </c>
      <c r="E11" s="1">
        <v>0</v>
      </c>
      <c r="F11" s="1">
        <v>1</v>
      </c>
      <c r="G11" s="1">
        <v>1</v>
      </c>
      <c r="H11" s="1">
        <v>0</v>
      </c>
      <c r="I11" s="1">
        <v>1</v>
      </c>
      <c r="J11" s="26"/>
      <c r="K11" s="1">
        <v>0</v>
      </c>
      <c r="L11" s="1">
        <v>0</v>
      </c>
      <c r="M11" s="1"/>
      <c r="N11" s="1"/>
      <c r="O11" s="1"/>
      <c r="P11" s="6">
        <f t="shared" si="0"/>
        <v>4</v>
      </c>
      <c r="Q11" s="7">
        <f t="shared" si="1"/>
        <v>50</v>
      </c>
    </row>
    <row r="12" spans="1:17" ht="29.1" customHeight="1" x14ac:dyDescent="0.25">
      <c r="A12" s="10" t="s">
        <v>15</v>
      </c>
      <c r="B12" s="1" t="s">
        <v>10</v>
      </c>
      <c r="C12" s="1" t="s">
        <v>12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26"/>
      <c r="K12" s="1">
        <v>1</v>
      </c>
      <c r="L12" s="1">
        <v>1</v>
      </c>
      <c r="M12" s="1"/>
      <c r="N12" s="1"/>
      <c r="O12" s="1"/>
      <c r="P12" s="6">
        <f t="shared" si="0"/>
        <v>8</v>
      </c>
      <c r="Q12" s="7">
        <f t="shared" si="1"/>
        <v>100</v>
      </c>
    </row>
    <row r="13" spans="1:17" ht="29.1" customHeight="1" x14ac:dyDescent="0.25">
      <c r="A13" s="10" t="s">
        <v>16</v>
      </c>
      <c r="B13" s="1" t="s">
        <v>10</v>
      </c>
      <c r="C13" s="1" t="s">
        <v>11</v>
      </c>
      <c r="D13" s="1">
        <v>1</v>
      </c>
      <c r="E13" s="1">
        <v>0</v>
      </c>
      <c r="F13" s="1">
        <v>1</v>
      </c>
      <c r="G13" s="1">
        <v>1</v>
      </c>
      <c r="H13" s="1">
        <v>1</v>
      </c>
      <c r="I13" s="1">
        <v>1</v>
      </c>
      <c r="J13" s="26"/>
      <c r="K13" s="1">
        <v>0</v>
      </c>
      <c r="L13" s="1">
        <v>1</v>
      </c>
      <c r="M13" s="1"/>
      <c r="N13" s="1"/>
      <c r="O13" s="1"/>
      <c r="P13" s="6">
        <f t="shared" si="0"/>
        <v>6</v>
      </c>
      <c r="Q13" s="7">
        <f t="shared" si="1"/>
        <v>75</v>
      </c>
    </row>
    <row r="14" spans="1:17" ht="29.1" customHeight="1" x14ac:dyDescent="0.25">
      <c r="A14" s="12" t="s">
        <v>24</v>
      </c>
      <c r="B14" s="1" t="s">
        <v>10</v>
      </c>
      <c r="C14" s="1" t="s">
        <v>9</v>
      </c>
      <c r="D14" s="2">
        <v>1</v>
      </c>
      <c r="E14" s="1">
        <v>1</v>
      </c>
      <c r="F14" s="1">
        <v>0</v>
      </c>
      <c r="G14" s="1">
        <v>1</v>
      </c>
      <c r="H14" s="1">
        <v>1</v>
      </c>
      <c r="I14" s="1">
        <v>0</v>
      </c>
      <c r="J14" s="27"/>
      <c r="K14" s="1">
        <v>1</v>
      </c>
      <c r="L14" s="1">
        <v>1</v>
      </c>
      <c r="M14" s="1"/>
      <c r="N14" s="1"/>
      <c r="O14" s="1"/>
      <c r="P14" s="6">
        <f t="shared" si="0"/>
        <v>6</v>
      </c>
      <c r="Q14" s="7">
        <f>(P14*100)/(3)</f>
        <v>200</v>
      </c>
    </row>
    <row r="15" spans="1:17" ht="24.95" customHeight="1" x14ac:dyDescent="0.25">
      <c r="A15" s="14" t="s">
        <v>13</v>
      </c>
      <c r="B15" s="14"/>
      <c r="C15" s="14"/>
      <c r="D15" s="3">
        <f>SUM(D7:D13)/7*100</f>
        <v>85.714285714285708</v>
      </c>
      <c r="E15" s="3">
        <f t="shared" ref="E15:O15" si="2">SUM(E7:E13)/7*100</f>
        <v>71.428571428571431</v>
      </c>
      <c r="F15" s="3">
        <f t="shared" si="2"/>
        <v>85.714285714285708</v>
      </c>
      <c r="G15" s="3">
        <f t="shared" si="2"/>
        <v>85.714285714285708</v>
      </c>
      <c r="H15" s="3">
        <f>SUM(H7:H14)/7*100</f>
        <v>71.428571428571431</v>
      </c>
      <c r="I15" s="3">
        <f t="shared" si="2"/>
        <v>71.428571428571431</v>
      </c>
      <c r="J15" s="3">
        <f>SUM(J7:J13)/7*100</f>
        <v>0</v>
      </c>
      <c r="K15" s="3">
        <f>SUM(K7:K13)/7*100</f>
        <v>71.428571428571431</v>
      </c>
      <c r="L15" s="3">
        <f t="shared" si="2"/>
        <v>85.714285714285708</v>
      </c>
      <c r="M15" s="3">
        <f t="shared" si="2"/>
        <v>0</v>
      </c>
      <c r="N15" s="3">
        <f t="shared" si="2"/>
        <v>0</v>
      </c>
      <c r="O15" s="3">
        <f t="shared" si="2"/>
        <v>0</v>
      </c>
      <c r="P15" s="8"/>
      <c r="Q15" s="9"/>
    </row>
  </sheetData>
  <mergeCells count="10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J7:J14"/>
  </mergeCells>
  <hyperlinks>
    <hyperlink ref="J7:J14" r:id="rId1" display="En esté mes no sesionó"/>
  </hyperlinks>
  <pageMargins left="0.7" right="0.7" top="0.75" bottom="0.75" header="0.3" footer="0.3"/>
  <pageSetup paperSize="5" scale="5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2016-03-02T19:54:36Z</dcterms:created>
  <dcterms:modified xsi:type="dcterms:W3CDTF">2021-09-24T18:07:18Z</dcterms:modified>
</cp:coreProperties>
</file>