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Trimestrales\Presupuestales\"/>
    </mc:Choice>
  </mc:AlternateContent>
  <bookViews>
    <workbookView xWindow="0" yWindow="0" windowWidth="20400" windowHeight="6780"/>
  </bookViews>
  <sheets>
    <sheet name="Hoja1" sheetId="1" r:id="rId1"/>
  </sheets>
  <definedNames>
    <definedName name="_xlnm.Print_Area" localSheetId="0">Hoja1!$A$1:$I$53</definedName>
  </definedNames>
  <calcPr calcId="152511"/>
</workbook>
</file>

<file path=xl/calcChain.xml><?xml version="1.0" encoding="utf-8"?>
<calcChain xmlns="http://schemas.openxmlformats.org/spreadsheetml/2006/main">
  <c r="E43" i="1" l="1"/>
  <c r="D32" i="1"/>
  <c r="E23" i="1"/>
  <c r="E49" i="1" s="1"/>
  <c r="F23" i="1"/>
  <c r="G23" i="1"/>
  <c r="H23" i="1"/>
  <c r="I23" i="1"/>
  <c r="D23" i="1"/>
  <c r="D13" i="1"/>
  <c r="F17" i="1"/>
  <c r="I17" i="1" s="1"/>
  <c r="F19" i="1"/>
  <c r="I19" i="1" s="1"/>
  <c r="D49" i="1" l="1"/>
  <c r="F26" i="1"/>
  <c r="I26" i="1" s="1"/>
  <c r="F47" i="1"/>
  <c r="I47" i="1" s="1"/>
  <c r="F46" i="1"/>
  <c r="F45" i="1"/>
  <c r="I45" i="1" s="1"/>
  <c r="H43" i="1"/>
  <c r="G43" i="1"/>
  <c r="D43" i="1"/>
  <c r="I46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H32" i="1"/>
  <c r="G32" i="1"/>
  <c r="H13" i="1"/>
  <c r="G13" i="1"/>
  <c r="E32" i="1"/>
  <c r="E13" i="1"/>
  <c r="F43" i="1" l="1"/>
  <c r="I43" i="1" s="1"/>
  <c r="F32" i="1"/>
  <c r="I32" i="1" s="1"/>
  <c r="H49" i="1"/>
  <c r="G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<sst xmlns="http://schemas.openxmlformats.org/spreadsheetml/2006/main" count="49" uniqueCount="49">
  <si>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</si>
  <si>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</si>
  <si>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</si>
  <si>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</si>
  <si>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</si>
  <si>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</si>
  <si>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</si>
  <si>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</si>
  <si>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</si>
  <si>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</si>
  <si>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</si>
  <si>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</si>
  <si>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</si>
  <si>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</si>
  <si>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</si>
  <si>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</si>
  <si>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</si>
  <si>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</si>
  <si>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</si>
  <si>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</si>
  <si>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</si>
  <si>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</si>
  <si>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</si>
  <si>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</si>
  <si>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</si>
  <si>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</si>
  <si>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</si>
  <si>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</si>
  <si>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</si>
  <si>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</si>
  <si>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</si>
  <si>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</si>
  <si>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</si>
  <si>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</si>
  <si>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</si>
  <si>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</si>
  <si>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</si>
  <si>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</si>
  <si>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</si>
  <si>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</si>
  <si>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</si>
  <si>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</si>
  <si>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</si>
  <si>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</si>
  <si>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</si>
  <si>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</si>
  <si>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</si>
  <si>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Bajo protesta de decir verdad declaramos que los Estados Financieros y sus Notas son razonablemente correctos y responsabilidad del emisor.</t>
  </si>
  <si>
    <t>Del 01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</si>
</sst>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4" fillId="0" borderId="4" xfId="0" applyFont="1" applyFill="1" applyBorder="1" applyAlignment="1">
      <alignment horizontal="left" vertical="top"/>
    </xf>
    <xf numFmtId="164" fontId="8" fillId="5" borderId="9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3" fontId="4" fillId="0" borderId="2" xfId="0" applyNumberFormat="1" applyFont="1" applyFill="1" applyBorder="1" applyAlignment="1">
      <alignment horizontal="justify" vertical="center" wrapText="1"/>
    </xf>
    <xf numFmtId="3" fontId="4" fillId="0" borderId="3" xfId="0" applyNumberFormat="1" applyFont="1" applyFill="1" applyBorder="1" applyAlignment="1">
      <alignment horizontal="justify" vertical="center" wrapText="1"/>
    </xf>
    <xf numFmtId="41" fontId="5" fillId="0" borderId="0" xfId="2" applyNumberFormat="1" applyFont="1" applyFill="1" applyBorder="1" applyAlignment="1">
      <alignment vertical="top" wrapText="1"/>
    </xf>
    <xf numFmtId="41" fontId="5" fillId="0" borderId="5" xfId="2" applyNumberFormat="1" applyFont="1" applyFill="1" applyBorder="1" applyAlignment="1">
      <alignment vertical="top" wrapText="1"/>
    </xf>
    <xf numFmtId="41" fontId="4" fillId="0" borderId="0" xfId="2" applyNumberFormat="1" applyFont="1" applyFill="1" applyBorder="1" applyAlignment="1" applyProtection="1">
      <alignment vertical="top" wrapText="1"/>
      <protection locked="0"/>
    </xf>
    <xf numFmtId="41" fontId="11" fillId="0" borderId="0" xfId="2" applyNumberFormat="1" applyFont="1" applyBorder="1" applyAlignment="1">
      <alignment horizontal="right" vertical="center"/>
    </xf>
    <xf numFmtId="41" fontId="4" fillId="0" borderId="0" xfId="2" applyNumberFormat="1" applyFont="1" applyFill="1" applyBorder="1" applyAlignment="1">
      <alignment vertical="top" wrapText="1"/>
    </xf>
    <xf numFmtId="41" fontId="4" fillId="0" borderId="5" xfId="2" applyNumberFormat="1" applyFont="1" applyFill="1" applyBorder="1" applyAlignment="1">
      <alignment vertical="top" wrapText="1"/>
    </xf>
    <xf numFmtId="41" fontId="4" fillId="0" borderId="0" xfId="0" applyNumberFormat="1" applyFont="1" applyFill="1" applyBorder="1" applyAlignment="1" applyProtection="1">
      <alignment vertical="top" wrapText="1"/>
    </xf>
    <xf numFmtId="41" fontId="4" fillId="0" borderId="5" xfId="0" applyNumberFormat="1" applyFont="1" applyFill="1" applyBorder="1" applyAlignment="1" applyProtection="1">
      <alignment vertical="top" wrapText="1"/>
    </xf>
    <xf numFmtId="41" fontId="4" fillId="0" borderId="0" xfId="2" applyNumberFormat="1" applyFont="1" applyFill="1" applyBorder="1" applyAlignment="1" applyProtection="1">
      <alignment vertical="top"/>
      <protection locked="0"/>
    </xf>
    <xf numFmtId="41" fontId="4" fillId="0" borderId="0" xfId="0" applyNumberFormat="1" applyFont="1" applyFill="1" applyBorder="1" applyAlignment="1" applyProtection="1">
      <alignment vertical="top"/>
    </xf>
    <xf numFmtId="41" fontId="4" fillId="0" borderId="5" xfId="0" applyNumberFormat="1" applyFont="1" applyFill="1" applyBorder="1" applyAlignment="1" applyProtection="1">
      <alignment vertical="top"/>
    </xf>
    <xf numFmtId="41" fontId="5" fillId="0" borderId="0" xfId="2" applyNumberFormat="1" applyFont="1" applyFill="1" applyBorder="1" applyAlignment="1">
      <alignment vertical="top"/>
    </xf>
    <xf numFmtId="41" fontId="5" fillId="0" borderId="5" xfId="2" applyNumberFormat="1" applyFont="1" applyFill="1" applyBorder="1" applyAlignment="1">
      <alignment vertical="top"/>
    </xf>
    <xf numFmtId="41" fontId="4" fillId="0" borderId="0" xfId="2" applyNumberFormat="1" applyFont="1" applyFill="1" applyBorder="1" applyAlignment="1">
      <alignment vertical="top"/>
    </xf>
    <xf numFmtId="41" fontId="4" fillId="0" borderId="0" xfId="0" applyNumberFormat="1" applyFont="1" applyFill="1" applyBorder="1" applyAlignment="1" applyProtection="1">
      <alignment horizontal="right" vertical="top"/>
    </xf>
    <xf numFmtId="41" fontId="4" fillId="0" borderId="5" xfId="0" applyNumberFormat="1" applyFont="1" applyFill="1" applyBorder="1" applyAlignment="1" applyProtection="1">
      <alignment horizontal="right" vertical="top"/>
    </xf>
    <xf numFmtId="41" fontId="5" fillId="0" borderId="7" xfId="0" applyNumberFormat="1" applyFont="1" applyFill="1" applyBorder="1" applyAlignment="1">
      <alignment horizontal="right" vertical="top"/>
    </xf>
    <xf numFmtId="41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8" fillId="5" borderId="1" xfId="1" applyNumberFormat="1" applyFont="1" applyFill="1" applyBorder="1" applyAlignment="1" applyProtection="1">
      <alignment horizontal="center" vertical="center"/>
    </xf>
    <xf numFmtId="164" fontId="8" fillId="5" borderId="3" xfId="1" applyNumberFormat="1" applyFont="1" applyFill="1" applyBorder="1" applyAlignment="1" applyProtection="1">
      <alignment horizontal="center" vertical="center"/>
    </xf>
    <xf numFmtId="164" fontId="8" fillId="5" borderId="4" xfId="1" applyNumberFormat="1" applyFont="1" applyFill="1" applyBorder="1" applyAlignment="1" applyProtection="1">
      <alignment horizontal="center" vertical="center"/>
    </xf>
    <xf numFmtId="164" fontId="8" fillId="5" borderId="5" xfId="1" applyNumberFormat="1" applyFont="1" applyFill="1" applyBorder="1" applyAlignment="1" applyProtection="1">
      <alignment horizontal="center" vertical="center"/>
    </xf>
    <xf numFmtId="164" fontId="8" fillId="5" borderId="6" xfId="1" applyNumberFormat="1" applyFont="1" applyFill="1" applyBorder="1" applyAlignment="1" applyProtection="1">
      <alignment horizontal="center" vertical="center"/>
    </xf>
    <xf numFmtId="164" fontId="8" fillId="5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abSelected="1" zoomScale="70" zoomScaleNormal="70" workbookViewId="0">
      <selection activeCell="B6" sqref="B6:I6"/>
    </sheetView>
  </sheetViews>
  <sheetFormatPr baseColWidth="10" defaultColWidth="0" defaultRowHeight="15" zeroHeight="1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7.140625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55"/>
      <c r="C2" s="56"/>
      <c r="D2" s="56"/>
      <c r="E2" s="56"/>
      <c r="F2" s="56"/>
      <c r="G2" s="56"/>
      <c r="H2" s="56"/>
      <c r="I2" s="57"/>
    </row>
    <row r="3" spans="2:9" ht="15.75" x14ac:dyDescent="0.25">
      <c r="B3" s="48" t="s">
        <v>0</v>
      </c>
      <c r="C3" s="49"/>
      <c r="D3" s="49"/>
      <c r="E3" s="49"/>
      <c r="F3" s="49"/>
      <c r="G3" s="49"/>
      <c r="H3" s="49"/>
      <c r="I3" s="50"/>
    </row>
    <row r="4" spans="2:9" ht="15.75" x14ac:dyDescent="0.25">
      <c r="B4" s="48" t="s">
        <v>1</v>
      </c>
      <c r="C4" s="49"/>
      <c r="D4" s="49"/>
      <c r="E4" s="49"/>
      <c r="F4" s="49"/>
      <c r="G4" s="49"/>
      <c r="H4" s="49"/>
      <c r="I4" s="50"/>
    </row>
    <row r="5" spans="2:9" ht="15.75" x14ac:dyDescent="0.25">
      <c r="B5" s="48" t="s">
        <v>2</v>
      </c>
      <c r="C5" s="49"/>
      <c r="D5" s="49"/>
      <c r="E5" s="49"/>
      <c r="F5" s="49"/>
      <c r="G5" s="49"/>
      <c r="H5" s="49"/>
      <c r="I5" s="50"/>
    </row>
    <row r="6" spans="2:9" ht="15.75" x14ac:dyDescent="0.25">
      <c r="B6" s="48" t="s">
        <v>48</v>
      </c>
      <c r="C6" s="49"/>
      <c r="D6" s="49"/>
      <c r="E6" s="49"/>
      <c r="F6" s="49"/>
      <c r="G6" s="49"/>
      <c r="H6" s="49"/>
      <c r="I6" s="50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58" t="s">
        <v>3</v>
      </c>
      <c r="C9" s="59"/>
      <c r="D9" s="15"/>
      <c r="E9" s="15"/>
      <c r="F9" s="51" t="s">
        <v>4</v>
      </c>
      <c r="G9" s="52"/>
      <c r="H9" s="15"/>
      <c r="I9" s="15"/>
    </row>
    <row r="10" spans="2:9" ht="25.5" x14ac:dyDescent="0.25">
      <c r="B10" s="60"/>
      <c r="C10" s="61"/>
      <c r="D10" s="16" t="s">
        <v>5</v>
      </c>
      <c r="E10" s="19" t="s">
        <v>6</v>
      </c>
      <c r="F10" s="18" t="s">
        <v>7</v>
      </c>
      <c r="G10" s="18" t="s">
        <v>8</v>
      </c>
      <c r="H10" s="16" t="s">
        <v>9</v>
      </c>
      <c r="I10" s="16" t="s">
        <v>10</v>
      </c>
    </row>
    <row r="11" spans="2:9" x14ac:dyDescent="0.25">
      <c r="B11" s="62"/>
      <c r="C11" s="63"/>
      <c r="D11" s="17">
        <v>1</v>
      </c>
      <c r="E11" s="17">
        <v>2</v>
      </c>
      <c r="F11" s="17" t="s">
        <v>11</v>
      </c>
      <c r="G11" s="17">
        <v>4</v>
      </c>
      <c r="H11" s="17">
        <v>5</v>
      </c>
      <c r="I11" s="17" t="s">
        <v>12</v>
      </c>
    </row>
    <row r="12" spans="2:9" x14ac:dyDescent="0.25">
      <c r="B12" s="20"/>
      <c r="C12" s="21"/>
      <c r="D12" s="22"/>
      <c r="E12" s="22"/>
      <c r="F12" s="22"/>
      <c r="G12" s="22"/>
      <c r="H12" s="22"/>
      <c r="I12" s="23"/>
    </row>
    <row r="13" spans="2:9" x14ac:dyDescent="0.25">
      <c r="B13" s="44" t="s">
        <v>13</v>
      </c>
      <c r="C13" s="45"/>
      <c r="D13" s="24">
        <f>SUM(D14:D21)</f>
        <v>4806289630.4800005</v>
      </c>
      <c r="E13" s="24">
        <f>SUM(E14:E21)</f>
        <v>345173508.73999995</v>
      </c>
      <c r="F13" s="24">
        <f>SUM(D13+E13)</f>
        <v>5151463139.2200003</v>
      </c>
      <c r="G13" s="24">
        <f t="shared" ref="G13:H13" si="0">SUM(G14:G21)</f>
        <v>3541257759.0300002</v>
      </c>
      <c r="H13" s="24">
        <f t="shared" si="0"/>
        <v>3513276336.79</v>
      </c>
      <c r="I13" s="25">
        <f>SUM(F13-G13)</f>
        <v>1610205380.1900001</v>
      </c>
    </row>
    <row r="14" spans="2:9" x14ac:dyDescent="0.25">
      <c r="B14" s="42" t="s">
        <v>14</v>
      </c>
      <c r="C14" s="43"/>
      <c r="D14" s="26">
        <v>24123828.239999998</v>
      </c>
      <c r="E14" s="27">
        <v>5071907.6100000003</v>
      </c>
      <c r="F14" s="28">
        <v>29195735.850000001</v>
      </c>
      <c r="G14" s="27">
        <v>18939202.239999998</v>
      </c>
      <c r="H14" s="27">
        <v>18939202.239999998</v>
      </c>
      <c r="I14" s="29">
        <v>10256533.609999999</v>
      </c>
    </row>
    <row r="15" spans="2:9" x14ac:dyDescent="0.25">
      <c r="B15" s="42" t="s">
        <v>15</v>
      </c>
      <c r="C15" s="43"/>
      <c r="D15" s="26">
        <v>168766847.69</v>
      </c>
      <c r="E15" s="27">
        <v>163960821.24000001</v>
      </c>
      <c r="F15" s="28">
        <v>332727668.93000001</v>
      </c>
      <c r="G15" s="27">
        <v>160975314.31</v>
      </c>
      <c r="H15" s="27">
        <v>160975314.31</v>
      </c>
      <c r="I15" s="29">
        <v>171752354.62</v>
      </c>
    </row>
    <row r="16" spans="2:9" x14ac:dyDescent="0.25">
      <c r="B16" s="42" t="s">
        <v>16</v>
      </c>
      <c r="C16" s="43"/>
      <c r="D16" s="26">
        <v>2081909196.8</v>
      </c>
      <c r="E16" s="27">
        <v>-345575288.35000002</v>
      </c>
      <c r="F16" s="28">
        <v>1736333908.45</v>
      </c>
      <c r="G16" s="27">
        <v>1245652513.1600001</v>
      </c>
      <c r="H16" s="27">
        <v>1225291242.0799999</v>
      </c>
      <c r="I16" s="29">
        <v>490681395.29000002</v>
      </c>
    </row>
    <row r="17" spans="2:9" x14ac:dyDescent="0.25">
      <c r="B17" s="42" t="s">
        <v>17</v>
      </c>
      <c r="C17" s="43"/>
      <c r="D17" s="26">
        <v>0</v>
      </c>
      <c r="E17" s="26">
        <v>0</v>
      </c>
      <c r="F17" s="28">
        <f t="shared" ref="F17:F19" si="1">SUM(D17+E17)</f>
        <v>0</v>
      </c>
      <c r="G17" s="26">
        <v>0</v>
      </c>
      <c r="H17" s="26">
        <v>0</v>
      </c>
      <c r="I17" s="29">
        <f t="shared" ref="I17:I19" si="2">SUM(F17-G17)</f>
        <v>0</v>
      </c>
    </row>
    <row r="18" spans="2:9" x14ac:dyDescent="0.25">
      <c r="B18" s="42" t="s">
        <v>18</v>
      </c>
      <c r="C18" s="43"/>
      <c r="D18" s="26">
        <v>1336873066.1199999</v>
      </c>
      <c r="E18" s="27">
        <v>195789552.28</v>
      </c>
      <c r="F18" s="28">
        <v>1532662618.4000001</v>
      </c>
      <c r="G18" s="27">
        <v>1079297332.1500001</v>
      </c>
      <c r="H18" s="27">
        <v>1078666586.99</v>
      </c>
      <c r="I18" s="29">
        <v>453365286.25</v>
      </c>
    </row>
    <row r="19" spans="2:9" x14ac:dyDescent="0.25">
      <c r="B19" s="42" t="s">
        <v>19</v>
      </c>
      <c r="C19" s="43"/>
      <c r="D19" s="26"/>
      <c r="E19" s="26"/>
      <c r="F19" s="28">
        <f t="shared" si="1"/>
        <v>0</v>
      </c>
      <c r="G19" s="26"/>
      <c r="H19" s="26"/>
      <c r="I19" s="29">
        <f t="shared" si="2"/>
        <v>0</v>
      </c>
    </row>
    <row r="20" spans="2:9" x14ac:dyDescent="0.25">
      <c r="B20" s="42" t="s">
        <v>20</v>
      </c>
      <c r="C20" s="43"/>
      <c r="D20" s="26">
        <v>905203224.77999997</v>
      </c>
      <c r="E20" s="27">
        <v>299833598</v>
      </c>
      <c r="F20" s="28">
        <v>1205036822.78</v>
      </c>
      <c r="G20" s="27">
        <v>816279877.26999998</v>
      </c>
      <c r="H20" s="27">
        <v>809290471.26999998</v>
      </c>
      <c r="I20" s="29">
        <v>388756945.50999999</v>
      </c>
    </row>
    <row r="21" spans="2:9" x14ac:dyDescent="0.25">
      <c r="B21" s="42" t="s">
        <v>21</v>
      </c>
      <c r="C21" s="43"/>
      <c r="D21" s="26">
        <v>289413466.85000002</v>
      </c>
      <c r="E21" s="27">
        <v>26092917.960000001</v>
      </c>
      <c r="F21" s="28">
        <v>315506384.81</v>
      </c>
      <c r="G21" s="27">
        <v>220113519.90000001</v>
      </c>
      <c r="H21" s="27">
        <v>220113519.90000001</v>
      </c>
      <c r="I21" s="29">
        <v>95392864.909999996</v>
      </c>
    </row>
    <row r="22" spans="2:9" x14ac:dyDescent="0.25">
      <c r="B22" s="14"/>
      <c r="C22" s="9"/>
      <c r="D22" s="26"/>
      <c r="E22" s="30"/>
      <c r="F22" s="30"/>
      <c r="G22" s="30"/>
      <c r="H22" s="30"/>
      <c r="I22" s="31"/>
    </row>
    <row r="23" spans="2:9" x14ac:dyDescent="0.25">
      <c r="B23" s="44" t="s">
        <v>22</v>
      </c>
      <c r="C23" s="45"/>
      <c r="D23" s="24">
        <f>SUM(D24:D30)</f>
        <v>2630579738.52</v>
      </c>
      <c r="E23" s="24">
        <f>SUM(E24:E30)</f>
        <v>337929951.73000008</v>
      </c>
      <c r="F23" s="24">
        <f t="shared" ref="F23:I23" si="3">SUM(F24:F30)</f>
        <v>2968509690.2499995</v>
      </c>
      <c r="G23" s="24">
        <f t="shared" si="3"/>
        <v>2116610275.0799999</v>
      </c>
      <c r="H23" s="24">
        <f t="shared" si="3"/>
        <v>2111642028.3099999</v>
      </c>
      <c r="I23" s="25">
        <f t="shared" si="3"/>
        <v>851899415.16999996</v>
      </c>
    </row>
    <row r="24" spans="2:9" x14ac:dyDescent="0.25">
      <c r="B24" s="42" t="s">
        <v>23</v>
      </c>
      <c r="C24" s="43"/>
      <c r="D24" s="32">
        <v>722446338.94000006</v>
      </c>
      <c r="E24" s="27">
        <v>17657037.600000001</v>
      </c>
      <c r="F24" s="28">
        <v>740103376.53999996</v>
      </c>
      <c r="G24" s="27">
        <v>540194471.63999999</v>
      </c>
      <c r="H24" s="27">
        <v>537695437.63999999</v>
      </c>
      <c r="I24" s="29">
        <v>199908904.90000001</v>
      </c>
    </row>
    <row r="25" spans="2:9" x14ac:dyDescent="0.25">
      <c r="B25" s="42" t="s">
        <v>24</v>
      </c>
      <c r="C25" s="43"/>
      <c r="D25" s="32">
        <v>1369078464.5599999</v>
      </c>
      <c r="E25" s="27">
        <v>323998992.00999999</v>
      </c>
      <c r="F25" s="28">
        <v>1693077456.5699999</v>
      </c>
      <c r="G25" s="27">
        <v>1165476756.52</v>
      </c>
      <c r="H25" s="27">
        <v>1163007543.75</v>
      </c>
      <c r="I25" s="29">
        <v>527600700.05000001</v>
      </c>
    </row>
    <row r="26" spans="2:9" x14ac:dyDescent="0.25">
      <c r="B26" s="42" t="s">
        <v>46</v>
      </c>
      <c r="C26" s="43"/>
      <c r="D26" s="32">
        <v>0</v>
      </c>
      <c r="E26" s="32">
        <v>0</v>
      </c>
      <c r="F26" s="28">
        <f t="shared" ref="F26" si="4">SUM(D26+E26)</f>
        <v>0</v>
      </c>
      <c r="G26" s="32">
        <v>0</v>
      </c>
      <c r="H26" s="32">
        <v>0</v>
      </c>
      <c r="I26" s="29">
        <f t="shared" ref="I26" si="5">SUM(F26-G26)</f>
        <v>0</v>
      </c>
    </row>
    <row r="27" spans="2:9" x14ac:dyDescent="0.25">
      <c r="B27" s="42" t="s">
        <v>25</v>
      </c>
      <c r="C27" s="43"/>
      <c r="D27" s="32">
        <v>129127757.89</v>
      </c>
      <c r="E27" s="27">
        <v>10821023.25</v>
      </c>
      <c r="F27" s="28">
        <v>139948781.13999999</v>
      </c>
      <c r="G27" s="27">
        <v>98740817.769999996</v>
      </c>
      <c r="H27" s="27">
        <v>98740817.769999996</v>
      </c>
      <c r="I27" s="29">
        <v>41207963.369999997</v>
      </c>
    </row>
    <row r="28" spans="2:9" x14ac:dyDescent="0.25">
      <c r="B28" s="42" t="s">
        <v>26</v>
      </c>
      <c r="C28" s="43"/>
      <c r="D28" s="32">
        <v>146186020</v>
      </c>
      <c r="E28" s="27">
        <v>-13702625.140000001</v>
      </c>
      <c r="F28" s="28">
        <v>132483394.86</v>
      </c>
      <c r="G28" s="27">
        <v>131352145.45999999</v>
      </c>
      <c r="H28" s="27">
        <v>131352145.45999999</v>
      </c>
      <c r="I28" s="29">
        <v>1131249.3999999999</v>
      </c>
    </row>
    <row r="29" spans="2:9" x14ac:dyDescent="0.25">
      <c r="B29" s="42" t="s">
        <v>27</v>
      </c>
      <c r="C29" s="43"/>
      <c r="D29" s="32">
        <v>180200855.33000001</v>
      </c>
      <c r="E29" s="27">
        <v>-11568636.84</v>
      </c>
      <c r="F29" s="28">
        <v>168632218.49000001</v>
      </c>
      <c r="G29" s="27">
        <v>103399346.56</v>
      </c>
      <c r="H29" s="27">
        <v>103399346.56</v>
      </c>
      <c r="I29" s="29">
        <v>65232871.93</v>
      </c>
    </row>
    <row r="30" spans="2:9" x14ac:dyDescent="0.25">
      <c r="B30" s="42" t="s">
        <v>28</v>
      </c>
      <c r="C30" s="43"/>
      <c r="D30" s="32">
        <v>83540301.799999997</v>
      </c>
      <c r="E30" s="27">
        <v>10724160.85</v>
      </c>
      <c r="F30" s="28">
        <v>94264462.650000006</v>
      </c>
      <c r="G30" s="27">
        <v>77446737.129999995</v>
      </c>
      <c r="H30" s="27">
        <v>77446737.129999995</v>
      </c>
      <c r="I30" s="29">
        <v>16817725.52</v>
      </c>
    </row>
    <row r="31" spans="2:9" x14ac:dyDescent="0.25">
      <c r="B31" s="14"/>
      <c r="C31" s="9"/>
      <c r="D31" s="33"/>
      <c r="E31" s="33"/>
      <c r="F31" s="30"/>
      <c r="G31" s="33"/>
      <c r="H31" s="33"/>
      <c r="I31" s="34"/>
    </row>
    <row r="32" spans="2:9" x14ac:dyDescent="0.25">
      <c r="B32" s="44" t="s">
        <v>29</v>
      </c>
      <c r="C32" s="45"/>
      <c r="D32" s="35">
        <f>SUM(D33:D41)</f>
        <v>24578000</v>
      </c>
      <c r="E32" s="35">
        <f>SUM(E33:E41)</f>
        <v>42313545.43</v>
      </c>
      <c r="F32" s="35">
        <f>SUM(D32+E32)</f>
        <v>66891545.43</v>
      </c>
      <c r="G32" s="35">
        <f t="shared" ref="G32:H32" si="6">SUM(G33:G40)</f>
        <v>41258011.140000001</v>
      </c>
      <c r="H32" s="35">
        <f t="shared" si="6"/>
        <v>41258011.140000001</v>
      </c>
      <c r="I32" s="36">
        <f>SUM(F32-G32)</f>
        <v>25633534.289999999</v>
      </c>
    </row>
    <row r="33" spans="2:9" x14ac:dyDescent="0.25">
      <c r="B33" s="42" t="s">
        <v>30</v>
      </c>
      <c r="C33" s="43"/>
      <c r="D33" s="32">
        <v>24578000</v>
      </c>
      <c r="E33" s="27">
        <v>42313545.43</v>
      </c>
      <c r="F33" s="28">
        <v>66891545.43</v>
      </c>
      <c r="G33" s="27">
        <v>41258011.140000001</v>
      </c>
      <c r="H33" s="27">
        <v>41258011.140000001</v>
      </c>
      <c r="I33" s="29">
        <v>25633534.289999999</v>
      </c>
    </row>
    <row r="34" spans="2:9" x14ac:dyDescent="0.25">
      <c r="B34" s="42" t="s">
        <v>31</v>
      </c>
      <c r="C34" s="43"/>
      <c r="D34" s="32">
        <v>0</v>
      </c>
      <c r="E34" s="32">
        <v>0</v>
      </c>
      <c r="F34" s="28">
        <f t="shared" ref="F34:F41" si="7">SUM(D34+E34)</f>
        <v>0</v>
      </c>
      <c r="G34" s="32">
        <v>0</v>
      </c>
      <c r="H34" s="32">
        <v>0</v>
      </c>
      <c r="I34" s="29">
        <f t="shared" ref="I34:I40" si="8">SUM(F34-G34)</f>
        <v>0</v>
      </c>
    </row>
    <row r="35" spans="2:9" x14ac:dyDescent="0.25">
      <c r="B35" s="42" t="s">
        <v>32</v>
      </c>
      <c r="C35" s="43"/>
      <c r="D35" s="32">
        <v>0</v>
      </c>
      <c r="E35" s="32">
        <v>0</v>
      </c>
      <c r="F35" s="28">
        <f t="shared" si="7"/>
        <v>0</v>
      </c>
      <c r="G35" s="32">
        <v>0</v>
      </c>
      <c r="H35" s="32">
        <v>0</v>
      </c>
      <c r="I35" s="29">
        <f t="shared" si="8"/>
        <v>0</v>
      </c>
    </row>
    <row r="36" spans="2:9" x14ac:dyDescent="0.25">
      <c r="B36" s="42" t="s">
        <v>33</v>
      </c>
      <c r="C36" s="43"/>
      <c r="D36" s="32">
        <v>0</v>
      </c>
      <c r="E36" s="32">
        <v>0</v>
      </c>
      <c r="F36" s="28">
        <f t="shared" si="7"/>
        <v>0</v>
      </c>
      <c r="G36" s="32">
        <v>0</v>
      </c>
      <c r="H36" s="32">
        <v>0</v>
      </c>
      <c r="I36" s="29">
        <f t="shared" si="8"/>
        <v>0</v>
      </c>
    </row>
    <row r="37" spans="2:9" x14ac:dyDescent="0.25">
      <c r="B37" s="42" t="s">
        <v>34</v>
      </c>
      <c r="C37" s="43"/>
      <c r="D37" s="32">
        <v>0</v>
      </c>
      <c r="E37" s="32">
        <v>0</v>
      </c>
      <c r="F37" s="28">
        <f t="shared" si="7"/>
        <v>0</v>
      </c>
      <c r="G37" s="32">
        <v>0</v>
      </c>
      <c r="H37" s="32">
        <v>0</v>
      </c>
      <c r="I37" s="29">
        <f t="shared" si="8"/>
        <v>0</v>
      </c>
    </row>
    <row r="38" spans="2:9" x14ac:dyDescent="0.25">
      <c r="B38" s="42" t="s">
        <v>35</v>
      </c>
      <c r="C38" s="43"/>
      <c r="D38" s="32">
        <v>0</v>
      </c>
      <c r="E38" s="32">
        <v>0</v>
      </c>
      <c r="F38" s="28">
        <f t="shared" si="7"/>
        <v>0</v>
      </c>
      <c r="G38" s="32">
        <v>0</v>
      </c>
      <c r="H38" s="32">
        <v>0</v>
      </c>
      <c r="I38" s="29">
        <f t="shared" si="8"/>
        <v>0</v>
      </c>
    </row>
    <row r="39" spans="2:9" x14ac:dyDescent="0.25">
      <c r="B39" s="42" t="s">
        <v>36</v>
      </c>
      <c r="C39" s="43"/>
      <c r="D39" s="32">
        <v>0</v>
      </c>
      <c r="E39" s="32">
        <v>0</v>
      </c>
      <c r="F39" s="28">
        <f t="shared" si="7"/>
        <v>0</v>
      </c>
      <c r="G39" s="32">
        <v>0</v>
      </c>
      <c r="H39" s="32">
        <v>0</v>
      </c>
      <c r="I39" s="29">
        <f t="shared" si="8"/>
        <v>0</v>
      </c>
    </row>
    <row r="40" spans="2:9" x14ac:dyDescent="0.25">
      <c r="B40" s="42" t="s">
        <v>37</v>
      </c>
      <c r="C40" s="43"/>
      <c r="D40" s="32">
        <v>0</v>
      </c>
      <c r="E40" s="32">
        <v>0</v>
      </c>
      <c r="F40" s="28">
        <f t="shared" si="7"/>
        <v>0</v>
      </c>
      <c r="G40" s="32">
        <v>0</v>
      </c>
      <c r="H40" s="32">
        <v>0</v>
      </c>
      <c r="I40" s="29">
        <f t="shared" si="8"/>
        <v>0</v>
      </c>
    </row>
    <row r="41" spans="2:9" x14ac:dyDescent="0.25">
      <c r="B41" s="42" t="s">
        <v>38</v>
      </c>
      <c r="C41" s="43"/>
      <c r="D41" s="32">
        <v>0</v>
      </c>
      <c r="E41" s="32">
        <v>0</v>
      </c>
      <c r="F41" s="28">
        <f t="shared" si="7"/>
        <v>0</v>
      </c>
      <c r="G41" s="32">
        <v>0</v>
      </c>
      <c r="H41" s="32">
        <v>0</v>
      </c>
      <c r="I41" s="29">
        <f>SUM(F41-G41)</f>
        <v>0</v>
      </c>
    </row>
    <row r="42" spans="2:9" x14ac:dyDescent="0.25">
      <c r="B42" s="14"/>
      <c r="C42" s="9"/>
      <c r="D42" s="33"/>
      <c r="E42" s="33"/>
      <c r="F42" s="33"/>
      <c r="G42" s="33"/>
      <c r="H42" s="33"/>
      <c r="I42" s="34"/>
    </row>
    <row r="43" spans="2:9" x14ac:dyDescent="0.25">
      <c r="B43" s="44" t="s">
        <v>39</v>
      </c>
      <c r="C43" s="45"/>
      <c r="D43" s="35">
        <f>SUM(D44:D47)</f>
        <v>0</v>
      </c>
      <c r="E43" s="35">
        <f>SUM(E44:E47)</f>
        <v>330000</v>
      </c>
      <c r="F43" s="35">
        <f>SUM(D43+E43)</f>
        <v>330000</v>
      </c>
      <c r="G43" s="35">
        <f>SUM(G44:G47)</f>
        <v>244864.8</v>
      </c>
      <c r="H43" s="35">
        <f>SUM(H44:H47)</f>
        <v>244864.8</v>
      </c>
      <c r="I43" s="36">
        <f>SUM(F43-G43)</f>
        <v>85135.200000000012</v>
      </c>
    </row>
    <row r="44" spans="2:9" x14ac:dyDescent="0.25">
      <c r="B44" s="42" t="s">
        <v>40</v>
      </c>
      <c r="C44" s="43"/>
      <c r="D44" s="32">
        <v>0</v>
      </c>
      <c r="E44" s="27">
        <v>330000</v>
      </c>
      <c r="F44" s="37">
        <v>330000</v>
      </c>
      <c r="G44" s="27">
        <v>244864.8</v>
      </c>
      <c r="H44" s="27">
        <v>244864.8</v>
      </c>
      <c r="I44" s="29">
        <v>85135.2</v>
      </c>
    </row>
    <row r="45" spans="2:9" x14ac:dyDescent="0.25">
      <c r="B45" s="46" t="s">
        <v>41</v>
      </c>
      <c r="C45" s="47"/>
      <c r="D45" s="32">
        <v>0</v>
      </c>
      <c r="E45" s="32">
        <v>0</v>
      </c>
      <c r="F45" s="28">
        <f t="shared" ref="F45:F47" si="9">SUM(D45+E45)</f>
        <v>0</v>
      </c>
      <c r="G45" s="32">
        <v>0</v>
      </c>
      <c r="H45" s="32">
        <v>0</v>
      </c>
      <c r="I45" s="29">
        <f t="shared" ref="I45:I47" si="10">SUM(F45-G45)</f>
        <v>0</v>
      </c>
    </row>
    <row r="46" spans="2:9" ht="26.25" customHeight="1" x14ac:dyDescent="0.25">
      <c r="B46" s="42" t="s">
        <v>42</v>
      </c>
      <c r="C46" s="43"/>
      <c r="D46" s="32">
        <v>0</v>
      </c>
      <c r="E46" s="32">
        <v>0</v>
      </c>
      <c r="F46" s="28">
        <f t="shared" si="9"/>
        <v>0</v>
      </c>
      <c r="G46" s="32">
        <v>0</v>
      </c>
      <c r="H46" s="32">
        <v>0</v>
      </c>
      <c r="I46" s="29">
        <f t="shared" si="10"/>
        <v>0</v>
      </c>
    </row>
    <row r="47" spans="2:9" x14ac:dyDescent="0.25">
      <c r="B47" s="42" t="s">
        <v>43</v>
      </c>
      <c r="C47" s="43"/>
      <c r="D47" s="32">
        <v>0</v>
      </c>
      <c r="E47" s="32">
        <v>0</v>
      </c>
      <c r="F47" s="28">
        <f t="shared" si="9"/>
        <v>0</v>
      </c>
      <c r="G47" s="32">
        <v>0</v>
      </c>
      <c r="H47" s="32">
        <v>0</v>
      </c>
      <c r="I47" s="29">
        <f t="shared" si="10"/>
        <v>0</v>
      </c>
    </row>
    <row r="48" spans="2:9" x14ac:dyDescent="0.25">
      <c r="B48" s="14"/>
      <c r="C48" s="10"/>
      <c r="D48" s="38"/>
      <c r="E48" s="38"/>
      <c r="F48" s="38"/>
      <c r="G48" s="38"/>
      <c r="H48" s="38"/>
      <c r="I48" s="39"/>
    </row>
    <row r="49" spans="2:9" x14ac:dyDescent="0.25">
      <c r="B49" s="5"/>
      <c r="C49" s="8" t="s">
        <v>44</v>
      </c>
      <c r="D49" s="40">
        <f>SUM(D13+D23+D43+D32)</f>
        <v>7461447369</v>
      </c>
      <c r="E49" s="40">
        <f>SUM(E13+E23+E43+E32)</f>
        <v>725747005.89999998</v>
      </c>
      <c r="F49" s="40">
        <f>SUM(D49+E49)</f>
        <v>8187194374.8999996</v>
      </c>
      <c r="G49" s="40">
        <f>SUM(G13+G23+G43+G32)</f>
        <v>5699370910.0500011</v>
      </c>
      <c r="H49" s="40">
        <f>SUM(H13+H23+H43+H32)</f>
        <v>5666421241.0400009</v>
      </c>
      <c r="I49" s="41">
        <f>SUM(F49-G49)</f>
        <v>2487823464.8499985</v>
      </c>
    </row>
    <row r="50" spans="2:9" x14ac:dyDescent="0.25">
      <c r="B50" s="11" t="s">
        <v>47</v>
      </c>
      <c r="C50" s="11"/>
      <c r="D50" s="11"/>
      <c r="E50" s="11"/>
      <c r="F50" s="11"/>
      <c r="G50" s="11"/>
      <c r="H50" s="11"/>
      <c r="I50" s="11"/>
    </row>
    <row r="51" spans="2:9" x14ac:dyDescent="0.25">
      <c r="B51" s="12"/>
      <c r="C51" s="12"/>
      <c r="D51" s="12"/>
      <c r="E51" s="12"/>
      <c r="F51" s="12"/>
      <c r="G51" s="12"/>
      <c r="H51" s="12"/>
      <c r="I51" s="12"/>
    </row>
    <row r="52" spans="2:9" x14ac:dyDescent="0.25">
      <c r="B52" s="53"/>
      <c r="C52" s="53"/>
      <c r="D52" s="7"/>
      <c r="E52" s="6"/>
      <c r="F52" s="6"/>
      <c r="G52" s="53"/>
      <c r="H52" s="53"/>
      <c r="I52" s="53"/>
    </row>
    <row r="53" spans="2:9" hidden="1" x14ac:dyDescent="0.25">
      <c r="B53" s="53"/>
      <c r="C53" s="53"/>
      <c r="D53" s="13"/>
      <c r="E53" s="13"/>
      <c r="F53" s="13"/>
      <c r="G53" s="54"/>
      <c r="H53" s="54"/>
      <c r="I53" s="54"/>
    </row>
    <row r="54" spans="2:9" hidden="1" x14ac:dyDescent="0.25">
      <c r="B54" s="13"/>
      <c r="C54" s="13"/>
      <c r="D54" s="13"/>
      <c r="E54" s="13"/>
      <c r="F54" s="13"/>
      <c r="G54" s="13"/>
      <c r="H54" s="13"/>
      <c r="I54" s="13"/>
    </row>
    <row r="55" spans="2:9" hidden="1" x14ac:dyDescent="0.25"/>
    <row r="56" spans="2:9" hidden="1" x14ac:dyDescent="0.25"/>
    <row r="57" spans="2:9" hidden="1" x14ac:dyDescent="0.25">
      <c r="D57" t="s">
        <v>45</v>
      </c>
    </row>
  </sheetData>
  <mergeCells count="43"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7:C37"/>
    <mergeCell ref="B40:C40"/>
    <mergeCell ref="B41:C41"/>
    <mergeCell ref="B43:C43"/>
    <mergeCell ref="B44:C44"/>
    <mergeCell ref="B38:C38"/>
    <mergeCell ref="B26:C26"/>
    <mergeCell ref="B33:C33"/>
    <mergeCell ref="B34:C34"/>
    <mergeCell ref="B35:C35"/>
    <mergeCell ref="B36:C36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G32:H32" formulaRange="1"/>
    <ignoredError sqref="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2020-02-17T16:50:31Z</cp:lastPrinted>
  <dcterms:created xsi:type="dcterms:W3CDTF">2016-04-26T15:00:03Z</dcterms:created>
  <dcterms:modified xsi:type="dcterms:W3CDTF">2021-10-19T17:30:38Z</dcterms:modified>
</cp:coreProperties>
</file>