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Septiembre\Mensuales\"/>
    </mc:Choice>
  </mc:AlternateContent>
  <bookViews>
    <workbookView xWindow="0" yWindow="0" windowWidth="20490" windowHeight="6855"/>
  </bookViews>
  <sheets>
    <sheet name=" AGOSTO 2021" sheetId="1" r:id="rId1"/>
    <sheet name="Hoja1" sheetId="2" r:id="rId2"/>
  </sheets>
  <definedNames>
    <definedName name="_xlnm.Print_Area" localSheetId="0">' AGOSTO 2021'!$B$1:$E$77</definedName>
  </definedNames>
  <calcPr calcId="152511"/>
</workbook>
</file>

<file path=xl/calcChain.xml><?xml version="1.0" encoding="utf-8"?>
<calcChain xmlns="http://schemas.openxmlformats.org/spreadsheetml/2006/main">
  <c r="D69" i="1" l="1"/>
  <c r="D63" i="1"/>
  <c r="D57" i="1"/>
  <c r="D54" i="1"/>
  <c r="D10" i="1"/>
  <c r="E57" i="1" l="1"/>
  <c r="E75" i="1" l="1"/>
  <c r="D74" i="1" s="1"/>
  <c r="D75" i="1" s="1"/>
  <c r="E63" i="1" l="1"/>
  <c r="E10" i="1" l="1"/>
  <c r="E49" i="1" l="1"/>
  <c r="D49" i="1"/>
  <c r="E44" i="1"/>
  <c r="D44" i="1"/>
  <c r="E23" i="1"/>
  <c r="E41" i="1" s="1"/>
  <c r="D23" i="1"/>
  <c r="D41" i="1" s="1"/>
  <c r="E69" i="1" l="1"/>
  <c r="E54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<sst xmlns="http://schemas.openxmlformats.org/spreadsheetml/2006/main" count="125" uniqueCount="65">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</sst>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-#,##0.00"/>
    <numFmt numFmtId="165" formatCode="#,##0.0_ ;\-#,##0.0\ "/>
    <numFmt numFmtId="166" formatCode="#,##0.00000000_ ;\-#,##0.00000000\ "/>
  </numFmts>
  <fonts count="17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5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43" fontId="0" fillId="0" borderId="0" xfId="1" applyFont="1" applyFill="1" applyBorder="1" applyAlignment="1" applyProtection="1"/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43" fontId="0" fillId="0" borderId="0" xfId="0" applyNumberFormat="1" applyFill="1" applyBorder="1" applyAlignment="1" applyProtection="1"/>
    <xf numFmtId="166" fontId="0" fillId="0" borderId="0" xfId="0" applyNumberFormat="1" applyFill="1" applyBorder="1" applyAlignment="1" applyProtection="1"/>
    <xf numFmtId="0" fontId="1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43" fontId="0" fillId="3" borderId="0" xfId="1" applyFont="1" applyFill="1" applyBorder="1" applyAlignment="1" applyProtection="1"/>
    <xf numFmtId="0" fontId="2" fillId="3" borderId="0" xfId="0" applyFont="1" applyFill="1" applyBorder="1" applyAlignment="1">
      <alignment vertical="center" wrapText="1"/>
    </xf>
    <xf numFmtId="0" fontId="0" fillId="3" borderId="0" xfId="0" applyNumberFormat="1" applyFill="1" applyBorder="1" applyAlignment="1" applyProtection="1"/>
    <xf numFmtId="165" fontId="0" fillId="3" borderId="0" xfId="0" applyNumberFormat="1" applyFill="1" applyBorder="1" applyAlignment="1" applyProtection="1"/>
    <xf numFmtId="0" fontId="0" fillId="3" borderId="0" xfId="0" applyNumberFormat="1" applyFill="1" applyBorder="1" applyAlignment="1" applyProtection="1">
      <alignment wrapText="1"/>
    </xf>
    <xf numFmtId="0" fontId="6" fillId="0" borderId="0" xfId="0" applyFont="1" applyBorder="1" applyAlignment="1">
      <alignment horizontal="center" vertical="center" wrapText="1"/>
    </xf>
    <xf numFmtId="0" fontId="16" fillId="3" borderId="0" xfId="0" applyNumberFormat="1" applyFont="1" applyFill="1" applyBorder="1" applyAlignment="1" applyProtection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 applyProtection="1"/>
    <xf numFmtId="164" fontId="12" fillId="3" borderId="2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horizontal="right" vertical="center"/>
    </xf>
    <xf numFmtId="43" fontId="14" fillId="3" borderId="2" xfId="1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2" fontId="14" fillId="3" borderId="2" xfId="1" applyNumberFormat="1" applyFont="1" applyFill="1" applyBorder="1" applyAlignment="1">
      <alignment horizontal="right" vertical="center"/>
    </xf>
    <xf numFmtId="43" fontId="14" fillId="3" borderId="2" xfId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43" fontId="15" fillId="3" borderId="2" xfId="1" applyFont="1" applyFill="1" applyBorder="1" applyAlignment="1">
      <alignment horizontal="right" vertical="center"/>
    </xf>
    <xf numFmtId="43" fontId="15" fillId="3" borderId="3" xfId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43" fontId="0" fillId="3" borderId="2" xfId="1" applyFont="1" applyFill="1" applyBorder="1" applyAlignment="1" applyProtection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="85" zoomScaleNormal="85" workbookViewId="0">
      <selection activeCell="F3" sqref="F3"/>
    </sheetView>
  </sheetViews>
  <sheetFormatPr baseColWidth="10" defaultColWidth="0" defaultRowHeight="12.75" zeroHeight="1" x14ac:dyDescent="0.2"/>
  <cols>
    <col min="1" max="1" width="4.42578125" style="22" customWidth="1"/>
    <col min="2" max="2" width="41" style="1" customWidth="1"/>
    <col min="3" max="3" width="9.140625" style="1" customWidth="1"/>
    <col min="4" max="4" width="21.42578125" style="2" customWidth="1"/>
    <col min="5" max="5" width="20.85546875" customWidth="1"/>
    <col min="6" max="6" width="11.42578125" style="22" customWidth="1"/>
    <col min="7" max="7" width="18.140625" hidden="1" customWidth="1"/>
    <col min="8" max="8" width="15.7109375" hidden="1" customWidth="1"/>
    <col min="9" max="16384" width="11.42578125" hidden="1"/>
  </cols>
  <sheetData>
    <row r="1" spans="2:5" x14ac:dyDescent="0.2">
      <c r="B1" s="42" t="s">
        <v>64</v>
      </c>
      <c r="C1" s="43"/>
      <c r="D1" s="43"/>
      <c r="E1" s="44"/>
    </row>
    <row r="2" spans="2:5" x14ac:dyDescent="0.2">
      <c r="B2" s="45"/>
      <c r="C2" s="25"/>
      <c r="D2" s="25"/>
      <c r="E2" s="46"/>
    </row>
    <row r="3" spans="2:5" x14ac:dyDescent="0.2">
      <c r="B3" s="45"/>
      <c r="C3" s="25"/>
      <c r="D3" s="25"/>
      <c r="E3" s="46"/>
    </row>
    <row r="4" spans="2:5" x14ac:dyDescent="0.2">
      <c r="B4" s="45"/>
      <c r="C4" s="25"/>
      <c r="D4" s="25"/>
      <c r="E4" s="46"/>
    </row>
    <row r="5" spans="2:5" x14ac:dyDescent="0.2">
      <c r="B5" s="45"/>
      <c r="C5" s="25"/>
      <c r="D5" s="25"/>
      <c r="E5" s="46"/>
    </row>
    <row r="6" spans="2:5" x14ac:dyDescent="0.2">
      <c r="B6" s="45"/>
      <c r="C6" s="25"/>
      <c r="D6" s="25"/>
      <c r="E6" s="46"/>
    </row>
    <row r="7" spans="2:5" x14ac:dyDescent="0.2">
      <c r="B7" s="45"/>
      <c r="C7" s="25"/>
      <c r="D7" s="25"/>
      <c r="E7" s="46"/>
    </row>
    <row r="8" spans="2:5" ht="31.5" customHeight="1" x14ac:dyDescent="0.2">
      <c r="B8" s="38" t="s">
        <v>0</v>
      </c>
      <c r="C8" s="39"/>
      <c r="D8" s="40">
        <v>2021</v>
      </c>
      <c r="E8" s="27">
        <v>2020</v>
      </c>
    </row>
    <row r="9" spans="2:5" x14ac:dyDescent="0.2">
      <c r="B9" s="47"/>
      <c r="C9" s="17"/>
      <c r="D9" s="41"/>
      <c r="E9" s="28"/>
    </row>
    <row r="10" spans="2:5" ht="13.5" x14ac:dyDescent="0.2">
      <c r="B10" s="48" t="s">
        <v>61</v>
      </c>
      <c r="C10" s="18"/>
      <c r="D10" s="29">
        <f>SUM(D11:D21)</f>
        <v>7015269331.9099998</v>
      </c>
      <c r="E10" s="29">
        <f>SUM(E11:E21)</f>
        <v>8552540336.539999</v>
      </c>
    </row>
    <row r="11" spans="2:5" ht="13.5" x14ac:dyDescent="0.2">
      <c r="B11" s="49" t="s">
        <v>2</v>
      </c>
      <c r="C11" s="19"/>
      <c r="D11" s="30">
        <v>2546157189.9400001</v>
      </c>
      <c r="E11" s="30">
        <v>2452247584.1300001</v>
      </c>
    </row>
    <row r="12" spans="2:5" ht="25.5" x14ac:dyDescent="0.2">
      <c r="B12" s="49" t="s">
        <v>50</v>
      </c>
      <c r="C12" s="19"/>
      <c r="D12" s="30">
        <v>0</v>
      </c>
      <c r="E12" s="30">
        <v>0</v>
      </c>
    </row>
    <row r="13" spans="2:5" ht="13.5" x14ac:dyDescent="0.2">
      <c r="B13" s="49" t="s">
        <v>3</v>
      </c>
      <c r="C13" s="19"/>
      <c r="D13" s="30">
        <v>106866136.93000001</v>
      </c>
      <c r="E13" s="30">
        <v>101822472.98999999</v>
      </c>
    </row>
    <row r="14" spans="2:5" ht="13.5" x14ac:dyDescent="0.2">
      <c r="B14" s="49" t="s">
        <v>4</v>
      </c>
      <c r="C14" s="19"/>
      <c r="D14" s="30">
        <v>532585511.93000001</v>
      </c>
      <c r="E14" s="30">
        <v>500350829.16000003</v>
      </c>
    </row>
    <row r="15" spans="2:5" ht="13.5" x14ac:dyDescent="0.2">
      <c r="B15" s="49" t="s">
        <v>5</v>
      </c>
      <c r="C15" s="19"/>
      <c r="D15" s="30">
        <v>91653651.980000004</v>
      </c>
      <c r="E15" s="30">
        <v>92364430.120000005</v>
      </c>
    </row>
    <row r="16" spans="2:5" ht="13.5" x14ac:dyDescent="0.2">
      <c r="B16" s="49" t="s">
        <v>6</v>
      </c>
      <c r="C16" s="19"/>
      <c r="D16" s="30">
        <v>77068270.599999994</v>
      </c>
      <c r="E16" s="30">
        <v>83336126.390000001</v>
      </c>
    </row>
    <row r="17" spans="2:5" ht="25.5" x14ac:dyDescent="0.2">
      <c r="B17" s="49" t="s">
        <v>51</v>
      </c>
      <c r="C17" s="19"/>
      <c r="D17" s="30">
        <v>0</v>
      </c>
      <c r="E17" s="30">
        <v>0</v>
      </c>
    </row>
    <row r="18" spans="2:5" ht="63.75" x14ac:dyDescent="0.2">
      <c r="B18" s="49" t="s">
        <v>52</v>
      </c>
      <c r="C18" s="19"/>
      <c r="D18" s="30">
        <v>0</v>
      </c>
      <c r="E18" s="30">
        <v>0</v>
      </c>
    </row>
    <row r="19" spans="2:5" ht="13.5" x14ac:dyDescent="0.2">
      <c r="B19" s="49" t="s">
        <v>9</v>
      </c>
      <c r="C19" s="19"/>
      <c r="D19" s="30">
        <v>3410798806.0100002</v>
      </c>
      <c r="E19" s="30">
        <v>4280150645.25</v>
      </c>
    </row>
    <row r="20" spans="2:5" ht="25.5" x14ac:dyDescent="0.2">
      <c r="B20" s="49" t="s">
        <v>13</v>
      </c>
      <c r="C20" s="19"/>
      <c r="D20" s="30">
        <v>0</v>
      </c>
      <c r="E20" s="30">
        <v>0</v>
      </c>
    </row>
    <row r="21" spans="2:5" ht="13.5" x14ac:dyDescent="0.2">
      <c r="B21" s="49" t="s">
        <v>53</v>
      </c>
      <c r="C21" s="19"/>
      <c r="D21" s="30">
        <v>250139764.52000001</v>
      </c>
      <c r="E21" s="30">
        <v>1042268248.5</v>
      </c>
    </row>
    <row r="22" spans="2:5" ht="13.5" x14ac:dyDescent="0.2">
      <c r="B22" s="49"/>
      <c r="C22" s="19"/>
      <c r="D22" s="41"/>
      <c r="E22" s="30"/>
    </row>
    <row r="23" spans="2:5" ht="13.5" x14ac:dyDescent="0.2">
      <c r="B23" s="50" t="s">
        <v>62</v>
      </c>
      <c r="C23" s="21"/>
      <c r="D23" s="29">
        <f>SUM(D24:D39)</f>
        <v>5863276701.5999985</v>
      </c>
      <c r="E23" s="29">
        <f>SUM(E24:E39)</f>
        <v>8049092851.8199997</v>
      </c>
    </row>
    <row r="24" spans="2:5" ht="13.5" x14ac:dyDescent="0.2">
      <c r="B24" s="49" t="s">
        <v>21</v>
      </c>
      <c r="C24" s="19"/>
      <c r="D24" s="30">
        <v>2596552562.0500002</v>
      </c>
      <c r="E24" s="30">
        <v>3414422849.6599998</v>
      </c>
    </row>
    <row r="25" spans="2:5" ht="13.5" x14ac:dyDescent="0.2">
      <c r="B25" s="49" t="s">
        <v>22</v>
      </c>
      <c r="C25" s="19"/>
      <c r="D25" s="30">
        <v>339931158.43000001</v>
      </c>
      <c r="E25" s="30">
        <v>380505744.31</v>
      </c>
    </row>
    <row r="26" spans="2:5" ht="13.5" x14ac:dyDescent="0.2">
      <c r="B26" s="49" t="s">
        <v>23</v>
      </c>
      <c r="C26" s="19"/>
      <c r="D26" s="30">
        <v>861849915.5</v>
      </c>
      <c r="E26" s="30">
        <v>1105983620.98</v>
      </c>
    </row>
    <row r="27" spans="2:5" ht="25.5" x14ac:dyDescent="0.2">
      <c r="B27" s="49" t="s">
        <v>14</v>
      </c>
      <c r="C27" s="19"/>
      <c r="D27" s="30">
        <v>37105350</v>
      </c>
      <c r="E27" s="30">
        <v>25117890</v>
      </c>
    </row>
    <row r="28" spans="2:5" ht="25.5" x14ac:dyDescent="0.2">
      <c r="B28" s="49" t="s">
        <v>15</v>
      </c>
      <c r="C28" s="19"/>
      <c r="D28" s="30">
        <v>770333442.75</v>
      </c>
      <c r="E28" s="30">
        <v>1015499396.62</v>
      </c>
    </row>
    <row r="29" spans="2:5" ht="13.5" x14ac:dyDescent="0.2">
      <c r="B29" s="49" t="s">
        <v>16</v>
      </c>
      <c r="C29" s="19"/>
      <c r="D29" s="30">
        <v>10982400.029999999</v>
      </c>
      <c r="E29" s="30">
        <v>10430755</v>
      </c>
    </row>
    <row r="30" spans="2:5" ht="13.5" x14ac:dyDescent="0.2">
      <c r="B30" s="49" t="s">
        <v>17</v>
      </c>
      <c r="C30" s="19"/>
      <c r="D30" s="30">
        <v>169232446.75</v>
      </c>
      <c r="E30" s="30">
        <v>171125542.80000001</v>
      </c>
    </row>
    <row r="31" spans="2:5" ht="13.5" x14ac:dyDescent="0.2">
      <c r="B31" s="49" t="s">
        <v>18</v>
      </c>
      <c r="C31" s="19"/>
      <c r="D31" s="30">
        <v>0</v>
      </c>
      <c r="E31" s="30">
        <v>0</v>
      </c>
    </row>
    <row r="32" spans="2:5" ht="25.5" x14ac:dyDescent="0.2">
      <c r="B32" s="49" t="s">
        <v>24</v>
      </c>
      <c r="C32" s="19"/>
      <c r="D32" s="30">
        <v>0</v>
      </c>
      <c r="E32" s="30">
        <v>0</v>
      </c>
    </row>
    <row r="33" spans="2:8" ht="13.5" x14ac:dyDescent="0.2">
      <c r="B33" s="49" t="s">
        <v>25</v>
      </c>
      <c r="C33" s="19"/>
      <c r="D33" s="30">
        <v>0</v>
      </c>
      <c r="E33" s="30">
        <v>0</v>
      </c>
    </row>
    <row r="34" spans="2:8" ht="13.5" x14ac:dyDescent="0.2">
      <c r="B34" s="49" t="s">
        <v>26</v>
      </c>
      <c r="C34" s="19"/>
      <c r="D34" s="30">
        <v>45449754.439999998</v>
      </c>
      <c r="E34" s="30">
        <v>118541977.92</v>
      </c>
    </row>
    <row r="35" spans="2:8" ht="13.5" x14ac:dyDescent="0.2">
      <c r="B35" s="49" t="s">
        <v>27</v>
      </c>
      <c r="C35" s="19"/>
      <c r="D35" s="30">
        <v>0</v>
      </c>
      <c r="E35" s="30">
        <v>0</v>
      </c>
    </row>
    <row r="36" spans="2:8" ht="13.5" x14ac:dyDescent="0.2">
      <c r="B36" s="49" t="s">
        <v>10</v>
      </c>
      <c r="C36" s="19"/>
      <c r="D36" s="30">
        <v>0</v>
      </c>
      <c r="E36" s="30">
        <v>0</v>
      </c>
    </row>
    <row r="37" spans="2:8" ht="13.5" x14ac:dyDescent="0.2">
      <c r="B37" s="49" t="s">
        <v>11</v>
      </c>
      <c r="C37" s="19"/>
      <c r="D37" s="30">
        <v>0</v>
      </c>
      <c r="E37" s="30">
        <v>0</v>
      </c>
    </row>
    <row r="38" spans="2:8" ht="13.5" x14ac:dyDescent="0.2">
      <c r="B38" s="49" t="s">
        <v>12</v>
      </c>
      <c r="C38" s="19"/>
      <c r="D38" s="30">
        <v>0</v>
      </c>
      <c r="E38" s="30">
        <v>0</v>
      </c>
    </row>
    <row r="39" spans="2:8" ht="13.5" x14ac:dyDescent="0.2">
      <c r="B39" s="49" t="s">
        <v>54</v>
      </c>
      <c r="C39" s="19"/>
      <c r="D39" s="30">
        <v>1031839671.65</v>
      </c>
      <c r="E39" s="30">
        <v>1807465074.53</v>
      </c>
      <c r="H39" s="16"/>
    </row>
    <row r="40" spans="2:8" ht="13.5" x14ac:dyDescent="0.2">
      <c r="B40" s="49"/>
      <c r="C40" s="19"/>
      <c r="D40" s="30"/>
      <c r="E40" s="30"/>
    </row>
    <row r="41" spans="2:8" ht="24" x14ac:dyDescent="0.2">
      <c r="B41" s="47" t="s">
        <v>29</v>
      </c>
      <c r="C41" s="17"/>
      <c r="D41" s="31">
        <f>SUM(D10-D23)</f>
        <v>1151992630.3100014</v>
      </c>
      <c r="E41" s="31">
        <f>SUM(E10-E23)</f>
        <v>503447484.71999931</v>
      </c>
    </row>
    <row r="42" spans="2:8" ht="13.5" x14ac:dyDescent="0.2">
      <c r="B42" s="47"/>
      <c r="C42" s="17"/>
      <c r="D42" s="32"/>
      <c r="E42" s="32"/>
    </row>
    <row r="43" spans="2:8" ht="24" x14ac:dyDescent="0.2">
      <c r="B43" s="47" t="s">
        <v>30</v>
      </c>
      <c r="C43" s="17"/>
      <c r="D43" s="32"/>
      <c r="E43" s="32"/>
    </row>
    <row r="44" spans="2:8" ht="13.5" x14ac:dyDescent="0.2">
      <c r="B44" s="50" t="s">
        <v>61</v>
      </c>
      <c r="C44" s="21"/>
      <c r="D44" s="29">
        <f>SUM(D45:D47)</f>
        <v>307390479.61000001</v>
      </c>
      <c r="E44" s="29">
        <f>SUM(E45:E47)</f>
        <v>1475096187.6999998</v>
      </c>
    </row>
    <row r="45" spans="2:8" ht="25.5" x14ac:dyDescent="0.2">
      <c r="B45" s="49" t="s">
        <v>55</v>
      </c>
      <c r="C45" s="19"/>
      <c r="D45" s="30">
        <v>0</v>
      </c>
      <c r="E45" s="30">
        <v>1266725606.0999999</v>
      </c>
    </row>
    <row r="46" spans="2:8" ht="13.5" x14ac:dyDescent="0.2">
      <c r="B46" s="49" t="s">
        <v>56</v>
      </c>
      <c r="C46" s="19"/>
      <c r="D46" s="30">
        <v>0</v>
      </c>
      <c r="E46" s="30">
        <v>0</v>
      </c>
    </row>
    <row r="47" spans="2:8" ht="13.5" x14ac:dyDescent="0.2">
      <c r="B47" s="49" t="s">
        <v>57</v>
      </c>
      <c r="C47" s="19"/>
      <c r="D47" s="30">
        <v>307390479.61000001</v>
      </c>
      <c r="E47" s="30">
        <v>208370581.59999999</v>
      </c>
    </row>
    <row r="48" spans="2:8" ht="13.5" x14ac:dyDescent="0.2">
      <c r="B48" s="49"/>
      <c r="C48" s="19"/>
      <c r="D48" s="30"/>
      <c r="E48" s="30"/>
    </row>
    <row r="49" spans="2:8" ht="13.5" x14ac:dyDescent="0.2">
      <c r="B49" s="50" t="s">
        <v>62</v>
      </c>
      <c r="C49" s="21"/>
      <c r="D49" s="29">
        <f>SUM(D50:D53)</f>
        <v>448200508.18000001</v>
      </c>
      <c r="E49" s="29">
        <f>SUM(E50:E53)</f>
        <v>137857229.82999998</v>
      </c>
    </row>
    <row r="50" spans="2:8" ht="25.5" x14ac:dyDescent="0.2">
      <c r="B50" s="49" t="s">
        <v>55</v>
      </c>
      <c r="C50" s="19"/>
      <c r="D50" s="30">
        <v>178492539.5</v>
      </c>
      <c r="E50" s="30">
        <v>0</v>
      </c>
    </row>
    <row r="51" spans="2:8" ht="13.5" x14ac:dyDescent="0.2">
      <c r="B51" s="49" t="s">
        <v>56</v>
      </c>
      <c r="C51" s="19"/>
      <c r="D51" s="30">
        <v>2883647.05</v>
      </c>
      <c r="E51" s="30">
        <v>110995884.97</v>
      </c>
      <c r="H51" s="2"/>
    </row>
    <row r="52" spans="2:8" ht="13.5" x14ac:dyDescent="0.2">
      <c r="B52" s="49" t="s">
        <v>58</v>
      </c>
      <c r="C52" s="19"/>
      <c r="D52" s="30">
        <v>266824321.63</v>
      </c>
      <c r="E52" s="30">
        <v>26861344.859999999</v>
      </c>
      <c r="H52" s="2"/>
    </row>
    <row r="53" spans="2:8" ht="13.5" x14ac:dyDescent="0.2">
      <c r="B53" s="49"/>
      <c r="C53" s="19"/>
      <c r="D53" s="30"/>
      <c r="E53" s="30"/>
      <c r="H53" s="15"/>
    </row>
    <row r="54" spans="2:8" ht="24" x14ac:dyDescent="0.2">
      <c r="B54" s="47" t="s">
        <v>36</v>
      </c>
      <c r="C54" s="17"/>
      <c r="D54" s="31">
        <f>SUM(D44-D49)</f>
        <v>-140810028.56999999</v>
      </c>
      <c r="E54" s="31">
        <f>SUM(E44-E49)</f>
        <v>1337238957.8699999</v>
      </c>
      <c r="H54" s="2"/>
    </row>
    <row r="55" spans="2:8" ht="13.5" x14ac:dyDescent="0.2">
      <c r="B55" s="49"/>
      <c r="C55" s="19"/>
      <c r="D55" s="30"/>
      <c r="E55" s="30"/>
      <c r="H55" s="15"/>
    </row>
    <row r="56" spans="2:8" ht="24" x14ac:dyDescent="0.2">
      <c r="B56" s="47" t="s">
        <v>37</v>
      </c>
      <c r="C56" s="17"/>
      <c r="D56" s="30"/>
      <c r="E56" s="30"/>
    </row>
    <row r="57" spans="2:8" ht="13.5" x14ac:dyDescent="0.2">
      <c r="B57" s="50" t="s">
        <v>61</v>
      </c>
      <c r="C57" s="21"/>
      <c r="D57" s="29">
        <f>SUM(D59:D61)</f>
        <v>380931977.58000004</v>
      </c>
      <c r="E57" s="29">
        <f>SUM(E59:E61)</f>
        <v>93302667.489999995</v>
      </c>
    </row>
    <row r="58" spans="2:8" ht="13.5" x14ac:dyDescent="0.2">
      <c r="B58" s="49" t="s">
        <v>38</v>
      </c>
      <c r="C58" s="19"/>
      <c r="D58" s="30">
        <v>244585948.40000001</v>
      </c>
      <c r="E58" s="30">
        <v>91921738.079999998</v>
      </c>
    </row>
    <row r="59" spans="2:8" ht="13.5" x14ac:dyDescent="0.2">
      <c r="B59" s="49" t="s">
        <v>39</v>
      </c>
      <c r="C59" s="19"/>
      <c r="D59" s="30">
        <v>244585948.40000001</v>
      </c>
      <c r="E59" s="30">
        <v>91921738.079999998</v>
      </c>
      <c r="F59" s="23"/>
    </row>
    <row r="60" spans="2:8" ht="13.5" x14ac:dyDescent="0.2">
      <c r="B60" s="49" t="s">
        <v>40</v>
      </c>
      <c r="C60" s="19"/>
      <c r="D60" s="30">
        <v>0</v>
      </c>
      <c r="E60" s="30">
        <v>0</v>
      </c>
    </row>
    <row r="61" spans="2:8" ht="13.5" x14ac:dyDescent="0.2">
      <c r="B61" s="49" t="s">
        <v>59</v>
      </c>
      <c r="C61" s="19"/>
      <c r="D61" s="30">
        <v>136346029.18000001</v>
      </c>
      <c r="E61" s="30">
        <v>1380929.41</v>
      </c>
    </row>
    <row r="62" spans="2:8" ht="13.5" x14ac:dyDescent="0.2">
      <c r="B62" s="49"/>
      <c r="C62" s="19"/>
      <c r="D62" s="30"/>
      <c r="E62" s="30"/>
    </row>
    <row r="63" spans="2:8" ht="13.5" x14ac:dyDescent="0.2">
      <c r="B63" s="50" t="s">
        <v>62</v>
      </c>
      <c r="C63" s="21"/>
      <c r="D63" s="29">
        <f>SUM(D64+D67)</f>
        <v>52215624.590000004</v>
      </c>
      <c r="E63" s="29">
        <f>SUM(E64+E67)</f>
        <v>1830306454.0799999</v>
      </c>
    </row>
    <row r="64" spans="2:8" ht="13.5" x14ac:dyDescent="0.2">
      <c r="B64" s="49" t="s">
        <v>44</v>
      </c>
      <c r="C64" s="19"/>
      <c r="D64" s="30">
        <v>11379436.800000001</v>
      </c>
      <c r="E64" s="30">
        <v>216886771.75999999</v>
      </c>
    </row>
    <row r="65" spans="2:5" ht="13.5" x14ac:dyDescent="0.2">
      <c r="B65" s="49" t="s">
        <v>39</v>
      </c>
      <c r="C65" s="19"/>
      <c r="D65" s="30">
        <v>11379436.800000001</v>
      </c>
      <c r="E65" s="30">
        <v>216886771.75999999</v>
      </c>
    </row>
    <row r="66" spans="2:5" ht="13.5" x14ac:dyDescent="0.2">
      <c r="B66" s="49" t="s">
        <v>40</v>
      </c>
      <c r="C66" s="19"/>
      <c r="D66" s="30">
        <v>0</v>
      </c>
      <c r="E66" s="30">
        <v>0</v>
      </c>
    </row>
    <row r="67" spans="2:5" ht="13.5" x14ac:dyDescent="0.2">
      <c r="B67" s="49" t="s">
        <v>60</v>
      </c>
      <c r="C67" s="19"/>
      <c r="D67" s="30">
        <v>40836187.789999999</v>
      </c>
      <c r="E67" s="30">
        <v>1613419682.3199999</v>
      </c>
    </row>
    <row r="68" spans="2:5" ht="13.5" x14ac:dyDescent="0.2">
      <c r="B68" s="47"/>
      <c r="C68" s="17"/>
      <c r="D68" s="34"/>
      <c r="E68" s="33"/>
    </row>
    <row r="69" spans="2:5" ht="24" x14ac:dyDescent="0.2">
      <c r="B69" s="47" t="s">
        <v>46</v>
      </c>
      <c r="C69" s="17"/>
      <c r="D69" s="34">
        <f>SUM(D57-D63)</f>
        <v>328716352.99000001</v>
      </c>
      <c r="E69" s="34">
        <f>SUM(E57-E63)</f>
        <v>-1737003786.5899999</v>
      </c>
    </row>
    <row r="70" spans="2:5" ht="13.5" x14ac:dyDescent="0.2">
      <c r="B70" s="47"/>
      <c r="C70" s="17"/>
      <c r="D70" s="34"/>
      <c r="E70" s="34"/>
    </row>
    <row r="71" spans="2:5" ht="13.5" x14ac:dyDescent="0.2">
      <c r="B71" s="47"/>
      <c r="C71" s="17"/>
      <c r="D71" s="34"/>
      <c r="E71" s="34"/>
    </row>
    <row r="72" spans="2:5" ht="25.5" x14ac:dyDescent="0.2">
      <c r="B72" s="49" t="s">
        <v>47</v>
      </c>
      <c r="C72" s="19"/>
      <c r="D72" s="35">
        <v>1339898954.73</v>
      </c>
      <c r="E72" s="35">
        <v>103682656</v>
      </c>
    </row>
    <row r="73" spans="2:5" x14ac:dyDescent="0.2">
      <c r="B73" s="47"/>
      <c r="C73" s="17"/>
      <c r="D73" s="36"/>
      <c r="E73" s="36"/>
    </row>
    <row r="74" spans="2:5" ht="24" x14ac:dyDescent="0.2">
      <c r="B74" s="47" t="s">
        <v>48</v>
      </c>
      <c r="C74" s="17"/>
      <c r="D74" s="36">
        <f>SUM(E75)</f>
        <v>657270305.67999995</v>
      </c>
      <c r="E74" s="36">
        <v>553587649.67999995</v>
      </c>
    </row>
    <row r="75" spans="2:5" ht="24" x14ac:dyDescent="0.2">
      <c r="B75" s="51" t="s">
        <v>49</v>
      </c>
      <c r="C75" s="52"/>
      <c r="D75" s="37">
        <f>SUM(D74+D72)</f>
        <v>1997169260.4099998</v>
      </c>
      <c r="E75" s="37">
        <f>SUM(E74+E72)</f>
        <v>657270305.67999995</v>
      </c>
    </row>
    <row r="76" spans="2:5" s="22" customFormat="1" x14ac:dyDescent="0.2">
      <c r="B76" s="24"/>
      <c r="C76" s="24"/>
      <c r="D76" s="20"/>
    </row>
    <row r="77" spans="2:5" s="22" customFormat="1" ht="45" customHeight="1" x14ac:dyDescent="0.2">
      <c r="B77" s="26" t="s">
        <v>63</v>
      </c>
      <c r="C77" s="26"/>
      <c r="D77" s="26"/>
      <c r="E77" s="26"/>
    </row>
    <row r="78" spans="2:5" s="22" customFormat="1" x14ac:dyDescent="0.2">
      <c r="B78" s="24"/>
      <c r="C78" s="24"/>
      <c r="D78" s="20"/>
    </row>
  </sheetData>
  <mergeCells count="2">
    <mergeCell ref="B1:E7"/>
    <mergeCell ref="B77:E77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D49:E49 D57:E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5">
        <v>2017</v>
      </c>
      <c r="D13" s="5">
        <v>2016</v>
      </c>
    </row>
    <row r="14" spans="1:4" x14ac:dyDescent="0.2">
      <c r="A14" s="6" t="s">
        <v>0</v>
      </c>
      <c r="B14" s="6"/>
    </row>
    <row r="15" spans="1:4" x14ac:dyDescent="0.2">
      <c r="A15" s="7" t="s">
        <v>1</v>
      </c>
      <c r="B15" s="7"/>
    </row>
    <row r="16" spans="1:4" x14ac:dyDescent="0.2">
      <c r="A16" s="8" t="s">
        <v>2</v>
      </c>
      <c r="B16" s="8"/>
      <c r="C16" s="3">
        <v>661440698.90999997</v>
      </c>
      <c r="D16" s="3">
        <v>696547760</v>
      </c>
    </row>
    <row r="17" spans="1:4" x14ac:dyDescent="0.2">
      <c r="A17" s="8" t="s">
        <v>3</v>
      </c>
      <c r="B17" s="8"/>
      <c r="C17" s="3">
        <v>418</v>
      </c>
      <c r="D17" s="3">
        <v>17952493</v>
      </c>
    </row>
    <row r="18" spans="1:4" x14ac:dyDescent="0.2">
      <c r="A18" s="8" t="s">
        <v>4</v>
      </c>
      <c r="B18" s="8"/>
      <c r="C18" s="3">
        <v>105366636.29000001</v>
      </c>
      <c r="D18" s="3">
        <v>108727112</v>
      </c>
    </row>
    <row r="19" spans="1:4" x14ac:dyDescent="0.2">
      <c r="A19" s="8" t="s">
        <v>5</v>
      </c>
      <c r="B19" s="8"/>
      <c r="C19" s="3">
        <v>16056874.07</v>
      </c>
      <c r="D19" s="9">
        <v>11491161</v>
      </c>
    </row>
    <row r="20" spans="1:4" x14ac:dyDescent="0.2">
      <c r="A20" s="8" t="s">
        <v>6</v>
      </c>
      <c r="B20" s="8"/>
      <c r="C20" s="3">
        <v>1920115.61</v>
      </c>
      <c r="D20" s="9">
        <v>6991447</v>
      </c>
    </row>
    <row r="21" spans="1:4" ht="25.5" x14ac:dyDescent="0.2">
      <c r="A21" s="8" t="s">
        <v>7</v>
      </c>
      <c r="B21" s="8"/>
      <c r="C21" s="3">
        <v>0</v>
      </c>
      <c r="D21" s="9">
        <v>0</v>
      </c>
    </row>
    <row r="22" spans="1:4" ht="25.5" x14ac:dyDescent="0.2">
      <c r="A22" s="8" t="s">
        <v>8</v>
      </c>
      <c r="B22" s="8"/>
      <c r="C22" s="3">
        <v>0</v>
      </c>
      <c r="D22" s="9">
        <v>0</v>
      </c>
    </row>
    <row r="23" spans="1:4" x14ac:dyDescent="0.2">
      <c r="A23" s="8"/>
      <c r="B23" s="8"/>
      <c r="C23" s="3"/>
      <c r="D23" s="9"/>
    </row>
    <row r="24" spans="1:4" x14ac:dyDescent="0.2">
      <c r="A24" s="10" t="s">
        <v>9</v>
      </c>
      <c r="B24" s="10"/>
      <c r="C24" s="4">
        <v>536597698.20999998</v>
      </c>
      <c r="D24" s="11">
        <v>402911363</v>
      </c>
    </row>
    <row r="25" spans="1:4" x14ac:dyDescent="0.2">
      <c r="A25" s="8" t="s">
        <v>10</v>
      </c>
      <c r="B25" s="8"/>
      <c r="C25" s="9">
        <v>395114239</v>
      </c>
      <c r="D25" s="3">
        <v>276003003</v>
      </c>
    </row>
    <row r="26" spans="1:4" x14ac:dyDescent="0.2">
      <c r="A26" s="8" t="s">
        <v>11</v>
      </c>
      <c r="B26" s="8"/>
      <c r="C26" s="9">
        <v>141549075</v>
      </c>
      <c r="D26" s="3">
        <v>126908360</v>
      </c>
    </row>
    <row r="27" spans="1:4" x14ac:dyDescent="0.2">
      <c r="A27" s="8" t="s">
        <v>12</v>
      </c>
      <c r="B27" s="8"/>
      <c r="C27" s="9">
        <v>-65616</v>
      </c>
      <c r="D27" s="3">
        <v>0</v>
      </c>
    </row>
    <row r="28" spans="1:4" x14ac:dyDescent="0.2">
      <c r="A28" s="8"/>
      <c r="B28" s="8"/>
      <c r="C28" s="9"/>
      <c r="D28" s="3"/>
    </row>
    <row r="29" spans="1:4" x14ac:dyDescent="0.2">
      <c r="A29" s="10" t="s">
        <v>13</v>
      </c>
      <c r="B29" s="10"/>
      <c r="C29" s="11">
        <v>3600</v>
      </c>
      <c r="D29" s="11">
        <v>10927277</v>
      </c>
    </row>
    <row r="30" spans="1:4" ht="25.5" x14ac:dyDescent="0.2">
      <c r="A30" s="8" t="s">
        <v>14</v>
      </c>
      <c r="B30" s="8"/>
      <c r="C30" s="9">
        <v>0</v>
      </c>
      <c r="D30" s="3">
        <v>0</v>
      </c>
    </row>
    <row r="31" spans="1:4" x14ac:dyDescent="0.2">
      <c r="A31" s="8" t="s">
        <v>15</v>
      </c>
      <c r="B31" s="8"/>
      <c r="C31" s="9">
        <v>0</v>
      </c>
      <c r="D31" s="3">
        <v>10700000</v>
      </c>
    </row>
    <row r="32" spans="1:4" x14ac:dyDescent="0.2">
      <c r="A32" s="8" t="s">
        <v>16</v>
      </c>
      <c r="B32" s="8"/>
      <c r="C32" s="9">
        <v>0</v>
      </c>
      <c r="D32" s="3">
        <v>208880</v>
      </c>
    </row>
    <row r="33" spans="1:4" x14ac:dyDescent="0.2">
      <c r="A33" s="8" t="s">
        <v>17</v>
      </c>
      <c r="B33" s="8"/>
      <c r="C33" s="9">
        <v>3600</v>
      </c>
      <c r="D33" s="3">
        <v>18397</v>
      </c>
    </row>
    <row r="34" spans="1:4" x14ac:dyDescent="0.2">
      <c r="A34" s="8" t="s">
        <v>18</v>
      </c>
      <c r="B34" s="8"/>
      <c r="C34" s="9">
        <v>0</v>
      </c>
      <c r="D34" s="3">
        <v>0</v>
      </c>
    </row>
    <row r="35" spans="1:4" x14ac:dyDescent="0.2">
      <c r="A35" s="8"/>
      <c r="B35" s="8"/>
      <c r="C35" s="9"/>
      <c r="D35" s="3"/>
    </row>
    <row r="36" spans="1:4" x14ac:dyDescent="0.2">
      <c r="A36" s="8" t="s">
        <v>19</v>
      </c>
      <c r="B36" s="8"/>
      <c r="C36" s="9">
        <v>0</v>
      </c>
      <c r="D36" s="9">
        <v>2599539</v>
      </c>
    </row>
    <row r="37" spans="1:4" x14ac:dyDescent="0.2">
      <c r="D37" s="9"/>
    </row>
    <row r="38" spans="1:4" x14ac:dyDescent="0.2">
      <c r="A38" s="12" t="s">
        <v>20</v>
      </c>
      <c r="B38" s="12"/>
    </row>
    <row r="39" spans="1:4" x14ac:dyDescent="0.2">
      <c r="A39" s="8" t="s">
        <v>21</v>
      </c>
      <c r="B39" s="8"/>
      <c r="C39" s="3">
        <v>437962788.37</v>
      </c>
      <c r="D39" s="9">
        <v>414976535</v>
      </c>
    </row>
    <row r="40" spans="1:4" x14ac:dyDescent="0.2">
      <c r="A40" s="8" t="s">
        <v>22</v>
      </c>
      <c r="B40" s="8"/>
      <c r="C40" s="3">
        <v>21899884.59</v>
      </c>
      <c r="D40" s="9">
        <v>25620193</v>
      </c>
    </row>
    <row r="41" spans="1:4" x14ac:dyDescent="0.2">
      <c r="A41" s="8" t="s">
        <v>23</v>
      </c>
      <c r="B41" s="8"/>
      <c r="C41" s="3">
        <v>163186731.08000001</v>
      </c>
      <c r="D41" s="9">
        <v>66992322</v>
      </c>
    </row>
    <row r="42" spans="1:4" x14ac:dyDescent="0.2">
      <c r="A42" s="8"/>
      <c r="B42" s="8"/>
      <c r="C42" s="3"/>
      <c r="D42" s="9"/>
    </row>
    <row r="43" spans="1:4" x14ac:dyDescent="0.2">
      <c r="A43" s="10" t="s">
        <v>13</v>
      </c>
      <c r="B43" s="10"/>
      <c r="C43" s="4">
        <v>175687322.75</v>
      </c>
      <c r="D43" s="11">
        <v>138914231</v>
      </c>
    </row>
    <row r="44" spans="1:4" ht="25.5" x14ac:dyDescent="0.2">
      <c r="A44" s="8" t="s">
        <v>14</v>
      </c>
      <c r="B44" s="8"/>
      <c r="C44" s="9">
        <v>0</v>
      </c>
      <c r="D44" s="9">
        <v>0</v>
      </c>
    </row>
    <row r="45" spans="1:4" x14ac:dyDescent="0.2">
      <c r="A45" s="8" t="s">
        <v>15</v>
      </c>
      <c r="B45" s="8"/>
      <c r="C45" s="9">
        <v>143749998.75999999</v>
      </c>
      <c r="D45" s="9">
        <v>124170924</v>
      </c>
    </row>
    <row r="46" spans="1:4" x14ac:dyDescent="0.2">
      <c r="A46" s="8" t="s">
        <v>16</v>
      </c>
      <c r="B46" s="8"/>
      <c r="C46" s="9">
        <v>0</v>
      </c>
      <c r="D46" s="9">
        <v>0</v>
      </c>
    </row>
    <row r="47" spans="1:4" x14ac:dyDescent="0.2">
      <c r="A47" s="8" t="s">
        <v>17</v>
      </c>
      <c r="B47" s="8"/>
      <c r="C47" s="9">
        <v>2213487</v>
      </c>
      <c r="D47" s="9">
        <v>5168994</v>
      </c>
    </row>
    <row r="48" spans="1:4" x14ac:dyDescent="0.2">
      <c r="A48" s="8" t="s">
        <v>18</v>
      </c>
      <c r="B48" s="8"/>
      <c r="C48" s="9">
        <v>0</v>
      </c>
      <c r="D48" s="9">
        <v>0</v>
      </c>
    </row>
    <row r="49" spans="1:4" ht="25.5" x14ac:dyDescent="0.2">
      <c r="A49" s="8" t="s">
        <v>24</v>
      </c>
      <c r="B49" s="8"/>
      <c r="C49" s="9">
        <v>0</v>
      </c>
      <c r="D49" s="9">
        <v>0</v>
      </c>
    </row>
    <row r="50" spans="1:4" x14ac:dyDescent="0.2">
      <c r="A50" s="8" t="s">
        <v>25</v>
      </c>
      <c r="B50" s="8"/>
      <c r="C50" s="9">
        <v>0</v>
      </c>
      <c r="D50" s="9">
        <v>0</v>
      </c>
    </row>
    <row r="51" spans="1:4" x14ac:dyDescent="0.2">
      <c r="A51" s="8" t="s">
        <v>26</v>
      </c>
      <c r="B51" s="8"/>
      <c r="C51" s="9">
        <v>26723836.989999998</v>
      </c>
      <c r="D51" s="9">
        <v>9574313</v>
      </c>
    </row>
    <row r="52" spans="1:4" x14ac:dyDescent="0.2">
      <c r="A52" s="8" t="s">
        <v>27</v>
      </c>
      <c r="B52" s="8"/>
      <c r="C52" s="9">
        <v>3000000</v>
      </c>
      <c r="D52" s="9">
        <v>0</v>
      </c>
    </row>
    <row r="53" spans="1:4" x14ac:dyDescent="0.2">
      <c r="A53" s="8"/>
      <c r="B53" s="8"/>
      <c r="C53" s="9"/>
      <c r="D53" s="9"/>
    </row>
    <row r="54" spans="1:4" x14ac:dyDescent="0.2">
      <c r="A54" s="10" t="s">
        <v>9</v>
      </c>
      <c r="B54" s="10"/>
      <c r="C54" s="11">
        <v>0</v>
      </c>
      <c r="D54" s="11">
        <v>0</v>
      </c>
    </row>
    <row r="55" spans="1:4" x14ac:dyDescent="0.2">
      <c r="A55" s="8" t="s">
        <v>10</v>
      </c>
      <c r="B55" s="8"/>
      <c r="C55" s="9">
        <v>0</v>
      </c>
      <c r="D55" s="9">
        <v>0</v>
      </c>
    </row>
    <row r="56" spans="1:4" x14ac:dyDescent="0.2">
      <c r="A56" s="8" t="s">
        <v>11</v>
      </c>
      <c r="B56" s="8"/>
      <c r="C56" s="9">
        <v>0</v>
      </c>
      <c r="D56" s="9">
        <v>0</v>
      </c>
    </row>
    <row r="57" spans="1:4" x14ac:dyDescent="0.2">
      <c r="A57" s="8" t="s">
        <v>12</v>
      </c>
      <c r="B57" s="8"/>
      <c r="C57" s="9">
        <v>0</v>
      </c>
      <c r="D57" s="9">
        <v>0</v>
      </c>
    </row>
    <row r="58" spans="1:4" x14ac:dyDescent="0.2">
      <c r="A58" s="8"/>
      <c r="B58" s="8"/>
      <c r="C58" s="9"/>
      <c r="D58" s="9"/>
    </row>
    <row r="59" spans="1:4" x14ac:dyDescent="0.2">
      <c r="A59" s="8" t="s">
        <v>28</v>
      </c>
      <c r="B59" s="8"/>
      <c r="C59" s="9">
        <v>0</v>
      </c>
      <c r="D59" s="9">
        <v>0</v>
      </c>
    </row>
    <row r="60" spans="1:4" x14ac:dyDescent="0.2">
      <c r="D60" s="13"/>
    </row>
    <row r="61" spans="1:4" x14ac:dyDescent="0.2">
      <c r="A61" s="6" t="s">
        <v>29</v>
      </c>
      <c r="B61" s="6"/>
      <c r="C61" s="13">
        <v>522649314.30000001</v>
      </c>
      <c r="D61" s="13">
        <v>612244870</v>
      </c>
    </row>
    <row r="62" spans="1:4" x14ac:dyDescent="0.2">
      <c r="D62" s="9"/>
    </row>
    <row r="63" spans="1:4" x14ac:dyDescent="0.2">
      <c r="A63" s="6" t="s">
        <v>30</v>
      </c>
      <c r="B63" s="6"/>
      <c r="D63" s="9"/>
    </row>
    <row r="64" spans="1:4" x14ac:dyDescent="0.2">
      <c r="A64" s="6"/>
      <c r="B64" s="6"/>
      <c r="D64" s="9"/>
    </row>
    <row r="65" spans="1:4" x14ac:dyDescent="0.2">
      <c r="A65" s="7" t="s">
        <v>1</v>
      </c>
      <c r="B65" s="7"/>
      <c r="D65" s="9"/>
    </row>
    <row r="66" spans="1:4" x14ac:dyDescent="0.2">
      <c r="A66" s="8" t="s">
        <v>31</v>
      </c>
      <c r="B66" s="8"/>
      <c r="C66" s="3">
        <v>-11206803.85</v>
      </c>
      <c r="D66" s="9">
        <v>0</v>
      </c>
    </row>
    <row r="67" spans="1:4" x14ac:dyDescent="0.2">
      <c r="A67" s="8" t="s">
        <v>32</v>
      </c>
      <c r="B67" s="8"/>
      <c r="C67" s="3">
        <v>0</v>
      </c>
      <c r="D67" s="9">
        <v>0</v>
      </c>
    </row>
    <row r="68" spans="1:4" x14ac:dyDescent="0.2">
      <c r="A68" s="8" t="s">
        <v>33</v>
      </c>
      <c r="B68" s="8"/>
      <c r="C68" s="3">
        <v>0</v>
      </c>
      <c r="D68" s="9">
        <v>0</v>
      </c>
    </row>
    <row r="70" spans="1:4" x14ac:dyDescent="0.2">
      <c r="A70" s="12" t="s">
        <v>20</v>
      </c>
      <c r="B70" s="12"/>
    </row>
    <row r="71" spans="1:4" x14ac:dyDescent="0.2">
      <c r="A71" s="8" t="s">
        <v>34</v>
      </c>
      <c r="B71" s="8"/>
      <c r="C71" s="3">
        <v>1463118.98</v>
      </c>
      <c r="D71" s="9">
        <v>3438226</v>
      </c>
    </row>
    <row r="72" spans="1:4" x14ac:dyDescent="0.2">
      <c r="A72" s="8" t="s">
        <v>35</v>
      </c>
      <c r="B72" s="8"/>
      <c r="C72" s="3">
        <v>114787941.11</v>
      </c>
      <c r="D72" s="9">
        <v>12087975</v>
      </c>
    </row>
    <row r="73" spans="1:4" x14ac:dyDescent="0.2">
      <c r="A73" s="8" t="s">
        <v>33</v>
      </c>
      <c r="B73" s="8"/>
      <c r="C73" s="3">
        <v>3737627.11</v>
      </c>
      <c r="D73" s="9">
        <v>0</v>
      </c>
    </row>
    <row r="75" spans="1:4" x14ac:dyDescent="0.2">
      <c r="A75" s="6" t="s">
        <v>36</v>
      </c>
      <c r="B75" s="6"/>
      <c r="C75" s="13">
        <v>-131195491.05</v>
      </c>
      <c r="D75" s="13">
        <v>-15526200</v>
      </c>
    </row>
    <row r="77" spans="1:4" x14ac:dyDescent="0.2">
      <c r="A77" s="6" t="s">
        <v>37</v>
      </c>
      <c r="B77" s="6"/>
    </row>
    <row r="78" spans="1:4" x14ac:dyDescent="0.2">
      <c r="A78" s="6"/>
      <c r="B78" s="6"/>
    </row>
    <row r="79" spans="1:4" x14ac:dyDescent="0.2">
      <c r="A79" s="7" t="s">
        <v>1</v>
      </c>
      <c r="B79" s="7"/>
    </row>
    <row r="80" spans="1:4" x14ac:dyDescent="0.2">
      <c r="A80" s="8" t="s">
        <v>38</v>
      </c>
      <c r="B80" s="8"/>
      <c r="C80" s="3">
        <v>30362420</v>
      </c>
      <c r="D80" s="9">
        <v>0</v>
      </c>
    </row>
    <row r="81" spans="1:4" x14ac:dyDescent="0.2">
      <c r="A81" s="8" t="s">
        <v>39</v>
      </c>
      <c r="B81" s="8"/>
      <c r="C81" s="3">
        <v>30362420</v>
      </c>
      <c r="D81" s="9">
        <v>0</v>
      </c>
    </row>
    <row r="82" spans="1:4" x14ac:dyDescent="0.2">
      <c r="A82" s="8" t="s">
        <v>40</v>
      </c>
      <c r="B82" s="8"/>
      <c r="C82" s="3">
        <v>0</v>
      </c>
      <c r="D82" s="9">
        <v>0</v>
      </c>
    </row>
    <row r="83" spans="1:4" x14ac:dyDescent="0.2">
      <c r="A83" s="8" t="s">
        <v>41</v>
      </c>
      <c r="B83" s="8"/>
      <c r="C83" s="3">
        <v>1715503414.52</v>
      </c>
      <c r="D83" s="9">
        <v>0</v>
      </c>
    </row>
    <row r="84" spans="1:4" x14ac:dyDescent="0.2">
      <c r="A84" s="8" t="s">
        <v>42</v>
      </c>
      <c r="B84" s="8"/>
      <c r="C84" s="3">
        <v>1565893642.4400001</v>
      </c>
      <c r="D84" s="9">
        <v>0</v>
      </c>
    </row>
    <row r="86" spans="1:4" x14ac:dyDescent="0.2">
      <c r="A86" s="12" t="s">
        <v>20</v>
      </c>
      <c r="B86" s="12"/>
    </row>
    <row r="87" spans="1:4" x14ac:dyDescent="0.2">
      <c r="A87" s="8" t="s">
        <v>43</v>
      </c>
      <c r="B87" s="8"/>
      <c r="C87" s="3">
        <v>1627002711.8499999</v>
      </c>
      <c r="D87" s="9">
        <v>0</v>
      </c>
    </row>
    <row r="88" spans="1:4" x14ac:dyDescent="0.2">
      <c r="A88" s="8" t="s">
        <v>44</v>
      </c>
      <c r="B88" s="8"/>
      <c r="C88" s="3">
        <v>35101735.060000002</v>
      </c>
      <c r="D88" s="9">
        <v>9968441</v>
      </c>
    </row>
    <row r="89" spans="1:4" x14ac:dyDescent="0.2">
      <c r="A89" s="8" t="s">
        <v>39</v>
      </c>
      <c r="B89" s="8"/>
      <c r="C89" s="3">
        <v>35101735.060000002</v>
      </c>
      <c r="D89" s="9">
        <v>0</v>
      </c>
    </row>
    <row r="90" spans="1:4" x14ac:dyDescent="0.2">
      <c r="A90" s="8" t="s">
        <v>40</v>
      </c>
      <c r="B90" s="8"/>
      <c r="C90" s="3">
        <v>0</v>
      </c>
      <c r="D90" s="9">
        <v>0</v>
      </c>
    </row>
    <row r="91" spans="1:4" x14ac:dyDescent="0.2">
      <c r="A91" s="8" t="s">
        <v>45</v>
      </c>
      <c r="B91" s="8"/>
      <c r="C91" s="3">
        <v>1937634946.1300001</v>
      </c>
      <c r="D91" s="9">
        <v>0</v>
      </c>
    </row>
    <row r="93" spans="1:4" ht="24" x14ac:dyDescent="0.2">
      <c r="A93" s="6" t="s">
        <v>46</v>
      </c>
      <c r="B93" s="6"/>
      <c r="C93" s="13">
        <v>-287979916.07999998</v>
      </c>
      <c r="D93" s="13">
        <v>-9968441</v>
      </c>
    </row>
    <row r="95" spans="1:4" ht="24" x14ac:dyDescent="0.2">
      <c r="A95" s="6" t="s">
        <v>47</v>
      </c>
      <c r="B95" s="6"/>
      <c r="C95" s="13">
        <v>103473907.17</v>
      </c>
      <c r="D95" s="13">
        <v>586750229</v>
      </c>
    </row>
    <row r="96" spans="1:4" x14ac:dyDescent="0.2">
      <c r="A96" s="6"/>
      <c r="B96" s="6"/>
      <c r="C96" s="13"/>
      <c r="D96" s="13"/>
    </row>
    <row r="97" spans="1:4" x14ac:dyDescent="0.2">
      <c r="A97" s="6" t="s">
        <v>48</v>
      </c>
      <c r="B97" s="6"/>
      <c r="C97" s="13">
        <v>1265735325.76</v>
      </c>
      <c r="D97" s="14">
        <v>676336345</v>
      </c>
    </row>
    <row r="98" spans="1:4" x14ac:dyDescent="0.2">
      <c r="A98" s="6" t="s">
        <v>49</v>
      </c>
      <c r="B98" s="6"/>
      <c r="C98" s="13">
        <v>1355690166.3800001</v>
      </c>
      <c r="D98" s="1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AGOSTO 2021</vt:lpstr>
      <vt:lpstr>Hoja1</vt:lpstr>
      <vt:lpstr>' AGOSTO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Luis Andres Sanchez Flores</cp:lastModifiedBy>
  <cp:lastPrinted>2021-10-01T16:41:00Z</cp:lastPrinted>
  <dcterms:created xsi:type="dcterms:W3CDTF">2017-05-28T18:17:58Z</dcterms:created>
  <dcterms:modified xsi:type="dcterms:W3CDTF">2021-10-18T21:28:55Z</dcterms:modified>
</cp:coreProperties>
</file>