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Presupuestales\"/>
    </mc:Choice>
  </mc:AlternateContent>
  <bookViews>
    <workbookView xWindow="0" yWindow="0" windowWidth="20490" windowHeight="6855"/>
  </bookViews>
  <sheets>
    <sheet name="Hoja1 (2)" sheetId="4" r:id="rId1"/>
  </sheets>
  <definedNames>
    <definedName name="_xlnm.Print_Area" localSheetId="0">'Hoja1 (2)'!$A$2:$I$49</definedName>
  </definedNames>
  <calcPr calcId="152511"/>
</workbook>
</file>

<file path=xl/calcChain.xml><?xml version="1.0" encoding="utf-8"?>
<calcChain xmlns="http://schemas.openxmlformats.org/spreadsheetml/2006/main">
  <c r="I37" i="4" l="1"/>
  <c r="I29" i="4"/>
  <c r="I25" i="4"/>
  <c r="I16" i="4"/>
  <c r="E37" i="4"/>
  <c r="G37" i="4"/>
  <c r="H37" i="4"/>
  <c r="D37" i="4"/>
  <c r="E29" i="4"/>
  <c r="G29" i="4"/>
  <c r="H29" i="4"/>
  <c r="D29" i="4"/>
  <c r="E25" i="4"/>
  <c r="G25" i="4"/>
  <c r="H25" i="4"/>
  <c r="D25" i="4"/>
  <c r="E16" i="4"/>
  <c r="G16" i="4"/>
  <c r="H16" i="4"/>
  <c r="H42" i="4" s="1"/>
  <c r="D16" i="4"/>
  <c r="F37" i="4" l="1"/>
  <c r="F29" i="4"/>
  <c r="F25" i="4"/>
  <c r="G42" i="4"/>
  <c r="E42" i="4"/>
  <c r="D42" i="4"/>
  <c r="I42" i="4"/>
  <c r="F16" i="4"/>
  <c r="F42" i="4" l="1"/>
  <c r="F15" i="4"/>
  <c r="F24" i="4"/>
  <c r="F23" i="4"/>
  <c r="F22" i="4"/>
  <c r="I23" i="4" l="1"/>
  <c r="E13" i="4"/>
  <c r="F40" i="4"/>
  <c r="H13" i="4"/>
  <c r="G13" i="4"/>
  <c r="F14" i="4" l="1"/>
  <c r="I40" i="4" l="1"/>
  <c r="F39" i="4"/>
  <c r="I39" i="4" s="1"/>
  <c r="F38" i="4"/>
  <c r="I38" i="4" s="1"/>
  <c r="F36" i="4"/>
  <c r="I36" i="4" s="1"/>
  <c r="F35" i="4"/>
  <c r="I35" i="4" s="1"/>
  <c r="F34" i="4"/>
  <c r="I34" i="4" s="1"/>
  <c r="F33" i="4"/>
  <c r="I33" i="4" s="1"/>
  <c r="D32" i="4"/>
  <c r="F30" i="4"/>
  <c r="I30" i="4" s="1"/>
  <c r="F28" i="4"/>
  <c r="I28" i="4" s="1"/>
  <c r="I24" i="4"/>
  <c r="I22" i="4"/>
  <c r="I15" i="4"/>
  <c r="I14" i="4"/>
  <c r="F13" i="4"/>
  <c r="I13" i="4" s="1"/>
  <c r="D13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<sst xmlns="http://schemas.openxmlformats.org/spreadsheetml/2006/main" count="44" uniqueCount="44">
  <si>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</si>
  <si>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</si>
  <si>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</si>
  <si>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</si>
  <si>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</si>
  <si>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</si>
  <si>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</si>
  <si>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</si>
  <si>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</si>
  <si>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</si>
  <si>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</si>
  <si>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</si>
  <si>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</si>
  <si>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</si>
  <si>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</si>
  <si>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</si>
  <si>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</si>
  <si>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</si>
  <si>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</si>
  <si>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</si>
  <si>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</si>
  <si>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</si>
  <si>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</si>
  <si>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</si>
  <si>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</si>
  <si>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</si>
  <si>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</si>
  <si>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</si>
  <si>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</si>
  <si>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</si>
  <si>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</si>
  <si>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</si>
  <si>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</si>
  <si>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</si>
  <si>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</si>
  <si>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</si>
  <si>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</si>
  <si>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</si>
  <si>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</si>
  <si>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</si>
  <si>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</si>
  <si>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</si>
  <si>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al 30 de Septiembre  2021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</si>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</sst>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0" fontId="0" fillId="0" borderId="0" xfId="0" applyFill="1" applyBorder="1"/>
    <xf numFmtId="0" fontId="7" fillId="0" borderId="2" xfId="0" applyFont="1" applyFill="1" applyBorder="1" applyAlignment="1" applyProtection="1"/>
    <xf numFmtId="0" fontId="7" fillId="0" borderId="3" xfId="0" applyFont="1" applyFill="1" applyBorder="1" applyAlignment="1" applyProtection="1"/>
    <xf numFmtId="0" fontId="7" fillId="0" borderId="4" xfId="0" applyFont="1" applyFill="1" applyBorder="1" applyAlignment="1" applyProtection="1"/>
    <xf numFmtId="0" fontId="0" fillId="0" borderId="5" xfId="0" applyFill="1" applyBorder="1"/>
    <xf numFmtId="0" fontId="7" fillId="0" borderId="5" xfId="0" applyFont="1" applyFill="1" applyBorder="1" applyProtection="1"/>
    <xf numFmtId="0" fontId="9" fillId="0" borderId="6" xfId="2" applyFont="1" applyFill="1" applyBorder="1" applyAlignment="1"/>
    <xf numFmtId="0" fontId="7" fillId="0" borderId="7" xfId="0" applyFont="1" applyFill="1" applyBorder="1" applyProtection="1"/>
    <xf numFmtId="0" fontId="7" fillId="0" borderId="8" xfId="0" applyFont="1" applyFill="1" applyBorder="1" applyProtection="1"/>
    <xf numFmtId="0" fontId="9" fillId="0" borderId="8" xfId="2" applyFont="1" applyFill="1" applyBorder="1" applyAlignment="1"/>
    <xf numFmtId="0" fontId="9" fillId="0" borderId="9" xfId="2" applyFont="1" applyFill="1" applyBorder="1" applyAlignment="1"/>
    <xf numFmtId="0" fontId="3" fillId="0" borderId="5" xfId="0" applyFont="1" applyFill="1" applyBorder="1" applyAlignment="1">
      <alignment horizontal="justify" vertical="center" wrapText="1"/>
    </xf>
    <xf numFmtId="37" fontId="17" fillId="5" borderId="10" xfId="3" applyNumberFormat="1" applyFont="1" applyFill="1" applyBorder="1" applyAlignment="1" applyProtection="1">
      <alignment horizontal="center" vertical="center"/>
    </xf>
    <xf numFmtId="37" fontId="17" fillId="5" borderId="12" xfId="3" applyNumberFormat="1" applyFont="1" applyFill="1" applyBorder="1" applyAlignment="1" applyProtection="1">
      <alignment horizontal="center" vertical="center"/>
    </xf>
    <xf numFmtId="41" fontId="2" fillId="0" borderId="0" xfId="1" applyNumberFormat="1" applyFont="1" applyFill="1" applyBorder="1" applyAlignment="1" applyProtection="1">
      <alignment horizontal="right" vertical="center" wrapText="1"/>
    </xf>
    <xf numFmtId="41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41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37" fontId="17" fillId="5" borderId="7" xfId="3" applyNumberFormat="1" applyFont="1" applyFill="1" applyBorder="1" applyAlignment="1" applyProtection="1">
      <alignment horizontal="center" vertical="center"/>
    </xf>
    <xf numFmtId="41" fontId="2" fillId="0" borderId="11" xfId="1" applyNumberFormat="1" applyFont="1" applyFill="1" applyBorder="1" applyAlignment="1" applyProtection="1">
      <alignment horizontal="right" vertical="center" wrapText="1"/>
    </xf>
    <xf numFmtId="41" fontId="3" fillId="0" borderId="11" xfId="1" applyNumberFormat="1" applyFont="1" applyFill="1" applyBorder="1" applyAlignment="1" applyProtection="1">
      <alignment horizontal="right" vertical="center" wrapText="1"/>
    </xf>
    <xf numFmtId="41" fontId="2" fillId="0" borderId="1" xfId="1" applyNumberFormat="1" applyFont="1" applyFill="1" applyBorder="1" applyAlignment="1" applyProtection="1">
      <alignment horizontal="right" vertical="center" wrapText="1"/>
    </xf>
    <xf numFmtId="41" fontId="2" fillId="0" borderId="10" xfId="1" applyNumberFormat="1" applyFont="1" applyFill="1" applyBorder="1" applyAlignment="1" applyProtection="1">
      <alignment horizontal="right" vertical="center" wrapText="1"/>
    </xf>
    <xf numFmtId="41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41" fontId="4" fillId="0" borderId="11" xfId="1" applyNumberFormat="1" applyFont="1" applyFill="1" applyBorder="1" applyAlignment="1" applyProtection="1">
      <alignment horizontal="right" vertical="center" wrapText="1"/>
    </xf>
    <xf numFmtId="37" fontId="17" fillId="5" borderId="3" xfId="3" applyNumberFormat="1" applyFont="1" applyFill="1" applyBorder="1" applyAlignment="1" applyProtection="1">
      <alignment horizontal="center" vertical="center"/>
    </xf>
    <xf numFmtId="37" fontId="17" fillId="5" borderId="8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right" vertical="center" wrapText="1" indent="3"/>
    </xf>
    <xf numFmtId="0" fontId="2" fillId="0" borderId="14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16" fillId="0" borderId="0" xfId="2" applyFont="1" applyFill="1" applyBorder="1" applyAlignment="1">
      <alignment horizontal="center"/>
    </xf>
    <xf numFmtId="0" fontId="16" fillId="0" borderId="6" xfId="2" applyFont="1" applyFill="1" applyBorder="1" applyAlignment="1">
      <alignment horizontal="center"/>
    </xf>
    <xf numFmtId="37" fontId="17" fillId="4" borderId="2" xfId="3" applyNumberFormat="1" applyFont="1" applyFill="1" applyBorder="1" applyAlignment="1" applyProtection="1">
      <alignment horizontal="center" vertical="center" wrapText="1"/>
    </xf>
    <xf numFmtId="37" fontId="17" fillId="4" borderId="3" xfId="3" applyNumberFormat="1" applyFont="1" applyFill="1" applyBorder="1" applyAlignment="1" applyProtection="1">
      <alignment horizontal="center" vertical="center" wrapText="1"/>
    </xf>
    <xf numFmtId="37" fontId="17" fillId="4" borderId="5" xfId="3" applyNumberFormat="1" applyFont="1" applyFill="1" applyBorder="1" applyAlignment="1" applyProtection="1">
      <alignment horizontal="center" vertical="center" wrapText="1"/>
    </xf>
    <xf numFmtId="37" fontId="17" fillId="4" borderId="0" xfId="3" applyNumberFormat="1" applyFont="1" applyFill="1" applyBorder="1" applyAlignment="1" applyProtection="1">
      <alignment horizontal="center" vertical="center" wrapText="1"/>
    </xf>
    <xf numFmtId="37" fontId="17" fillId="4" borderId="7" xfId="3" applyNumberFormat="1" applyFont="1" applyFill="1" applyBorder="1" applyAlignment="1" applyProtection="1">
      <alignment horizontal="center" vertical="center" wrapText="1"/>
    </xf>
    <xf numFmtId="37" fontId="17" fillId="4" borderId="8" xfId="3" applyNumberFormat="1" applyFont="1" applyFill="1" applyBorder="1" applyAlignment="1" applyProtection="1">
      <alignment horizontal="center" vertical="center" wrapText="1"/>
    </xf>
    <xf numFmtId="37" fontId="17" fillId="5" borderId="10" xfId="3" applyNumberFormat="1" applyFont="1" applyFill="1" applyBorder="1" applyAlignment="1" applyProtection="1">
      <alignment horizontal="center" vertical="center" wrapText="1"/>
    </xf>
    <xf numFmtId="37" fontId="17" fillId="5" borderId="5" xfId="3" applyNumberFormat="1" applyFont="1" applyFill="1" applyBorder="1" applyAlignment="1" applyProtection="1">
      <alignment horizontal="center" vertical="center" wrapText="1"/>
    </xf>
    <xf numFmtId="37" fontId="17" fillId="5" borderId="13" xfId="3" applyNumberFormat="1" applyFont="1" applyFill="1" applyBorder="1" applyAlignment="1" applyProtection="1">
      <alignment horizontal="center" vertical="center"/>
    </xf>
    <xf numFmtId="37" fontId="17" fillId="5" borderId="14" xfId="3" applyNumberFormat="1" applyFont="1" applyFill="1" applyBorder="1" applyAlignment="1" applyProtection="1">
      <alignment horizontal="center" vertical="center"/>
    </xf>
    <xf numFmtId="37" fontId="17" fillId="5" borderId="11" xfId="3" applyNumberFormat="1" applyFont="1" applyFill="1" applyBorder="1" applyAlignment="1" applyProtection="1">
      <alignment horizontal="center" vertical="center" wrapText="1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45244</xdr:rowOff>
    </xdr:from>
    <xdr:to>
      <xdr:col>3</xdr:col>
      <xdr:colOff>298117</xdr:colOff>
      <xdr:row>6</xdr:row>
      <xdr:rowOff>219075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5744"/>
          <a:ext cx="2879393" cy="1269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zoomScaleNormal="100" zoomScaleSheetLayoutView="100" workbookViewId="0">
      <selection activeCell="B1" sqref="B1"/>
    </sheetView>
  </sheetViews>
  <sheetFormatPr baseColWidth="10" defaultColWidth="0" defaultRowHeight="15" zeroHeight="1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6.28515625" bestFit="1" customWidth="1"/>
    <col min="10" max="10" width="11.42578125" customWidth="1"/>
    <col min="11" max="14" width="0" hidden="1" customWidth="1"/>
    <col min="15" max="16384" width="11.42578125" hidden="1"/>
  </cols>
  <sheetData>
    <row r="1" spans="1:14" x14ac:dyDescent="0.25"/>
    <row r="2" spans="1:14" s="6" customFormat="1" ht="12" x14ac:dyDescent="0.2">
      <c r="B2" s="26"/>
      <c r="C2" s="27"/>
      <c r="D2" s="27"/>
      <c r="E2" s="27"/>
      <c r="F2" s="27"/>
      <c r="G2" s="27"/>
      <c r="H2" s="27"/>
      <c r="I2" s="28"/>
    </row>
    <row r="3" spans="1:14" s="8" customFormat="1" x14ac:dyDescent="0.25">
      <c r="A3" s="7"/>
      <c r="B3" s="29"/>
      <c r="C3" s="25"/>
      <c r="D3" s="61" t="s">
        <v>0</v>
      </c>
      <c r="E3" s="61"/>
      <c r="F3" s="61"/>
      <c r="G3" s="61"/>
      <c r="H3" s="61"/>
      <c r="I3" s="62"/>
      <c r="J3" s="13"/>
      <c r="K3" s="13"/>
      <c r="L3" s="9"/>
      <c r="M3" s="10"/>
    </row>
    <row r="4" spans="1:14" s="11" customFormat="1" ht="21" customHeight="1" x14ac:dyDescent="0.25">
      <c r="A4" s="7"/>
      <c r="B4" s="30"/>
      <c r="D4" s="61" t="s">
        <v>1</v>
      </c>
      <c r="E4" s="61"/>
      <c r="F4" s="61"/>
      <c r="G4" s="61"/>
      <c r="H4" s="61"/>
      <c r="I4" s="62"/>
      <c r="J4" s="13"/>
      <c r="K4" s="13"/>
    </row>
    <row r="5" spans="1:14" s="8" customFormat="1" ht="20.25" customHeight="1" x14ac:dyDescent="0.25">
      <c r="A5" s="7"/>
      <c r="B5" s="29"/>
      <c r="C5" s="12"/>
      <c r="D5" s="61" t="s">
        <v>42</v>
      </c>
      <c r="E5" s="61"/>
      <c r="F5" s="61"/>
      <c r="G5" s="61"/>
      <c r="H5" s="61"/>
      <c r="I5" s="62"/>
      <c r="J5" s="13"/>
      <c r="K5" s="13"/>
      <c r="L5" s="13"/>
      <c r="M5" s="14"/>
      <c r="N5" s="14"/>
    </row>
    <row r="6" spans="1:14" s="8" customFormat="1" ht="18" customHeight="1" x14ac:dyDescent="0.25">
      <c r="A6" s="15"/>
      <c r="B6" s="29"/>
      <c r="C6" s="25"/>
      <c r="D6" s="13"/>
      <c r="E6" s="13"/>
      <c r="F6" s="13"/>
      <c r="G6" s="13"/>
      <c r="H6" s="13"/>
      <c r="I6" s="31"/>
      <c r="J6" s="13"/>
      <c r="K6" s="13"/>
      <c r="L6" s="13"/>
      <c r="M6" s="16"/>
      <c r="N6" s="16"/>
    </row>
    <row r="7" spans="1:14" s="17" customFormat="1" ht="20.25" customHeight="1" x14ac:dyDescent="0.25">
      <c r="A7" s="7"/>
      <c r="B7" s="32"/>
      <c r="C7" s="33"/>
      <c r="D7" s="34"/>
      <c r="E7" s="34"/>
      <c r="F7" s="34"/>
      <c r="G7" s="34"/>
      <c r="H7" s="34"/>
      <c r="I7" s="35"/>
      <c r="J7" s="13"/>
      <c r="L7" s="7"/>
      <c r="M7" s="7"/>
    </row>
    <row r="8" spans="1:14" s="24" customFormat="1" ht="4.5" customHeight="1" x14ac:dyDescent="0.25">
      <c r="A8" s="18"/>
      <c r="B8" s="18"/>
      <c r="C8" s="18"/>
      <c r="D8" s="18"/>
      <c r="E8" s="18"/>
      <c r="F8" s="18"/>
      <c r="G8" s="18"/>
      <c r="H8" s="18"/>
      <c r="I8" s="18"/>
    </row>
    <row r="9" spans="1:14" s="8" customFormat="1" ht="10.5" customHeight="1" x14ac:dyDescent="0.25">
      <c r="A9" s="19"/>
      <c r="C9" s="20"/>
      <c r="D9" s="20"/>
      <c r="E9" s="21"/>
      <c r="F9" s="21"/>
      <c r="G9" s="21"/>
      <c r="H9" s="21"/>
      <c r="I9" s="22"/>
      <c r="J9" s="21"/>
      <c r="K9" s="21"/>
      <c r="L9" s="23"/>
      <c r="M9" s="12"/>
      <c r="N9" s="12"/>
    </row>
    <row r="10" spans="1:14" ht="15" customHeight="1" x14ac:dyDescent="0.25">
      <c r="B10" s="63" t="s">
        <v>2</v>
      </c>
      <c r="C10" s="64"/>
      <c r="D10" s="69" t="s">
        <v>5</v>
      </c>
      <c r="E10" s="69" t="s">
        <v>6</v>
      </c>
      <c r="F10" s="71" t="s">
        <v>3</v>
      </c>
      <c r="G10" s="72"/>
      <c r="H10" s="69" t="s">
        <v>9</v>
      </c>
      <c r="I10" s="69" t="s">
        <v>4</v>
      </c>
    </row>
    <row r="11" spans="1:14" x14ac:dyDescent="0.25">
      <c r="B11" s="65"/>
      <c r="C11" s="66"/>
      <c r="D11" s="73"/>
      <c r="E11" s="70"/>
      <c r="F11" s="37" t="s">
        <v>7</v>
      </c>
      <c r="G11" s="49" t="s">
        <v>8</v>
      </c>
      <c r="H11" s="73"/>
      <c r="I11" s="73"/>
    </row>
    <row r="12" spans="1:14" ht="15.75" customHeight="1" x14ac:dyDescent="0.25">
      <c r="B12" s="67"/>
      <c r="C12" s="68"/>
      <c r="D12" s="38">
        <v>1</v>
      </c>
      <c r="E12" s="42">
        <v>2</v>
      </c>
      <c r="F12" s="38" t="s">
        <v>10</v>
      </c>
      <c r="G12" s="50">
        <v>4</v>
      </c>
      <c r="H12" s="38">
        <v>5</v>
      </c>
      <c r="I12" s="38" t="s">
        <v>11</v>
      </c>
    </row>
    <row r="13" spans="1:14" ht="30.75" customHeight="1" x14ac:dyDescent="0.25">
      <c r="B13" s="53" t="s">
        <v>12</v>
      </c>
      <c r="C13" s="54"/>
      <c r="D13" s="46">
        <f>SUM(D14:D15)</f>
        <v>0</v>
      </c>
      <c r="E13" s="39">
        <f t="shared" ref="E13:H13" si="0">SUM(E14:E15)</f>
        <v>0</v>
      </c>
      <c r="F13" s="43">
        <f t="shared" si="0"/>
        <v>0</v>
      </c>
      <c r="G13" s="39">
        <f t="shared" si="0"/>
        <v>0</v>
      </c>
      <c r="H13" s="43">
        <f t="shared" si="0"/>
        <v>0</v>
      </c>
      <c r="I13" s="43">
        <f>SUM(F13-G13)</f>
        <v>0</v>
      </c>
    </row>
    <row r="14" spans="1:14" x14ac:dyDescent="0.25">
      <c r="B14" s="36"/>
      <c r="C14" s="1" t="s">
        <v>13</v>
      </c>
      <c r="D14" s="47">
        <v>0</v>
      </c>
      <c r="E14" s="40">
        <v>0</v>
      </c>
      <c r="F14" s="48">
        <f>SUM(D14+E14)</f>
        <v>0</v>
      </c>
      <c r="G14" s="40">
        <v>0</v>
      </c>
      <c r="H14" s="47">
        <v>0</v>
      </c>
      <c r="I14" s="44">
        <f>SUM(F14-G14)</f>
        <v>0</v>
      </c>
    </row>
    <row r="15" spans="1:14" x14ac:dyDescent="0.25">
      <c r="B15" s="36"/>
      <c r="C15" s="1" t="s">
        <v>14</v>
      </c>
      <c r="D15" s="47">
        <v>0</v>
      </c>
      <c r="E15" s="40">
        <v>0</v>
      </c>
      <c r="F15" s="48">
        <f>SUM(D15+E15)</f>
        <v>0</v>
      </c>
      <c r="G15" s="40">
        <v>0</v>
      </c>
      <c r="H15" s="47">
        <v>0</v>
      </c>
      <c r="I15" s="44">
        <f>SUM(F15-G15)</f>
        <v>0</v>
      </c>
    </row>
    <row r="16" spans="1:14" x14ac:dyDescent="0.25">
      <c r="B16" s="53" t="s">
        <v>15</v>
      </c>
      <c r="C16" s="54"/>
      <c r="D16" s="43">
        <f>SUM(D17:D24)</f>
        <v>4066542468.1599994</v>
      </c>
      <c r="E16" s="39">
        <f t="shared" ref="E16:I16" si="1">SUM(E17:E24)</f>
        <v>874934277.01999986</v>
      </c>
      <c r="F16" s="43">
        <f t="shared" si="1"/>
        <v>4941476745.1799994</v>
      </c>
      <c r="G16" s="39">
        <f t="shared" si="1"/>
        <v>3394590509.9099998</v>
      </c>
      <c r="H16" s="43">
        <f t="shared" si="1"/>
        <v>3389622263.1399999</v>
      </c>
      <c r="I16" s="43">
        <f t="shared" si="1"/>
        <v>1546886235.27</v>
      </c>
    </row>
    <row r="17" spans="2:9" ht="18" customHeight="1" x14ac:dyDescent="0.25">
      <c r="B17" s="36"/>
      <c r="C17" s="1" t="s">
        <v>16</v>
      </c>
      <c r="D17" s="47">
        <v>3260825920.4299998</v>
      </c>
      <c r="E17" s="41">
        <v>806618717.36000001</v>
      </c>
      <c r="F17" s="48">
        <v>4067444637.79</v>
      </c>
      <c r="G17" s="40">
        <v>2754210443.77</v>
      </c>
      <c r="H17" s="47">
        <v>2749242197</v>
      </c>
      <c r="I17" s="44">
        <v>1313234194.02</v>
      </c>
    </row>
    <row r="18" spans="2:9" x14ac:dyDescent="0.25">
      <c r="B18" s="36"/>
      <c r="C18" s="1" t="s">
        <v>17</v>
      </c>
      <c r="D18" s="47">
        <v>280917966.85000002</v>
      </c>
      <c r="E18" s="41">
        <v>33112103.800000001</v>
      </c>
      <c r="F18" s="48">
        <v>314030070.64999998</v>
      </c>
      <c r="G18" s="40">
        <v>219243331.84999999</v>
      </c>
      <c r="H18" s="47">
        <v>219243331.84999999</v>
      </c>
      <c r="I18" s="44">
        <v>94786738.799999997</v>
      </c>
    </row>
    <row r="19" spans="2:9" ht="24" x14ac:dyDescent="0.25">
      <c r="B19" s="36"/>
      <c r="C19" s="1" t="s">
        <v>18</v>
      </c>
      <c r="D19" s="47">
        <v>486991752.63999999</v>
      </c>
      <c r="E19" s="41">
        <v>26819431.43</v>
      </c>
      <c r="F19" s="48">
        <v>513811184.06999999</v>
      </c>
      <c r="G19" s="40">
        <v>390773745.87</v>
      </c>
      <c r="H19" s="47">
        <v>390773745.87</v>
      </c>
      <c r="I19" s="44">
        <v>123037438.2</v>
      </c>
    </row>
    <row r="20" spans="2:9" x14ac:dyDescent="0.25">
      <c r="B20" s="36"/>
      <c r="C20" s="1" t="s">
        <v>19</v>
      </c>
      <c r="D20" s="47">
        <v>5809000</v>
      </c>
      <c r="E20" s="41">
        <v>9714744.1600000001</v>
      </c>
      <c r="F20" s="48">
        <v>15523744.16</v>
      </c>
      <c r="G20" s="40">
        <v>10555677.869999999</v>
      </c>
      <c r="H20" s="47">
        <v>10555677.869999999</v>
      </c>
      <c r="I20" s="44">
        <v>4968066.29</v>
      </c>
    </row>
    <row r="21" spans="2:9" x14ac:dyDescent="0.25">
      <c r="B21" s="36"/>
      <c r="C21" s="1" t="s">
        <v>20</v>
      </c>
      <c r="D21" s="47">
        <v>31997828.239999998</v>
      </c>
      <c r="E21" s="41">
        <v>-1330719.73</v>
      </c>
      <c r="F21" s="48">
        <v>30667108.510000002</v>
      </c>
      <c r="G21" s="40">
        <v>19807310.550000001</v>
      </c>
      <c r="H21" s="47">
        <v>19807310.550000001</v>
      </c>
      <c r="I21" s="44">
        <v>10859797.960000001</v>
      </c>
    </row>
    <row r="22" spans="2:9" ht="24" x14ac:dyDescent="0.25">
      <c r="B22" s="36"/>
      <c r="C22" s="1" t="s">
        <v>21</v>
      </c>
      <c r="D22" s="47">
        <v>0</v>
      </c>
      <c r="E22" s="40">
        <v>0</v>
      </c>
      <c r="F22" s="48">
        <f t="shared" ref="F22:F24" si="2">SUM(D22+E22)</f>
        <v>0</v>
      </c>
      <c r="G22" s="40">
        <v>0</v>
      </c>
      <c r="H22" s="47">
        <v>0</v>
      </c>
      <c r="I22" s="44">
        <f t="shared" ref="I22:I24" si="3">SUM(F22-G22)</f>
        <v>0</v>
      </c>
    </row>
    <row r="23" spans="2:9" x14ac:dyDescent="0.25">
      <c r="B23" s="36"/>
      <c r="C23" s="1" t="s">
        <v>22</v>
      </c>
      <c r="D23" s="47">
        <v>0</v>
      </c>
      <c r="E23" s="40">
        <v>0</v>
      </c>
      <c r="F23" s="48">
        <f t="shared" si="2"/>
        <v>0</v>
      </c>
      <c r="G23" s="40">
        <v>0</v>
      </c>
      <c r="H23" s="47">
        <v>0</v>
      </c>
      <c r="I23" s="44">
        <f t="shared" si="3"/>
        <v>0</v>
      </c>
    </row>
    <row r="24" spans="2:9" x14ac:dyDescent="0.25">
      <c r="B24" s="36"/>
      <c r="C24" s="1" t="s">
        <v>23</v>
      </c>
      <c r="D24" s="47">
        <v>0</v>
      </c>
      <c r="E24" s="40">
        <v>0</v>
      </c>
      <c r="F24" s="48">
        <f t="shared" si="2"/>
        <v>0</v>
      </c>
      <c r="G24" s="40">
        <v>0</v>
      </c>
      <c r="H24" s="47">
        <v>0</v>
      </c>
      <c r="I24" s="44">
        <f t="shared" si="3"/>
        <v>0</v>
      </c>
    </row>
    <row r="25" spans="2:9" x14ac:dyDescent="0.25">
      <c r="B25" s="53" t="s">
        <v>24</v>
      </c>
      <c r="C25" s="54"/>
      <c r="D25" s="43">
        <f>SUM(D26:D28)</f>
        <v>3357845721.4099998</v>
      </c>
      <c r="E25" s="39">
        <f t="shared" ref="E25:H25" si="4">SUM(E26:E28)</f>
        <v>-155083211.58999997</v>
      </c>
      <c r="F25" s="43">
        <f t="shared" si="4"/>
        <v>3202762509.8199997</v>
      </c>
      <c r="G25" s="39">
        <f t="shared" si="4"/>
        <v>2277815808.48</v>
      </c>
      <c r="H25" s="43">
        <f t="shared" si="4"/>
        <v>2256823792.2399998</v>
      </c>
      <c r="I25" s="43">
        <f>SUM(I26:I28)</f>
        <v>924946701.33999991</v>
      </c>
    </row>
    <row r="26" spans="2:9" ht="24" x14ac:dyDescent="0.25">
      <c r="B26" s="36"/>
      <c r="C26" s="1" t="s">
        <v>25</v>
      </c>
      <c r="D26" s="47">
        <v>1337717566.1199999</v>
      </c>
      <c r="E26" s="41">
        <v>195237117.25</v>
      </c>
      <c r="F26" s="48">
        <v>1532954683.3699999</v>
      </c>
      <c r="G26" s="40">
        <v>1079584802.4300001</v>
      </c>
      <c r="H26" s="47">
        <v>1078954057.27</v>
      </c>
      <c r="I26" s="44">
        <v>453369880.94</v>
      </c>
    </row>
    <row r="27" spans="2:9" ht="24" x14ac:dyDescent="0.25">
      <c r="B27" s="36"/>
      <c r="C27" s="1" t="s">
        <v>26</v>
      </c>
      <c r="D27" s="47">
        <v>2020128155.29</v>
      </c>
      <c r="E27" s="41">
        <v>-350320328.83999997</v>
      </c>
      <c r="F27" s="48">
        <v>1669807826.45</v>
      </c>
      <c r="G27" s="40">
        <v>1198231006.05</v>
      </c>
      <c r="H27" s="47">
        <v>1177869734.97</v>
      </c>
      <c r="I27" s="44">
        <v>471576820.39999998</v>
      </c>
    </row>
    <row r="28" spans="2:9" x14ac:dyDescent="0.25">
      <c r="B28" s="36"/>
      <c r="C28" s="1" t="s">
        <v>41</v>
      </c>
      <c r="D28" s="47">
        <v>0</v>
      </c>
      <c r="E28" s="40">
        <v>0</v>
      </c>
      <c r="F28" s="48">
        <f t="shared" ref="F28:F40" si="5">SUM(D28+E28)</f>
        <v>0</v>
      </c>
      <c r="G28" s="40">
        <v>0</v>
      </c>
      <c r="H28" s="47">
        <v>0</v>
      </c>
      <c r="I28" s="44">
        <f t="shared" ref="I28:I30" si="6">SUM(F28-G28)</f>
        <v>0</v>
      </c>
    </row>
    <row r="29" spans="2:9" x14ac:dyDescent="0.25">
      <c r="B29" s="53" t="s">
        <v>27</v>
      </c>
      <c r="C29" s="54"/>
      <c r="D29" s="43">
        <f>SUM(D30:D31)</f>
        <v>37059179.43</v>
      </c>
      <c r="E29" s="39">
        <f t="shared" ref="E29:I29" si="7">SUM(E30:E31)</f>
        <v>5565940.4699999997</v>
      </c>
      <c r="F29" s="43">
        <f t="shared" si="7"/>
        <v>42625119.899999999</v>
      </c>
      <c r="G29" s="39">
        <f t="shared" si="7"/>
        <v>26719726.859999999</v>
      </c>
      <c r="H29" s="43">
        <f t="shared" si="7"/>
        <v>19730320.859999999</v>
      </c>
      <c r="I29" s="43">
        <f t="shared" si="7"/>
        <v>15905393.039999999</v>
      </c>
    </row>
    <row r="30" spans="2:9" ht="24" x14ac:dyDescent="0.25">
      <c r="B30" s="36"/>
      <c r="C30" s="1" t="s">
        <v>28</v>
      </c>
      <c r="D30" s="47">
        <v>0</v>
      </c>
      <c r="E30" s="40"/>
      <c r="F30" s="48">
        <f t="shared" si="5"/>
        <v>0</v>
      </c>
      <c r="G30" s="40">
        <v>0</v>
      </c>
      <c r="H30" s="47">
        <v>0</v>
      </c>
      <c r="I30" s="44">
        <f t="shared" si="6"/>
        <v>0</v>
      </c>
    </row>
    <row r="31" spans="2:9" x14ac:dyDescent="0.25">
      <c r="B31" s="36"/>
      <c r="C31" s="1" t="s">
        <v>29</v>
      </c>
      <c r="D31" s="47">
        <v>37059179.43</v>
      </c>
      <c r="E31" s="41">
        <v>5565940.4699999997</v>
      </c>
      <c r="F31" s="48">
        <v>42625119.899999999</v>
      </c>
      <c r="G31" s="40">
        <v>26719726.859999999</v>
      </c>
      <c r="H31" s="47">
        <v>19730320.859999999</v>
      </c>
      <c r="I31" s="44">
        <v>15905393.039999999</v>
      </c>
    </row>
    <row r="32" spans="2:9" x14ac:dyDescent="0.25">
      <c r="B32" s="53" t="s">
        <v>30</v>
      </c>
      <c r="C32" s="54"/>
      <c r="D32" s="43">
        <f>SUM(D33:D36)</f>
        <v>0</v>
      </c>
      <c r="E32" s="39">
        <v>0</v>
      </c>
      <c r="F32" s="43">
        <v>0</v>
      </c>
      <c r="G32" s="39">
        <v>0</v>
      </c>
      <c r="H32" s="43">
        <v>0</v>
      </c>
      <c r="I32" s="43">
        <v>0</v>
      </c>
    </row>
    <row r="33" spans="2:10" x14ac:dyDescent="0.25">
      <c r="B33" s="36"/>
      <c r="C33" s="1" t="s">
        <v>31</v>
      </c>
      <c r="D33" s="47">
        <v>0</v>
      </c>
      <c r="E33" s="40">
        <v>0</v>
      </c>
      <c r="F33" s="48">
        <f t="shared" si="5"/>
        <v>0</v>
      </c>
      <c r="G33" s="40">
        <v>0</v>
      </c>
      <c r="H33" s="47">
        <v>0</v>
      </c>
      <c r="I33" s="44">
        <f t="shared" ref="I33:I36" si="8">SUM(F33-G33)</f>
        <v>0</v>
      </c>
    </row>
    <row r="34" spans="2:10" x14ac:dyDescent="0.25">
      <c r="B34" s="36"/>
      <c r="C34" s="1" t="s">
        <v>32</v>
      </c>
      <c r="D34" s="47">
        <v>0</v>
      </c>
      <c r="E34" s="40">
        <v>0</v>
      </c>
      <c r="F34" s="48">
        <f t="shared" si="5"/>
        <v>0</v>
      </c>
      <c r="G34" s="40">
        <v>0</v>
      </c>
      <c r="H34" s="47">
        <v>0</v>
      </c>
      <c r="I34" s="44">
        <f t="shared" si="8"/>
        <v>0</v>
      </c>
    </row>
    <row r="35" spans="2:10" ht="24" x14ac:dyDescent="0.25">
      <c r="B35" s="36"/>
      <c r="C35" s="1" t="s">
        <v>33</v>
      </c>
      <c r="D35" s="47">
        <v>0</v>
      </c>
      <c r="E35" s="40">
        <v>0</v>
      </c>
      <c r="F35" s="48">
        <f t="shared" si="5"/>
        <v>0</v>
      </c>
      <c r="G35" s="40">
        <v>0</v>
      </c>
      <c r="H35" s="47">
        <v>0</v>
      </c>
      <c r="I35" s="44">
        <f t="shared" si="8"/>
        <v>0</v>
      </c>
    </row>
    <row r="36" spans="2:10" ht="24" x14ac:dyDescent="0.25">
      <c r="B36" s="36"/>
      <c r="C36" s="1" t="s">
        <v>34</v>
      </c>
      <c r="D36" s="47">
        <v>0</v>
      </c>
      <c r="E36" s="40">
        <v>0</v>
      </c>
      <c r="F36" s="48">
        <f t="shared" si="5"/>
        <v>0</v>
      </c>
      <c r="G36" s="40">
        <v>0</v>
      </c>
      <c r="H36" s="47">
        <v>0</v>
      </c>
      <c r="I36" s="44">
        <f t="shared" si="8"/>
        <v>0</v>
      </c>
    </row>
    <row r="37" spans="2:10" ht="27.75" customHeight="1" x14ac:dyDescent="0.25">
      <c r="B37" s="53" t="s">
        <v>35</v>
      </c>
      <c r="C37" s="54"/>
      <c r="D37" s="43">
        <f>SUM(D38:D41)</f>
        <v>0</v>
      </c>
      <c r="E37" s="39">
        <f t="shared" ref="E37:I37" si="9">SUM(E38:E41)</f>
        <v>330000</v>
      </c>
      <c r="F37" s="43">
        <f t="shared" si="9"/>
        <v>330000</v>
      </c>
      <c r="G37" s="39">
        <f t="shared" si="9"/>
        <v>244864.8</v>
      </c>
      <c r="H37" s="43">
        <f t="shared" si="9"/>
        <v>244864.8</v>
      </c>
      <c r="I37" s="43">
        <f t="shared" si="9"/>
        <v>85135.2</v>
      </c>
    </row>
    <row r="38" spans="2:10" x14ac:dyDescent="0.25">
      <c r="B38" s="36"/>
      <c r="C38" s="1" t="s">
        <v>36</v>
      </c>
      <c r="D38" s="47">
        <v>0</v>
      </c>
      <c r="E38" s="40">
        <v>0</v>
      </c>
      <c r="F38" s="44">
        <f t="shared" si="5"/>
        <v>0</v>
      </c>
      <c r="G38" s="40">
        <v>0</v>
      </c>
      <c r="H38" s="47">
        <v>0</v>
      </c>
      <c r="I38" s="44">
        <f t="shared" ref="I38:I40" si="10">SUM(F38-G38)</f>
        <v>0</v>
      </c>
    </row>
    <row r="39" spans="2:10" ht="24" x14ac:dyDescent="0.25">
      <c r="B39" s="36"/>
      <c r="C39" s="1" t="s">
        <v>38</v>
      </c>
      <c r="D39" s="47">
        <v>0</v>
      </c>
      <c r="E39" s="40">
        <v>0</v>
      </c>
      <c r="F39" s="44">
        <f t="shared" si="5"/>
        <v>0</v>
      </c>
      <c r="G39" s="40">
        <v>0</v>
      </c>
      <c r="H39" s="47">
        <v>0</v>
      </c>
      <c r="I39" s="44">
        <f t="shared" si="10"/>
        <v>0</v>
      </c>
    </row>
    <row r="40" spans="2:10" ht="24" x14ac:dyDescent="0.25">
      <c r="B40" s="36"/>
      <c r="C40" s="1" t="s">
        <v>39</v>
      </c>
      <c r="D40" s="47">
        <v>0</v>
      </c>
      <c r="E40" s="40">
        <v>0</v>
      </c>
      <c r="F40" s="44">
        <f t="shared" si="5"/>
        <v>0</v>
      </c>
      <c r="G40" s="40">
        <v>0</v>
      </c>
      <c r="H40" s="47">
        <v>0</v>
      </c>
      <c r="I40" s="44">
        <f t="shared" si="10"/>
        <v>0</v>
      </c>
    </row>
    <row r="41" spans="2:10" ht="24" x14ac:dyDescent="0.25">
      <c r="B41" s="36"/>
      <c r="C41" s="1" t="s">
        <v>40</v>
      </c>
      <c r="D41" s="47">
        <v>0</v>
      </c>
      <c r="E41" s="40">
        <v>330000</v>
      </c>
      <c r="F41" s="44">
        <v>330000</v>
      </c>
      <c r="G41" s="40">
        <v>244864.8</v>
      </c>
      <c r="H41" s="47">
        <v>244864.8</v>
      </c>
      <c r="I41" s="44">
        <v>85135.2</v>
      </c>
    </row>
    <row r="42" spans="2:10" x14ac:dyDescent="0.25">
      <c r="B42" s="55" t="s">
        <v>37</v>
      </c>
      <c r="C42" s="56"/>
      <c r="D42" s="45">
        <f>SUM(D13+D16+D25+D29+D32+D37)</f>
        <v>7461447369</v>
      </c>
      <c r="E42" s="45">
        <f t="shared" ref="E42:I42" si="11">SUM(E13+E16+E25+E29+E32+E37)</f>
        <v>725747005.89999986</v>
      </c>
      <c r="F42" s="45">
        <f t="shared" si="11"/>
        <v>8187194374.8999987</v>
      </c>
      <c r="G42" s="45">
        <f t="shared" si="11"/>
        <v>5699370910.0499992</v>
      </c>
      <c r="H42" s="45">
        <f t="shared" si="11"/>
        <v>5666421241.039999</v>
      </c>
      <c r="I42" s="45">
        <f t="shared" si="11"/>
        <v>2487823464.8499994</v>
      </c>
    </row>
    <row r="43" spans="2:10" x14ac:dyDescent="0.25">
      <c r="E43" s="5"/>
      <c r="H43" s="5"/>
    </row>
    <row r="44" spans="2:10" x14ac:dyDescent="0.25">
      <c r="B44" s="57" t="s">
        <v>43</v>
      </c>
      <c r="C44" s="57"/>
      <c r="D44" s="57"/>
      <c r="E44" s="57"/>
      <c r="F44" s="57"/>
      <c r="G44" s="57"/>
      <c r="H44" s="57"/>
      <c r="I44" s="57"/>
      <c r="J44" s="57"/>
    </row>
    <row r="45" spans="2:10" x14ac:dyDescent="0.25">
      <c r="B45" s="2"/>
      <c r="C45" s="2"/>
      <c r="D45" s="3"/>
      <c r="E45" s="3"/>
      <c r="F45" s="3"/>
      <c r="G45" s="58"/>
      <c r="H45" s="58"/>
      <c r="I45" s="58"/>
    </row>
    <row r="46" spans="2:10" hidden="1" x14ac:dyDescent="0.25">
      <c r="D46" s="4"/>
      <c r="E46" s="3"/>
      <c r="F46" s="3"/>
    </row>
    <row r="47" spans="2:10" hidden="1" x14ac:dyDescent="0.25">
      <c r="B47" s="25"/>
      <c r="C47" s="25"/>
      <c r="D47" s="25"/>
      <c r="E47" s="25"/>
      <c r="F47" s="25"/>
      <c r="G47" s="25"/>
      <c r="H47" s="25"/>
      <c r="I47" s="25"/>
    </row>
    <row r="48" spans="2:10" ht="14.25" hidden="1" customHeight="1" x14ac:dyDescent="0.25">
      <c r="B48" s="59"/>
      <c r="C48" s="59"/>
      <c r="D48" s="25"/>
      <c r="E48" s="25"/>
      <c r="F48" s="25"/>
      <c r="G48" s="60"/>
      <c r="H48" s="60"/>
      <c r="I48" s="60"/>
    </row>
    <row r="49" spans="2:9" hidden="1" x14ac:dyDescent="0.25">
      <c r="B49" s="51"/>
      <c r="C49" s="51"/>
      <c r="D49" s="25"/>
      <c r="E49" s="25"/>
      <c r="F49" s="25"/>
      <c r="G49" s="52"/>
      <c r="H49" s="52"/>
      <c r="I49" s="52"/>
    </row>
  </sheetData>
  <mergeCells count="22">
    <mergeCell ref="D5:I5"/>
    <mergeCell ref="D3:I3"/>
    <mergeCell ref="D4:I4"/>
    <mergeCell ref="B10:C12"/>
    <mergeCell ref="E10:E11"/>
    <mergeCell ref="F10:G10"/>
    <mergeCell ref="I10:I11"/>
    <mergeCell ref="D10:D11"/>
    <mergeCell ref="H10:H11"/>
    <mergeCell ref="B49:C49"/>
    <mergeCell ref="G49:I49"/>
    <mergeCell ref="B13:C13"/>
    <mergeCell ref="B16:C16"/>
    <mergeCell ref="B25:C25"/>
    <mergeCell ref="B29:C29"/>
    <mergeCell ref="B32:C32"/>
    <mergeCell ref="B37:C37"/>
    <mergeCell ref="B42:C42"/>
    <mergeCell ref="B44:J44"/>
    <mergeCell ref="G45:I45"/>
    <mergeCell ref="B48:C48"/>
    <mergeCell ref="G48:I48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Luis Andres Sanchez Flores</cp:lastModifiedBy>
  <cp:revision/>
  <cp:lastPrinted>2018-07-25T18:04:13Z</cp:lastPrinted>
  <dcterms:created xsi:type="dcterms:W3CDTF">2016-04-26T15:25:20Z</dcterms:created>
  <dcterms:modified xsi:type="dcterms:W3CDTF">2021-10-19T21:27:20Z</dcterms:modified>
</cp:coreProperties>
</file>