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ildred\COMISIONES EDILICIAS\2018-2021\Desarrollo Urbano\"/>
    </mc:Choice>
  </mc:AlternateContent>
  <bookViews>
    <workbookView xWindow="0" yWindow="0" windowWidth="20490" windowHeight="7755"/>
  </bookViews>
  <sheets>
    <sheet name="Desarrollo Urbano 2021" sheetId="1" r:id="rId1"/>
  </sheets>
  <definedNames>
    <definedName name="_xlnm.Print_Area" localSheetId="0">'Desarrollo Urbano 2021'!$A$1:$U$65</definedName>
  </definedNames>
  <calcPr calcId="152511"/>
</workbook>
</file>

<file path=xl/calcChain.xml><?xml version="1.0" encoding="utf-8"?>
<calcChain xmlns="http://schemas.openxmlformats.org/spreadsheetml/2006/main">
  <c r="O20" i="1" l="1"/>
  <c r="L20" i="1" l="1"/>
  <c r="K20" i="1" l="1"/>
  <c r="I20" i="1" l="1"/>
  <c r="H20" i="1" l="1"/>
  <c r="G20" i="1"/>
  <c r="F20" i="1"/>
  <c r="E20" i="1" l="1"/>
  <c r="S7" i="1"/>
  <c r="J20" i="1"/>
  <c r="M20" i="1"/>
  <c r="N20" i="1"/>
  <c r="P20" i="1"/>
  <c r="Q20" i="1"/>
  <c r="R20" i="1"/>
  <c r="D20" i="1"/>
  <c r="S16" i="1"/>
  <c r="T16" i="1" s="1"/>
  <c r="S13" i="1"/>
  <c r="S12" i="1"/>
  <c r="S11" i="1"/>
  <c r="S10" i="1"/>
  <c r="S9" i="1"/>
  <c r="S8" i="1"/>
  <c r="S15" i="1"/>
  <c r="S14" i="1"/>
  <c r="S17" i="1"/>
  <c r="T17" i="1" s="1"/>
  <c r="S18" i="1"/>
  <c r="T18" i="1" s="1"/>
  <c r="T8" i="1" l="1"/>
  <c r="T12" i="1"/>
  <c r="T11" i="1"/>
  <c r="T10" i="1"/>
  <c r="T7" i="1"/>
  <c r="T13" i="1"/>
  <c r="T14" i="1"/>
  <c r="T15" i="1"/>
  <c r="T9" i="1"/>
</calcChain>
</file>

<file path=xl/comments1.xml><?xml version="1.0" encoding="utf-8"?>
<comments xmlns="http://schemas.openxmlformats.org/spreadsheetml/2006/main">
  <authors>
    <author>Mildred Gonzalez Rubio</author>
  </authors>
  <commentList>
    <comment ref="K14" authorId="0" shapeId="0">
      <text>
        <r>
          <rPr>
            <b/>
            <sz val="9"/>
            <color indexed="81"/>
            <rFont val="Tahoma"/>
            <family val="2"/>
          </rPr>
          <t>Justificante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" authorId="0" shapeId="0">
      <text>
        <r>
          <rPr>
            <b/>
            <sz val="9"/>
            <color indexed="81"/>
            <rFont val="Tahoma"/>
            <charset val="1"/>
          </rPr>
          <t xml:space="preserve">No formaba parte de la Comisión
</t>
        </r>
      </text>
    </comment>
    <comment ref="E19" authorId="0" shapeId="0">
      <text>
        <r>
          <rPr>
            <b/>
            <sz val="9"/>
            <color indexed="81"/>
            <rFont val="Tahoma"/>
            <charset val="1"/>
          </rPr>
          <t xml:space="preserve">No formaba parte de la Comisión
</t>
        </r>
      </text>
    </comment>
    <comment ref="F19" authorId="0" shapeId="0">
      <text>
        <r>
          <rPr>
            <b/>
            <sz val="9"/>
            <color indexed="81"/>
            <rFont val="Tahoma"/>
            <charset val="1"/>
          </rPr>
          <t xml:space="preserve">No formaba parte de la Comisión
</t>
        </r>
      </text>
    </comment>
    <comment ref="G19" authorId="0" shapeId="0">
      <text>
        <r>
          <rPr>
            <b/>
            <sz val="9"/>
            <color indexed="81"/>
            <rFont val="Tahoma"/>
            <charset val="1"/>
          </rPr>
          <t xml:space="preserve">No formaba parte de la Comisión
</t>
        </r>
      </text>
    </comment>
    <comment ref="H19" authorId="0" shapeId="0">
      <text>
        <r>
          <rPr>
            <b/>
            <sz val="9"/>
            <color indexed="81"/>
            <rFont val="Tahoma"/>
            <charset val="1"/>
          </rPr>
          <t xml:space="preserve">No formaba parte de la Comisión
</t>
        </r>
      </text>
    </comment>
    <comment ref="I19" authorId="0" shapeId="0">
      <text>
        <r>
          <rPr>
            <b/>
            <sz val="9"/>
            <color indexed="81"/>
            <rFont val="Tahoma"/>
            <charset val="1"/>
          </rPr>
          <t xml:space="preserve">No formaba parte de la Comisión
</t>
        </r>
      </text>
    </comment>
    <comment ref="J19" authorId="0" shapeId="0">
      <text>
        <r>
          <rPr>
            <b/>
            <sz val="9"/>
            <color indexed="81"/>
            <rFont val="Tahoma"/>
            <charset val="1"/>
          </rPr>
          <t xml:space="preserve">No formaba parte de la Comisión
</t>
        </r>
      </text>
    </comment>
    <comment ref="K19" authorId="0" shapeId="0">
      <text>
        <r>
          <rPr>
            <b/>
            <sz val="9"/>
            <color indexed="81"/>
            <rFont val="Tahoma"/>
            <charset val="1"/>
          </rPr>
          <t xml:space="preserve">No formaba parte de la Comisión
</t>
        </r>
      </text>
    </comment>
  </commentList>
</comments>
</file>

<file path=xl/sharedStrings.xml><?xml version="1.0" encoding="utf-8"?>
<sst xmlns="http://schemas.openxmlformats.org/spreadsheetml/2006/main" count="53" uniqueCount="33">
  <si>
    <t>AYUNTAMIENTO DE ZAPOPAN, JALISCO</t>
  </si>
  <si>
    <t>DIRECCIÓN DE TRANSPARENCIA Y BUENAS PRÁCTICAS</t>
  </si>
  <si>
    <t>COMISIÓN EDILICIA DE DESARROLLO URBANO</t>
  </si>
  <si>
    <t>NOMBRE DE REGIDOR (A)</t>
  </si>
  <si>
    <t>CARGO</t>
  </si>
  <si>
    <t>FRACCIÓN PARTIDISTA</t>
  </si>
  <si>
    <t>Porcentaje de Asistencia por regidor</t>
  </si>
  <si>
    <t>Presidente</t>
  </si>
  <si>
    <t>MC</t>
  </si>
  <si>
    <t>Integrante</t>
  </si>
  <si>
    <t>PRI</t>
  </si>
  <si>
    <t>PAN</t>
  </si>
  <si>
    <t>% TOTAL DE ASISTENCIA POR SESIÓN</t>
  </si>
  <si>
    <t>Total de Asistencia por Regidor</t>
  </si>
  <si>
    <t>ABEL OCTAVIO SALGADO PEÑA</t>
  </si>
  <si>
    <t>MORENA</t>
  </si>
  <si>
    <t>JOSÉ HIRAM TORRES SALCEDO</t>
  </si>
  <si>
    <t>ANA CECILIA PINEDA VALENZUELA</t>
  </si>
  <si>
    <t>JOSÉ ANTONIO DE LA TORRE BRAVO</t>
  </si>
  <si>
    <t>DENISSE DURAN GUTIÉRREZ</t>
  </si>
  <si>
    <t>ESTADÍSTICA DE ASISTENCIA COMISIONES EDILICIAS 2021</t>
  </si>
  <si>
    <t>Octubre</t>
  </si>
  <si>
    <t>Noviembre</t>
  </si>
  <si>
    <t>Diciembre</t>
  </si>
  <si>
    <t>MARCELA PÁRAMO ORTEGA</t>
  </si>
  <si>
    <t>MARÍA FERNANDA COVARRUBIAS MARRUFO/
LAURA GABRIELA CÁRDENAS RODRÍGUEZ</t>
  </si>
  <si>
    <t>MARÍA ORNELAS OROZCO/
MÓNICA PAOLA MAGAÑA MENDOZA</t>
  </si>
  <si>
    <t>MARÍA DEL SOCORRO MADRIGAL GALLEGOS/
SERGIO BARRERA SEPÚLVEDA</t>
  </si>
  <si>
    <t>MANUEL RODRIGO ESCOTO LEAL/
RAFAEL MARTÍNEZ RAMÍREZ</t>
  </si>
  <si>
    <t>IVÁN EDUARDO ARGÜELLES SÁNCHEZ</t>
  </si>
  <si>
    <t>WENDY SOFÍA RAMÍREZ CAMPOS</t>
  </si>
  <si>
    <t xml:space="preserve">ANA PAULA VIRGEN SÁNCHEZ/
PABLO JESÚS LEMUS NAVARRO </t>
  </si>
  <si>
    <t>22/09/2021
CONJUNTA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</si>
</sst>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2">
    <xf numFmtId="0" fontId="0" fillId="0" borderId="0" xfId="0"/>
    <xf numFmtId="0" fontId="1" fillId="0" borderId="0" xfId="0" applyFont="1"/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6" xfId="0" applyFont="1" applyFill="1" applyBorder="1" applyAlignment="1">
      <alignment horizontal="center" vertical="center"/>
    </xf>
    <xf numFmtId="0" fontId="1" fillId="0" borderId="0" xfId="0" applyFont="1"/>
    <xf numFmtId="0" fontId="3" fillId="0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1" fontId="3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CA2D1C"/>
      <color rgb="FFE46D0A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DESARROLLO URBANO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73448776509388614"/>
          <c:y val="2.2183522324333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2276469321600881"/>
          <c:y val="0.13890566771067542"/>
          <c:w val="0.65082505485040532"/>
          <c:h val="0.729284583643149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E46D0A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9554-43C2-8EB1-5C11C6235AD5}"/>
              </c:ext>
            </c:extLst>
          </c:dPt>
          <c:dPt>
            <c:idx val="1"/>
            <c:invertIfNegative val="0"/>
            <c:bubble3D val="0"/>
            <c:spPr>
              <a:solidFill>
                <a:srgbClr val="CA2D1C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554-43C2-8EB1-5C11C6235AD5}"/>
              </c:ext>
            </c:extLst>
          </c:dPt>
          <c:dPt>
            <c:idx val="2"/>
            <c:invertIfNegative val="0"/>
            <c:bubble3D val="0"/>
            <c:spPr>
              <a:solidFill>
                <a:srgbClr val="CA2D1C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554-43C2-8EB1-5C11C6235AD5}"/>
              </c:ext>
            </c:extLst>
          </c:dPt>
          <c:dPt>
            <c:idx val="3"/>
            <c:invertIfNegative val="0"/>
            <c:bubble3D val="0"/>
            <c:spPr>
              <a:solidFill>
                <a:srgbClr val="CA2D1C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554-43C2-8EB1-5C11C6235AD5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9554-43C2-8EB1-5C11C6235AD5}"/>
              </c:ext>
            </c:extLst>
          </c:dPt>
          <c:dPt>
            <c:idx val="5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554-43C2-8EB1-5C11C6235AD5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9554-43C2-8EB1-5C11C6235AD5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9554-43C2-8EB1-5C11C6235AD5}"/>
              </c:ext>
            </c:extLst>
          </c:dPt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1-434B-FA4C-9248-1CD3D9447189}"/>
              </c:ext>
            </c:extLst>
          </c:dPt>
          <c:cat>
            <c:strRef>
              <c:f>'Desarrollo Urbano 2021'!$A$7:$A$18</c:f>
              <c:strCache>
                <c:ptCount val="8"/>
                <c:pt idx="0">
                  <c:v>ABEL OCTAVIO SALGADO PEÑA</c:v>
                </c:pt>
                <c:pt idx="1">
                  <c:v>ANA CECILIA PINEDA VALENZUELA</c:v>
                </c:pt>
                <c:pt idx="2">
                  <c:v>JOSÉ ANTONIO DE LA TORRE BRAVO</c:v>
                </c:pt>
                <c:pt idx="3">
                  <c:v>MANUEL RODRIGO ESCOTO LEAL/
RAFAEL MARTÍNEZ RAMÍREZ</c:v>
                </c:pt>
                <c:pt idx="4">
                  <c:v>IVÁN EDUARDO ARGÜELLES SÁNCHEZ</c:v>
                </c:pt>
                <c:pt idx="5">
                  <c:v>MARCELA PÁRAMO ORTEGA</c:v>
                </c:pt>
                <c:pt idx="6">
                  <c:v>MARÍA DEL SOCORRO MADRIGAL GALLEGOS/
SERGIO BARRERA SEPÚLVEDA</c:v>
                </c:pt>
                <c:pt idx="7">
                  <c:v>WENDY SOFÍA RAMÍREZ CAMPOS</c:v>
                </c:pt>
              </c:strCache>
            </c:strRef>
          </c:cat>
          <c:val>
            <c:numRef>
              <c:f>'Desarrollo Urbano 2021'!$S$7:$S$18</c:f>
              <c:numCache>
                <c:formatCode>General</c:formatCode>
                <c:ptCount val="8"/>
                <c:pt idx="0">
                  <c:v>12</c:v>
                </c:pt>
                <c:pt idx="1">
                  <c:v>9</c:v>
                </c:pt>
                <c:pt idx="2">
                  <c:v>12</c:v>
                </c:pt>
                <c:pt idx="3">
                  <c:v>7</c:v>
                </c:pt>
                <c:pt idx="4">
                  <c:v>8</c:v>
                </c:pt>
                <c:pt idx="5">
                  <c:v>8</c:v>
                </c:pt>
                <c:pt idx="6">
                  <c:v>11</c:v>
                </c:pt>
                <c:pt idx="7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554-43C2-8EB1-5C11C6235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9944"/>
        <c:axId val="336753520"/>
      </c:barChart>
      <c:catAx>
        <c:axId val="40099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336753520"/>
        <c:crosses val="autoZero"/>
        <c:auto val="1"/>
        <c:lblAlgn val="ctr"/>
        <c:lblOffset val="100"/>
        <c:tickLblSkip val="1"/>
        <c:noMultiLvlLbl val="0"/>
      </c:catAx>
      <c:valAx>
        <c:axId val="336753520"/>
        <c:scaling>
          <c:orientation val="minMax"/>
          <c:max val="10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4009944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DESARROLLO</a:t>
            </a:r>
            <a:r>
              <a:rPr lang="es-MX" sz="1000" baseline="0">
                <a:latin typeface="Century Gothic" pitchFamily="34" charset="0"/>
              </a:rPr>
              <a:t> URBANO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47822680548058288"/>
          <c:y val="1.7406887583160863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'Desarrollo Urbano 2021'!$A$7:$A$18</c:f>
              <c:strCache>
                <c:ptCount val="8"/>
                <c:pt idx="0">
                  <c:v>ABEL OCTAVIO SALGADO PEÑA</c:v>
                </c:pt>
                <c:pt idx="1">
                  <c:v>ANA CECILIA PINEDA VALENZUELA</c:v>
                </c:pt>
                <c:pt idx="2">
                  <c:v>JOSÉ ANTONIO DE LA TORRE BRAVO</c:v>
                </c:pt>
                <c:pt idx="3">
                  <c:v>MANUEL RODRIGO ESCOTO LEAL/
RAFAEL MARTÍNEZ RAMÍREZ</c:v>
                </c:pt>
                <c:pt idx="4">
                  <c:v>IVÁN EDUARDO ARGÜELLES SÁNCHEZ</c:v>
                </c:pt>
                <c:pt idx="5">
                  <c:v>MARCELA PÁRAMO ORTEGA</c:v>
                </c:pt>
                <c:pt idx="6">
                  <c:v>MARÍA DEL SOCORRO MADRIGAL GALLEGOS/
SERGIO BARRERA SEPÚLVEDA</c:v>
                </c:pt>
                <c:pt idx="7">
                  <c:v>WENDY SOFÍA RAMÍREZ CAMPOS</c:v>
                </c:pt>
              </c:strCache>
            </c:strRef>
          </c:cat>
          <c:val>
            <c:numRef>
              <c:f>'Desarrollo Urbano 2021'!$T$7:$T$18</c:f>
              <c:numCache>
                <c:formatCode>0</c:formatCode>
                <c:ptCount val="8"/>
                <c:pt idx="0">
                  <c:v>100</c:v>
                </c:pt>
                <c:pt idx="1">
                  <c:v>75</c:v>
                </c:pt>
                <c:pt idx="2">
                  <c:v>100</c:v>
                </c:pt>
                <c:pt idx="3">
                  <c:v>58.333333333333336</c:v>
                </c:pt>
                <c:pt idx="4">
                  <c:v>66.666666666666671</c:v>
                </c:pt>
                <c:pt idx="5">
                  <c:v>66.666666666666671</c:v>
                </c:pt>
                <c:pt idx="6">
                  <c:v>157.14285714285714</c:v>
                </c:pt>
                <c:pt idx="7">
                  <c:v>500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7B-4B8F-8575-A1D91B33D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12205300518527833"/>
          <c:w val="0.43888886357207635"/>
          <c:h val="0.82626585149613296"/>
        </c:manualLayout>
      </c:layout>
      <c:overlay val="0"/>
      <c:txPr>
        <a:bodyPr/>
        <a:lstStyle/>
        <a:p>
          <a:pPr rtl="0">
            <a:defRPr sz="8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000" baseline="0">
                <a:latin typeface="Century Gothic" pitchFamily="34" charset="0"/>
              </a:rPr>
              <a:t>PORCENTAJE DE ASISTENCIA A LAS SESIONES </a:t>
            </a:r>
          </a:p>
          <a:p>
            <a:pPr>
              <a:defRPr/>
            </a:pPr>
            <a:r>
              <a:rPr lang="es-MX" sz="1000" baseline="0">
                <a:latin typeface="Century Gothic" pitchFamily="34" charset="0"/>
              </a:rPr>
              <a:t>COMISIÓN DE DESARROLLO URBANO</a:t>
            </a:r>
          </a:p>
        </c:rich>
      </c:tx>
      <c:layout>
        <c:manualLayout>
          <c:xMode val="edge"/>
          <c:yMode val="edge"/>
          <c:x val="0.62272001204395955"/>
          <c:y val="2.4411494875920151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49694709213981"/>
          <c:y val="0.12312586445366526"/>
          <c:w val="0.87241884238154443"/>
          <c:h val="0.80804086211215298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'Desarrollo Urbano 2021'!$D$6:$R$6</c:f>
              <c:strCache>
                <c:ptCount val="15"/>
                <c:pt idx="0">
                  <c:v>14/01/2021</c:v>
                </c:pt>
                <c:pt idx="1">
                  <c:v>18/02/2021</c:v>
                </c:pt>
                <c:pt idx="2">
                  <c:v>01/03/2021</c:v>
                </c:pt>
                <c:pt idx="3">
                  <c:v>18/03/2021</c:v>
                </c:pt>
                <c:pt idx="4">
                  <c:v>23/03/2021</c:v>
                </c:pt>
                <c:pt idx="5">
                  <c:v>15/04/2021</c:v>
                </c:pt>
                <c:pt idx="6">
                  <c:v>13/05/2021</c:v>
                </c:pt>
                <c:pt idx="7">
                  <c:v>17/06/2021</c:v>
                </c:pt>
                <c:pt idx="8">
                  <c:v>14/07/2021</c:v>
                </c:pt>
                <c:pt idx="9">
                  <c:v>19/07/2021</c:v>
                </c:pt>
                <c:pt idx="10">
                  <c:v>19/08/2021</c:v>
                </c:pt>
                <c:pt idx="11">
                  <c:v>22/09/2021
CONJUNTA</c:v>
                </c:pt>
                <c:pt idx="12">
                  <c:v>Octubre</c:v>
                </c:pt>
                <c:pt idx="13">
                  <c:v>Noviembre</c:v>
                </c:pt>
                <c:pt idx="14">
                  <c:v>Diciembre</c:v>
                </c:pt>
              </c:strCache>
            </c:strRef>
          </c:cat>
          <c:val>
            <c:numRef>
              <c:f>'Desarrollo Urbano 2021'!$D$20:$R$20</c:f>
              <c:numCache>
                <c:formatCode>0</c:formatCode>
                <c:ptCount val="15"/>
                <c:pt idx="0">
                  <c:v>90.909090909090907</c:v>
                </c:pt>
                <c:pt idx="1">
                  <c:v>90.909090909090907</c:v>
                </c:pt>
                <c:pt idx="2">
                  <c:v>81.818181818181827</c:v>
                </c:pt>
                <c:pt idx="3">
                  <c:v>77.777777777777786</c:v>
                </c:pt>
                <c:pt idx="4">
                  <c:v>88.888888888888886</c:v>
                </c:pt>
                <c:pt idx="5">
                  <c:v>88.888888888888886</c:v>
                </c:pt>
                <c:pt idx="6">
                  <c:v>77.777777777777786</c:v>
                </c:pt>
                <c:pt idx="7">
                  <c:v>71.428571428571431</c:v>
                </c:pt>
                <c:pt idx="8">
                  <c:v>62.5</c:v>
                </c:pt>
                <c:pt idx="9">
                  <c:v>85.714285714285708</c:v>
                </c:pt>
                <c:pt idx="10">
                  <c:v>85.714285714285708</c:v>
                </c:pt>
                <c:pt idx="11">
                  <c:v>71.428571428571431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309C-4302-942B-A5224F43D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37414424"/>
        <c:axId val="337414808"/>
        <c:axId val="0"/>
      </c:bar3DChart>
      <c:catAx>
        <c:axId val="337414424"/>
        <c:scaling>
          <c:orientation val="minMax"/>
        </c:scaling>
        <c:delete val="0"/>
        <c:axPos val="l"/>
        <c:numFmt formatCode="m/d/yyyy" sourceLinked="0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337414808"/>
        <c:crosses val="autoZero"/>
        <c:auto val="0"/>
        <c:lblAlgn val="ctr"/>
        <c:lblOffset val="100"/>
        <c:noMultiLvlLbl val="0"/>
      </c:catAx>
      <c:valAx>
        <c:axId val="337414808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337414424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21</xdr:row>
      <xdr:rowOff>9526</xdr:rowOff>
    </xdr:from>
    <xdr:to>
      <xdr:col>19</xdr:col>
      <xdr:colOff>400050</xdr:colOff>
      <xdr:row>47</xdr:row>
      <xdr:rowOff>123826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21</xdr:row>
      <xdr:rowOff>78582</xdr:rowOff>
    </xdr:from>
    <xdr:to>
      <xdr:col>8</xdr:col>
      <xdr:colOff>628651</xdr:colOff>
      <xdr:row>47</xdr:row>
      <xdr:rowOff>133350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50</xdr:row>
      <xdr:rowOff>114300</xdr:rowOff>
    </xdr:from>
    <xdr:to>
      <xdr:col>10</xdr:col>
      <xdr:colOff>133351</xdr:colOff>
      <xdr:row>82</xdr:row>
      <xdr:rowOff>133350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114301</xdr:colOff>
      <xdr:row>1</xdr:row>
      <xdr:rowOff>57150</xdr:rowOff>
    </xdr:from>
    <xdr:to>
      <xdr:col>1</xdr:col>
      <xdr:colOff>990601</xdr:colOff>
      <xdr:row>3</xdr:row>
      <xdr:rowOff>133350</xdr:rowOff>
    </xdr:to>
    <xdr:pic>
      <xdr:nvPicPr>
        <xdr:cNvPr id="7" name="6 Imagen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562226" y="400050"/>
          <a:ext cx="8763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904875</xdr:colOff>
      <xdr:row>1</xdr:row>
      <xdr:rowOff>85725</xdr:rowOff>
    </xdr:from>
    <xdr:to>
      <xdr:col>17</xdr:col>
      <xdr:colOff>28574</xdr:colOff>
      <xdr:row>3</xdr:row>
      <xdr:rowOff>161925</xdr:rowOff>
    </xdr:to>
    <xdr:pic>
      <xdr:nvPicPr>
        <xdr:cNvPr id="9" name="8 Imagen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477875" y="428625"/>
          <a:ext cx="8763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0"/>
  <sheetViews>
    <sheetView tabSelected="1" zoomScaleNormal="100" zoomScaleSheetLayoutView="80" workbookViewId="0">
      <selection activeCell="A5" sqref="A5:A6"/>
    </sheetView>
  </sheetViews>
  <sheetFormatPr baseColWidth="10" defaultColWidth="11.42578125" defaultRowHeight="11.25" x14ac:dyDescent="0.2"/>
  <cols>
    <col min="1" max="1" width="36.7109375" style="1" customWidth="1"/>
    <col min="2" max="2" width="15.7109375" style="1" customWidth="1"/>
    <col min="3" max="5" width="12.7109375" style="1" customWidth="1"/>
    <col min="6" max="6" width="12.7109375" style="15" customWidth="1"/>
    <col min="7" max="7" width="12.7109375" style="13" customWidth="1"/>
    <col min="8" max="11" width="12.7109375" style="1" customWidth="1"/>
    <col min="12" max="12" width="12.7109375" style="15" customWidth="1"/>
    <col min="13" max="18" width="12.7109375" style="1" customWidth="1"/>
    <col min="19" max="20" width="13.7109375" style="1" customWidth="1"/>
    <col min="21" max="16384" width="11.42578125" style="1"/>
  </cols>
  <sheetData>
    <row r="1" spans="1:20" ht="27" customHeight="1" x14ac:dyDescent="0.2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6"/>
    </row>
    <row r="2" spans="1:20" ht="28.5" customHeight="1" x14ac:dyDescent="0.2">
      <c r="A2" s="27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9"/>
    </row>
    <row r="3" spans="1:20" ht="29.25" customHeight="1" x14ac:dyDescent="0.2">
      <c r="A3" s="27" t="s">
        <v>20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9"/>
    </row>
    <row r="4" spans="1:20" ht="27" customHeight="1" x14ac:dyDescent="0.2">
      <c r="A4" s="27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9"/>
    </row>
    <row r="5" spans="1:20" ht="21.75" customHeight="1" x14ac:dyDescent="0.2">
      <c r="A5" s="30" t="s">
        <v>3</v>
      </c>
      <c r="B5" s="30" t="s">
        <v>4</v>
      </c>
      <c r="C5" s="30" t="s">
        <v>5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</row>
    <row r="6" spans="1:20" ht="56.25" customHeight="1" x14ac:dyDescent="0.2">
      <c r="A6" s="31"/>
      <c r="B6" s="30"/>
      <c r="C6" s="30"/>
      <c r="D6" s="12">
        <v>44210</v>
      </c>
      <c r="E6" s="12">
        <v>44245</v>
      </c>
      <c r="F6" s="12">
        <v>44256</v>
      </c>
      <c r="G6" s="12">
        <v>44273</v>
      </c>
      <c r="H6" s="12">
        <v>44278</v>
      </c>
      <c r="I6" s="12">
        <v>44301</v>
      </c>
      <c r="J6" s="12">
        <v>44329</v>
      </c>
      <c r="K6" s="12">
        <v>44364</v>
      </c>
      <c r="L6" s="12">
        <v>44391</v>
      </c>
      <c r="M6" s="12">
        <v>44396</v>
      </c>
      <c r="N6" s="12">
        <v>44427</v>
      </c>
      <c r="O6" s="12" t="s">
        <v>32</v>
      </c>
      <c r="P6" s="12" t="s">
        <v>21</v>
      </c>
      <c r="Q6" s="12" t="s">
        <v>22</v>
      </c>
      <c r="R6" s="12" t="s">
        <v>23</v>
      </c>
      <c r="S6" s="10" t="s">
        <v>13</v>
      </c>
      <c r="T6" s="10" t="s">
        <v>6</v>
      </c>
    </row>
    <row r="7" spans="1:20" ht="30" customHeight="1" x14ac:dyDescent="0.2">
      <c r="A7" s="17" t="s">
        <v>14</v>
      </c>
      <c r="B7" s="6" t="s">
        <v>7</v>
      </c>
      <c r="C7" s="2" t="s">
        <v>10</v>
      </c>
      <c r="D7" s="2">
        <v>1</v>
      </c>
      <c r="E7" s="2">
        <v>1</v>
      </c>
      <c r="F7" s="16">
        <v>1</v>
      </c>
      <c r="G7" s="16">
        <v>1</v>
      </c>
      <c r="H7" s="16">
        <v>1</v>
      </c>
      <c r="I7" s="16">
        <v>1</v>
      </c>
      <c r="J7" s="16">
        <v>1</v>
      </c>
      <c r="K7" s="7">
        <v>1</v>
      </c>
      <c r="L7" s="7">
        <v>1</v>
      </c>
      <c r="M7" s="2">
        <v>1</v>
      </c>
      <c r="N7" s="2">
        <v>1</v>
      </c>
      <c r="O7" s="8">
        <v>1</v>
      </c>
      <c r="P7" s="2"/>
      <c r="Q7" s="9"/>
      <c r="R7" s="11"/>
      <c r="S7" s="3">
        <f t="shared" ref="S7:S18" si="0">SUM(D7:R7)</f>
        <v>12</v>
      </c>
      <c r="T7" s="4">
        <f>(S7*100)/($S$7)</f>
        <v>100</v>
      </c>
    </row>
    <row r="8" spans="1:20" ht="30" hidden="1" customHeight="1" x14ac:dyDescent="0.2">
      <c r="A8" s="17" t="s">
        <v>16</v>
      </c>
      <c r="B8" s="6" t="s">
        <v>9</v>
      </c>
      <c r="C8" s="2" t="s">
        <v>15</v>
      </c>
      <c r="D8" s="2">
        <v>1</v>
      </c>
      <c r="E8" s="2">
        <v>1</v>
      </c>
      <c r="F8" s="16">
        <v>1</v>
      </c>
      <c r="G8" s="16"/>
      <c r="H8" s="16"/>
      <c r="I8" s="16"/>
      <c r="J8" s="16"/>
      <c r="K8" s="7"/>
      <c r="L8" s="7"/>
      <c r="M8" s="2"/>
      <c r="N8" s="2"/>
      <c r="O8" s="8"/>
      <c r="P8" s="2"/>
      <c r="Q8" s="9"/>
      <c r="R8" s="11"/>
      <c r="S8" s="3">
        <f t="shared" si="0"/>
        <v>3</v>
      </c>
      <c r="T8" s="4">
        <f t="shared" ref="T8:T15" si="1">(S8*100)/($S$7)</f>
        <v>25</v>
      </c>
    </row>
    <row r="9" spans="1:20" ht="30" hidden="1" customHeight="1" x14ac:dyDescent="0.2">
      <c r="A9" s="17" t="s">
        <v>19</v>
      </c>
      <c r="B9" s="6" t="s">
        <v>9</v>
      </c>
      <c r="C9" s="2" t="s">
        <v>15</v>
      </c>
      <c r="D9" s="2">
        <v>1</v>
      </c>
      <c r="E9" s="2">
        <v>1</v>
      </c>
      <c r="F9" s="16">
        <v>1</v>
      </c>
      <c r="G9" s="16"/>
      <c r="H9" s="16"/>
      <c r="I9" s="16"/>
      <c r="J9" s="16"/>
      <c r="K9" s="7"/>
      <c r="L9" s="7"/>
      <c r="M9" s="2"/>
      <c r="N9" s="2"/>
      <c r="O9" s="8"/>
      <c r="P9" s="2"/>
      <c r="Q9" s="9"/>
      <c r="R9" s="11"/>
      <c r="S9" s="3">
        <f t="shared" si="0"/>
        <v>3</v>
      </c>
      <c r="T9" s="4">
        <f t="shared" si="1"/>
        <v>25</v>
      </c>
    </row>
    <row r="10" spans="1:20" ht="30" customHeight="1" x14ac:dyDescent="0.2">
      <c r="A10" s="17" t="s">
        <v>17</v>
      </c>
      <c r="B10" s="6" t="s">
        <v>9</v>
      </c>
      <c r="C10" s="2" t="s">
        <v>11</v>
      </c>
      <c r="D10" s="2">
        <v>1</v>
      </c>
      <c r="E10" s="2">
        <v>1</v>
      </c>
      <c r="F10" s="16">
        <v>1</v>
      </c>
      <c r="G10" s="16">
        <v>1</v>
      </c>
      <c r="H10" s="16">
        <v>1</v>
      </c>
      <c r="I10" s="16">
        <v>1</v>
      </c>
      <c r="J10" s="16">
        <v>1</v>
      </c>
      <c r="K10" s="7">
        <v>1</v>
      </c>
      <c r="L10" s="7">
        <v>0</v>
      </c>
      <c r="M10" s="2">
        <v>0</v>
      </c>
      <c r="N10" s="2">
        <v>1</v>
      </c>
      <c r="O10" s="8">
        <v>0</v>
      </c>
      <c r="P10" s="2"/>
      <c r="Q10" s="9"/>
      <c r="R10" s="11"/>
      <c r="S10" s="3">
        <f t="shared" si="0"/>
        <v>9</v>
      </c>
      <c r="T10" s="4">
        <f t="shared" si="1"/>
        <v>75</v>
      </c>
    </row>
    <row r="11" spans="1:20" ht="30" customHeight="1" x14ac:dyDescent="0.2">
      <c r="A11" s="18" t="s">
        <v>18</v>
      </c>
      <c r="B11" s="6" t="s">
        <v>9</v>
      </c>
      <c r="C11" s="2" t="s">
        <v>11</v>
      </c>
      <c r="D11" s="2">
        <v>1</v>
      </c>
      <c r="E11" s="2">
        <v>1</v>
      </c>
      <c r="F11" s="16">
        <v>1</v>
      </c>
      <c r="G11" s="16">
        <v>1</v>
      </c>
      <c r="H11" s="16">
        <v>1</v>
      </c>
      <c r="I11" s="16">
        <v>1</v>
      </c>
      <c r="J11" s="16">
        <v>1</v>
      </c>
      <c r="K11" s="2">
        <v>1</v>
      </c>
      <c r="L11" s="16">
        <v>1</v>
      </c>
      <c r="M11" s="2">
        <v>1</v>
      </c>
      <c r="N11" s="2">
        <v>1</v>
      </c>
      <c r="O11" s="8">
        <v>1</v>
      </c>
      <c r="P11" s="2"/>
      <c r="Q11" s="9"/>
      <c r="R11" s="11"/>
      <c r="S11" s="3">
        <f t="shared" si="0"/>
        <v>12</v>
      </c>
      <c r="T11" s="4">
        <f t="shared" si="1"/>
        <v>100</v>
      </c>
    </row>
    <row r="12" spans="1:20" ht="30" hidden="1" customHeight="1" x14ac:dyDescent="0.2">
      <c r="A12" s="20" t="s">
        <v>26</v>
      </c>
      <c r="B12" s="6" t="s">
        <v>9</v>
      </c>
      <c r="C12" s="2" t="s">
        <v>8</v>
      </c>
      <c r="D12" s="2">
        <v>1</v>
      </c>
      <c r="E12" s="2">
        <v>1</v>
      </c>
      <c r="F12" s="16">
        <v>1</v>
      </c>
      <c r="G12" s="16">
        <v>1</v>
      </c>
      <c r="H12" s="16">
        <v>1</v>
      </c>
      <c r="I12" s="16">
        <v>1</v>
      </c>
      <c r="J12" s="16">
        <v>1</v>
      </c>
      <c r="K12" s="2"/>
      <c r="L12" s="16"/>
      <c r="M12" s="2"/>
      <c r="N12" s="2"/>
      <c r="O12" s="8"/>
      <c r="P12" s="2"/>
      <c r="Q12" s="9"/>
      <c r="R12" s="11"/>
      <c r="S12" s="3">
        <f t="shared" si="0"/>
        <v>7</v>
      </c>
      <c r="T12" s="4">
        <f t="shared" si="1"/>
        <v>58.333333333333336</v>
      </c>
    </row>
    <row r="13" spans="1:20" ht="30" customHeight="1" x14ac:dyDescent="0.2">
      <c r="A13" s="17" t="s">
        <v>28</v>
      </c>
      <c r="B13" s="6" t="s">
        <v>9</v>
      </c>
      <c r="C13" s="2" t="s">
        <v>8</v>
      </c>
      <c r="D13" s="2">
        <v>1</v>
      </c>
      <c r="E13" s="2">
        <v>0</v>
      </c>
      <c r="F13" s="16">
        <v>1</v>
      </c>
      <c r="G13" s="16">
        <v>0</v>
      </c>
      <c r="H13" s="16">
        <v>0</v>
      </c>
      <c r="I13" s="16">
        <v>1</v>
      </c>
      <c r="J13" s="16">
        <v>0</v>
      </c>
      <c r="K13" s="2">
        <v>0</v>
      </c>
      <c r="L13" s="16">
        <v>1</v>
      </c>
      <c r="M13" s="2">
        <v>1</v>
      </c>
      <c r="N13" s="2">
        <v>1</v>
      </c>
      <c r="O13" s="8">
        <v>1</v>
      </c>
      <c r="P13" s="2"/>
      <c r="Q13" s="9"/>
      <c r="R13" s="11"/>
      <c r="S13" s="3">
        <f t="shared" si="0"/>
        <v>7</v>
      </c>
      <c r="T13" s="4">
        <f t="shared" si="1"/>
        <v>58.333333333333336</v>
      </c>
    </row>
    <row r="14" spans="1:20" ht="30" customHeight="1" x14ac:dyDescent="0.2">
      <c r="A14" s="20" t="s">
        <v>29</v>
      </c>
      <c r="B14" s="6" t="s">
        <v>9</v>
      </c>
      <c r="C14" s="2" t="s">
        <v>8</v>
      </c>
      <c r="D14" s="2">
        <v>1</v>
      </c>
      <c r="E14" s="2">
        <v>1</v>
      </c>
      <c r="F14" s="16">
        <v>1</v>
      </c>
      <c r="G14" s="16">
        <v>1</v>
      </c>
      <c r="H14" s="16">
        <v>1</v>
      </c>
      <c r="I14" s="16">
        <v>0</v>
      </c>
      <c r="J14" s="16">
        <v>0</v>
      </c>
      <c r="K14" s="2">
        <v>0</v>
      </c>
      <c r="L14" s="16">
        <v>0</v>
      </c>
      <c r="M14" s="2">
        <v>1</v>
      </c>
      <c r="N14" s="2">
        <v>1</v>
      </c>
      <c r="O14" s="8">
        <v>1</v>
      </c>
      <c r="P14" s="2"/>
      <c r="Q14" s="9"/>
      <c r="R14" s="11"/>
      <c r="S14" s="3">
        <f t="shared" si="0"/>
        <v>8</v>
      </c>
      <c r="T14" s="4">
        <f t="shared" si="1"/>
        <v>66.666666666666671</v>
      </c>
    </row>
    <row r="15" spans="1:20" ht="30" customHeight="1" x14ac:dyDescent="0.2">
      <c r="A15" s="18" t="s">
        <v>24</v>
      </c>
      <c r="B15" s="6" t="s">
        <v>9</v>
      </c>
      <c r="C15" s="2" t="s">
        <v>8</v>
      </c>
      <c r="D15" s="2">
        <v>0</v>
      </c>
      <c r="E15" s="2">
        <v>1</v>
      </c>
      <c r="F15" s="16">
        <v>0</v>
      </c>
      <c r="G15" s="16">
        <v>1</v>
      </c>
      <c r="H15" s="16">
        <v>1</v>
      </c>
      <c r="I15" s="16">
        <v>1</v>
      </c>
      <c r="J15" s="16">
        <v>1</v>
      </c>
      <c r="K15" s="2">
        <v>1</v>
      </c>
      <c r="L15" s="16">
        <v>0</v>
      </c>
      <c r="M15" s="2">
        <v>1</v>
      </c>
      <c r="N15" s="2">
        <v>0</v>
      </c>
      <c r="O15" s="8">
        <v>1</v>
      </c>
      <c r="P15" s="2"/>
      <c r="Q15" s="9"/>
      <c r="R15" s="11"/>
      <c r="S15" s="3">
        <f t="shared" si="0"/>
        <v>8</v>
      </c>
      <c r="T15" s="4">
        <f t="shared" si="1"/>
        <v>66.666666666666671</v>
      </c>
    </row>
    <row r="16" spans="1:20" ht="30" customHeight="1" x14ac:dyDescent="0.2">
      <c r="A16" s="20" t="s">
        <v>27</v>
      </c>
      <c r="B16" s="6" t="s">
        <v>9</v>
      </c>
      <c r="C16" s="2" t="s">
        <v>8</v>
      </c>
      <c r="D16" s="2">
        <v>1</v>
      </c>
      <c r="E16" s="2">
        <v>1</v>
      </c>
      <c r="F16" s="16">
        <v>1</v>
      </c>
      <c r="G16" s="16">
        <v>1</v>
      </c>
      <c r="H16" s="16">
        <v>1</v>
      </c>
      <c r="I16" s="16">
        <v>1</v>
      </c>
      <c r="J16" s="16">
        <v>1</v>
      </c>
      <c r="K16" s="2">
        <v>0</v>
      </c>
      <c r="L16" s="16">
        <v>1</v>
      </c>
      <c r="M16" s="2">
        <v>1</v>
      </c>
      <c r="N16" s="2">
        <v>1</v>
      </c>
      <c r="O16" s="8">
        <v>1</v>
      </c>
      <c r="P16" s="2"/>
      <c r="Q16" s="9"/>
      <c r="R16" s="11"/>
      <c r="S16" s="3">
        <f t="shared" si="0"/>
        <v>11</v>
      </c>
      <c r="T16" s="4">
        <f>(S16*100)/(7)</f>
        <v>157.14285714285714</v>
      </c>
    </row>
    <row r="17" spans="1:20" ht="30" customHeight="1" x14ac:dyDescent="0.2">
      <c r="A17" s="20" t="s">
        <v>30</v>
      </c>
      <c r="B17" s="6" t="s">
        <v>9</v>
      </c>
      <c r="C17" s="2" t="s">
        <v>8</v>
      </c>
      <c r="D17" s="2">
        <v>1</v>
      </c>
      <c r="E17" s="2">
        <v>1</v>
      </c>
      <c r="F17" s="16">
        <v>0</v>
      </c>
      <c r="G17" s="14">
        <v>1</v>
      </c>
      <c r="H17" s="11">
        <v>1</v>
      </c>
      <c r="I17" s="16">
        <v>1</v>
      </c>
      <c r="J17" s="16">
        <v>1</v>
      </c>
      <c r="K17" s="2">
        <v>1</v>
      </c>
      <c r="L17" s="16">
        <v>1</v>
      </c>
      <c r="M17" s="2">
        <v>1</v>
      </c>
      <c r="N17" s="2">
        <v>1</v>
      </c>
      <c r="O17" s="8">
        <v>0</v>
      </c>
      <c r="P17" s="2"/>
      <c r="Q17" s="9"/>
      <c r="R17" s="11"/>
      <c r="S17" s="3">
        <f t="shared" si="0"/>
        <v>10</v>
      </c>
      <c r="T17" s="4">
        <f>(S17*100)/(2)</f>
        <v>500</v>
      </c>
    </row>
    <row r="18" spans="1:20" ht="30" hidden="1" customHeight="1" x14ac:dyDescent="0.2">
      <c r="A18" s="20" t="s">
        <v>25</v>
      </c>
      <c r="B18" s="6" t="s">
        <v>9</v>
      </c>
      <c r="C18" s="2" t="s">
        <v>8</v>
      </c>
      <c r="D18" s="2">
        <v>1</v>
      </c>
      <c r="E18" s="2">
        <v>1</v>
      </c>
      <c r="F18" s="16">
        <v>1</v>
      </c>
      <c r="G18" s="14">
        <v>0</v>
      </c>
      <c r="H18" s="11">
        <v>1</v>
      </c>
      <c r="I18" s="16">
        <v>1</v>
      </c>
      <c r="J18" s="16">
        <v>1</v>
      </c>
      <c r="K18" s="2"/>
      <c r="L18" s="16"/>
      <c r="M18" s="2"/>
      <c r="N18" s="2"/>
      <c r="O18" s="8"/>
      <c r="P18" s="2"/>
      <c r="Q18" s="9"/>
      <c r="R18" s="11"/>
      <c r="S18" s="3">
        <f t="shared" si="0"/>
        <v>6</v>
      </c>
      <c r="T18" s="4">
        <f>(S18*100)/(2)</f>
        <v>300</v>
      </c>
    </row>
    <row r="19" spans="1:20" s="15" customFormat="1" ht="30" customHeight="1" x14ac:dyDescent="0.2">
      <c r="A19" s="21" t="s">
        <v>31</v>
      </c>
      <c r="B19" s="6" t="s">
        <v>9</v>
      </c>
      <c r="C19" s="16" t="s">
        <v>8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1</v>
      </c>
      <c r="M19" s="16">
        <v>1</v>
      </c>
      <c r="N19" s="16">
        <v>1</v>
      </c>
      <c r="O19" s="16">
        <v>0</v>
      </c>
      <c r="P19" s="16"/>
      <c r="Q19" s="16"/>
      <c r="R19" s="16"/>
      <c r="S19" s="3"/>
      <c r="T19" s="4"/>
    </row>
    <row r="20" spans="1:20" ht="27" customHeight="1" x14ac:dyDescent="0.2">
      <c r="A20" s="22" t="s">
        <v>12</v>
      </c>
      <c r="B20" s="23"/>
      <c r="C20" s="23"/>
      <c r="D20" s="5">
        <f>AVERAGE(D7,D8,D9,D10,D11,D12,D13,D14,D15,D17,D18)*100</f>
        <v>90.909090909090907</v>
      </c>
      <c r="E20" s="5">
        <f t="shared" ref="E20:R20" si="2">AVERAGE(E7,E8,E9,E10,E11,E12,E13,E14,E15,E17,E18)*100</f>
        <v>90.909090909090907</v>
      </c>
      <c r="F20" s="19">
        <f t="shared" si="2"/>
        <v>81.818181818181827</v>
      </c>
      <c r="G20" s="19">
        <f t="shared" si="2"/>
        <v>77.777777777777786</v>
      </c>
      <c r="H20" s="19">
        <f t="shared" si="2"/>
        <v>88.888888888888886</v>
      </c>
      <c r="I20" s="19">
        <f t="shared" si="2"/>
        <v>88.888888888888886</v>
      </c>
      <c r="J20" s="5">
        <f t="shared" si="2"/>
        <v>77.777777777777786</v>
      </c>
      <c r="K20" s="5">
        <f>AVERAGE(K7,K8,K9,K10,K11,K12,K13,K14,K15,K17,K18)*100</f>
        <v>71.428571428571431</v>
      </c>
      <c r="L20" s="19">
        <f>AVERAGE(L7,L8,L9,L10,L11,L12,L13,L14,L15,L17,L18,L16)*100</f>
        <v>62.5</v>
      </c>
      <c r="M20" s="5">
        <f t="shared" si="2"/>
        <v>85.714285714285708</v>
      </c>
      <c r="N20" s="5">
        <f t="shared" si="2"/>
        <v>85.714285714285708</v>
      </c>
      <c r="O20" s="5">
        <f t="shared" si="2"/>
        <v>71.428571428571431</v>
      </c>
      <c r="P20" s="5" t="e">
        <f t="shared" si="2"/>
        <v>#DIV/0!</v>
      </c>
      <c r="Q20" s="5" t="e">
        <f t="shared" si="2"/>
        <v>#DIV/0!</v>
      </c>
      <c r="R20" s="5" t="e">
        <f t="shared" si="2"/>
        <v>#DIV/0!</v>
      </c>
      <c r="S20" s="5"/>
      <c r="T20" s="4"/>
    </row>
  </sheetData>
  <mergeCells count="9">
    <mergeCell ref="A20:C20"/>
    <mergeCell ref="A1:T1"/>
    <mergeCell ref="A2:T2"/>
    <mergeCell ref="A3:T3"/>
    <mergeCell ref="A4:T4"/>
    <mergeCell ref="A5:A6"/>
    <mergeCell ref="B5:B6"/>
    <mergeCell ref="C5:C6"/>
    <mergeCell ref="D5:T5"/>
  </mergeCells>
  <pageMargins left="0.7" right="0.7" top="0.75" bottom="0.75" header="0.3" footer="0.3"/>
  <pageSetup paperSize="5" scale="45" orientation="landscape" r:id="rId1"/>
  <colBreaks count="1" manualBreakCount="1">
    <brk id="21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Desarrollo Urbano 2021</vt:lpstr>
      <vt:lpstr>'Desarrollo Urbano 2021'!Área_de_impresión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2016-04-14T16:46:09Z</dcterms:created>
  <dcterms:modified xsi:type="dcterms:W3CDTF">2021-10-07T15:33:08Z</dcterms:modified>
</cp:coreProperties>
</file>