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1\3er. trim. Informacion Financiera de LDF\"/>
    </mc:Choice>
  </mc:AlternateContent>
  <bookViews>
    <workbookView xWindow="-240" yWindow="4215" windowWidth="20055" windowHeight="3690"/>
  </bookViews>
  <sheets>
    <sheet name="Hoja1 (2)" sheetId="2" r:id="rId1"/>
  </sheets>
  <calcPr calcId="152511"/>
</workbook>
</file>

<file path=xl/calcChain.xml><?xml version="1.0" encoding="utf-8"?>
<calcChain xmlns="http://schemas.openxmlformats.org/spreadsheetml/2006/main"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F25" i="2" l="1"/>
  <c r="E25" i="2"/>
  <c r="C25" i="2" l="1"/>
  <c r="B25" i="2"/>
  <c r="D38" i="2"/>
  <c r="G38" i="2" s="1"/>
  <c r="D36" i="2" l="1"/>
  <c r="G36" i="2" s="1"/>
  <c r="D35" i="2"/>
  <c r="G35" i="2" s="1"/>
  <c r="D34" i="2"/>
  <c r="G34" i="2" s="1"/>
  <c r="G21" i="2"/>
  <c r="D37" i="2"/>
  <c r="G37" i="2" s="1"/>
  <c r="D33" i="2"/>
  <c r="D31" i="2"/>
  <c r="G31" i="2" s="1"/>
  <c r="D30" i="2"/>
  <c r="G30" i="2" s="1"/>
  <c r="D28" i="2"/>
  <c r="G23" i="2"/>
  <c r="G22" i="2"/>
  <c r="G20" i="2"/>
  <c r="G19" i="2"/>
  <c r="G18" i="2"/>
  <c r="G17" i="2"/>
  <c r="G16" i="2"/>
  <c r="G15" i="2"/>
  <c r="G14" i="2"/>
  <c r="G13" i="2"/>
  <c r="G12" i="2"/>
  <c r="G11" i="2"/>
  <c r="F9" i="2"/>
  <c r="F39" i="2" s="1"/>
  <c r="E9" i="2"/>
  <c r="E39" i="2" s="1"/>
  <c r="C9" i="2"/>
  <c r="C39" i="2" s="1"/>
  <c r="B9" i="2"/>
  <c r="G28" i="2" l="1"/>
  <c r="G25" i="2" s="1"/>
  <c r="D25" i="2"/>
  <c r="D9" i="2"/>
  <c r="B39" i="2"/>
  <c r="D39" i="2" l="1"/>
  <c r="G9" i="2"/>
  <c r="G39" i="2" s="1"/>
</calcChain>
</file>

<file path=xl/sharedStrings.xml><?xml version="1.0" encoding="utf-8"?>
<sst xmlns="http://schemas.openxmlformats.org/spreadsheetml/2006/main" count="42" uniqueCount="30">
  <si>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</si>
  <si>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</si>
  <si>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</si>
  <si>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</si>
  <si>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</si>
  <si>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</si>
  <si>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</si>
  <si>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</si>
  <si>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</si>
  <si>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</si>
  <si>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</si>
  <si>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</si>
  <si>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</si>
  <si>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</si>
  <si>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</si>
  <si>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</si>
  <si>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05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</si>
  <si>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</si>
  <si>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</si>
  <si>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</si>
  <si>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</si>
  <si>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</si>
  <si>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12  DIRECCION DE OBRAS PUBLICAS E INFRAESTRUCTURA</t>
  </si>
  <si>
    <t>11  COORDINACION GENERAL DE GESTION INTEGRAL DE LA CIUDAD</t>
  </si>
  <si>
    <t>13  COORDINACION GENERAL DE CONSTRUCCION DE LA COMUNIDAD</t>
  </si>
  <si>
    <t>MUNICIPIO DE ZAPOPAN</t>
  </si>
  <si>
    <t xml:space="preserve">               Estado Analítico del Ejercicio del Presupuesto de Egresos Detallado - LDF</t>
  </si>
  <si>
    <t>Clasificación Administrativa</t>
  </si>
  <si>
    <t>(PESOS)</t>
  </si>
  <si>
    <t>Del 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</si>
</sst>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.00_);\-&quot;$&quot;#,##0.00"/>
    <numFmt numFmtId="165" formatCode="&quot;$&quot;#,##0_);\-&quot;$&quot;#,##0"/>
  </numFmts>
  <fonts count="1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9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1"/>
      <color indexed="8"/>
      <name val="Arial Narrow"/>
      <family val="2"/>
    </font>
    <font>
      <sz val="8.0500000000000007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0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0" fillId="3" borderId="0" xfId="0" applyFill="1"/>
    <xf numFmtId="0" fontId="1" fillId="0" borderId="14" xfId="0" applyFont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7" fontId="0" fillId="0" borderId="0" xfId="0" applyNumberFormat="1"/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165" fontId="10" fillId="0" borderId="14" xfId="0" applyNumberFormat="1" applyFont="1" applyFill="1" applyBorder="1" applyAlignment="1">
      <alignment horizontal="right" vertical="center"/>
    </xf>
    <xf numFmtId="165" fontId="10" fillId="3" borderId="14" xfId="0" applyNumberFormat="1" applyFont="1" applyFill="1" applyBorder="1" applyAlignment="1">
      <alignment horizontal="right" vertical="center"/>
    </xf>
    <xf numFmtId="165" fontId="10" fillId="0" borderId="14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2152650</xdr:colOff>
      <xdr:row>4</xdr:row>
      <xdr:rowOff>123825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1240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E28" zoomScaleNormal="100" workbookViewId="0">
      <selection activeCell="F28" sqref="F28:F37"/>
    </sheetView>
  </sheetViews>
  <sheetFormatPr baseColWidth="10" defaultRowHeight="15" x14ac:dyDescent="0.25"/>
  <cols>
    <col min="1" max="1" width="36.5703125" style="6" customWidth="1"/>
    <col min="2" max="2" width="17.7109375" customWidth="1"/>
    <col min="3" max="3" width="22" customWidth="1"/>
    <col min="4" max="4" width="19.7109375" customWidth="1"/>
    <col min="5" max="5" width="24" customWidth="1"/>
    <col min="6" max="6" width="22.5703125" customWidth="1"/>
    <col min="7" max="7" width="25" customWidth="1"/>
    <col min="9" max="9" width="16.42578125" bestFit="1" customWidth="1"/>
  </cols>
  <sheetData>
    <row r="1" spans="1:9" ht="13.5" customHeight="1" x14ac:dyDescent="0.25">
      <c r="A1" s="31" t="s">
        <v>25</v>
      </c>
      <c r="B1" s="32"/>
      <c r="C1" s="32"/>
      <c r="D1" s="32"/>
      <c r="E1" s="32"/>
      <c r="F1" s="32"/>
      <c r="G1" s="33"/>
    </row>
    <row r="2" spans="1:9" ht="13.5" customHeight="1" x14ac:dyDescent="0.25">
      <c r="A2" s="34" t="s">
        <v>26</v>
      </c>
      <c r="B2" s="35"/>
      <c r="C2" s="35"/>
      <c r="D2" s="35"/>
      <c r="E2" s="35"/>
      <c r="F2" s="35"/>
      <c r="G2" s="36"/>
    </row>
    <row r="3" spans="1:9" ht="12.75" customHeight="1" x14ac:dyDescent="0.25">
      <c r="A3" s="34" t="s">
        <v>27</v>
      </c>
      <c r="B3" s="35"/>
      <c r="C3" s="35"/>
      <c r="D3" s="35"/>
      <c r="E3" s="35"/>
      <c r="F3" s="35"/>
      <c r="G3" s="36"/>
    </row>
    <row r="4" spans="1:9" ht="10.5" customHeight="1" x14ac:dyDescent="0.25">
      <c r="A4" s="37" t="s">
        <v>29</v>
      </c>
      <c r="B4" s="38"/>
      <c r="C4" s="38"/>
      <c r="D4" s="38"/>
      <c r="E4" s="38"/>
      <c r="F4" s="38"/>
      <c r="G4" s="39"/>
    </row>
    <row r="5" spans="1:9" ht="11.25" customHeight="1" thickBot="1" x14ac:dyDescent="0.3">
      <c r="A5" s="40" t="s">
        <v>28</v>
      </c>
      <c r="B5" s="41"/>
      <c r="C5" s="41"/>
      <c r="D5" s="41"/>
      <c r="E5" s="41"/>
      <c r="F5" s="41"/>
      <c r="G5" s="42"/>
    </row>
    <row r="6" spans="1:9" ht="3.75" customHeight="1" thickBot="1" x14ac:dyDescent="0.3">
      <c r="A6" s="13"/>
      <c r="B6" s="15"/>
      <c r="C6" s="15"/>
      <c r="D6" s="15"/>
      <c r="E6" s="15"/>
      <c r="F6" s="15"/>
      <c r="G6" s="14"/>
    </row>
    <row r="7" spans="1:9" ht="12.75" customHeight="1" thickBot="1" x14ac:dyDescent="0.3">
      <c r="A7" s="27" t="s">
        <v>5</v>
      </c>
      <c r="B7" s="24" t="s">
        <v>1</v>
      </c>
      <c r="C7" s="25"/>
      <c r="D7" s="25"/>
      <c r="E7" s="25"/>
      <c r="F7" s="26"/>
      <c r="G7" s="29" t="s">
        <v>7</v>
      </c>
    </row>
    <row r="8" spans="1:9" ht="28.5" customHeight="1" thickBot="1" x14ac:dyDescent="0.3">
      <c r="A8" s="28"/>
      <c r="B8" s="20" t="s">
        <v>6</v>
      </c>
      <c r="C8" s="2" t="s">
        <v>2</v>
      </c>
      <c r="D8" s="1" t="s">
        <v>3</v>
      </c>
      <c r="E8" s="2" t="s">
        <v>0</v>
      </c>
      <c r="F8" s="1" t="s">
        <v>4</v>
      </c>
      <c r="G8" s="30"/>
    </row>
    <row r="9" spans="1:9" ht="15" customHeight="1" thickBot="1" x14ac:dyDescent="0.3">
      <c r="A9" s="19" t="s">
        <v>9</v>
      </c>
      <c r="B9" s="16">
        <f>SUM(B11:B23)</f>
        <v>6498009620.999999</v>
      </c>
      <c r="C9" s="16">
        <f>SUM(C11:C23)</f>
        <v>472183831.56999999</v>
      </c>
      <c r="D9" s="16">
        <f>SUM(B9+C9)</f>
        <v>6970193452.5699987</v>
      </c>
      <c r="E9" s="16">
        <f>SUM(E11:E23)</f>
        <v>4828322385.4899988</v>
      </c>
      <c r="F9" s="16">
        <f>SUM(F11:F23)</f>
        <v>4804071475.0299997</v>
      </c>
      <c r="G9" s="16">
        <f>SUM(D9-E9)</f>
        <v>2141871067.0799999</v>
      </c>
      <c r="I9" s="12"/>
    </row>
    <row r="10" spans="1:9" ht="4.5" customHeight="1" thickBot="1" x14ac:dyDescent="0.3">
      <c r="A10" s="8"/>
      <c r="B10" s="17"/>
      <c r="C10" s="17"/>
      <c r="D10" s="17"/>
      <c r="E10" s="17"/>
      <c r="F10" s="17"/>
      <c r="G10" s="17"/>
    </row>
    <row r="11" spans="1:9" s="7" customFormat="1" ht="15" customHeight="1" thickBot="1" x14ac:dyDescent="0.3">
      <c r="A11" s="9" t="s">
        <v>11</v>
      </c>
      <c r="B11" s="21">
        <v>69419717.549999997</v>
      </c>
      <c r="C11" s="21">
        <v>6210083.6900000004</v>
      </c>
      <c r="D11" s="21">
        <f>SUM(B11+C11)</f>
        <v>75629801.239999995</v>
      </c>
      <c r="E11" s="21">
        <v>53283656.100000001</v>
      </c>
      <c r="F11" s="21">
        <v>53283656.100000001</v>
      </c>
      <c r="G11" s="21">
        <f>SUM(D11-E11)</f>
        <v>22346145.139999993</v>
      </c>
    </row>
    <row r="12" spans="1:9" s="7" customFormat="1" ht="15" customHeight="1" thickBot="1" x14ac:dyDescent="0.3">
      <c r="A12" s="9" t="s">
        <v>12</v>
      </c>
      <c r="B12" s="22">
        <v>133395081.11</v>
      </c>
      <c r="C12" s="22">
        <v>-4408769.58</v>
      </c>
      <c r="D12" s="22">
        <f>SUM(B12+C12)</f>
        <v>128986311.53</v>
      </c>
      <c r="E12" s="22">
        <v>72173996.180000007</v>
      </c>
      <c r="F12" s="22">
        <v>72173996.180000007</v>
      </c>
      <c r="G12" s="22">
        <f>SUM(D12-E12)</f>
        <v>56812315.349999994</v>
      </c>
    </row>
    <row r="13" spans="1:9" ht="15.75" thickBot="1" x14ac:dyDescent="0.3">
      <c r="A13" s="9" t="s">
        <v>13</v>
      </c>
      <c r="B13" s="23">
        <v>858887423.80999994</v>
      </c>
      <c r="C13" s="23">
        <v>260298680.03</v>
      </c>
      <c r="D13" s="22">
        <f t="shared" ref="D13:D38" si="0">SUM(B13+C13)</f>
        <v>1119186103.8399999</v>
      </c>
      <c r="E13" s="23">
        <v>765644898.33000004</v>
      </c>
      <c r="F13" s="23">
        <v>765644898.33000004</v>
      </c>
      <c r="G13" s="22">
        <f t="shared" ref="G13:G38" si="1">SUM(D13-E13)</f>
        <v>353541205.50999987</v>
      </c>
    </row>
    <row r="14" spans="1:9" ht="15" customHeight="1" thickBot="1" x14ac:dyDescent="0.3">
      <c r="A14" s="10" t="s">
        <v>14</v>
      </c>
      <c r="B14" s="23">
        <v>162166847.69</v>
      </c>
      <c r="C14" s="23">
        <v>164374014.44999999</v>
      </c>
      <c r="D14" s="22">
        <f t="shared" si="0"/>
        <v>326540862.13999999</v>
      </c>
      <c r="E14" s="23">
        <v>155998047.63</v>
      </c>
      <c r="F14" s="23">
        <v>155998047.63</v>
      </c>
      <c r="G14" s="22">
        <f t="shared" si="1"/>
        <v>170542814.50999999</v>
      </c>
    </row>
    <row r="15" spans="1:9" ht="15" customHeight="1" thickBot="1" x14ac:dyDescent="0.3">
      <c r="A15" s="10" t="s">
        <v>16</v>
      </c>
      <c r="B15" s="23">
        <v>315224146.27999997</v>
      </c>
      <c r="C15" s="23">
        <v>25671659.699999999</v>
      </c>
      <c r="D15" s="22">
        <f t="shared" si="0"/>
        <v>340895805.97999996</v>
      </c>
      <c r="E15" s="23">
        <v>231122671.86000001</v>
      </c>
      <c r="F15" s="23">
        <v>224133265.86000001</v>
      </c>
      <c r="G15" s="22">
        <f t="shared" si="1"/>
        <v>109773134.11999995</v>
      </c>
    </row>
    <row r="16" spans="1:9" ht="15" customHeight="1" thickBot="1" x14ac:dyDescent="0.3">
      <c r="A16" s="11" t="s">
        <v>17</v>
      </c>
      <c r="B16" s="23">
        <v>1178892233.1500001</v>
      </c>
      <c r="C16" s="23">
        <v>215203705.44</v>
      </c>
      <c r="D16" s="22">
        <f t="shared" si="0"/>
        <v>1394095938.5900002</v>
      </c>
      <c r="E16" s="23">
        <v>987748987.72000003</v>
      </c>
      <c r="F16" s="23">
        <v>987118242.55999994</v>
      </c>
      <c r="G16" s="22">
        <f t="shared" si="1"/>
        <v>406346950.87000012</v>
      </c>
    </row>
    <row r="17" spans="1:13" ht="15.75" thickBot="1" x14ac:dyDescent="0.3">
      <c r="A17" s="11" t="s">
        <v>18</v>
      </c>
      <c r="B17" s="23">
        <v>24123828.239999998</v>
      </c>
      <c r="C17" s="23">
        <v>5071907.6100000003</v>
      </c>
      <c r="D17" s="22">
        <f t="shared" si="0"/>
        <v>29195735.849999998</v>
      </c>
      <c r="E17" s="23">
        <v>18939202.239999998</v>
      </c>
      <c r="F17" s="23">
        <v>18939202.239999998</v>
      </c>
      <c r="G17" s="22">
        <f t="shared" si="1"/>
        <v>10256533.609999999</v>
      </c>
    </row>
    <row r="18" spans="1:13" ht="26.25" thickBot="1" x14ac:dyDescent="0.3">
      <c r="A18" s="10" t="s">
        <v>19</v>
      </c>
      <c r="B18" s="23">
        <v>706316597.83000004</v>
      </c>
      <c r="C18" s="23">
        <v>98617759.040000007</v>
      </c>
      <c r="D18" s="22">
        <f t="shared" si="0"/>
        <v>804934356.87</v>
      </c>
      <c r="E18" s="23">
        <v>489286487.99000001</v>
      </c>
      <c r="F18" s="23">
        <v>486954685.86000001</v>
      </c>
      <c r="G18" s="22">
        <f t="shared" si="1"/>
        <v>315647868.88</v>
      </c>
    </row>
    <row r="19" spans="1:13" ht="26.25" thickBot="1" x14ac:dyDescent="0.3">
      <c r="A19" s="10" t="s">
        <v>20</v>
      </c>
      <c r="B19" s="23">
        <v>1820871398.1400001</v>
      </c>
      <c r="C19" s="23">
        <v>-326342277.47000003</v>
      </c>
      <c r="D19" s="22">
        <f t="shared" si="0"/>
        <v>1494529120.6700001</v>
      </c>
      <c r="E19" s="23">
        <v>1084628235.6500001</v>
      </c>
      <c r="F19" s="23">
        <v>1070615779.9400001</v>
      </c>
      <c r="G19" s="22">
        <f t="shared" si="1"/>
        <v>409900885.01999998</v>
      </c>
    </row>
    <row r="20" spans="1:13" ht="26.25" thickBot="1" x14ac:dyDescent="0.3">
      <c r="A20" s="10" t="s">
        <v>21</v>
      </c>
      <c r="B20" s="23">
        <v>424937875.32999998</v>
      </c>
      <c r="C20" s="23">
        <v>29899822.050000001</v>
      </c>
      <c r="D20" s="22">
        <f t="shared" si="0"/>
        <v>454837697.38</v>
      </c>
      <c r="E20" s="23">
        <v>346846060.41000003</v>
      </c>
      <c r="F20" s="23">
        <v>346846060.41000003</v>
      </c>
      <c r="G20" s="22">
        <f t="shared" si="1"/>
        <v>107991636.96999997</v>
      </c>
    </row>
    <row r="21" spans="1:13" ht="26.25" thickBot="1" x14ac:dyDescent="0.3">
      <c r="A21" s="10" t="s">
        <v>23</v>
      </c>
      <c r="B21" s="23">
        <v>139487591.69999999</v>
      </c>
      <c r="C21" s="23">
        <v>-9789687.3699999992</v>
      </c>
      <c r="D21" s="22">
        <f>SUM(B21+C21)</f>
        <v>129697904.32999998</v>
      </c>
      <c r="E21" s="23">
        <v>91096912.25</v>
      </c>
      <c r="F21" s="23">
        <v>90810410.790000007</v>
      </c>
      <c r="G21" s="22">
        <f t="shared" si="1"/>
        <v>38600992.079999983</v>
      </c>
    </row>
    <row r="22" spans="1:13" ht="26.25" thickBot="1" x14ac:dyDescent="0.3">
      <c r="A22" s="10" t="s">
        <v>22</v>
      </c>
      <c r="B22" s="23">
        <v>519991820.48000002</v>
      </c>
      <c r="C22" s="23">
        <v>5060387.8099999996</v>
      </c>
      <c r="D22" s="22">
        <f t="shared" si="0"/>
        <v>525052208.29000002</v>
      </c>
      <c r="E22" s="23">
        <v>427251836.52999997</v>
      </c>
      <c r="F22" s="23">
        <v>427251836.52999997</v>
      </c>
      <c r="G22" s="22">
        <f t="shared" si="1"/>
        <v>97800371.76000005</v>
      </c>
    </row>
    <row r="23" spans="1:13" ht="26.25" thickBot="1" x14ac:dyDescent="0.3">
      <c r="A23" s="10" t="s">
        <v>24</v>
      </c>
      <c r="B23" s="23">
        <v>144295059.69</v>
      </c>
      <c r="C23" s="23">
        <v>2316546.17</v>
      </c>
      <c r="D23" s="22">
        <f t="shared" si="0"/>
        <v>146611605.85999998</v>
      </c>
      <c r="E23" s="23">
        <v>104301392.59999999</v>
      </c>
      <c r="F23" s="23">
        <v>104301392.59999999</v>
      </c>
      <c r="G23" s="22">
        <f t="shared" si="1"/>
        <v>42310213.25999999</v>
      </c>
    </row>
    <row r="24" spans="1:13" ht="4.5" customHeight="1" thickBot="1" x14ac:dyDescent="0.3">
      <c r="A24" s="10"/>
      <c r="B24" s="18"/>
      <c r="C24" s="18"/>
      <c r="D24" s="16"/>
      <c r="E24" s="18"/>
      <c r="F24" s="18"/>
      <c r="G24" s="16"/>
    </row>
    <row r="25" spans="1:13" ht="17.25" thickBot="1" x14ac:dyDescent="0.3">
      <c r="A25" s="19" t="s">
        <v>10</v>
      </c>
      <c r="B25" s="18">
        <f>SUM(B28:B38)</f>
        <v>963437748</v>
      </c>
      <c r="C25" s="18">
        <f>SUM(C28:C38)</f>
        <v>253563174.33000001</v>
      </c>
      <c r="D25" s="18">
        <f>SUM(D28:D38)</f>
        <v>1217000922.3299999</v>
      </c>
      <c r="E25" s="18">
        <f>SUM(E26:E38)</f>
        <v>871048524.55999994</v>
      </c>
      <c r="F25" s="18">
        <f>SUM(F26:F38)</f>
        <v>862349766.00999999</v>
      </c>
      <c r="G25" s="18">
        <f t="shared" ref="G25" si="2">SUM(G28:G37)</f>
        <v>345952397.76999998</v>
      </c>
    </row>
    <row r="26" spans="1:13" ht="15.75" thickBot="1" x14ac:dyDescent="0.3">
      <c r="A26" s="9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13" ht="15" customHeight="1" thickBot="1" x14ac:dyDescent="0.3">
      <c r="A27" s="9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5"/>
      <c r="I27" s="5"/>
      <c r="J27" s="5"/>
      <c r="K27" s="5"/>
      <c r="L27" s="5"/>
      <c r="M27" s="5"/>
    </row>
    <row r="28" spans="1:13" ht="15.75" thickBot="1" x14ac:dyDescent="0.3">
      <c r="A28" s="10" t="s">
        <v>13</v>
      </c>
      <c r="B28" s="23">
        <v>9256621.5399999991</v>
      </c>
      <c r="C28" s="23">
        <v>38691609.280000001</v>
      </c>
      <c r="D28" s="23">
        <f t="shared" si="0"/>
        <v>47948230.82</v>
      </c>
      <c r="E28" s="23">
        <v>27707243.760000002</v>
      </c>
      <c r="F28" s="23">
        <v>27707243.760000002</v>
      </c>
      <c r="G28" s="23">
        <f t="shared" si="1"/>
        <v>20240987.059999999</v>
      </c>
    </row>
    <row r="29" spans="1:13" ht="15.75" thickBot="1" x14ac:dyDescent="0.3">
      <c r="A29" s="10" t="s">
        <v>14</v>
      </c>
      <c r="B29" s="23">
        <v>0</v>
      </c>
      <c r="C29" s="23">
        <v>0</v>
      </c>
      <c r="D29" s="23"/>
      <c r="E29" s="23">
        <v>0</v>
      </c>
      <c r="F29" s="23">
        <v>0</v>
      </c>
      <c r="G29" s="23"/>
    </row>
    <row r="30" spans="1:13" ht="15.75" thickBot="1" x14ac:dyDescent="0.3">
      <c r="A30" s="10" t="s">
        <v>15</v>
      </c>
      <c r="B30" s="23">
        <v>11000000</v>
      </c>
      <c r="C30" s="23">
        <v>6517880.7000000002</v>
      </c>
      <c r="D30" s="23">
        <f t="shared" si="0"/>
        <v>17517880.699999999</v>
      </c>
      <c r="E30" s="23">
        <v>15993885.699999999</v>
      </c>
      <c r="F30" s="23">
        <v>15993885.699999999</v>
      </c>
      <c r="G30" s="23">
        <f t="shared" si="1"/>
        <v>1523995</v>
      </c>
    </row>
    <row r="31" spans="1:13" ht="15" customHeight="1" thickBot="1" x14ac:dyDescent="0.3">
      <c r="A31" s="11" t="s">
        <v>17</v>
      </c>
      <c r="B31" s="23">
        <v>158452332.97</v>
      </c>
      <c r="C31" s="23">
        <v>-19550711.66</v>
      </c>
      <c r="D31" s="23">
        <f t="shared" si="0"/>
        <v>138901621.31</v>
      </c>
      <c r="E31" s="23">
        <v>91795288.969999999</v>
      </c>
      <c r="F31" s="23">
        <v>91795288.969999999</v>
      </c>
      <c r="G31" s="23">
        <f t="shared" si="1"/>
        <v>47106332.340000004</v>
      </c>
    </row>
    <row r="32" spans="1:13" ht="15" customHeight="1" thickBot="1" x14ac:dyDescent="0.3">
      <c r="A32" s="11" t="s">
        <v>18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26.25" thickBot="1" x14ac:dyDescent="0.3">
      <c r="A33" s="10" t="s">
        <v>19</v>
      </c>
      <c r="B33" s="23">
        <v>448061586.10000002</v>
      </c>
      <c r="C33" s="23">
        <v>90577545.849999994</v>
      </c>
      <c r="D33" s="23">
        <f t="shared" si="0"/>
        <v>538639131.95000005</v>
      </c>
      <c r="E33" s="23">
        <v>377728082.14999998</v>
      </c>
      <c r="F33" s="23">
        <v>376576271.75</v>
      </c>
      <c r="G33" s="23">
        <v>160911049.80000001</v>
      </c>
    </row>
    <row r="34" spans="1:7" ht="26.25" thickBot="1" x14ac:dyDescent="0.3">
      <c r="A34" s="10" t="s">
        <v>20</v>
      </c>
      <c r="B34" s="23">
        <v>59000000</v>
      </c>
      <c r="C34" s="23">
        <v>-22098448.460000001</v>
      </c>
      <c r="D34" s="23">
        <f t="shared" si="0"/>
        <v>36901551.539999999</v>
      </c>
      <c r="E34" s="23">
        <v>35281234.689999998</v>
      </c>
      <c r="F34" s="23">
        <v>28932419.32</v>
      </c>
      <c r="G34" s="23">
        <f t="shared" si="1"/>
        <v>1620316.8500000015</v>
      </c>
    </row>
    <row r="35" spans="1:7" ht="26.25" thickBot="1" x14ac:dyDescent="0.3">
      <c r="A35" s="10" t="s">
        <v>21</v>
      </c>
      <c r="B35" s="23">
        <v>0</v>
      </c>
      <c r="C35" s="23">
        <v>1049999.3400000001</v>
      </c>
      <c r="D35" s="23">
        <f t="shared" si="0"/>
        <v>1049999.3400000001</v>
      </c>
      <c r="E35" s="23">
        <v>1049605.05</v>
      </c>
      <c r="F35" s="23">
        <v>1049605.05</v>
      </c>
      <c r="G35" s="23">
        <f t="shared" si="1"/>
        <v>394.29000000003725</v>
      </c>
    </row>
    <row r="36" spans="1:7" ht="26.25" thickBot="1" x14ac:dyDescent="0.3">
      <c r="A36" s="10" t="s">
        <v>23</v>
      </c>
      <c r="B36" s="23">
        <v>0</v>
      </c>
      <c r="C36" s="23">
        <v>0</v>
      </c>
      <c r="D36" s="23">
        <f t="shared" si="0"/>
        <v>0</v>
      </c>
      <c r="E36" s="23">
        <v>0</v>
      </c>
      <c r="F36" s="23">
        <v>0</v>
      </c>
      <c r="G36" s="23">
        <f t="shared" si="1"/>
        <v>0</v>
      </c>
    </row>
    <row r="37" spans="1:7" ht="26.25" thickBot="1" x14ac:dyDescent="0.3">
      <c r="A37" s="10" t="s">
        <v>22</v>
      </c>
      <c r="B37" s="23">
        <v>277667207.38999999</v>
      </c>
      <c r="C37" s="23">
        <v>158375299.28</v>
      </c>
      <c r="D37" s="23">
        <f t="shared" si="0"/>
        <v>436042506.66999996</v>
      </c>
      <c r="E37" s="23">
        <v>321493184.24000001</v>
      </c>
      <c r="F37" s="23">
        <v>320295051.45999998</v>
      </c>
      <c r="G37" s="23">
        <f t="shared" si="1"/>
        <v>114549322.42999995</v>
      </c>
    </row>
    <row r="38" spans="1:7" ht="26.25" thickBot="1" x14ac:dyDescent="0.3">
      <c r="A38" s="10" t="s">
        <v>24</v>
      </c>
      <c r="B38" s="23">
        <v>0</v>
      </c>
      <c r="C38" s="23">
        <v>0</v>
      </c>
      <c r="D38" s="23">
        <f t="shared" si="0"/>
        <v>0</v>
      </c>
      <c r="E38" s="23">
        <v>0</v>
      </c>
      <c r="F38" s="23">
        <v>0</v>
      </c>
      <c r="G38" s="23">
        <f t="shared" si="1"/>
        <v>0</v>
      </c>
    </row>
    <row r="39" spans="1:7" ht="15.75" thickBot="1" x14ac:dyDescent="0.3">
      <c r="A39" s="10" t="s">
        <v>8</v>
      </c>
      <c r="B39" s="18">
        <f t="shared" ref="B39:G39" si="3">B9+B25</f>
        <v>7461447368.999999</v>
      </c>
      <c r="C39" s="18">
        <f t="shared" si="3"/>
        <v>725747005.89999998</v>
      </c>
      <c r="D39" s="18">
        <f t="shared" si="3"/>
        <v>8187194374.8999987</v>
      </c>
      <c r="E39" s="18">
        <f t="shared" si="3"/>
        <v>5699370910.0499992</v>
      </c>
      <c r="F39" s="18">
        <f t="shared" si="3"/>
        <v>5666421241.04</v>
      </c>
      <c r="G39" s="18">
        <f t="shared" si="3"/>
        <v>2487823464.8499999</v>
      </c>
    </row>
    <row r="41" spans="1:7" x14ac:dyDescent="0.25">
      <c r="B41" s="12"/>
    </row>
    <row r="69" spans="1:7" s="4" customFormat="1" x14ac:dyDescent="0.25">
      <c r="A69" s="6"/>
      <c r="B69"/>
      <c r="C69"/>
      <c r="D69"/>
      <c r="E69"/>
      <c r="F69"/>
      <c r="G69"/>
    </row>
    <row r="70" spans="1:7" s="4" customFormat="1" x14ac:dyDescent="0.25">
      <c r="A70" s="6"/>
      <c r="B70"/>
      <c r="C70"/>
      <c r="D70"/>
      <c r="E70"/>
      <c r="F70"/>
      <c r="G70"/>
    </row>
    <row r="71" spans="1:7" s="4" customFormat="1" x14ac:dyDescent="0.25">
      <c r="A71" s="6"/>
      <c r="B71"/>
      <c r="C71"/>
      <c r="D71"/>
      <c r="E71"/>
      <c r="F71"/>
      <c r="G71"/>
    </row>
    <row r="72" spans="1:7" s="4" customFormat="1" x14ac:dyDescent="0.25">
      <c r="A72" s="3"/>
      <c r="C72" s="5"/>
      <c r="D72" s="5"/>
      <c r="E72" s="5"/>
      <c r="F72" s="5"/>
      <c r="G72" s="5"/>
    </row>
    <row r="73" spans="1:7" s="4" customFormat="1" x14ac:dyDescent="0.25">
      <c r="A73" s="3"/>
      <c r="C73" s="5"/>
      <c r="D73" s="5"/>
      <c r="E73" s="5"/>
      <c r="F73" s="5"/>
      <c r="G73" s="5"/>
    </row>
    <row r="74" spans="1:7" x14ac:dyDescent="0.25">
      <c r="A74" s="3"/>
      <c r="B74" s="4"/>
      <c r="C74" s="5"/>
      <c r="D74" s="5"/>
      <c r="E74" s="5"/>
      <c r="F74" s="5"/>
      <c r="G74" s="5"/>
    </row>
    <row r="75" spans="1:7" s="4" customFormat="1" x14ac:dyDescent="0.25">
      <c r="A75" s="3"/>
      <c r="C75" s="5"/>
      <c r="D75" s="5"/>
      <c r="E75" s="5"/>
      <c r="F75" s="5"/>
      <c r="G75" s="5"/>
    </row>
    <row r="76" spans="1:7" x14ac:dyDescent="0.25">
      <c r="A76" s="4"/>
      <c r="B76" s="4"/>
      <c r="C76" s="4"/>
      <c r="D76" s="4"/>
      <c r="E76" s="4"/>
      <c r="F76" s="4"/>
      <c r="G76" s="4"/>
    </row>
    <row r="78" spans="1:7" x14ac:dyDescent="0.25">
      <c r="A78" s="3"/>
      <c r="B78" s="4"/>
      <c r="C78" s="5"/>
      <c r="D78" s="5"/>
      <c r="E78" s="5"/>
      <c r="F78" s="5"/>
      <c r="G78" s="5"/>
    </row>
  </sheetData>
  <mergeCells count="8">
    <mergeCell ref="B7:F7"/>
    <mergeCell ref="A7:A8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3" orientation="landscape" r:id="rId1"/>
  <ignoredErrors>
    <ignoredError sqref="G25 B25:C25" formulaRange="1"/>
    <ignoredError sqref="D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2021-07-29T05:57:11Z</cp:lastPrinted>
  <dcterms:created xsi:type="dcterms:W3CDTF">2018-09-04T19:21:14Z</dcterms:created>
  <dcterms:modified xsi:type="dcterms:W3CDTF">2021-10-26T20:45:24Z</dcterms:modified>
</cp:coreProperties>
</file>