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ntabilidad Gubernamental\Noviembre\"/>
    </mc:Choice>
  </mc:AlternateContent>
  <bookViews>
    <workbookView xWindow="0" yWindow="0" windowWidth="20460" windowHeight="6780"/>
  </bookViews>
  <sheets>
    <sheet name="Zapopan (2)" sheetId="5" r:id="rId1"/>
  </sheets>
  <definedNames>
    <definedName name="_xlnm.Print_Area" localSheetId="0">'Zapopan (2)'!$A$1:$G$48</definedName>
  </definedNames>
  <calcPr calcId="152511"/>
</workbook>
</file>

<file path=xl/calcChain.xml><?xml version="1.0" encoding="utf-8"?>
<calcChain xmlns="http://schemas.openxmlformats.org/spreadsheetml/2006/main">
  <c r="F31" i="5" l="1"/>
  <c r="F16" i="5" l="1"/>
  <c r="F27" i="5" l="1"/>
  <c r="F28" i="5"/>
  <c r="G28" i="5" s="1"/>
  <c r="F29" i="5"/>
  <c r="G29" i="5" s="1"/>
  <c r="F30" i="5"/>
  <c r="G30" i="5" s="1"/>
  <c r="G31" i="5"/>
  <c r="F32" i="5"/>
  <c r="G32" i="5" s="1"/>
  <c r="F33" i="5"/>
  <c r="G33" i="5" s="1"/>
  <c r="F34" i="5"/>
  <c r="G34" i="5" s="1"/>
  <c r="F26" i="5"/>
  <c r="G26" i="5" s="1"/>
  <c r="F18" i="5"/>
  <c r="G18" i="5" s="1"/>
  <c r="F19" i="5"/>
  <c r="G19" i="5" s="1"/>
  <c r="F20" i="5"/>
  <c r="G20" i="5" s="1"/>
  <c r="F21" i="5"/>
  <c r="G21" i="5" s="1"/>
  <c r="F22" i="5"/>
  <c r="G22" i="5" s="1"/>
  <c r="F17" i="5"/>
  <c r="G17" i="5" s="1"/>
  <c r="G16" i="5"/>
  <c r="D24" i="5"/>
  <c r="C24" i="5"/>
  <c r="C14" i="5"/>
  <c r="D14" i="5"/>
  <c r="E14" i="5"/>
  <c r="E24" i="5"/>
  <c r="D36" i="5" l="1"/>
  <c r="E36" i="5"/>
  <c r="F24" i="5"/>
  <c r="G24" i="5" s="1"/>
  <c r="F14" i="5"/>
  <c r="G14" i="5" s="1"/>
  <c r="C36" i="5"/>
  <c r="F36" i="5" l="1"/>
  <c r="G36" i="5" s="1"/>
</calcChain>
</file>

<file path=xl/sharedStrings.xml><?xml version="1.0" encoding="utf-8"?>
<sst xmlns="http://schemas.openxmlformats.org/spreadsheetml/2006/main" count="34" uniqueCount="33">
  <si>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</si>
  <si>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</si>
  <si>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</si>
  <si>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</si>
  <si>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</si>
  <si>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</si>
  <si>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</si>
  <si>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</si>
  <si>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</si>
  <si>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</si>
  <si>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</si>
  <si>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</si>
  <si>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</si>
  <si>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</si>
  <si>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</si>
  <si>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</si>
  <si>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</si>
  <si>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</si>
  <si>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</si>
  <si>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</si>
  <si>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</si>
  <si>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</si>
  <si>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</si>
  <si>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</si>
  <si>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</si>
  <si>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</si>
  <si>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</si>
  <si>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</si>
  <si>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</si>
  <si>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</si>
  <si>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</si>
  <si>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Bajo protesta de decir verdad declaramos que los Estados Financieros y sus Notas son razonablemente correctos y responsabilidad del emisor.</t>
  </si>
  <si>
    <t>Del  01 al 30 de Noviembre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</si>
</sst>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  <numFmt numFmtId="167" formatCode="_-* #,##0_-;\-* #,##0_-;_-* &quot;-&quot;??_-;_-@_-"/>
    <numFmt numFmtId="168" formatCode="#,##0_ ;\-#,##0\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7" fontId="11" fillId="0" borderId="0" xfId="2" applyNumberFormat="1" applyFont="1" applyFill="1" applyBorder="1" applyAlignment="1" applyProtection="1">
      <alignment horizontal="center" vertical="top"/>
    </xf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5" fillId="0" borderId="0" xfId="0" applyFont="1" applyAlignment="1" applyProtection="1">
      <alignment wrapText="1"/>
    </xf>
    <xf numFmtId="37" fontId="11" fillId="3" borderId="0" xfId="2" applyNumberFormat="1" applyFont="1" applyFill="1" applyBorder="1" applyAlignment="1" applyProtection="1">
      <alignment horizontal="center" vertical="top"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6" borderId="0" xfId="0" applyFont="1" applyFill="1"/>
    <xf numFmtId="0" fontId="0" fillId="6" borderId="0" xfId="0" applyFill="1"/>
    <xf numFmtId="0" fontId="9" fillId="6" borderId="0" xfId="0" applyFont="1" applyFill="1" applyBorder="1"/>
    <xf numFmtId="0" fontId="5" fillId="6" borderId="0" xfId="0" applyFont="1" applyFill="1" applyBorder="1"/>
    <xf numFmtId="0" fontId="5" fillId="6" borderId="0" xfId="0" applyFont="1" applyFill="1" applyBorder="1" applyProtection="1"/>
    <xf numFmtId="37" fontId="11" fillId="6" borderId="0" xfId="2" applyNumberFormat="1" applyFont="1" applyFill="1" applyBorder="1" applyAlignment="1" applyProtection="1">
      <alignment horizontal="center" vertical="top"/>
    </xf>
    <xf numFmtId="0" fontId="2" fillId="6" borderId="0" xfId="3" applyFont="1" applyFill="1" applyBorder="1" applyAlignment="1">
      <alignment horizontal="center"/>
    </xf>
    <xf numFmtId="37" fontId="14" fillId="6" borderId="0" xfId="2" applyNumberFormat="1" applyFont="1" applyFill="1" applyBorder="1" applyAlignment="1" applyProtection="1">
      <alignment vertical="center" wrapText="1"/>
    </xf>
    <xf numFmtId="0" fontId="2" fillId="6" borderId="0" xfId="1" applyNumberFormat="1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top"/>
    </xf>
    <xf numFmtId="0" fontId="7" fillId="6" borderId="0" xfId="0" applyFont="1" applyFill="1" applyBorder="1" applyAlignment="1">
      <alignment vertical="top"/>
    </xf>
    <xf numFmtId="0" fontId="5" fillId="6" borderId="0" xfId="0" applyFont="1" applyFill="1" applyBorder="1" applyAlignment="1">
      <alignment vertical="top"/>
    </xf>
    <xf numFmtId="166" fontId="3" fillId="2" borderId="0" xfId="0" applyNumberFormat="1" applyFont="1" applyFill="1" applyBorder="1" applyAlignment="1">
      <alignment vertical="center" wrapText="1"/>
    </xf>
    <xf numFmtId="166" fontId="3" fillId="2" borderId="0" xfId="0" applyNumberFormat="1" applyFont="1" applyFill="1" applyBorder="1" applyAlignment="1" applyProtection="1">
      <alignment vertical="center" wrapText="1"/>
      <protection locked="0"/>
    </xf>
    <xf numFmtId="166" fontId="3" fillId="2" borderId="0" xfId="0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  <protection locked="0"/>
    </xf>
    <xf numFmtId="165" fontId="3" fillId="0" borderId="0" xfId="0" applyNumberFormat="1" applyFont="1" applyFill="1" applyBorder="1" applyAlignment="1" applyProtection="1">
      <alignment vertical="center" wrapText="1"/>
    </xf>
    <xf numFmtId="165" fontId="3" fillId="2" borderId="0" xfId="0" applyNumberFormat="1" applyFont="1" applyFill="1" applyBorder="1" applyAlignment="1">
      <alignment vertical="center" wrapText="1"/>
    </xf>
    <xf numFmtId="165" fontId="3" fillId="2" borderId="0" xfId="0" applyNumberFormat="1" applyFont="1" applyFill="1" applyBorder="1" applyAlignment="1" applyProtection="1">
      <alignment vertical="center" wrapText="1"/>
      <protection locked="0"/>
    </xf>
    <xf numFmtId="167" fontId="3" fillId="0" borderId="0" xfId="2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2" borderId="0" xfId="0" applyFont="1" applyFill="1" applyBorder="1" applyAlignment="1">
      <alignment horizontal="left" vertical="top"/>
    </xf>
    <xf numFmtId="43" fontId="3" fillId="0" borderId="0" xfId="0" applyNumberFormat="1" applyFont="1" applyFill="1" applyBorder="1" applyAlignment="1">
      <alignment vertical="center" wrapText="1"/>
    </xf>
    <xf numFmtId="43" fontId="3" fillId="2" borderId="0" xfId="0" applyNumberFormat="1" applyFont="1" applyFill="1" applyBorder="1" applyAlignment="1" applyProtection="1">
      <alignment vertical="center" wrapText="1"/>
    </xf>
    <xf numFmtId="43" fontId="3" fillId="0" borderId="0" xfId="2" applyNumberFormat="1" applyFont="1" applyBorder="1" applyAlignment="1">
      <alignment vertical="center"/>
    </xf>
    <xf numFmtId="41" fontId="3" fillId="0" borderId="0" xfId="0" applyNumberFormat="1" applyFont="1" applyFill="1" applyBorder="1" applyAlignment="1">
      <alignment vertical="center" wrapText="1"/>
    </xf>
    <xf numFmtId="41" fontId="3" fillId="0" borderId="0" xfId="0" applyNumberFormat="1" applyFont="1" applyFill="1" applyBorder="1" applyAlignment="1" applyProtection="1">
      <alignment vertical="center" wrapText="1"/>
    </xf>
    <xf numFmtId="168" fontId="3" fillId="0" borderId="0" xfId="0" applyNumberFormat="1" applyFont="1" applyFill="1" applyBorder="1" applyAlignment="1" applyProtection="1">
      <alignment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top" wrapText="1"/>
    </xf>
    <xf numFmtId="166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166" fontId="3" fillId="2" borderId="3" xfId="0" applyNumberFormat="1" applyFont="1" applyFill="1" applyBorder="1" applyAlignment="1" applyProtection="1">
      <alignment vertical="center" wrapText="1"/>
    </xf>
    <xf numFmtId="43" fontId="3" fillId="2" borderId="3" xfId="0" applyNumberFormat="1" applyFont="1" applyFill="1" applyBorder="1" applyAlignment="1" applyProtection="1">
      <alignment vertical="center" wrapText="1"/>
    </xf>
    <xf numFmtId="0" fontId="5" fillId="2" borderId="2" xfId="0" applyFont="1" applyFill="1" applyBorder="1" applyAlignment="1">
      <alignment horizontal="left" vertical="top" wrapText="1"/>
    </xf>
    <xf numFmtId="166" fontId="3" fillId="2" borderId="3" xfId="0" applyNumberFormat="1" applyFont="1" applyFill="1" applyBorder="1" applyAlignment="1" applyProtection="1">
      <alignment vertical="center" wrapText="1"/>
      <protection locked="0"/>
    </xf>
    <xf numFmtId="41" fontId="3" fillId="0" borderId="3" xfId="0" applyNumberFormat="1" applyFont="1" applyFill="1" applyBorder="1" applyAlignment="1" applyProtection="1">
      <alignment vertical="center" wrapText="1"/>
    </xf>
    <xf numFmtId="165" fontId="3" fillId="2" borderId="3" xfId="0" applyNumberFormat="1" applyFont="1" applyFill="1" applyBorder="1" applyAlignment="1" applyProtection="1">
      <alignment vertical="center" wrapText="1"/>
    </xf>
    <xf numFmtId="0" fontId="6" fillId="2" borderId="4" xfId="0" applyFont="1" applyFill="1" applyBorder="1" applyAlignment="1">
      <alignment vertical="top" wrapText="1"/>
    </xf>
    <xf numFmtId="41" fontId="2" fillId="0" borderId="3" xfId="0" applyNumberFormat="1" applyFont="1" applyFill="1" applyBorder="1" applyAlignment="1" applyProtection="1">
      <alignment vertical="center" wrapText="1"/>
    </xf>
    <xf numFmtId="41" fontId="3" fillId="0" borderId="3" xfId="0" applyNumberFormat="1" applyFont="1" applyFill="1" applyBorder="1" applyAlignment="1" applyProtection="1">
      <alignment vertical="center" wrapText="1"/>
      <protection locked="0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Fill="1" applyBorder="1" applyAlignment="1">
      <alignment vertical="center" wrapText="1"/>
    </xf>
    <xf numFmtId="3" fontId="2" fillId="2" borderId="6" xfId="0" applyNumberFormat="1" applyFont="1" applyFill="1" applyBorder="1" applyAlignment="1" applyProtection="1">
      <alignment vertical="center" wrapText="1"/>
    </xf>
    <xf numFmtId="41" fontId="2" fillId="2" borderId="0" xfId="0" applyNumberFormat="1" applyFont="1" applyFill="1" applyBorder="1" applyAlignment="1">
      <alignment vertical="center" wrapText="1"/>
    </xf>
    <xf numFmtId="41" fontId="2" fillId="2" borderId="0" xfId="0" applyNumberFormat="1" applyFont="1" applyFill="1" applyBorder="1" applyAlignment="1" applyProtection="1">
      <alignment vertical="center" wrapText="1"/>
    </xf>
    <xf numFmtId="41" fontId="2" fillId="2" borderId="3" xfId="0" applyNumberFormat="1" applyFont="1" applyFill="1" applyBorder="1" applyAlignment="1" applyProtection="1">
      <alignment vertical="center" wrapText="1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0" fontId="16" fillId="0" borderId="0" xfId="3" applyFont="1" applyFill="1" applyBorder="1" applyAlignment="1">
      <alignment horizontal="center" wrapText="1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1122</xdr:colOff>
      <xdr:row>0</xdr:row>
      <xdr:rowOff>22760</xdr:rowOff>
    </xdr:from>
    <xdr:to>
      <xdr:col>1</xdr:col>
      <xdr:colOff>2577353</xdr:colOff>
      <xdr:row>5</xdr:row>
      <xdr:rowOff>112058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28" y="22760"/>
          <a:ext cx="2576231" cy="1064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9"/>
  <sheetViews>
    <sheetView showGridLines="0" tabSelected="1" zoomScale="85" zoomScaleNormal="85" workbookViewId="0">
      <selection activeCell="D25" sqref="D25"/>
    </sheetView>
  </sheetViews>
  <sheetFormatPr baseColWidth="10" defaultColWidth="0" defaultRowHeight="0" customHeight="1" zeroHeight="1" x14ac:dyDescent="0.25"/>
  <cols>
    <col min="1" max="1" width="3" style="44" customWidth="1"/>
    <col min="2" max="2" width="42.140625" style="42" customWidth="1"/>
    <col min="3" max="3" width="16.7109375" customWidth="1"/>
    <col min="4" max="4" width="19.140625" bestFit="1" customWidth="1"/>
    <col min="5" max="5" width="19.5703125" bestFit="1" customWidth="1"/>
    <col min="6" max="6" width="17.14062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4" customFormat="1" ht="12" x14ac:dyDescent="0.2">
      <c r="A1" s="43"/>
      <c r="B1" s="35"/>
      <c r="C1" s="13"/>
    </row>
    <row r="2" spans="1:15" s="15" customFormat="1" ht="15" x14ac:dyDescent="0.25">
      <c r="A2" s="44"/>
      <c r="B2" s="96" t="s">
        <v>0</v>
      </c>
      <c r="C2" s="96"/>
      <c r="D2" s="96"/>
      <c r="E2" s="96"/>
      <c r="F2" s="96"/>
      <c r="G2" s="96"/>
      <c r="H2" s="16"/>
      <c r="I2" s="17"/>
    </row>
    <row r="3" spans="1:15" s="18" customFormat="1" ht="15.75" customHeight="1" x14ac:dyDescent="0.25">
      <c r="A3" s="45"/>
      <c r="B3" s="96" t="s">
        <v>1</v>
      </c>
      <c r="C3" s="96"/>
      <c r="D3" s="96"/>
      <c r="E3" s="96"/>
      <c r="F3" s="96"/>
      <c r="G3" s="96"/>
    </row>
    <row r="4" spans="1:15" s="15" customFormat="1" ht="15.75" customHeight="1" x14ac:dyDescent="0.25">
      <c r="A4" s="46"/>
      <c r="B4" s="96" t="s">
        <v>32</v>
      </c>
      <c r="C4" s="96"/>
      <c r="D4" s="96"/>
      <c r="E4" s="96"/>
      <c r="F4" s="96"/>
      <c r="G4" s="96"/>
      <c r="H4" s="20"/>
      <c r="I4" s="21"/>
      <c r="J4" s="21"/>
    </row>
    <row r="5" spans="1:15" s="15" customFormat="1" ht="18" customHeight="1" x14ac:dyDescent="0.25">
      <c r="A5" s="44"/>
      <c r="B5" s="96" t="s">
        <v>2</v>
      </c>
      <c r="C5" s="96"/>
      <c r="D5" s="96"/>
      <c r="E5" s="96"/>
      <c r="F5" s="96"/>
      <c r="G5" s="96"/>
      <c r="H5" s="20"/>
      <c r="I5" s="22"/>
      <c r="J5" s="22"/>
    </row>
    <row r="6" spans="1:15" s="23" customFormat="1" ht="12" customHeight="1" x14ac:dyDescent="0.2">
      <c r="A6" s="47"/>
      <c r="B6" s="36"/>
      <c r="H6" s="12"/>
      <c r="I6" s="12"/>
    </row>
    <row r="7" spans="1:15" s="24" customFormat="1" ht="4.5" customHeight="1" x14ac:dyDescent="0.25">
      <c r="A7" s="48"/>
      <c r="B7" s="37"/>
      <c r="H7" s="28"/>
    </row>
    <row r="8" spans="1:15" s="15" customFormat="1" ht="10.5" customHeight="1" x14ac:dyDescent="0.25">
      <c r="A8" s="49"/>
      <c r="B8" s="38"/>
      <c r="C8" s="25"/>
      <c r="D8" s="25"/>
      <c r="E8" s="25"/>
      <c r="F8" s="26"/>
      <c r="G8" s="25"/>
      <c r="H8" s="27"/>
      <c r="I8" s="19"/>
      <c r="J8" s="19"/>
    </row>
    <row r="9" spans="1:15" ht="15.75" customHeight="1" x14ac:dyDescent="0.25">
      <c r="A9" s="50" t="s">
        <v>3</v>
      </c>
      <c r="B9" s="95" t="s">
        <v>3</v>
      </c>
      <c r="C9" s="73" t="s">
        <v>30</v>
      </c>
      <c r="D9" s="73" t="s">
        <v>4</v>
      </c>
      <c r="E9" s="73" t="s">
        <v>5</v>
      </c>
      <c r="F9" s="73" t="s">
        <v>6</v>
      </c>
      <c r="G9" s="73" t="s">
        <v>7</v>
      </c>
      <c r="H9" s="1"/>
      <c r="N9" s="1"/>
      <c r="O9" s="1"/>
    </row>
    <row r="10" spans="1:15" ht="15.75" customHeight="1" x14ac:dyDescent="0.25">
      <c r="A10" s="50"/>
      <c r="B10" s="95"/>
      <c r="C10" s="73">
        <v>1</v>
      </c>
      <c r="D10" s="73">
        <v>2</v>
      </c>
      <c r="E10" s="73">
        <v>3</v>
      </c>
      <c r="F10" s="73" t="s">
        <v>8</v>
      </c>
      <c r="G10" s="73" t="s">
        <v>9</v>
      </c>
      <c r="H10" s="1"/>
      <c r="N10" s="1"/>
      <c r="O10" s="1"/>
    </row>
    <row r="11" spans="1:15" ht="15.75" customHeight="1" x14ac:dyDescent="0.25">
      <c r="A11" s="51"/>
      <c r="B11" s="74"/>
      <c r="C11" s="33"/>
      <c r="D11" s="33"/>
      <c r="E11" s="33"/>
      <c r="F11" s="33"/>
      <c r="G11" s="75"/>
      <c r="H11" s="1"/>
      <c r="N11" s="1"/>
      <c r="O11" s="1"/>
    </row>
    <row r="12" spans="1:15" ht="15.75" customHeight="1" x14ac:dyDescent="0.25">
      <c r="A12" s="52"/>
      <c r="B12" s="76" t="s">
        <v>10</v>
      </c>
      <c r="C12" s="10"/>
      <c r="D12" s="11"/>
      <c r="E12" s="11"/>
      <c r="F12" s="11"/>
      <c r="G12" s="77"/>
      <c r="H12" s="1"/>
      <c r="N12" s="1"/>
      <c r="O12" s="1"/>
    </row>
    <row r="13" spans="1:15" ht="15.75" customHeight="1" x14ac:dyDescent="0.25">
      <c r="A13" s="52"/>
      <c r="B13" s="76"/>
      <c r="C13" s="10"/>
      <c r="D13" s="11"/>
      <c r="E13" s="11"/>
      <c r="F13" s="11"/>
      <c r="G13" s="77"/>
      <c r="H13" s="1"/>
      <c r="N13" s="1"/>
      <c r="O13" s="1"/>
    </row>
    <row r="14" spans="1:15" ht="15.75" customHeight="1" x14ac:dyDescent="0.25">
      <c r="A14" s="53"/>
      <c r="B14" s="78" t="s">
        <v>11</v>
      </c>
      <c r="C14" s="92">
        <f>SUM(C16:C22)</f>
        <v>2196752649.52</v>
      </c>
      <c r="D14" s="92">
        <f t="shared" ref="D14:E14" si="0">SUM(D16:D22)</f>
        <v>22584646723.599998</v>
      </c>
      <c r="E14" s="92">
        <f t="shared" si="0"/>
        <v>22806452722.639999</v>
      </c>
      <c r="F14" s="93">
        <f>SUM(C14+D14-E14)</f>
        <v>1974946650.4799995</v>
      </c>
      <c r="G14" s="94">
        <f>SUM(F14-C14)</f>
        <v>-221805999.04000044</v>
      </c>
      <c r="H14" s="1"/>
      <c r="N14" s="1"/>
      <c r="O14" s="1"/>
    </row>
    <row r="15" spans="1:15" ht="15.75" customHeight="1" x14ac:dyDescent="0.25">
      <c r="A15" s="54"/>
      <c r="B15" s="79"/>
      <c r="C15" s="55"/>
      <c r="D15" s="56"/>
      <c r="E15" s="56"/>
      <c r="F15" s="56"/>
      <c r="G15" s="80"/>
      <c r="H15" s="1"/>
      <c r="N15" s="1"/>
      <c r="O15" s="1"/>
    </row>
    <row r="16" spans="1:15" ht="15" x14ac:dyDescent="0.25">
      <c r="A16" s="54"/>
      <c r="B16" s="79" t="s">
        <v>12</v>
      </c>
      <c r="C16" s="64">
        <v>1965587546.98</v>
      </c>
      <c r="D16" s="64">
        <v>21941018205.790001</v>
      </c>
      <c r="E16" s="64">
        <v>22077646398.220001</v>
      </c>
      <c r="F16" s="57">
        <f>SUM(C16+D16-E16)</f>
        <v>1828959354.5499992</v>
      </c>
      <c r="G16" s="80">
        <f t="shared" ref="G16:G22" si="1">SUM(F16-C16)</f>
        <v>-136628192.43000078</v>
      </c>
      <c r="H16" s="1"/>
      <c r="N16" s="1"/>
      <c r="O16" s="1"/>
    </row>
    <row r="17" spans="1:15" ht="15" x14ac:dyDescent="0.25">
      <c r="A17" s="54"/>
      <c r="B17" s="79" t="s">
        <v>13</v>
      </c>
      <c r="C17" s="64">
        <v>26093753.809999999</v>
      </c>
      <c r="D17" s="64">
        <v>643540773.50999999</v>
      </c>
      <c r="E17" s="64">
        <v>526917720.38999999</v>
      </c>
      <c r="F17" s="57">
        <f>SUM(C17+D17-E17)</f>
        <v>142716806.92999995</v>
      </c>
      <c r="G17" s="80">
        <f>SUM(F17-C17)</f>
        <v>116623053.11999995</v>
      </c>
      <c r="H17" s="1"/>
      <c r="N17" s="1"/>
      <c r="O17" s="1"/>
    </row>
    <row r="18" spans="1:15" ht="15" x14ac:dyDescent="0.25">
      <c r="A18" s="54"/>
      <c r="B18" s="79" t="s">
        <v>14</v>
      </c>
      <c r="C18" s="64">
        <v>205071348.72999999</v>
      </c>
      <c r="D18" s="64">
        <v>87744.3</v>
      </c>
      <c r="E18" s="69">
        <v>201888604.03</v>
      </c>
      <c r="F18" s="57">
        <f t="shared" ref="F18:F22" si="2">SUM(C18+D18-E18)</f>
        <v>3270489</v>
      </c>
      <c r="G18" s="80">
        <f t="shared" si="1"/>
        <v>-201800859.72999999</v>
      </c>
      <c r="H18" s="1"/>
      <c r="N18" s="1"/>
      <c r="O18" s="1"/>
    </row>
    <row r="19" spans="1:15" ht="15" x14ac:dyDescent="0.25">
      <c r="A19" s="54"/>
      <c r="B19" s="79" t="s">
        <v>15</v>
      </c>
      <c r="C19" s="67">
        <v>0</v>
      </c>
      <c r="D19" s="67">
        <v>0</v>
      </c>
      <c r="E19" s="67">
        <v>0</v>
      </c>
      <c r="F19" s="68">
        <f t="shared" si="2"/>
        <v>0</v>
      </c>
      <c r="G19" s="81">
        <f t="shared" si="1"/>
        <v>0</v>
      </c>
      <c r="H19" s="1"/>
      <c r="N19" s="1"/>
      <c r="O19" s="1"/>
    </row>
    <row r="20" spans="1:15" ht="15" x14ac:dyDescent="0.25">
      <c r="A20" s="54"/>
      <c r="B20" s="79" t="s">
        <v>16</v>
      </c>
      <c r="C20" s="67">
        <v>0</v>
      </c>
      <c r="D20" s="67">
        <v>0</v>
      </c>
      <c r="E20" s="67">
        <v>0</v>
      </c>
      <c r="F20" s="68">
        <f t="shared" si="2"/>
        <v>0</v>
      </c>
      <c r="G20" s="81">
        <f t="shared" si="1"/>
        <v>0</v>
      </c>
      <c r="H20" s="1"/>
      <c r="N20" s="1"/>
      <c r="O20" s="1"/>
    </row>
    <row r="21" spans="1:15" ht="24" x14ac:dyDescent="0.25">
      <c r="A21" s="54"/>
      <c r="B21" s="79" t="s">
        <v>17</v>
      </c>
      <c r="C21" s="67">
        <v>0</v>
      </c>
      <c r="D21" s="67">
        <v>0</v>
      </c>
      <c r="E21" s="67">
        <v>0</v>
      </c>
      <c r="F21" s="68">
        <f t="shared" si="2"/>
        <v>0</v>
      </c>
      <c r="G21" s="81">
        <f t="shared" si="1"/>
        <v>0</v>
      </c>
      <c r="H21" s="1"/>
      <c r="N21" s="1"/>
      <c r="O21" s="1"/>
    </row>
    <row r="22" spans="1:15" ht="15" x14ac:dyDescent="0.25">
      <c r="A22" s="54"/>
      <c r="B22" s="79" t="s">
        <v>18</v>
      </c>
      <c r="C22" s="67">
        <v>0</v>
      </c>
      <c r="D22" s="67">
        <v>0</v>
      </c>
      <c r="E22" s="67">
        <v>0</v>
      </c>
      <c r="F22" s="68">
        <f t="shared" si="2"/>
        <v>0</v>
      </c>
      <c r="G22" s="81">
        <f t="shared" si="1"/>
        <v>0</v>
      </c>
      <c r="H22" s="1"/>
      <c r="N22" s="1"/>
      <c r="O22" s="1"/>
    </row>
    <row r="23" spans="1:15" ht="15.75" customHeight="1" x14ac:dyDescent="0.25">
      <c r="A23" s="54"/>
      <c r="B23" s="82"/>
      <c r="C23" s="55"/>
      <c r="D23" s="56"/>
      <c r="E23" s="58"/>
      <c r="F23" s="56"/>
      <c r="G23" s="83"/>
      <c r="H23" s="1"/>
      <c r="N23" s="1"/>
      <c r="O23" s="1"/>
    </row>
    <row r="24" spans="1:15" ht="15" x14ac:dyDescent="0.25">
      <c r="A24" s="53"/>
      <c r="B24" s="78" t="s">
        <v>19</v>
      </c>
      <c r="C24" s="59">
        <f>SUM(C26:C34)</f>
        <v>39006192411.597107</v>
      </c>
      <c r="D24" s="59">
        <f>SUM(D26:D34)</f>
        <v>107273660.86299999</v>
      </c>
      <c r="E24" s="59">
        <f t="shared" ref="E24" si="3">SUM(E26:E34)</f>
        <v>111944881.6231</v>
      </c>
      <c r="F24" s="59">
        <f>SUM(C24+D24-E24)</f>
        <v>39001521190.837006</v>
      </c>
      <c r="G24" s="87">
        <f>SUM(F24-C24)</f>
        <v>-4671220.7601013184</v>
      </c>
      <c r="H24" s="1"/>
      <c r="N24" s="1"/>
      <c r="O24" s="1"/>
    </row>
    <row r="25" spans="1:15" ht="15.75" customHeight="1" x14ac:dyDescent="0.25">
      <c r="A25" s="54"/>
      <c r="B25" s="79"/>
      <c r="C25" s="65"/>
      <c r="D25" s="60"/>
      <c r="E25" s="60"/>
      <c r="F25" s="60"/>
      <c r="G25" s="88"/>
      <c r="H25" s="1"/>
      <c r="N25" s="1"/>
      <c r="O25" s="1"/>
    </row>
    <row r="26" spans="1:15" ht="15" x14ac:dyDescent="0.25">
      <c r="A26" s="54"/>
      <c r="B26" s="79" t="s">
        <v>20</v>
      </c>
      <c r="C26" s="64">
        <v>134540690.71000001</v>
      </c>
      <c r="D26" s="64">
        <v>44369961.100000001</v>
      </c>
      <c r="E26" s="64">
        <v>50446566.799999997</v>
      </c>
      <c r="F26" s="61">
        <f t="shared" ref="F26:F34" si="4">SUM(C26+D26-E26)</f>
        <v>128464085.01000001</v>
      </c>
      <c r="G26" s="84">
        <f t="shared" ref="G26:G34" si="5">SUM(F26-C26)</f>
        <v>-6076605.700000003</v>
      </c>
      <c r="H26" s="1"/>
      <c r="N26" s="1"/>
      <c r="O26" s="1"/>
    </row>
    <row r="27" spans="1:15" ht="24" x14ac:dyDescent="0.25">
      <c r="A27" s="54"/>
      <c r="B27" s="79" t="s">
        <v>21</v>
      </c>
      <c r="C27" s="64">
        <v>22979.15</v>
      </c>
      <c r="D27" s="70">
        <v>0</v>
      </c>
      <c r="E27" s="70">
        <v>0</v>
      </c>
      <c r="F27" s="61">
        <f t="shared" si="4"/>
        <v>22979.15</v>
      </c>
      <c r="G27" s="84">
        <v>0</v>
      </c>
      <c r="H27" s="1"/>
      <c r="N27" s="1"/>
      <c r="O27" s="1"/>
    </row>
    <row r="28" spans="1:15" ht="24" x14ac:dyDescent="0.25">
      <c r="A28" s="54"/>
      <c r="B28" s="79" t="s">
        <v>22</v>
      </c>
      <c r="C28" s="64">
        <v>38481480909.525002</v>
      </c>
      <c r="D28" s="64">
        <v>48646241.689999998</v>
      </c>
      <c r="E28" s="64">
        <v>42965671.969999999</v>
      </c>
      <c r="F28" s="61">
        <f t="shared" si="4"/>
        <v>38487161479.245003</v>
      </c>
      <c r="G28" s="84">
        <f t="shared" si="5"/>
        <v>5680569.7200012207</v>
      </c>
      <c r="H28" s="1"/>
      <c r="N28" s="1"/>
      <c r="O28" s="1"/>
    </row>
    <row r="29" spans="1:15" ht="15" x14ac:dyDescent="0.25">
      <c r="A29" s="54"/>
      <c r="B29" s="79" t="s">
        <v>23</v>
      </c>
      <c r="C29" s="64">
        <v>1158849541.652</v>
      </c>
      <c r="D29" s="64">
        <v>1129262.1599999999</v>
      </c>
      <c r="E29" s="64">
        <v>741194.82</v>
      </c>
      <c r="F29" s="61">
        <f t="shared" si="4"/>
        <v>1159237608.9920001</v>
      </c>
      <c r="G29" s="84">
        <f t="shared" si="5"/>
        <v>388067.34000015259</v>
      </c>
      <c r="H29" s="1"/>
      <c r="N29" s="1"/>
      <c r="O29" s="1"/>
    </row>
    <row r="30" spans="1:15" ht="15.75" customHeight="1" x14ac:dyDescent="0.25">
      <c r="A30" s="54"/>
      <c r="B30" s="79" t="s">
        <v>24</v>
      </c>
      <c r="C30" s="64">
        <v>107203072.12</v>
      </c>
      <c r="D30" s="58">
        <v>0</v>
      </c>
      <c r="E30" s="58">
        <v>8532.6200000000008</v>
      </c>
      <c r="F30" s="72">
        <f t="shared" si="4"/>
        <v>107194539.5</v>
      </c>
      <c r="G30" s="84">
        <f t="shared" si="5"/>
        <v>-8532.6200000047684</v>
      </c>
      <c r="H30" s="1"/>
      <c r="N30" s="1"/>
      <c r="O30" s="1"/>
    </row>
    <row r="31" spans="1:15" ht="24" x14ac:dyDescent="0.25">
      <c r="A31" s="54"/>
      <c r="B31" s="79" t="s">
        <v>25</v>
      </c>
      <c r="C31" s="64">
        <v>-875904781.55990005</v>
      </c>
      <c r="D31" s="64">
        <v>13128195.912999999</v>
      </c>
      <c r="E31" s="64">
        <v>17782915.4131</v>
      </c>
      <c r="F31" s="72">
        <f>SUM(C31+D31-E31)</f>
        <v>-880559501.06000006</v>
      </c>
      <c r="G31" s="84">
        <f t="shared" si="5"/>
        <v>-4654719.5001000166</v>
      </c>
      <c r="H31" s="1"/>
      <c r="N31" s="1"/>
      <c r="O31" s="1"/>
    </row>
    <row r="32" spans="1:15" ht="15" x14ac:dyDescent="0.25">
      <c r="A32" s="54"/>
      <c r="B32" s="79" t="s">
        <v>26</v>
      </c>
      <c r="C32" s="70">
        <v>0</v>
      </c>
      <c r="D32" s="70">
        <v>0</v>
      </c>
      <c r="E32" s="70">
        <v>0</v>
      </c>
      <c r="F32" s="71">
        <f t="shared" si="4"/>
        <v>0</v>
      </c>
      <c r="G32" s="84">
        <f t="shared" si="5"/>
        <v>0</v>
      </c>
      <c r="H32" s="1"/>
      <c r="N32" s="1"/>
      <c r="O32" s="1"/>
    </row>
    <row r="33" spans="1:15" ht="24" x14ac:dyDescent="0.25">
      <c r="A33" s="54"/>
      <c r="B33" s="79" t="s">
        <v>27</v>
      </c>
      <c r="C33" s="70">
        <v>0</v>
      </c>
      <c r="D33" s="70">
        <v>0</v>
      </c>
      <c r="E33" s="70">
        <v>0</v>
      </c>
      <c r="F33" s="71">
        <f t="shared" si="4"/>
        <v>0</v>
      </c>
      <c r="G33" s="84">
        <f t="shared" si="5"/>
        <v>0</v>
      </c>
      <c r="H33" s="1"/>
      <c r="N33" s="1"/>
      <c r="O33" s="1"/>
    </row>
    <row r="34" spans="1:15" ht="15.75" customHeight="1" x14ac:dyDescent="0.25">
      <c r="A34" s="54"/>
      <c r="B34" s="79" t="s">
        <v>28</v>
      </c>
      <c r="C34" s="70">
        <v>0</v>
      </c>
      <c r="D34" s="70">
        <v>0</v>
      </c>
      <c r="E34" s="70">
        <v>0</v>
      </c>
      <c r="F34" s="71">
        <f t="shared" si="4"/>
        <v>0</v>
      </c>
      <c r="G34" s="84">
        <f t="shared" si="5"/>
        <v>0</v>
      </c>
      <c r="H34" s="1"/>
      <c r="N34" s="1"/>
      <c r="O34" s="1"/>
    </row>
    <row r="35" spans="1:15" ht="15" x14ac:dyDescent="0.25">
      <c r="A35" s="54"/>
      <c r="B35" s="82"/>
      <c r="C35" s="62"/>
      <c r="D35" s="63"/>
      <c r="E35" s="63"/>
      <c r="F35" s="63"/>
      <c r="G35" s="85"/>
      <c r="H35" s="1"/>
      <c r="N35" s="1"/>
      <c r="O35" s="1"/>
    </row>
    <row r="36" spans="1:15" ht="15" x14ac:dyDescent="0.25">
      <c r="A36" s="52"/>
      <c r="B36" s="86" t="s">
        <v>29</v>
      </c>
      <c r="C36" s="89">
        <f>SUM(C14+C24)</f>
        <v>41202945061.117104</v>
      </c>
      <c r="D36" s="89">
        <f>SUM(D14+D24)</f>
        <v>22691920384.462997</v>
      </c>
      <c r="E36" s="89">
        <f>SUM(E14+E24)</f>
        <v>22918397604.2631</v>
      </c>
      <c r="F36" s="90">
        <f>SUM(C36+D36-E36)</f>
        <v>40976467841.317001</v>
      </c>
      <c r="G36" s="91">
        <f>SUM(F36-C36)</f>
        <v>-226477219.80010223</v>
      </c>
      <c r="H36" s="1"/>
      <c r="N36" s="1"/>
      <c r="O36" s="1"/>
    </row>
    <row r="37" spans="1:15" ht="15.75" customHeight="1" x14ac:dyDescent="0.25">
      <c r="A37" s="46"/>
      <c r="B37" s="9"/>
      <c r="C37" s="6"/>
      <c r="D37" s="9"/>
      <c r="E37" s="9"/>
      <c r="F37" s="9"/>
      <c r="G37" s="9"/>
      <c r="H37" s="1"/>
      <c r="N37" s="1"/>
      <c r="O37" s="1"/>
    </row>
    <row r="38" spans="1:15" ht="15.75" customHeight="1" x14ac:dyDescent="0.25">
      <c r="A38" s="46"/>
      <c r="B38" s="66" t="s">
        <v>31</v>
      </c>
      <c r="C38" s="31"/>
      <c r="D38" s="31"/>
      <c r="E38" s="31"/>
      <c r="F38" s="31"/>
      <c r="G38" s="31"/>
      <c r="H38" s="1"/>
      <c r="N38" s="1"/>
      <c r="O38" s="1"/>
    </row>
    <row r="39" spans="1:15" ht="15.75" customHeight="1" x14ac:dyDescent="0.25">
      <c r="A39" s="46"/>
      <c r="B39" s="31"/>
      <c r="C39" s="31"/>
      <c r="D39" s="31"/>
      <c r="E39" s="31"/>
      <c r="F39" s="31"/>
      <c r="G39" s="31"/>
      <c r="H39" s="1"/>
      <c r="N39" s="1"/>
      <c r="O39" s="1"/>
    </row>
    <row r="40" spans="1:15" ht="15.75" hidden="1" customHeight="1" x14ac:dyDescent="0.25">
      <c r="A40" s="46"/>
      <c r="B40" s="6"/>
      <c r="C40" s="3"/>
      <c r="D40" s="3"/>
      <c r="E40" s="1"/>
      <c r="F40" s="4"/>
      <c r="G40" s="2"/>
      <c r="H40" s="1"/>
      <c r="N40" s="1"/>
      <c r="O40" s="1"/>
    </row>
    <row r="41" spans="1:15" ht="15.75" hidden="1" customHeight="1" x14ac:dyDescent="0.25">
      <c r="A41" s="46"/>
      <c r="B41" s="39"/>
      <c r="C41" s="3"/>
      <c r="D41" s="8"/>
      <c r="E41" s="8"/>
      <c r="F41" s="8"/>
      <c r="G41" s="8"/>
      <c r="H41" s="1"/>
      <c r="N41" s="1"/>
      <c r="O41" s="1"/>
    </row>
    <row r="42" spans="1:15" ht="15.75" hidden="1" customHeight="1" x14ac:dyDescent="0.25">
      <c r="A42" s="46"/>
      <c r="B42" s="40"/>
      <c r="C42" s="5"/>
      <c r="D42" s="29"/>
      <c r="E42" s="32"/>
      <c r="F42" s="32"/>
      <c r="G42" s="32"/>
      <c r="H42" s="1"/>
      <c r="N42" s="1"/>
      <c r="O42" s="1"/>
    </row>
    <row r="43" spans="1:15" ht="15.75" hidden="1" customHeight="1" x14ac:dyDescent="0.25">
      <c r="A43" s="46"/>
      <c r="B43" s="34"/>
      <c r="C43" s="6"/>
      <c r="D43" s="9"/>
      <c r="E43" s="30"/>
      <c r="F43" s="30"/>
      <c r="G43" s="30"/>
      <c r="H43" s="1"/>
      <c r="N43" s="1"/>
      <c r="O43" s="1"/>
    </row>
    <row r="44" spans="1:15" ht="15.75" hidden="1" customHeight="1" x14ac:dyDescent="0.25">
      <c r="A44" s="46"/>
      <c r="B44" s="9"/>
      <c r="C44" s="6"/>
      <c r="D44" s="9"/>
      <c r="E44" s="9"/>
      <c r="F44" s="9"/>
      <c r="G44" s="9"/>
      <c r="H44" s="1"/>
      <c r="N44" s="1"/>
      <c r="O44" s="1"/>
    </row>
    <row r="45" spans="1:15" ht="15.75" hidden="1" customHeight="1" x14ac:dyDescent="0.25">
      <c r="A45" s="46"/>
      <c r="B45" s="9"/>
      <c r="C45" s="6"/>
      <c r="D45" s="9"/>
      <c r="E45" s="9"/>
      <c r="F45" s="9"/>
      <c r="G45" s="9"/>
      <c r="H45" s="1"/>
      <c r="N45" s="1"/>
      <c r="O45" s="1"/>
    </row>
    <row r="46" spans="1:15" ht="15" hidden="1" x14ac:dyDescent="0.25">
      <c r="A46" s="46"/>
      <c r="B46" s="9"/>
      <c r="C46" s="6"/>
      <c r="D46" s="9"/>
      <c r="E46" s="9"/>
      <c r="F46" s="9"/>
      <c r="G46" s="9"/>
      <c r="H46" s="1"/>
      <c r="N46" s="1"/>
      <c r="O46" s="1"/>
    </row>
    <row r="47" spans="1:15" ht="15" hidden="1" x14ac:dyDescent="0.25">
      <c r="A47" s="46"/>
      <c r="B47" s="9"/>
      <c r="C47" s="6"/>
      <c r="D47" s="9"/>
      <c r="E47" s="9"/>
      <c r="F47" s="9"/>
      <c r="G47" s="9"/>
      <c r="H47" s="1"/>
      <c r="N47" s="1"/>
      <c r="O47" s="1"/>
    </row>
    <row r="48" spans="1:15" ht="15" x14ac:dyDescent="0.25">
      <c r="B48" s="41"/>
      <c r="C48" s="7"/>
      <c r="D48" s="1"/>
      <c r="E48" s="1"/>
      <c r="F48" s="1"/>
    </row>
    <row r="49" spans="2:6" ht="15" hidden="1" customHeight="1" x14ac:dyDescent="0.25">
      <c r="B49" s="41"/>
      <c r="C49" s="7"/>
      <c r="D49" s="1"/>
      <c r="E49" s="1"/>
      <c r="F49" s="1"/>
    </row>
  </sheetData>
  <mergeCells count="5">
    <mergeCell ref="B9:B10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revision/>
  <cp:lastPrinted>2021-10-18T21:27:12Z</cp:lastPrinted>
  <dcterms:created xsi:type="dcterms:W3CDTF">2014-09-04T18:46:51Z</dcterms:created>
  <dcterms:modified xsi:type="dcterms:W3CDTF">2021-12-15T21:50:51Z</dcterms:modified>
</cp:coreProperties>
</file>