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Contabilidad Gubernamental\Noviembre\"/>
    </mc:Choice>
  </mc:AlternateContent>
  <bookViews>
    <workbookView xWindow="0" yWindow="0" windowWidth="20490" windowHeight="6855"/>
  </bookViews>
  <sheets>
    <sheet name="SEPT 2021" sheetId="1" r:id="rId1"/>
  </sheets>
  <definedNames>
    <definedName name="_xlnm.Print_Area" localSheetId="0">'SEPT 2021'!$A$2:$F$81</definedName>
  </definedNames>
  <calcPr calcId="152511"/>
</workbook>
</file>

<file path=xl/calcChain.xml><?xml version="1.0" encoding="utf-8"?>
<calcChain xmlns="http://schemas.openxmlformats.org/spreadsheetml/2006/main">
  <c r="E76" i="1" l="1"/>
  <c r="D75" i="1" s="1"/>
  <c r="D76" i="1" s="1"/>
  <c r="D65" i="1"/>
  <c r="E65" i="1"/>
  <c r="E59" i="1"/>
  <c r="D59" i="1"/>
  <c r="E23" i="1"/>
  <c r="D23" i="1"/>
  <c r="E10" i="1"/>
  <c r="D10" i="1"/>
  <c r="D41" i="1" l="1"/>
  <c r="E50" i="1"/>
  <c r="D50" i="1"/>
  <c r="E45" i="1"/>
  <c r="D45" i="1"/>
  <c r="E41" i="1"/>
  <c r="D71" i="1" l="1"/>
  <c r="E71" i="1"/>
  <c r="D55" i="1"/>
  <c r="E55" i="1"/>
</calcChain>
</file>

<file path=xl/sharedStrings.xml><?xml version="1.0" encoding="utf-8"?>
<sst xmlns="http://schemas.openxmlformats.org/spreadsheetml/2006/main" count="60" uniqueCount="52">
  <si>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</si>
  <si>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</si>
  <si>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</si>
  <si>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</si>
  <si>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</si>
  <si>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</si>
  <si>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</si>
  <si>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</si>
  <si>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</si>
  <si>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</si>
  <si>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</si>
  <si>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</si>
  <si>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</si>
  <si>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</si>
  <si>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</si>
  <si>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</si>
  <si>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</si>
  <si>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</si>
  <si>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</si>
  <si>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</si>
  <si>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</si>
  <si>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</si>
  <si>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</si>
  <si>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</si>
  <si>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</si>
  <si>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</si>
  <si>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</si>
  <si>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</si>
  <si>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</si>
  <si>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</si>
  <si>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</si>
  <si>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</si>
  <si>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</si>
  <si>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</si>
  <si>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</si>
  <si>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</si>
  <si>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</si>
  <si>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</si>
  <si>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</si>
  <si>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</si>
  <si>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</si>
  <si>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</si>
  <si>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</si>
  <si>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</si>
  <si>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</si>
  <si>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 xml:space="preserve">Bajo protesta de decir verdad declaramos que los Estados Financieros y sus Notas son razonablemente correctos y responsabilidad del emisor. </t>
  </si>
  <si>
    <t xml:space="preserve">ESTADO DE FLUJOS DE EFECTIVOS   </t>
  </si>
  <si>
    <t xml:space="preserve"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</si>
  <si>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ORIGENES DE FINANCIAMIENTO</t>
  </si>
  <si>
    <t xml:space="preserve">  INTERNO</t>
  </si>
  <si>
    <t xml:space="preserve">  EXTERNO</t>
  </si>
  <si>
    <t>AL 30 DE NOVIEMBRE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</si>
</sst>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2" fillId="2" borderId="13" xfId="0" applyFont="1" applyFill="1" applyBorder="1" applyAlignment="1">
      <alignment vertical="center" wrapText="1"/>
    </xf>
    <xf numFmtId="1" fontId="4" fillId="2" borderId="1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wrapText="1"/>
    </xf>
    <xf numFmtId="0" fontId="5" fillId="2" borderId="7" xfId="0" applyNumberFormat="1" applyFont="1" applyFill="1" applyBorder="1" applyAlignment="1" applyProtection="1">
      <alignment horizontal="right" vertical="center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6" fontId="2" fillId="2" borderId="7" xfId="0" applyNumberFormat="1" applyFont="1" applyFill="1" applyBorder="1" applyAlignment="1">
      <alignment horizontal="right" vertical="center"/>
    </xf>
    <xf numFmtId="166" fontId="5" fillId="2" borderId="7" xfId="0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166" fontId="2" fillId="2" borderId="7" xfId="0" applyNumberFormat="1" applyFont="1" applyFill="1" applyBorder="1" applyAlignment="1">
      <alignment horizontal="right" vertical="center" wrapText="1"/>
    </xf>
    <xf numFmtId="166" fontId="2" fillId="2" borderId="7" xfId="1" applyNumberFormat="1" applyFont="1" applyFill="1" applyBorder="1" applyAlignment="1">
      <alignment horizontal="right" vertical="center"/>
    </xf>
    <xf numFmtId="166" fontId="4" fillId="2" borderId="7" xfId="1" applyNumberFormat="1" applyFont="1" applyFill="1" applyBorder="1" applyAlignment="1">
      <alignment horizontal="right" vertical="center"/>
    </xf>
    <xf numFmtId="166" fontId="4" fillId="2" borderId="8" xfId="1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wrapText="1"/>
    </xf>
    <xf numFmtId="43" fontId="5" fillId="2" borderId="2" xfId="1" applyFont="1" applyFill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horizontal="right" vertical="center"/>
    </xf>
    <xf numFmtId="1" fontId="4" fillId="2" borderId="7" xfId="0" applyNumberFormat="1" applyFont="1" applyFill="1" applyBorder="1" applyAlignment="1">
      <alignment horizontal="center" vertical="center"/>
    </xf>
    <xf numFmtId="166" fontId="4" fillId="2" borderId="7" xfId="1" applyNumberFormat="1" applyFont="1" applyFill="1" applyBorder="1" applyAlignment="1">
      <alignment horizontal="right" vertical="center" wrapText="1"/>
    </xf>
    <xf numFmtId="0" fontId="4" fillId="2" borderId="13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166" fontId="2" fillId="2" borderId="0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4" fillId="2" borderId="11" xfId="1" applyNumberFormat="1" applyFont="1" applyFill="1" applyBorder="1" applyAlignment="1">
      <alignment horizontal="right" vertical="center"/>
    </xf>
    <xf numFmtId="166" fontId="0" fillId="2" borderId="0" xfId="0" applyNumberFormat="1" applyFill="1" applyBorder="1" applyAlignment="1" applyProtection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15523</xdr:rowOff>
    </xdr:from>
    <xdr:to>
      <xdr:col>1</xdr:col>
      <xdr:colOff>2031561</xdr:colOff>
      <xdr:row>5</xdr:row>
      <xdr:rowOff>304800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58448"/>
          <a:ext cx="2012511" cy="1146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zoomScaleNormal="100" workbookViewId="0">
      <selection activeCell="B80" sqref="B80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13" customWidth="1"/>
    <col min="3" max="3" width="21.7109375" style="8" customWidth="1"/>
    <col min="4" max="4" width="21.7109375" style="10" customWidth="1"/>
    <col min="5" max="5" width="21.7109375" style="11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thickBot="1" x14ac:dyDescent="0.3"/>
    <row r="3" spans="2:5" ht="13.5" customHeight="1" x14ac:dyDescent="0.25">
      <c r="B3" s="21"/>
      <c r="C3" s="22"/>
      <c r="D3" s="23"/>
      <c r="E3" s="24"/>
    </row>
    <row r="4" spans="2:5" ht="27" customHeight="1" x14ac:dyDescent="0.2">
      <c r="B4" s="41" t="s">
        <v>47</v>
      </c>
      <c r="C4" s="42"/>
      <c r="D4" s="42"/>
      <c r="E4" s="43"/>
    </row>
    <row r="5" spans="2:5" ht="27" customHeight="1" x14ac:dyDescent="0.2">
      <c r="B5" s="41" t="s">
        <v>46</v>
      </c>
      <c r="C5" s="42"/>
      <c r="D5" s="42"/>
      <c r="E5" s="43"/>
    </row>
    <row r="6" spans="2:5" ht="27" customHeight="1" thickBot="1" x14ac:dyDescent="0.25">
      <c r="B6" s="44" t="s">
        <v>51</v>
      </c>
      <c r="C6" s="45"/>
      <c r="D6" s="45"/>
      <c r="E6" s="46"/>
    </row>
    <row r="7" spans="2:5" ht="31.5" customHeight="1" thickBot="1" x14ac:dyDescent="0.25">
      <c r="B7" s="12"/>
      <c r="C7" s="6"/>
      <c r="D7" s="27">
        <v>2021</v>
      </c>
      <c r="E7" s="7">
        <v>2020</v>
      </c>
    </row>
    <row r="8" spans="2:5" x14ac:dyDescent="0.2">
      <c r="B8" s="47" t="s">
        <v>0</v>
      </c>
      <c r="C8" s="48"/>
      <c r="D8" s="28"/>
      <c r="E8" s="25"/>
    </row>
    <row r="9" spans="2:5" x14ac:dyDescent="0.2">
      <c r="B9" s="39"/>
      <c r="C9" s="40"/>
      <c r="E9" s="9"/>
    </row>
    <row r="10" spans="2:5" x14ac:dyDescent="0.2">
      <c r="B10" s="39" t="s">
        <v>1</v>
      </c>
      <c r="C10" s="40"/>
      <c r="D10" s="29">
        <f>SUM(D11:D21)</f>
        <v>8402655819.6299992</v>
      </c>
      <c r="E10" s="14">
        <f>SUM(E11:E21)</f>
        <v>8552540336.539999</v>
      </c>
    </row>
    <row r="11" spans="2:5" x14ac:dyDescent="0.2">
      <c r="B11" s="37" t="s">
        <v>2</v>
      </c>
      <c r="C11" s="38"/>
      <c r="D11" s="30">
        <v>2843497157.5</v>
      </c>
      <c r="E11" s="15">
        <v>2452247584.1300001</v>
      </c>
    </row>
    <row r="12" spans="2:5" x14ac:dyDescent="0.2">
      <c r="B12" s="37" t="s">
        <v>35</v>
      </c>
      <c r="C12" s="38"/>
      <c r="D12" s="30">
        <v>0</v>
      </c>
      <c r="E12" s="15">
        <v>0</v>
      </c>
    </row>
    <row r="13" spans="2:5" x14ac:dyDescent="0.2">
      <c r="B13" s="37" t="s">
        <v>3</v>
      </c>
      <c r="C13" s="38"/>
      <c r="D13" s="30">
        <v>107167075.33</v>
      </c>
      <c r="E13" s="15">
        <v>101822472.98999999</v>
      </c>
    </row>
    <row r="14" spans="2:5" x14ac:dyDescent="0.2">
      <c r="B14" s="37" t="s">
        <v>4</v>
      </c>
      <c r="C14" s="38"/>
      <c r="D14" s="30">
        <v>649525104.63</v>
      </c>
      <c r="E14" s="15">
        <v>500350829.16000003</v>
      </c>
    </row>
    <row r="15" spans="2:5" x14ac:dyDescent="0.2">
      <c r="B15" s="37" t="s">
        <v>5</v>
      </c>
      <c r="C15" s="38"/>
      <c r="D15" s="30">
        <v>115510701.90000001</v>
      </c>
      <c r="E15" s="15">
        <v>92364430.120000005</v>
      </c>
    </row>
    <row r="16" spans="2:5" x14ac:dyDescent="0.2">
      <c r="B16" s="37" t="s">
        <v>6</v>
      </c>
      <c r="C16" s="38"/>
      <c r="D16" s="30">
        <v>93861554.959999993</v>
      </c>
      <c r="E16" s="15">
        <v>83336126.390000001</v>
      </c>
    </row>
    <row r="17" spans="2:5" x14ac:dyDescent="0.2">
      <c r="B17" s="37" t="s">
        <v>36</v>
      </c>
      <c r="C17" s="38"/>
      <c r="D17" s="30">
        <v>0</v>
      </c>
      <c r="E17" s="15">
        <v>0</v>
      </c>
    </row>
    <row r="18" spans="2:5" ht="46.5" customHeight="1" x14ac:dyDescent="0.2">
      <c r="B18" s="37" t="s">
        <v>37</v>
      </c>
      <c r="C18" s="38"/>
      <c r="D18" s="30">
        <v>0</v>
      </c>
      <c r="E18" s="15">
        <v>0</v>
      </c>
    </row>
    <row r="19" spans="2:5" x14ac:dyDescent="0.2">
      <c r="B19" s="37" t="s">
        <v>7</v>
      </c>
      <c r="C19" s="38"/>
      <c r="D19" s="30">
        <v>4078696188.5799999</v>
      </c>
      <c r="E19" s="15">
        <v>4280150645.25</v>
      </c>
    </row>
    <row r="20" spans="2:5" x14ac:dyDescent="0.2">
      <c r="B20" s="37" t="s">
        <v>11</v>
      </c>
      <c r="C20" s="38"/>
      <c r="D20" s="30">
        <v>0</v>
      </c>
      <c r="E20" s="15">
        <v>0</v>
      </c>
    </row>
    <row r="21" spans="2:5" x14ac:dyDescent="0.2">
      <c r="B21" s="37" t="s">
        <v>38</v>
      </c>
      <c r="C21" s="38"/>
      <c r="D21" s="16">
        <v>514398036.73000002</v>
      </c>
      <c r="E21" s="15">
        <v>1042268248.5</v>
      </c>
    </row>
    <row r="22" spans="2:5" x14ac:dyDescent="0.2">
      <c r="B22" s="37"/>
      <c r="C22" s="38"/>
      <c r="E22" s="9"/>
    </row>
    <row r="23" spans="2:5" x14ac:dyDescent="0.2">
      <c r="B23" s="39" t="s">
        <v>17</v>
      </c>
      <c r="C23" s="40"/>
      <c r="D23" s="29">
        <f>SUM(D24:D39)</f>
        <v>7525331822.2399998</v>
      </c>
      <c r="E23" s="14">
        <f>SUM(E24:E39)</f>
        <v>8049092851.8199997</v>
      </c>
    </row>
    <row r="24" spans="2:5" x14ac:dyDescent="0.2">
      <c r="B24" s="37" t="s">
        <v>18</v>
      </c>
      <c r="C24" s="38"/>
      <c r="D24" s="30">
        <v>3106171260.0700002</v>
      </c>
      <c r="E24" s="15">
        <v>3414422849.6599998</v>
      </c>
    </row>
    <row r="25" spans="2:5" x14ac:dyDescent="0.2">
      <c r="B25" s="37" t="s">
        <v>19</v>
      </c>
      <c r="C25" s="38"/>
      <c r="D25" s="30">
        <v>427865944.25</v>
      </c>
      <c r="E25" s="15">
        <v>380505744.31</v>
      </c>
    </row>
    <row r="26" spans="2:5" x14ac:dyDescent="0.2">
      <c r="B26" s="37" t="s">
        <v>20</v>
      </c>
      <c r="C26" s="38"/>
      <c r="D26" s="30">
        <v>1034843033.34</v>
      </c>
      <c r="E26" s="15">
        <v>1105983620.98</v>
      </c>
    </row>
    <row r="27" spans="2:5" ht="31.5" customHeight="1" x14ac:dyDescent="0.2">
      <c r="B27" s="37" t="s">
        <v>12</v>
      </c>
      <c r="C27" s="38"/>
      <c r="D27" s="30">
        <v>49405350</v>
      </c>
      <c r="E27" s="15">
        <v>25117890</v>
      </c>
    </row>
    <row r="28" spans="2:5" x14ac:dyDescent="0.2">
      <c r="B28" s="37" t="s">
        <v>13</v>
      </c>
      <c r="C28" s="38"/>
      <c r="D28" s="30">
        <v>921803388.75</v>
      </c>
      <c r="E28" s="15">
        <v>1015499396.62</v>
      </c>
    </row>
    <row r="29" spans="2:5" x14ac:dyDescent="0.2">
      <c r="B29" s="37" t="s">
        <v>14</v>
      </c>
      <c r="C29" s="38"/>
      <c r="D29" s="30">
        <v>10982400.029999999</v>
      </c>
      <c r="E29" s="15">
        <v>10430755</v>
      </c>
    </row>
    <row r="30" spans="2:5" x14ac:dyDescent="0.2">
      <c r="B30" s="37" t="s">
        <v>15</v>
      </c>
      <c r="C30" s="38"/>
      <c r="D30" s="30">
        <v>173240971.97</v>
      </c>
      <c r="E30" s="15">
        <v>171125542.80000001</v>
      </c>
    </row>
    <row r="31" spans="2:5" x14ac:dyDescent="0.2">
      <c r="B31" s="37" t="s">
        <v>16</v>
      </c>
      <c r="C31" s="38"/>
      <c r="D31" s="30">
        <v>0</v>
      </c>
      <c r="E31" s="15">
        <v>0</v>
      </c>
    </row>
    <row r="32" spans="2:5" ht="31.5" customHeight="1" x14ac:dyDescent="0.2">
      <c r="B32" s="37" t="s">
        <v>21</v>
      </c>
      <c r="C32" s="38"/>
      <c r="D32" s="30">
        <v>762146.85</v>
      </c>
      <c r="E32" s="15">
        <v>0</v>
      </c>
    </row>
    <row r="33" spans="2:8" x14ac:dyDescent="0.2">
      <c r="B33" s="37" t="s">
        <v>22</v>
      </c>
      <c r="C33" s="38"/>
      <c r="D33" s="30">
        <v>0</v>
      </c>
      <c r="E33" s="15">
        <v>0</v>
      </c>
    </row>
    <row r="34" spans="2:8" x14ac:dyDescent="0.2">
      <c r="B34" s="37" t="s">
        <v>23</v>
      </c>
      <c r="C34" s="38"/>
      <c r="D34" s="30">
        <v>56445692.740000002</v>
      </c>
      <c r="E34" s="15">
        <v>118541977.92</v>
      </c>
    </row>
    <row r="35" spans="2:8" x14ac:dyDescent="0.2">
      <c r="B35" s="37" t="s">
        <v>24</v>
      </c>
      <c r="C35" s="38"/>
      <c r="D35" s="30">
        <v>0</v>
      </c>
      <c r="E35" s="15">
        <v>0</v>
      </c>
    </row>
    <row r="36" spans="2:8" x14ac:dyDescent="0.2">
      <c r="B36" s="37" t="s">
        <v>8</v>
      </c>
      <c r="C36" s="38"/>
      <c r="D36" s="30">
        <v>0</v>
      </c>
      <c r="E36" s="15">
        <v>0</v>
      </c>
    </row>
    <row r="37" spans="2:8" x14ac:dyDescent="0.2">
      <c r="B37" s="37" t="s">
        <v>9</v>
      </c>
      <c r="C37" s="38"/>
      <c r="D37" s="30">
        <v>0</v>
      </c>
      <c r="E37" s="15">
        <v>0</v>
      </c>
    </row>
    <row r="38" spans="2:8" x14ac:dyDescent="0.2">
      <c r="B38" s="37" t="s">
        <v>10</v>
      </c>
      <c r="C38" s="38"/>
      <c r="D38" s="30">
        <v>0</v>
      </c>
      <c r="E38" s="15">
        <v>0</v>
      </c>
    </row>
    <row r="39" spans="2:8" x14ac:dyDescent="0.2">
      <c r="B39" s="37" t="s">
        <v>39</v>
      </c>
      <c r="C39" s="38"/>
      <c r="D39" s="30">
        <v>1743811634.24</v>
      </c>
      <c r="E39" s="15">
        <v>1807465074.53</v>
      </c>
      <c r="H39" s="3"/>
    </row>
    <row r="40" spans="2:8" x14ac:dyDescent="0.2">
      <c r="B40" s="37"/>
      <c r="C40" s="38"/>
      <c r="D40" s="30"/>
      <c r="E40" s="15"/>
    </row>
    <row r="41" spans="2:8" x14ac:dyDescent="0.2">
      <c r="B41" s="39" t="s">
        <v>25</v>
      </c>
      <c r="C41" s="40"/>
      <c r="D41" s="31">
        <f>SUM(D10-D23)</f>
        <v>877323997.38999939</v>
      </c>
      <c r="E41" s="26">
        <f>SUM(E10-E23)</f>
        <v>503447484.71999931</v>
      </c>
    </row>
    <row r="42" spans="2:8" x14ac:dyDescent="0.2">
      <c r="B42" s="39"/>
      <c r="C42" s="40"/>
      <c r="D42" s="32"/>
      <c r="E42" s="17"/>
    </row>
    <row r="43" spans="2:8" x14ac:dyDescent="0.2">
      <c r="B43" s="39" t="s">
        <v>26</v>
      </c>
      <c r="C43" s="40"/>
      <c r="D43" s="32"/>
      <c r="E43" s="17"/>
    </row>
    <row r="44" spans="2:8" x14ac:dyDescent="0.2">
      <c r="B44" s="39"/>
      <c r="C44" s="40"/>
      <c r="D44" s="32"/>
      <c r="E44" s="17"/>
    </row>
    <row r="45" spans="2:8" x14ac:dyDescent="0.2">
      <c r="B45" s="39" t="s">
        <v>1</v>
      </c>
      <c r="C45" s="40"/>
      <c r="D45" s="29">
        <f>SUM(D46:D48)</f>
        <v>1172806081.6700001</v>
      </c>
      <c r="E45" s="14">
        <f>SUM(E46:E48)</f>
        <v>1475096187.6999998</v>
      </c>
    </row>
    <row r="46" spans="2:8" ht="31.5" customHeight="1" x14ac:dyDescent="0.2">
      <c r="B46" s="37" t="s">
        <v>40</v>
      </c>
      <c r="C46" s="38"/>
      <c r="D46" s="30">
        <v>0</v>
      </c>
      <c r="E46" s="15">
        <v>1266725606.0999999</v>
      </c>
    </row>
    <row r="47" spans="2:8" x14ac:dyDescent="0.2">
      <c r="B47" s="37" t="s">
        <v>41</v>
      </c>
      <c r="C47" s="38"/>
      <c r="D47" s="30">
        <v>621721332.07000005</v>
      </c>
      <c r="E47" s="15">
        <v>0</v>
      </c>
    </row>
    <row r="48" spans="2:8" x14ac:dyDescent="0.2">
      <c r="B48" s="37" t="s">
        <v>42</v>
      </c>
      <c r="C48" s="38"/>
      <c r="D48" s="30">
        <v>551084749.60000002</v>
      </c>
      <c r="E48" s="15">
        <v>208370581.59999999</v>
      </c>
    </row>
    <row r="49" spans="2:8" x14ac:dyDescent="0.2">
      <c r="B49" s="37"/>
      <c r="C49" s="38"/>
      <c r="D49" s="30"/>
      <c r="E49" s="15"/>
    </row>
    <row r="50" spans="2:8" x14ac:dyDescent="0.2">
      <c r="B50" s="39" t="s">
        <v>17</v>
      </c>
      <c r="C50" s="40"/>
      <c r="D50" s="29">
        <f>SUM(D51:D54)</f>
        <v>242907503.18000001</v>
      </c>
      <c r="E50" s="14">
        <f>SUM(E51:E54)</f>
        <v>137857229.82999998</v>
      </c>
    </row>
    <row r="51" spans="2:8" ht="31.5" customHeight="1" x14ac:dyDescent="0.2">
      <c r="B51" s="37" t="s">
        <v>40</v>
      </c>
      <c r="C51" s="38"/>
      <c r="D51" s="30">
        <v>165767138.16999999</v>
      </c>
      <c r="E51" s="15">
        <v>0</v>
      </c>
    </row>
    <row r="52" spans="2:8" x14ac:dyDescent="0.2">
      <c r="B52" s="37" t="s">
        <v>41</v>
      </c>
      <c r="C52" s="38"/>
      <c r="D52" s="30">
        <v>0</v>
      </c>
      <c r="E52" s="15">
        <v>110995884.97</v>
      </c>
      <c r="H52" s="1"/>
    </row>
    <row r="53" spans="2:8" x14ac:dyDescent="0.2">
      <c r="B53" s="37" t="s">
        <v>43</v>
      </c>
      <c r="C53" s="38"/>
      <c r="D53" s="30">
        <v>77140365.010000005</v>
      </c>
      <c r="E53" s="15">
        <v>26861344.859999999</v>
      </c>
      <c r="H53" s="1"/>
    </row>
    <row r="54" spans="2:8" x14ac:dyDescent="0.2">
      <c r="B54" s="37"/>
      <c r="C54" s="38"/>
      <c r="D54" s="30"/>
      <c r="E54" s="15"/>
      <c r="H54" s="2"/>
    </row>
    <row r="55" spans="2:8" x14ac:dyDescent="0.2">
      <c r="B55" s="39" t="s">
        <v>27</v>
      </c>
      <c r="C55" s="40"/>
      <c r="D55" s="31">
        <f>SUM(D45-D50)</f>
        <v>929898578.49000001</v>
      </c>
      <c r="E55" s="26">
        <f>SUM(E45-E50)</f>
        <v>1337238957.8699999</v>
      </c>
      <c r="H55" s="1"/>
    </row>
    <row r="56" spans="2:8" x14ac:dyDescent="0.2">
      <c r="B56" s="37"/>
      <c r="C56" s="38"/>
      <c r="D56" s="30"/>
      <c r="E56" s="15"/>
      <c r="H56" s="2"/>
    </row>
    <row r="57" spans="2:8" x14ac:dyDescent="0.2">
      <c r="B57" s="39" t="s">
        <v>28</v>
      </c>
      <c r="C57" s="40"/>
      <c r="D57" s="30"/>
      <c r="E57" s="15"/>
    </row>
    <row r="58" spans="2:8" x14ac:dyDescent="0.2">
      <c r="B58" s="39"/>
      <c r="C58" s="40"/>
      <c r="D58" s="30"/>
      <c r="E58" s="15"/>
    </row>
    <row r="59" spans="2:8" x14ac:dyDescent="0.2">
      <c r="B59" s="39" t="s">
        <v>1</v>
      </c>
      <c r="C59" s="40"/>
      <c r="D59" s="29">
        <f>SUM(D61:D63)</f>
        <v>376241466.87</v>
      </c>
      <c r="E59" s="14">
        <f>SUM(E61:E63)</f>
        <v>93302667.489999995</v>
      </c>
    </row>
    <row r="60" spans="2:8" x14ac:dyDescent="0.2">
      <c r="B60" s="37" t="s">
        <v>29</v>
      </c>
      <c r="C60" s="38"/>
      <c r="D60" s="30">
        <v>219242984.97</v>
      </c>
      <c r="E60" s="15">
        <v>91921738.079999998</v>
      </c>
    </row>
    <row r="61" spans="2:8" x14ac:dyDescent="0.2">
      <c r="B61" s="37" t="s">
        <v>49</v>
      </c>
      <c r="C61" s="38"/>
      <c r="D61" s="30">
        <v>219242984.97</v>
      </c>
      <c r="E61" s="15">
        <v>91921738.079999998</v>
      </c>
      <c r="F61" s="5"/>
    </row>
    <row r="62" spans="2:8" x14ac:dyDescent="0.2">
      <c r="B62" s="37" t="s">
        <v>50</v>
      </c>
      <c r="C62" s="38"/>
      <c r="D62" s="30">
        <v>0</v>
      </c>
      <c r="E62" s="15">
        <v>0</v>
      </c>
    </row>
    <row r="63" spans="2:8" x14ac:dyDescent="0.2">
      <c r="B63" s="37" t="s">
        <v>48</v>
      </c>
      <c r="C63" s="38"/>
      <c r="D63" s="30">
        <v>156998481.90000001</v>
      </c>
      <c r="E63" s="15">
        <v>1380929.41</v>
      </c>
    </row>
    <row r="64" spans="2:8" x14ac:dyDescent="0.2">
      <c r="B64" s="37"/>
      <c r="C64" s="38"/>
      <c r="D64" s="30"/>
      <c r="E64" s="15"/>
    </row>
    <row r="65" spans="2:6" x14ac:dyDescent="0.2">
      <c r="B65" s="39" t="s">
        <v>17</v>
      </c>
      <c r="C65" s="40"/>
      <c r="D65" s="29">
        <f>SUM(D66+D69)</f>
        <v>1011774993.89</v>
      </c>
      <c r="E65" s="14">
        <f>SUM(E66+E69)</f>
        <v>1830306454.0799999</v>
      </c>
      <c r="F65" s="36"/>
    </row>
    <row r="66" spans="2:6" x14ac:dyDescent="0.2">
      <c r="B66" s="37" t="s">
        <v>30</v>
      </c>
      <c r="C66" s="38"/>
      <c r="D66" s="30">
        <v>36974912.920000002</v>
      </c>
      <c r="E66" s="15">
        <v>216886771.75999999</v>
      </c>
    </row>
    <row r="67" spans="2:6" x14ac:dyDescent="0.2">
      <c r="B67" s="37" t="s">
        <v>49</v>
      </c>
      <c r="C67" s="38"/>
      <c r="D67" s="30">
        <v>36974912.920000002</v>
      </c>
      <c r="E67" s="15">
        <v>216886771.75999999</v>
      </c>
    </row>
    <row r="68" spans="2:6" x14ac:dyDescent="0.2">
      <c r="B68" s="37" t="s">
        <v>50</v>
      </c>
      <c r="C68" s="38"/>
      <c r="D68" s="30">
        <v>0</v>
      </c>
      <c r="E68" s="15">
        <v>0</v>
      </c>
    </row>
    <row r="69" spans="2:6" ht="15" customHeight="1" x14ac:dyDescent="0.2">
      <c r="B69" s="37" t="s">
        <v>44</v>
      </c>
      <c r="C69" s="38"/>
      <c r="D69" s="30">
        <v>974800080.97000003</v>
      </c>
      <c r="E69" s="15">
        <v>1613419682.3199999</v>
      </c>
    </row>
    <row r="70" spans="2:6" x14ac:dyDescent="0.2">
      <c r="B70" s="39"/>
      <c r="C70" s="40"/>
      <c r="D70" s="33"/>
      <c r="E70" s="18"/>
    </row>
    <row r="71" spans="2:6" ht="30.75" customHeight="1" x14ac:dyDescent="0.2">
      <c r="B71" s="39" t="s">
        <v>31</v>
      </c>
      <c r="C71" s="40"/>
      <c r="D71" s="34">
        <f>SUM(D59-D65)</f>
        <v>-635533527.01999998</v>
      </c>
      <c r="E71" s="19">
        <f>SUM(E59-E65)</f>
        <v>-1737003786.5899999</v>
      </c>
    </row>
    <row r="72" spans="2:6" x14ac:dyDescent="0.2">
      <c r="B72" s="39"/>
      <c r="C72" s="40"/>
      <c r="D72" s="33"/>
      <c r="E72" s="18"/>
    </row>
    <row r="73" spans="2:6" ht="31.5" customHeight="1" x14ac:dyDescent="0.2">
      <c r="B73" s="37" t="s">
        <v>32</v>
      </c>
      <c r="C73" s="38"/>
      <c r="D73" s="29">
        <v>1171689048.8599999</v>
      </c>
      <c r="E73" s="14">
        <v>103682656</v>
      </c>
    </row>
    <row r="74" spans="2:6" x14ac:dyDescent="0.2">
      <c r="B74" s="39"/>
      <c r="C74" s="40"/>
      <c r="D74" s="34"/>
      <c r="E74" s="19"/>
    </row>
    <row r="75" spans="2:6" ht="31.5" customHeight="1" x14ac:dyDescent="0.2">
      <c r="B75" s="39" t="s">
        <v>33</v>
      </c>
      <c r="C75" s="40"/>
      <c r="D75" s="34">
        <f>SUM(E76)</f>
        <v>657270305.67999995</v>
      </c>
      <c r="E75" s="19">
        <v>553587649.67999995</v>
      </c>
    </row>
    <row r="76" spans="2:6" ht="32.25" customHeight="1" thickBot="1" x14ac:dyDescent="0.25">
      <c r="B76" s="49" t="s">
        <v>34</v>
      </c>
      <c r="C76" s="50"/>
      <c r="D76" s="35">
        <f>SUM(D75+D73)</f>
        <v>1828959354.54</v>
      </c>
      <c r="E76" s="20">
        <f>SUM(E75+E73)</f>
        <v>657270305.67999995</v>
      </c>
    </row>
    <row r="77" spans="2:6" x14ac:dyDescent="0.25"/>
    <row r="78" spans="2:6" x14ac:dyDescent="0.25"/>
    <row r="79" spans="2:6" ht="35.25" customHeight="1" x14ac:dyDescent="0.2">
      <c r="B79" s="51" t="s">
        <v>45</v>
      </c>
      <c r="C79" s="51"/>
      <c r="D79" s="51"/>
      <c r="E79" s="51"/>
    </row>
    <row r="80" spans="2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mergeCells count="73">
    <mergeCell ref="B76:C76"/>
    <mergeCell ref="B79:E79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4:E4"/>
    <mergeCell ref="B5:E5"/>
    <mergeCell ref="B6:E6"/>
    <mergeCell ref="B8:C8"/>
    <mergeCell ref="B9:C9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40" max="16383" man="1"/>
  </rowBreaks>
  <ignoredErrors>
    <ignoredError sqref="D50:E50 D59:E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 2021</vt:lpstr>
      <vt:lpstr>'SEPT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Luis Andres Sanchez Flores</cp:lastModifiedBy>
  <cp:lastPrinted>2021-12-15T21:55:04Z</cp:lastPrinted>
  <dcterms:created xsi:type="dcterms:W3CDTF">2017-05-28T18:17:58Z</dcterms:created>
  <dcterms:modified xsi:type="dcterms:W3CDTF">2021-12-15T21:55:21Z</dcterms:modified>
</cp:coreProperties>
</file>