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ajo\Estadística\NOVIEMBRE\"/>
    </mc:Choice>
  </mc:AlternateContent>
  <bookViews>
    <workbookView xWindow="0" yWindow="0" windowWidth="24000" windowHeight="9735"/>
  </bookViews>
  <sheets>
    <sheet name="Estadística Octubre 2021" sheetId="1" r:id="rId1"/>
  </sheets>
  <definedNames>
    <definedName name="_xlnm.Print_Area" localSheetId="0">'Estadística Octubre 2021'!$A$1:$N$343</definedName>
  </definedNames>
  <calcPr calcId="152511"/>
</workbook>
</file>

<file path=xl/calcChain.xml><?xml version="1.0" encoding="utf-8"?>
<calcChain xmlns="http://schemas.openxmlformats.org/spreadsheetml/2006/main">
  <c r="G297" i="1" l="1"/>
  <c r="I95" i="1" l="1"/>
  <c r="J89" i="1" s="1"/>
  <c r="H55" i="1"/>
  <c r="J41" i="1" s="1"/>
  <c r="I206" i="1" l="1"/>
  <c r="J130" i="1" l="1"/>
  <c r="J125" i="1" l="1"/>
  <c r="F20" i="1"/>
  <c r="I178" i="1"/>
  <c r="J175" i="1" s="1"/>
  <c r="I149" i="1"/>
  <c r="J144" i="1" s="1"/>
  <c r="J140" i="1"/>
  <c r="J135" i="1"/>
  <c r="L20" i="1"/>
  <c r="K21" i="1" s="1"/>
  <c r="E21" i="1" l="1"/>
  <c r="C21" i="1"/>
  <c r="J200" i="1"/>
  <c r="J202" i="1"/>
  <c r="J176" i="1"/>
  <c r="J174" i="1"/>
  <c r="J91" i="1"/>
  <c r="J92" i="1"/>
  <c r="J90" i="1"/>
  <c r="J93" i="1"/>
  <c r="J201" i="1"/>
  <c r="J203" i="1"/>
  <c r="J204" i="1"/>
  <c r="J173" i="1"/>
  <c r="J147" i="1"/>
  <c r="J145" i="1"/>
  <c r="J146" i="1"/>
  <c r="I21" i="1"/>
  <c r="H21" i="1"/>
  <c r="J21" i="1"/>
  <c r="D21" i="1"/>
  <c r="J95" i="1" l="1"/>
  <c r="J178" i="1"/>
  <c r="F21" i="1"/>
  <c r="J206" i="1"/>
  <c r="J149" i="1"/>
  <c r="L21" i="1"/>
  <c r="J47" i="1"/>
  <c r="J50" i="1"/>
  <c r="J49" i="1"/>
  <c r="J54" i="1"/>
  <c r="J43" i="1"/>
  <c r="J52" i="1"/>
  <c r="J48" i="1"/>
  <c r="J44" i="1"/>
  <c r="J51" i="1"/>
  <c r="J53" i="1"/>
  <c r="J42" i="1"/>
  <c r="J46" i="1"/>
  <c r="J45" i="1"/>
  <c r="J55" i="1" l="1"/>
</calcChain>
</file>

<file path=xl/sharedStrings.xml><?xml version="1.0" encoding="utf-8"?>
<sst xmlns="http://schemas.openxmlformats.org/spreadsheetml/2006/main" count="155" uniqueCount="120">
  <si>
    <t>DIRECCIÓN DE TRANSPARENCIA Y BUENAS PRÁCTICAS</t>
  </si>
  <si>
    <t>SOLICITUDES POR TIPO</t>
  </si>
  <si>
    <t>SOLICITUD POR GÉNERO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</si>
  <si>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</si>
  <si>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</si>
  <si>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</si>
  <si>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</si>
  <si>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</si>
  <si>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</si>
  <si>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</si>
  <si>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</si>
  <si>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</si>
  <si>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</si>
  <si>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</si>
  <si>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</si>
  <si>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</si>
  <si>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</si>
  <si>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</si>
  <si>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</si>
  <si>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</si>
  <si>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</si>
  <si>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</si>
  <si>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</si>
  <si>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</si>
  <si>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Contraloría Ciudadana</t>
  </si>
  <si>
    <t>Coordinación General de Servicios Municipales</t>
  </si>
  <si>
    <t>Coordinación General de Administración e Innovación Gubernamental</t>
  </si>
  <si>
    <t>Dirección de Alumbrado Público</t>
  </si>
  <si>
    <t xml:space="preserve">Dirección de Archivo General Municipal </t>
  </si>
  <si>
    <t xml:space="preserve">Dirección de Aseo Público </t>
  </si>
  <si>
    <t>Dirección de Atención Ciudadana</t>
  </si>
  <si>
    <t>Dirección de Cementerios</t>
  </si>
  <si>
    <t xml:space="preserve">Dirección de Educación </t>
  </si>
  <si>
    <t>Dirección de Gestión Integral del Agua y Drenaje</t>
  </si>
  <si>
    <t>Dirección de Inspección y Vigilancia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</si>
  <si>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</si>
  <si>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</si>
  <si>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</si>
  <si>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</si>
  <si>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</si>
  <si>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</si>
  <si>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Parques y Jardines </t>
  </si>
  <si>
    <t>Dirección de Participación Ciudadana</t>
  </si>
  <si>
    <t>Dirección de Transparencia y Buenas Prácticas</t>
  </si>
  <si>
    <t>Secretaría del Ayuntamiento</t>
  </si>
  <si>
    <t>Secretaria Particular</t>
  </si>
  <si>
    <t>Sindicatura Municipal</t>
  </si>
  <si>
    <t>Tesorería Municipal</t>
  </si>
  <si>
    <t>VIA CORREO ELECTRONICO</t>
  </si>
  <si>
    <t>FORMATO DIGITAL</t>
  </si>
  <si>
    <t>CONSULTA DIRECTA</t>
  </si>
  <si>
    <t>CONFIDENCIAL</t>
  </si>
  <si>
    <t>Jefatura de Gabinete</t>
  </si>
  <si>
    <t>Sindicatos</t>
  </si>
  <si>
    <t>/</t>
  </si>
  <si>
    <t xml:space="preserve">Dirección de Padrón y Licencias </t>
  </si>
  <si>
    <t>NO SE HA EMITIDO RESPUESTA</t>
  </si>
  <si>
    <t>SISAI</t>
  </si>
  <si>
    <t>VÍA SISAI</t>
  </si>
  <si>
    <t>Comisaria General de Seguridad Pública</t>
  </si>
  <si>
    <t xml:space="preserve">Dirección de Pavimentos </t>
  </si>
  <si>
    <t>Dirección de Protección Animal</t>
  </si>
  <si>
    <t xml:space="preserve">Dirección de Rastros Municipales </t>
  </si>
  <si>
    <t>Dirección de Desarrollo Agropecuario</t>
  </si>
  <si>
    <t xml:space="preserve">Dirección de Turismo y Centro Histórico </t>
  </si>
  <si>
    <t xml:space="preserve">Dirección de Medio Ambiente </t>
  </si>
  <si>
    <t>Coordinación Municipal de Protección Civil y Bomberos</t>
  </si>
  <si>
    <t>Dirección de Actas, Acuerdo y Seguimiento</t>
  </si>
  <si>
    <t>Dirección de Delegaciones y Agencias Municipales</t>
  </si>
  <si>
    <t>Coordinación General de Construccion de la Comunidad</t>
  </si>
  <si>
    <t>Dirección de Capacitación y Oferta Educativa</t>
  </si>
  <si>
    <t>Dirección de Cultura</t>
  </si>
  <si>
    <t>Dirección de Planeación para el Desarrollo de la Ciudad</t>
  </si>
  <si>
    <t>Museo de Arte de Zapopan (MAZ)</t>
  </si>
  <si>
    <t>INFORMACIÓN ESTADÍSTICA OCTUBRE 2021</t>
  </si>
  <si>
    <t>Dirección de Relaciones Públicas, Protocolo y Evento</t>
  </si>
  <si>
    <t>Coordinación de Análisis Estratégico y Comunicación</t>
  </si>
  <si>
    <t>Dirección del Registro Civil</t>
  </si>
  <si>
    <t>Junta Municipal de Reclutamiento</t>
  </si>
  <si>
    <t>Dirección de Investigación y Supervisión Interna</t>
  </si>
  <si>
    <t>Dirección de Tianguis y Comercio en Espacios Abiertos</t>
  </si>
  <si>
    <t>Dirección de Control de Calidad de Servicios Municipales</t>
  </si>
  <si>
    <t>SE TIENE POR NO PRESENTADA ( NO CUMPLIÓ PREVENCIÓN)</t>
  </si>
  <si>
    <t>NO CUMPLIO CON LOS EXTREMOS DEL ARTÍCULO 79 (REQUISITOS)</t>
  </si>
  <si>
    <t xml:space="preserve">INCOMPETENCIA </t>
  </si>
  <si>
    <t>NEGATIVA POR INEXISTENCIA</t>
  </si>
  <si>
    <t>AFIRMATIVO</t>
  </si>
  <si>
    <t xml:space="preserve">AFIRMATIVO PARCIAL POR CONFIDENCIALIDAD </t>
  </si>
  <si>
    <t>AFIRMATIVO PARCIAL POR CONFIDENCIALIDAD E INEXISTENCIA</t>
  </si>
  <si>
    <t>AFIRMATIVO PARCIAL POR CONFIDENCIALIDAD, RESERVA E INEXISTENCIA</t>
  </si>
  <si>
    <t>AFIRMATIVO PARCIAL POR INEXISTENCIA</t>
  </si>
  <si>
    <t>AFIRMATIVO PARCIAL POR RESERVA</t>
  </si>
  <si>
    <t>AFIRMATIVO PARCIAL POR RESERVA Y CONFIDENCIALIDAD</t>
  </si>
  <si>
    <t>NEGATIVA POR RESERVA</t>
  </si>
  <si>
    <t>PREVENCIÓN EN TRÁMITE</t>
  </si>
  <si>
    <t>NO SE EMITIÓ RESPUESTA POR PARTE DE LA DEPENDENCIA</t>
  </si>
  <si>
    <t xml:space="preserve">CORREO ELECTRÓNICO </t>
  </si>
  <si>
    <t xml:space="preserve">NOTIFICACIÓN PERSONAL </t>
  </si>
  <si>
    <t>LISTAS</t>
  </si>
  <si>
    <t xml:space="preserve">ECONÓMICA-ADMINISTRATIVA </t>
  </si>
  <si>
    <t xml:space="preserve">TRAMITÉ </t>
  </si>
  <si>
    <t xml:space="preserve">SERVICIOS PÚBLICOS </t>
  </si>
  <si>
    <t>LEGAL</t>
  </si>
  <si>
    <t>ORDINARIA</t>
  </si>
  <si>
    <t>FUNDAMENTAL</t>
  </si>
  <si>
    <t>RESERVADA</t>
  </si>
  <si>
    <t>REPRODUCCION DE DOCUMENTOS (COPIA Y/OCERTIFICADA, PLANO SIMPLE Y/O CERTIFICADO)</t>
  </si>
  <si>
    <t>Coordinación General de Desarrollo Económico y Combate a la Desigualdad</t>
  </si>
  <si>
    <t>Dirección de Programas Sociales y Municipales</t>
  </si>
  <si>
    <t>Dirección de Promoción Económica</t>
  </si>
  <si>
    <t>Dirección de Emprendimiento</t>
  </si>
  <si>
    <t>Dirección de Asociaciones Civiles</t>
  </si>
  <si>
    <t>Coordinacion General de Gestion Integral de la Ciudad</t>
  </si>
  <si>
    <t>Dirección de Permisos y Licencias de Construcción</t>
  </si>
  <si>
    <t>Dirección de Ciudad de las Niñas y los Niños</t>
  </si>
  <si>
    <t>Dirección de Desarrollo Comunitario</t>
  </si>
  <si>
    <t>Dirección de Derechos Humanos y Grupos Prioritarios</t>
  </si>
  <si>
    <t>Instituto Municipal de las Juventudes</t>
  </si>
  <si>
    <t xml:space="preserve">Dirección de Catastro Municipal </t>
  </si>
  <si>
    <t xml:space="preserve">Regidores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</si>
</sst>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8"/>
      <name val="Century Gothic"/>
      <family val="2"/>
    </font>
    <font>
      <sz val="1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8F8F8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27">
    <xf numFmtId="0" fontId="0" fillId="0" borderId="0" xfId="0"/>
    <xf numFmtId="0" fontId="0" fillId="4" borderId="0" xfId="0" applyFill="1"/>
    <xf numFmtId="0" fontId="3" fillId="4" borderId="0" xfId="0" applyFont="1" applyFill="1"/>
    <xf numFmtId="0" fontId="3" fillId="0" borderId="0" xfId="0" applyFont="1"/>
    <xf numFmtId="0" fontId="3" fillId="2" borderId="0" xfId="0" applyFont="1" applyFill="1"/>
    <xf numFmtId="0" fontId="3" fillId="7" borderId="0" xfId="0" applyFont="1" applyFill="1"/>
    <xf numFmtId="0" fontId="0" fillId="7" borderId="0" xfId="0" applyFill="1"/>
    <xf numFmtId="0" fontId="0" fillId="4" borderId="0" xfId="0" applyFill="1" applyAlignment="1"/>
    <xf numFmtId="0" fontId="3" fillId="7" borderId="0" xfId="0" applyFont="1" applyFill="1" applyAlignment="1"/>
    <xf numFmtId="0" fontId="3" fillId="7" borderId="0" xfId="0" applyFont="1" applyFill="1" applyBorder="1"/>
    <xf numFmtId="0" fontId="4" fillId="7" borderId="0" xfId="2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3" fillId="7" borderId="0" xfId="0" applyFont="1" applyFill="1" applyAlignment="1">
      <alignment horizontal="right"/>
    </xf>
    <xf numFmtId="9" fontId="3" fillId="7" borderId="0" xfId="0" applyNumberFormat="1" applyFont="1" applyFill="1" applyBorder="1"/>
    <xf numFmtId="0" fontId="3" fillId="7" borderId="0" xfId="0" applyFont="1" applyFill="1" applyBorder="1" applyAlignment="1">
      <alignment horizontal="center" vertical="center" wrapText="1"/>
    </xf>
    <xf numFmtId="9" fontId="3" fillId="7" borderId="0" xfId="1" applyFont="1" applyFill="1" applyBorder="1" applyAlignment="1">
      <alignment wrapText="1"/>
    </xf>
    <xf numFmtId="0" fontId="3" fillId="2" borderId="0" xfId="0" applyFont="1" applyFill="1" applyBorder="1" applyAlignment="1">
      <alignment horizontal="center" wrapText="1"/>
    </xf>
    <xf numFmtId="0" fontId="3" fillId="7" borderId="0" xfId="0" applyFont="1" applyFill="1" applyBorder="1" applyAlignment="1">
      <alignment horizontal="center" wrapText="1"/>
    </xf>
    <xf numFmtId="0" fontId="3" fillId="7" borderId="0" xfId="0" applyFont="1" applyFill="1" applyBorder="1" applyAlignment="1">
      <alignment horizontal="center" vertical="center"/>
    </xf>
    <xf numFmtId="9" fontId="3" fillId="7" borderId="0" xfId="1" applyFont="1" applyFill="1" applyBorder="1" applyAlignment="1">
      <alignment horizontal="right" wrapText="1"/>
    </xf>
    <xf numFmtId="0" fontId="3" fillId="7" borderId="0" xfId="0" applyFont="1" applyFill="1" applyBorder="1" applyAlignment="1">
      <alignment horizontal="left" wrapText="1"/>
    </xf>
    <xf numFmtId="0" fontId="3" fillId="7" borderId="0" xfId="0" applyFont="1" applyFill="1" applyAlignment="1">
      <alignment horizontal="center"/>
    </xf>
    <xf numFmtId="0" fontId="6" fillId="7" borderId="5" xfId="2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6" fillId="7" borderId="0" xfId="2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vertical="center"/>
    </xf>
    <xf numFmtId="0" fontId="5" fillId="7" borderId="0" xfId="0" applyFont="1" applyFill="1" applyBorder="1" applyAlignment="1">
      <alignment vertical="center" wrapText="1"/>
    </xf>
    <xf numFmtId="0" fontId="7" fillId="2" borderId="0" xfId="0" applyFont="1" applyFill="1"/>
    <xf numFmtId="0" fontId="7" fillId="7" borderId="0" xfId="0" applyFont="1" applyFill="1"/>
    <xf numFmtId="0" fontId="7" fillId="7" borderId="0" xfId="0" applyFont="1" applyFill="1" applyBorder="1" applyAlignment="1">
      <alignment vertical="center" wrapText="1"/>
    </xf>
    <xf numFmtId="0" fontId="8" fillId="4" borderId="0" xfId="0" applyFont="1" applyFill="1" applyAlignment="1"/>
    <xf numFmtId="0" fontId="8" fillId="4" borderId="0" xfId="0" applyFont="1" applyFill="1"/>
    <xf numFmtId="0" fontId="8" fillId="0" borderId="0" xfId="0" applyFont="1"/>
    <xf numFmtId="0" fontId="7" fillId="2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11" fillId="7" borderId="0" xfId="0" applyFont="1" applyFill="1"/>
    <xf numFmtId="0" fontId="9" fillId="2" borderId="10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left" wrapText="1"/>
    </xf>
    <xf numFmtId="0" fontId="11" fillId="7" borderId="0" xfId="0" applyFont="1" applyFill="1" applyAlignment="1">
      <alignment vertical="center"/>
    </xf>
    <xf numFmtId="0" fontId="11" fillId="7" borderId="0" xfId="0" applyFont="1" applyFill="1" applyAlignment="1">
      <alignment horizontal="center"/>
    </xf>
    <xf numFmtId="0" fontId="11" fillId="7" borderId="0" xfId="0" applyFont="1" applyFill="1" applyAlignment="1">
      <alignment horizontal="right"/>
    </xf>
    <xf numFmtId="0" fontId="11" fillId="7" borderId="0" xfId="0" applyFont="1" applyFill="1" applyBorder="1" applyAlignment="1">
      <alignment horizontal="left" wrapText="1"/>
    </xf>
    <xf numFmtId="0" fontId="7" fillId="7" borderId="0" xfId="0" applyFont="1" applyFill="1" applyBorder="1" applyAlignment="1">
      <alignment horizontal="center" wrapText="1"/>
    </xf>
    <xf numFmtId="0" fontId="11" fillId="6" borderId="0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left" vertical="center"/>
    </xf>
    <xf numFmtId="9" fontId="11" fillId="6" borderId="0" xfId="1" applyFont="1" applyFill="1" applyBorder="1" applyAlignment="1">
      <alignment horizontal="center" vertical="center"/>
    </xf>
    <xf numFmtId="0" fontId="11" fillId="8" borderId="10" xfId="0" applyFont="1" applyFill="1" applyBorder="1" applyAlignment="1">
      <alignment horizontal="center"/>
    </xf>
    <xf numFmtId="0" fontId="11" fillId="8" borderId="7" xfId="0" applyFont="1" applyFill="1" applyBorder="1" applyAlignment="1">
      <alignment horizontal="center"/>
    </xf>
    <xf numFmtId="9" fontId="11" fillId="8" borderId="10" xfId="1" applyFont="1" applyFill="1" applyBorder="1" applyAlignment="1">
      <alignment horizontal="center"/>
    </xf>
    <xf numFmtId="9" fontId="11" fillId="8" borderId="7" xfId="1" applyFont="1" applyFill="1" applyBorder="1" applyAlignment="1">
      <alignment horizontal="center" vertical="center"/>
    </xf>
    <xf numFmtId="9" fontId="11" fillId="8" borderId="7" xfId="1" applyFont="1" applyFill="1" applyBorder="1" applyAlignment="1">
      <alignment horizontal="center"/>
    </xf>
    <xf numFmtId="9" fontId="11" fillId="8" borderId="10" xfId="0" applyNumberFormat="1" applyFont="1" applyFill="1" applyBorder="1" applyAlignment="1">
      <alignment horizontal="center"/>
    </xf>
    <xf numFmtId="0" fontId="11" fillId="8" borderId="16" xfId="0" applyFont="1" applyFill="1" applyBorder="1" applyAlignment="1">
      <alignment horizontal="center" vertical="center"/>
    </xf>
    <xf numFmtId="9" fontId="11" fillId="8" borderId="10" xfId="1" applyFont="1" applyFill="1" applyBorder="1" applyAlignment="1">
      <alignment horizontal="center" vertical="center"/>
    </xf>
    <xf numFmtId="9" fontId="10" fillId="8" borderId="10" xfId="0" applyNumberFormat="1" applyFont="1" applyFill="1" applyBorder="1" applyAlignment="1">
      <alignment horizontal="center" vertical="center"/>
    </xf>
    <xf numFmtId="0" fontId="11" fillId="8" borderId="15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/>
    </xf>
    <xf numFmtId="9" fontId="11" fillId="8" borderId="14" xfId="1" applyFont="1" applyFill="1" applyBorder="1" applyAlignment="1">
      <alignment horizontal="center" vertical="center" wrapText="1"/>
    </xf>
    <xf numFmtId="0" fontId="13" fillId="8" borderId="10" xfId="2" applyFont="1" applyFill="1" applyBorder="1" applyAlignment="1">
      <alignment horizontal="center" vertical="center"/>
    </xf>
    <xf numFmtId="0" fontId="11" fillId="8" borderId="10" xfId="0" applyFont="1" applyFill="1" applyBorder="1" applyAlignment="1">
      <alignment horizontal="center" vertical="center" wrapText="1"/>
    </xf>
    <xf numFmtId="9" fontId="11" fillId="8" borderId="9" xfId="1" applyFont="1" applyFill="1" applyBorder="1" applyAlignment="1">
      <alignment horizontal="center" vertical="center" wrapText="1"/>
    </xf>
    <xf numFmtId="0" fontId="10" fillId="8" borderId="10" xfId="0" applyFont="1" applyFill="1" applyBorder="1" applyAlignment="1">
      <alignment horizontal="center" vertical="center"/>
    </xf>
    <xf numFmtId="0" fontId="11" fillId="8" borderId="18" xfId="0" applyFont="1" applyFill="1" applyBorder="1" applyAlignment="1">
      <alignment horizontal="center" vertical="center"/>
    </xf>
    <xf numFmtId="0" fontId="11" fillId="8" borderId="12" xfId="0" applyFont="1" applyFill="1" applyBorder="1" applyAlignment="1">
      <alignment horizontal="center" vertical="center" wrapText="1"/>
    </xf>
    <xf numFmtId="9" fontId="11" fillId="8" borderId="11" xfId="1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9" fontId="11" fillId="8" borderId="10" xfId="1" applyFont="1" applyFill="1" applyBorder="1" applyAlignment="1">
      <alignment horizontal="center" vertical="center" wrapText="1"/>
    </xf>
    <xf numFmtId="9" fontId="10" fillId="8" borderId="10" xfId="1" applyFont="1" applyFill="1" applyBorder="1" applyAlignment="1">
      <alignment horizontal="center" vertical="center" wrapText="1"/>
    </xf>
    <xf numFmtId="0" fontId="11" fillId="8" borderId="17" xfId="0" applyFont="1" applyFill="1" applyBorder="1" applyAlignment="1">
      <alignment horizontal="center" vertical="center"/>
    </xf>
    <xf numFmtId="9" fontId="11" fillId="8" borderId="16" xfId="1" applyFont="1" applyFill="1" applyBorder="1" applyAlignment="1">
      <alignment horizontal="center" vertical="center"/>
    </xf>
    <xf numFmtId="0" fontId="11" fillId="8" borderId="22" xfId="0" applyFont="1" applyFill="1" applyBorder="1" applyAlignment="1">
      <alignment horizontal="center" vertical="center"/>
    </xf>
    <xf numFmtId="0" fontId="11" fillId="8" borderId="11" xfId="0" applyFont="1" applyFill="1" applyBorder="1" applyAlignment="1">
      <alignment horizontal="center" vertical="center"/>
    </xf>
    <xf numFmtId="0" fontId="11" fillId="8" borderId="19" xfId="0" applyFont="1" applyFill="1" applyBorder="1" applyAlignment="1">
      <alignment horizontal="center" vertical="center"/>
    </xf>
    <xf numFmtId="0" fontId="11" fillId="8" borderId="21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0" fontId="13" fillId="7" borderId="5" xfId="2" applyFont="1" applyFill="1" applyBorder="1" applyAlignment="1">
      <alignment vertical="center" wrapText="1"/>
    </xf>
    <xf numFmtId="0" fontId="5" fillId="8" borderId="10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/>
    </xf>
    <xf numFmtId="0" fontId="11" fillId="8" borderId="9" xfId="0" applyFont="1" applyFill="1" applyBorder="1" applyAlignment="1">
      <alignment horizontal="center" vertical="center"/>
    </xf>
    <xf numFmtId="0" fontId="11" fillId="8" borderId="13" xfId="0" applyFont="1" applyFill="1" applyBorder="1" applyAlignment="1">
      <alignment horizontal="left" vertical="center" wrapText="1"/>
    </xf>
    <xf numFmtId="0" fontId="11" fillId="8" borderId="8" xfId="0" applyFont="1" applyFill="1" applyBorder="1" applyAlignment="1">
      <alignment horizontal="left" vertical="center" wrapText="1"/>
    </xf>
    <xf numFmtId="0" fontId="11" fillId="8" borderId="9" xfId="0" applyFont="1" applyFill="1" applyBorder="1" applyAlignment="1">
      <alignment horizontal="left" vertical="center" wrapText="1"/>
    </xf>
    <xf numFmtId="0" fontId="13" fillId="8" borderId="20" xfId="2" applyFont="1" applyFill="1" applyBorder="1" applyAlignment="1">
      <alignment vertical="center" wrapText="1"/>
    </xf>
    <xf numFmtId="0" fontId="13" fillId="8" borderId="7" xfId="2" applyFont="1" applyFill="1" applyBorder="1" applyAlignment="1">
      <alignment horizontal="left" vertical="center"/>
    </xf>
    <xf numFmtId="0" fontId="13" fillId="8" borderId="8" xfId="2" applyFont="1" applyFill="1" applyBorder="1" applyAlignment="1">
      <alignment horizontal="left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11" fillId="8" borderId="7" xfId="0" applyFont="1" applyFill="1" applyBorder="1" applyAlignment="1">
      <alignment horizontal="left" vertical="center"/>
    </xf>
    <xf numFmtId="0" fontId="11" fillId="8" borderId="8" xfId="0" applyFont="1" applyFill="1" applyBorder="1" applyAlignment="1">
      <alignment horizontal="left" vertical="center"/>
    </xf>
    <xf numFmtId="0" fontId="11" fillId="8" borderId="9" xfId="0" applyFont="1" applyFill="1" applyBorder="1" applyAlignment="1">
      <alignment horizontal="left" vertical="center"/>
    </xf>
    <xf numFmtId="0" fontId="13" fillId="8" borderId="9" xfId="2" applyFont="1" applyFill="1" applyBorder="1" applyAlignment="1">
      <alignment horizontal="left" vertical="center"/>
    </xf>
    <xf numFmtId="0" fontId="13" fillId="8" borderId="24" xfId="2" applyFont="1" applyFill="1" applyBorder="1" applyAlignment="1">
      <alignment vertical="center" wrapText="1"/>
    </xf>
    <xf numFmtId="0" fontId="10" fillId="8" borderId="7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1" fillId="8" borderId="13" xfId="0" applyFont="1" applyFill="1" applyBorder="1" applyAlignment="1">
      <alignment horizontal="left" vertical="center"/>
    </xf>
    <xf numFmtId="0" fontId="12" fillId="7" borderId="1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 wrapText="1"/>
    </xf>
    <xf numFmtId="0" fontId="13" fillId="8" borderId="23" xfId="2" applyFont="1" applyFill="1" applyBorder="1" applyAlignment="1">
      <alignment vertical="center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aje" xfId="1" builtinId="5"/>
  </cellStyles>
  <dxfs count="0"/>
  <tableStyles count="0" defaultTableStyle="TableStyleMedium9" defaultPivotStyle="PivotStyleLight16"/>
  <colors>
    <mruColors>
      <color rgb="FFF8F8F8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spc="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chemeClr val="tx1">
                    <a:lumMod val="50000"/>
                    <a:lumOff val="50000"/>
                  </a:schemeClr>
                </a:solidFill>
              </a:rPr>
              <a:t>FORMATO SOLICITADO</a:t>
            </a:r>
          </a:p>
        </c:rich>
      </c:tx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1" i="0" u="none" strike="noStrike" kern="1200" spc="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53280327498268E-3"/>
          <c:y val="2.1296272230080231E-2"/>
          <c:w val="0.98026934393450038"/>
          <c:h val="0.85047795039310603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Octubre 2021'!$E$89:$E$93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Octubre 2021'!$F$89:$F$93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03-44FF-9253-663FB9CA3CBC}"/>
            </c:ext>
          </c:extLst>
        </c:ser>
        <c:ser>
          <c:idx val="1"/>
          <c:order val="1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Octubre 2021'!$E$89:$E$93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Octubre 2021'!$G$89:$G$93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03-44FF-9253-663FB9CA3CBC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9928668805684467E-2"/>
                  <c:y val="-3.9485929787699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452720044658922E-2"/>
                  <c:y val="-4.880339341297030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762176035727192E-2"/>
                  <c:y val="-1.5972204172560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4477640767179748E-3"/>
                  <c:y val="-4.355842263374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4943094288032232E-3"/>
                  <c:y val="-6.21926608350663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0303033918281392E-3"/>
                  <c:y val="-1.9704433497537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03-44FF-9253-663FB9CA3CB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Octubre 2021'!$E$89:$E$93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Octubre 2021'!$H$89:$H$93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203-44FF-9253-663FB9CA3CBC}"/>
            </c:ext>
          </c:extLst>
        </c:ser>
        <c:ser>
          <c:idx val="3"/>
          <c:order val="3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Octubre 2021'!$E$89:$E$93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Octubre 2021'!$I$89:$I$93</c:f>
              <c:numCache>
                <c:formatCode>General</c:formatCode>
                <c:ptCount val="5"/>
                <c:pt idx="0">
                  <c:v>191</c:v>
                </c:pt>
                <c:pt idx="1">
                  <c:v>641</c:v>
                </c:pt>
                <c:pt idx="2">
                  <c:v>0</c:v>
                </c:pt>
                <c:pt idx="3">
                  <c:v>0</c:v>
                </c:pt>
                <c:pt idx="4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1203-44FF-9253-663FB9CA3CBC}"/>
            </c:ext>
          </c:extLst>
        </c:ser>
        <c:ser>
          <c:idx val="4"/>
          <c:order val="4"/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8.9684800297729788E-4"/>
                  <c:y val="-0.2608793348184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810880178635934E-3"/>
                  <c:y val="-0.167708143811883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3676208211384949E-2"/>
                  <c:y val="2.6620340287600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93696005954506E-3"/>
                  <c:y val="-0.13310170143800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9684800297725568E-3"/>
                  <c:y val="-0.154397973668081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Octubre 2021'!$E$89:$E$93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Octubre 2021'!$J$89:$J$93</c:f>
              <c:numCache>
                <c:formatCode>0%</c:formatCode>
                <c:ptCount val="5"/>
                <c:pt idx="0">
                  <c:v>0.22630331753554503</c:v>
                </c:pt>
                <c:pt idx="1">
                  <c:v>0.75947867298578198</c:v>
                </c:pt>
                <c:pt idx="2">
                  <c:v>0</c:v>
                </c:pt>
                <c:pt idx="3">
                  <c:v>0</c:v>
                </c:pt>
                <c:pt idx="4">
                  <c:v>1.4218009478672985E-2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1203-44FF-9253-663FB9CA3C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72949696"/>
        <c:axId val="172950480"/>
        <c:axId val="0"/>
      </c:bar3DChart>
      <c:catAx>
        <c:axId val="17294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2950480"/>
        <c:crosses val="autoZero"/>
        <c:auto val="1"/>
        <c:lblAlgn val="ctr"/>
        <c:lblOffset val="100"/>
        <c:noMultiLvlLbl val="0"/>
      </c:catAx>
      <c:valAx>
        <c:axId val="172950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2949696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 DE INFORMACIÓN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897860669515097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53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Octubre 2021'!$E$144:$E$147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Octubre 2021'!$F$144:$F$147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3F-480A-9489-0A6EB74F019C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Octubre 2021'!$E$144:$E$147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Octubre 2021'!$H$144:$H$147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03F-480A-9489-0A6EB74F019C}"/>
            </c:ext>
          </c:extLst>
        </c:ser>
        <c:ser>
          <c:idx val="1"/>
          <c:order val="1"/>
          <c:spPr>
            <a:solidFill>
              <a:schemeClr val="accent5">
                <a:shade val="76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Octubre 2021'!$E$144:$E$147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Octubre 2021'!$G$144:$G$147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03F-480A-9489-0A6EB74F019C}"/>
            </c:ext>
          </c:extLst>
        </c:ser>
        <c:ser>
          <c:idx val="3"/>
          <c:order val="3"/>
          <c:spPr>
            <a:solidFill>
              <a:schemeClr val="accent5">
                <a:tint val="77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1"/>
              <c:layout>
                <c:manualLayout>
                  <c:x val="1.1750680951300239E-2"/>
                  <c:y val="-5.0665620299075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911346597635808E-2"/>
                  <c:y val="-3.6189728785054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3933435366431268E-3"/>
                  <c:y val="-3.2570755906548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Octubre 2021'!$E$144:$E$147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Octubre 2021'!$I$144:$I$147</c:f>
              <c:numCache>
                <c:formatCode>General</c:formatCode>
                <c:ptCount val="4"/>
                <c:pt idx="0">
                  <c:v>622</c:v>
                </c:pt>
                <c:pt idx="1">
                  <c:v>189</c:v>
                </c:pt>
                <c:pt idx="2">
                  <c:v>33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03F-480A-9489-0A6EB74F019C}"/>
            </c:ext>
          </c:extLst>
        </c:ser>
        <c:ser>
          <c:idx val="4"/>
          <c:order val="4"/>
          <c:spPr>
            <a:solidFill>
              <a:schemeClr val="accent5">
                <a:tint val="54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8753404756501773E-2"/>
                  <c:y val="-0.144758915140215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894705439243616E-2"/>
                  <c:y val="-0.246090155738367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5540091829787888E-3"/>
                  <c:y val="-0.434276745420649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1966717683213934E-3"/>
                  <c:y val="-0.365516260729048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Octubre 2021'!$E$144:$E$147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Octubre 2021'!$J$144:$J$147</c:f>
              <c:numCache>
                <c:formatCode>0%</c:formatCode>
                <c:ptCount val="4"/>
                <c:pt idx="0">
                  <c:v>0.73696682464454977</c:v>
                </c:pt>
                <c:pt idx="1">
                  <c:v>0.22393364928909953</c:v>
                </c:pt>
                <c:pt idx="2">
                  <c:v>3.9099526066350712E-2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303F-480A-9489-0A6EB74F01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70386024"/>
        <c:axId val="270386416"/>
        <c:axId val="0"/>
      </c:bar3DChart>
      <c:catAx>
        <c:axId val="270386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0386416"/>
        <c:crosses val="autoZero"/>
        <c:auto val="1"/>
        <c:lblAlgn val="ctr"/>
        <c:lblOffset val="100"/>
        <c:noMultiLvlLbl val="0"/>
      </c:catAx>
      <c:valAx>
        <c:axId val="270386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0386024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1400">
                <a:solidFill>
                  <a:schemeClr val="tx1">
                    <a:lumMod val="50000"/>
                    <a:lumOff val="50000"/>
                  </a:schemeClr>
                </a:solidFill>
                <a:latin typeface="Century Gothic" panose="020B0502020202020204" pitchFamily="34" charset="0"/>
              </a:rPr>
              <a:t>Notificaciones</a:t>
            </a:r>
            <a:r>
              <a:rPr lang="es-MX" sz="1400" baseline="0">
                <a:solidFill>
                  <a:schemeClr val="tx1">
                    <a:lumMod val="50000"/>
                    <a:lumOff val="50000"/>
                  </a:schemeClr>
                </a:solidFill>
                <a:latin typeface="Century Gothic" panose="020B0502020202020204" pitchFamily="34" charset="0"/>
              </a:rPr>
              <a:t> de Respuesta</a:t>
            </a:r>
            <a:endParaRPr lang="es-MX" sz="1400">
              <a:solidFill>
                <a:schemeClr val="tx1">
                  <a:lumMod val="50000"/>
                  <a:lumOff val="50000"/>
                </a:schemeClr>
              </a:solidFill>
              <a:latin typeface="Century Gothic" panose="020B0502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 Octubre 2021'!$E$200:$E$204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Octubre 2021'!$F$200:$F$204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A3-4A56-AE36-D5F97DA8A221}"/>
            </c:ext>
          </c:extLst>
        </c:ser>
        <c:ser>
          <c:idx val="1"/>
          <c:order val="1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 Octubre 2021'!$E$200:$E$204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Octubre 2021'!$G$200:$G$204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A3-4A56-AE36-D5F97DA8A221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'Estadística Octubre 2021'!$E$200:$E$204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Octubre 2021'!$H$200:$H$204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4A3-4A56-AE36-D5F97DA8A221}"/>
            </c:ext>
          </c:extLst>
        </c:ser>
        <c:ser>
          <c:idx val="3"/>
          <c:order val="3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2465366327368606E-2"/>
                  <c:y val="-3.640532136869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A3-4A56-AE36-D5F97DA8A22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Octubre 2021'!$E$200:$E$204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Octubre 2021'!$I$200:$I$204</c:f>
              <c:numCache>
                <c:formatCode>General</c:formatCode>
                <c:ptCount val="5"/>
                <c:pt idx="0">
                  <c:v>683</c:v>
                </c:pt>
                <c:pt idx="1">
                  <c:v>154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4A3-4A56-AE36-D5F97DA8A221}"/>
            </c:ext>
          </c:extLst>
        </c:ser>
        <c:ser>
          <c:idx val="4"/>
          <c:order val="4"/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 Octubre 2021'!$E$200:$E$204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Octubre 2021'!$J$200:$J$204</c:f>
              <c:numCache>
                <c:formatCode>0%</c:formatCode>
                <c:ptCount val="5"/>
                <c:pt idx="0">
                  <c:v>0.80924170616113744</c:v>
                </c:pt>
                <c:pt idx="1">
                  <c:v>0.18246445497630331</c:v>
                </c:pt>
                <c:pt idx="2">
                  <c:v>8.2938388625592423E-3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4A3-4A56-AE36-D5F97DA8A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cylinder"/>
        <c:axId val="270387200"/>
        <c:axId val="270387592"/>
        <c:axId val="0"/>
      </c:bar3DChart>
      <c:catAx>
        <c:axId val="27038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0387592"/>
        <c:crosses val="autoZero"/>
        <c:auto val="1"/>
        <c:lblAlgn val="ctr"/>
        <c:lblOffset val="100"/>
        <c:noMultiLvlLbl val="0"/>
      </c:catAx>
      <c:valAx>
        <c:axId val="270387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0387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76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Octubre 2021'!$C$19:$E$19</c:f>
              <c:strCache>
                <c:ptCount val="3"/>
                <c:pt idx="0">
                  <c:v>SISAI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 Octubre 2021'!$C$20:$E$20</c:f>
              <c:numCache>
                <c:formatCode>General</c:formatCode>
                <c:ptCount val="3"/>
                <c:pt idx="0">
                  <c:v>641</c:v>
                </c:pt>
                <c:pt idx="1">
                  <c:v>12</c:v>
                </c:pt>
                <c:pt idx="2">
                  <c:v>191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C0-4809-BBF6-4B6177CE338C}"/>
            </c:ext>
          </c:extLst>
        </c:ser>
        <c:ser>
          <c:idx val="1"/>
          <c:order val="1"/>
          <c:spPr>
            <a:solidFill>
              <a:schemeClr val="accent5">
                <a:tint val="77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3419557747353116E-2"/>
                  <c:y val="-0.118740622209171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986254829317302E-2"/>
                  <c:y val="-0.167116431257353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894096177437057E-2"/>
                  <c:y val="-0.11874062220917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Octubre 2021'!$C$19:$E$19</c:f>
              <c:strCache>
                <c:ptCount val="3"/>
                <c:pt idx="0">
                  <c:v>SISAI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 Octubre 2021'!$C$21:$E$21</c:f>
              <c:numCache>
                <c:formatCode>0%</c:formatCode>
                <c:ptCount val="3"/>
                <c:pt idx="0">
                  <c:v>0.75947867298578198</c:v>
                </c:pt>
                <c:pt idx="1">
                  <c:v>1.4218009478672985E-2</c:v>
                </c:pt>
                <c:pt idx="2">
                  <c:v>0.22630331753554503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9C0-4809-BBF6-4B6177CE33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70936896"/>
        <c:axId val="270937288"/>
        <c:axId val="0"/>
      </c:bar3DChart>
      <c:catAx>
        <c:axId val="2709368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0937288"/>
        <c:crosses val="autoZero"/>
        <c:auto val="1"/>
        <c:lblAlgn val="ctr"/>
        <c:lblOffset val="100"/>
        <c:noMultiLvlLbl val="0"/>
      </c:catAx>
      <c:valAx>
        <c:axId val="27093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0936896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237328562914261E-2"/>
          <c:y val="0.18814161512033628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 Octubre 2021'!$H$18:$L$18</c:f>
              <c:strCache>
                <c:ptCount val="5"/>
                <c:pt idx="0">
                  <c:v>SOLICITUD POR GÉNERO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Octubre 2021'!$H$19:$K$19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 Octubre 2021'!$H$20:$K$20</c:f>
              <c:numCache>
                <c:formatCode>General</c:formatCode>
                <c:ptCount val="4"/>
                <c:pt idx="0">
                  <c:v>464</c:v>
                </c:pt>
                <c:pt idx="1">
                  <c:v>299</c:v>
                </c:pt>
                <c:pt idx="2">
                  <c:v>5</c:v>
                </c:pt>
                <c:pt idx="3">
                  <c:v>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AC-495B-A045-107CE84E6F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70938464"/>
        <c:axId val="270938856"/>
        <c:axId val="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5">
                      <a:tint val="77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'Estadística Octubre 2021'!$H$19:$K$19</c15:sqref>
                        </c15:formulaRef>
                      </c:ext>
                    </c:extLst>
                    <c:strCache>
                      <c:ptCount val="4"/>
                      <c:pt idx="0">
                        <c:v>MASCULINO</c:v>
                      </c:pt>
                      <c:pt idx="1">
                        <c:v>FEMENINO</c:v>
                      </c:pt>
                      <c:pt idx="2">
                        <c:v>EMPRESAS</c:v>
                      </c:pt>
                      <c:pt idx="3">
                        <c:v>SEUDÓNIMO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'Estadística Octubre 2021'!$H$21:$K$21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0.54976303317535546</c:v>
                      </c:pt>
                      <c:pt idx="1">
                        <c:v>0.35426540284360192</c:v>
                      </c:pt>
                      <c:pt idx="2">
                        <c:v>5.9241706161137437E-3</c:v>
                      </c:pt>
                      <c:pt idx="3">
                        <c:v>9.004739336492891E-2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8-70AC-495B-A045-107CE84E6F5C}"/>
                  </c:ext>
                </c:extLst>
              </c15:ser>
            </c15:filteredBarSeries>
          </c:ext>
        </c:extLst>
      </c:bar3DChart>
      <c:catAx>
        <c:axId val="27093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0938856"/>
        <c:crosses val="autoZero"/>
        <c:auto val="1"/>
        <c:lblAlgn val="ctr"/>
        <c:lblOffset val="100"/>
        <c:noMultiLvlLbl val="0"/>
      </c:catAx>
      <c:valAx>
        <c:axId val="270938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0938464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Octubre 2021'!$E$173:$E$176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Octubre 2021'!$F$173:$F$176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8F-40F5-9000-A964B3AA4133}"/>
            </c:ext>
          </c:extLst>
        </c:ser>
        <c:ser>
          <c:idx val="1"/>
          <c:order val="1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Octubre 2021'!$E$173:$E$176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Octubre 2021'!$G$173:$G$176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8F-40F5-9000-A964B3AA4133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Octubre 2021'!$E$173:$E$176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Octubre 2021'!$H$173:$H$176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8F-40F5-9000-A964B3AA4133}"/>
            </c:ext>
          </c:extLst>
        </c:ser>
        <c:ser>
          <c:idx val="3"/>
          <c:order val="3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8.2149762250825851E-3"/>
                  <c:y val="-3.6246671442475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9510568534571143E-2"/>
                  <c:y val="-4.02740793805274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Octubre 2021'!$E$173:$E$176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Octubre 2021'!$I$173:$I$176</c:f>
              <c:numCache>
                <c:formatCode>General</c:formatCode>
                <c:ptCount val="4"/>
                <c:pt idx="0">
                  <c:v>696</c:v>
                </c:pt>
                <c:pt idx="1">
                  <c:v>73</c:v>
                </c:pt>
                <c:pt idx="2">
                  <c:v>22</c:v>
                </c:pt>
                <c:pt idx="3">
                  <c:v>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38F-40F5-9000-A964B3AA4133}"/>
            </c:ext>
          </c:extLst>
        </c:ser>
        <c:ser>
          <c:idx val="4"/>
          <c:order val="4"/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8.3176634278961131E-2"/>
                  <c:y val="-0.124849646079635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0.31816522710616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074881125412179E-3"/>
                  <c:y val="-0.370521530300857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1612321688119514E-3"/>
                  <c:y val="-0.342329674734488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Octubre 2021'!$E$173:$E$176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Octubre 2021'!$J$173:$J$176</c:f>
              <c:numCache>
                <c:formatCode>0%</c:formatCode>
                <c:ptCount val="4"/>
                <c:pt idx="0">
                  <c:v>0.82464454976303314</c:v>
                </c:pt>
                <c:pt idx="1">
                  <c:v>8.6492890995260668E-2</c:v>
                </c:pt>
                <c:pt idx="2">
                  <c:v>2.6066350710900472E-2</c:v>
                </c:pt>
                <c:pt idx="3">
                  <c:v>6.2796208530805683E-2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38F-40F5-9000-A964B3AA41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cylinder"/>
        <c:axId val="270938072"/>
        <c:axId val="270939640"/>
        <c:axId val="0"/>
      </c:bar3DChart>
      <c:catAx>
        <c:axId val="270938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0939640"/>
        <c:crosses val="autoZero"/>
        <c:auto val="1"/>
        <c:lblAlgn val="ctr"/>
        <c:lblOffset val="100"/>
        <c:noMultiLvlLbl val="0"/>
      </c:catAx>
      <c:valAx>
        <c:axId val="2709396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270938072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0112817332037572E-2"/>
          <c:y val="2.3958582167233483E-2"/>
          <c:w val="0.92522806714353523"/>
          <c:h val="0.6517052544464409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Octubre 2021'!$E$238:$E$295</c:f>
              <c:strCache>
                <c:ptCount val="58"/>
                <c:pt idx="0">
                  <c:v>Dirección de Relaciones Públicas, Protocolo y Evento</c:v>
                </c:pt>
                <c:pt idx="1">
                  <c:v>Dirección de Transparencia y Buenas Prácticas</c:v>
                </c:pt>
                <c:pt idx="2">
                  <c:v>Comisaria General de Seguridad Pública</c:v>
                </c:pt>
                <c:pt idx="3">
                  <c:v>Sindicatura Municipal</c:v>
                </c:pt>
                <c:pt idx="4">
                  <c:v>Dirección de Investigación y Supervisión Interna</c:v>
                </c:pt>
                <c:pt idx="5">
                  <c:v>Secretaría del Ayuntamiento</c:v>
                </c:pt>
                <c:pt idx="6">
                  <c:v>Dirección del Registro Civil</c:v>
                </c:pt>
                <c:pt idx="7">
                  <c:v>Coordinación Municipal de Protección Civil y Bomberos</c:v>
                </c:pt>
                <c:pt idx="8">
                  <c:v>Dirección de Archivo General Municipal </c:v>
                </c:pt>
                <c:pt idx="9">
                  <c:v>Dirección de Integración y Dictaminación</c:v>
                </c:pt>
                <c:pt idx="10">
                  <c:v>Dirección de Actas, Acuerdo y Seguimiento</c:v>
                </c:pt>
                <c:pt idx="11">
                  <c:v>Dirección de Atención Ciudadana</c:v>
                </c:pt>
                <c:pt idx="12">
                  <c:v>Dirección de Delegaciones y Agencias Municipales</c:v>
                </c:pt>
                <c:pt idx="13">
                  <c:v>Junta Municipal de Reclutamiento</c:v>
                </c:pt>
                <c:pt idx="14">
                  <c:v>Dirección de Inspección y Vigilancia</c:v>
                </c:pt>
                <c:pt idx="15">
                  <c:v>Tesorería Municipal</c:v>
                </c:pt>
                <c:pt idx="16">
                  <c:v>Dirección de Catastro Municipal </c:v>
                </c:pt>
                <c:pt idx="17">
                  <c:v>Contraloría Ciudadana</c:v>
                </c:pt>
                <c:pt idx="18">
                  <c:v>Coordinación General de Servicios Municipales</c:v>
                </c:pt>
                <c:pt idx="19">
                  <c:v>Dirección de Gestión Integral del Agua y Drenaje</c:v>
                </c:pt>
                <c:pt idx="20">
                  <c:v>Dirección de Mercados </c:v>
                </c:pt>
                <c:pt idx="21">
                  <c:v>Dirección de Mejoramiento Urbano</c:v>
                </c:pt>
                <c:pt idx="22">
                  <c:v>Dirección de Parques y Jardines </c:v>
                </c:pt>
                <c:pt idx="23">
                  <c:v>Dirección de Pavimentos </c:v>
                </c:pt>
                <c:pt idx="24">
                  <c:v>Dirección de Rastros Municipales </c:v>
                </c:pt>
                <c:pt idx="25">
                  <c:v>Dirección de Cementerios</c:v>
                </c:pt>
                <c:pt idx="26">
                  <c:v>Dirección de Tianguis y Comercio en Espacios Abiertos</c:v>
                </c:pt>
                <c:pt idx="27">
                  <c:v>Dirección de Alumbrado Público</c:v>
                </c:pt>
                <c:pt idx="28">
                  <c:v>Dirección de Aseo Público </c:v>
                </c:pt>
                <c:pt idx="29">
                  <c:v>Dirección de Control de Calidad de Servicios Municipales</c:v>
                </c:pt>
                <c:pt idx="30">
                  <c:v>Coordinación General de Administración e Innovación Gubernamental</c:v>
                </c:pt>
                <c:pt idx="31">
                  <c:v>Coordinación General de Desarrollo Económico y Combate a la Desigualdad</c:v>
                </c:pt>
                <c:pt idx="32">
                  <c:v>Dirección de Programas Sociales y Municipales</c:v>
                </c:pt>
                <c:pt idx="33">
                  <c:v>Dirección de Promoción Económica</c:v>
                </c:pt>
                <c:pt idx="34">
                  <c:v>Dirección de Padrón y Licencias </c:v>
                </c:pt>
                <c:pt idx="35">
                  <c:v>Dirección de Turismo y Centro Histórico </c:v>
                </c:pt>
                <c:pt idx="36">
                  <c:v>Dirección de Desarrollo Agropecuario</c:v>
                </c:pt>
                <c:pt idx="37">
                  <c:v>Dirección de Capacitación y Oferta Educativa</c:v>
                </c:pt>
                <c:pt idx="38">
                  <c:v>Dirección de Emprendimiento</c:v>
                </c:pt>
                <c:pt idx="39">
                  <c:v>Dirección de Asociaciones Civiles</c:v>
                </c:pt>
                <c:pt idx="40">
                  <c:v>Coordinacion General de Gestion Integral de la Ciudad</c:v>
                </c:pt>
                <c:pt idx="41">
                  <c:v>Dirección de Ordenamiento del Territorio </c:v>
                </c:pt>
                <c:pt idx="42">
                  <c:v>Dirección de Obras Públicas e Infraestructura</c:v>
                </c:pt>
                <c:pt idx="43">
                  <c:v>Dirección  de Movilidad y Transporte</c:v>
                </c:pt>
                <c:pt idx="44">
                  <c:v>Dirección de Medio Ambiente </c:v>
                </c:pt>
                <c:pt idx="45">
                  <c:v>Dirección de Protección Animal</c:v>
                </c:pt>
                <c:pt idx="46">
                  <c:v>Dirección de Planeación para el Desarrollo de la Ciudad</c:v>
                </c:pt>
                <c:pt idx="47">
                  <c:v>Dirección de Permisos y Licencias de Construcción</c:v>
                </c:pt>
                <c:pt idx="48">
                  <c:v>Coordinación General de Construccion de la Comunidad</c:v>
                </c:pt>
                <c:pt idx="49">
                  <c:v>Dirección de Participación Ciudadana</c:v>
                </c:pt>
                <c:pt idx="50">
                  <c:v>Dirección de Educación </c:v>
                </c:pt>
                <c:pt idx="51">
                  <c:v>Dirección de Cultura</c:v>
                </c:pt>
                <c:pt idx="52">
                  <c:v>Dirección de Ciudad de las Niñas y los Niños</c:v>
                </c:pt>
                <c:pt idx="53">
                  <c:v>Dirección de Desarrollo Comunitario</c:v>
                </c:pt>
                <c:pt idx="54">
                  <c:v>Dirección de Derechos Humanos y Grupos Prioritarios</c:v>
                </c:pt>
                <c:pt idx="55">
                  <c:v>Instituto Municipal de las Juventudes</c:v>
                </c:pt>
                <c:pt idx="56">
                  <c:v>Museo de Arte de Zapopan (MAZ)</c:v>
                </c:pt>
                <c:pt idx="57">
                  <c:v>Sindicatos</c:v>
                </c:pt>
              </c:strCache>
            </c:strRef>
          </c:cat>
          <c:val>
            <c:numRef>
              <c:f>'Estadística Octubre 2021'!$F$238:$F$295</c:f>
              <c:numCache>
                <c:formatCode>General</c:formatCode>
                <c:ptCount val="5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8F-4934-A492-B9A09C8BE934}"/>
            </c:ext>
          </c:extLst>
        </c:ser>
        <c:ser>
          <c:idx val="1"/>
          <c:order val="1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Octubre 2021'!$E$238:$E$295</c:f>
              <c:strCache>
                <c:ptCount val="58"/>
                <c:pt idx="0">
                  <c:v>Dirección de Relaciones Públicas, Protocolo y Evento</c:v>
                </c:pt>
                <c:pt idx="1">
                  <c:v>Dirección de Transparencia y Buenas Prácticas</c:v>
                </c:pt>
                <c:pt idx="2">
                  <c:v>Comisaria General de Seguridad Pública</c:v>
                </c:pt>
                <c:pt idx="3">
                  <c:v>Sindicatura Municipal</c:v>
                </c:pt>
                <c:pt idx="4">
                  <c:v>Dirección de Investigación y Supervisión Interna</c:v>
                </c:pt>
                <c:pt idx="5">
                  <c:v>Secretaría del Ayuntamiento</c:v>
                </c:pt>
                <c:pt idx="6">
                  <c:v>Dirección del Registro Civil</c:v>
                </c:pt>
                <c:pt idx="7">
                  <c:v>Coordinación Municipal de Protección Civil y Bomberos</c:v>
                </c:pt>
                <c:pt idx="8">
                  <c:v>Dirección de Archivo General Municipal </c:v>
                </c:pt>
                <c:pt idx="9">
                  <c:v>Dirección de Integración y Dictaminación</c:v>
                </c:pt>
                <c:pt idx="10">
                  <c:v>Dirección de Actas, Acuerdo y Seguimiento</c:v>
                </c:pt>
                <c:pt idx="11">
                  <c:v>Dirección de Atención Ciudadana</c:v>
                </c:pt>
                <c:pt idx="12">
                  <c:v>Dirección de Delegaciones y Agencias Municipales</c:v>
                </c:pt>
                <c:pt idx="13">
                  <c:v>Junta Municipal de Reclutamiento</c:v>
                </c:pt>
                <c:pt idx="14">
                  <c:v>Dirección de Inspección y Vigilancia</c:v>
                </c:pt>
                <c:pt idx="15">
                  <c:v>Tesorería Municipal</c:v>
                </c:pt>
                <c:pt idx="16">
                  <c:v>Dirección de Catastro Municipal </c:v>
                </c:pt>
                <c:pt idx="17">
                  <c:v>Contraloría Ciudadana</c:v>
                </c:pt>
                <c:pt idx="18">
                  <c:v>Coordinación General de Servicios Municipales</c:v>
                </c:pt>
                <c:pt idx="19">
                  <c:v>Dirección de Gestión Integral del Agua y Drenaje</c:v>
                </c:pt>
                <c:pt idx="20">
                  <c:v>Dirección de Mercados </c:v>
                </c:pt>
                <c:pt idx="21">
                  <c:v>Dirección de Mejoramiento Urbano</c:v>
                </c:pt>
                <c:pt idx="22">
                  <c:v>Dirección de Parques y Jardines </c:v>
                </c:pt>
                <c:pt idx="23">
                  <c:v>Dirección de Pavimentos </c:v>
                </c:pt>
                <c:pt idx="24">
                  <c:v>Dirección de Rastros Municipales </c:v>
                </c:pt>
                <c:pt idx="25">
                  <c:v>Dirección de Cementerios</c:v>
                </c:pt>
                <c:pt idx="26">
                  <c:v>Dirección de Tianguis y Comercio en Espacios Abiertos</c:v>
                </c:pt>
                <c:pt idx="27">
                  <c:v>Dirección de Alumbrado Público</c:v>
                </c:pt>
                <c:pt idx="28">
                  <c:v>Dirección de Aseo Público </c:v>
                </c:pt>
                <c:pt idx="29">
                  <c:v>Dirección de Control de Calidad de Servicios Municipales</c:v>
                </c:pt>
                <c:pt idx="30">
                  <c:v>Coordinación General de Administración e Innovación Gubernamental</c:v>
                </c:pt>
                <c:pt idx="31">
                  <c:v>Coordinación General de Desarrollo Económico y Combate a la Desigualdad</c:v>
                </c:pt>
                <c:pt idx="32">
                  <c:v>Dirección de Programas Sociales y Municipales</c:v>
                </c:pt>
                <c:pt idx="33">
                  <c:v>Dirección de Promoción Económica</c:v>
                </c:pt>
                <c:pt idx="34">
                  <c:v>Dirección de Padrón y Licencias </c:v>
                </c:pt>
                <c:pt idx="35">
                  <c:v>Dirección de Turismo y Centro Histórico </c:v>
                </c:pt>
                <c:pt idx="36">
                  <c:v>Dirección de Desarrollo Agropecuario</c:v>
                </c:pt>
                <c:pt idx="37">
                  <c:v>Dirección de Capacitación y Oferta Educativa</c:v>
                </c:pt>
                <c:pt idx="38">
                  <c:v>Dirección de Emprendimiento</c:v>
                </c:pt>
                <c:pt idx="39">
                  <c:v>Dirección de Asociaciones Civiles</c:v>
                </c:pt>
                <c:pt idx="40">
                  <c:v>Coordinacion General de Gestion Integral de la Ciudad</c:v>
                </c:pt>
                <c:pt idx="41">
                  <c:v>Dirección de Ordenamiento del Territorio </c:v>
                </c:pt>
                <c:pt idx="42">
                  <c:v>Dirección de Obras Públicas e Infraestructura</c:v>
                </c:pt>
                <c:pt idx="43">
                  <c:v>Dirección  de Movilidad y Transporte</c:v>
                </c:pt>
                <c:pt idx="44">
                  <c:v>Dirección de Medio Ambiente </c:v>
                </c:pt>
                <c:pt idx="45">
                  <c:v>Dirección de Protección Animal</c:v>
                </c:pt>
                <c:pt idx="46">
                  <c:v>Dirección de Planeación para el Desarrollo de la Ciudad</c:v>
                </c:pt>
                <c:pt idx="47">
                  <c:v>Dirección de Permisos y Licencias de Construcción</c:v>
                </c:pt>
                <c:pt idx="48">
                  <c:v>Coordinación General de Construccion de la Comunidad</c:v>
                </c:pt>
                <c:pt idx="49">
                  <c:v>Dirección de Participación Ciudadana</c:v>
                </c:pt>
                <c:pt idx="50">
                  <c:v>Dirección de Educación </c:v>
                </c:pt>
                <c:pt idx="51">
                  <c:v>Dirección de Cultura</c:v>
                </c:pt>
                <c:pt idx="52">
                  <c:v>Dirección de Ciudad de las Niñas y los Niños</c:v>
                </c:pt>
                <c:pt idx="53">
                  <c:v>Dirección de Desarrollo Comunitario</c:v>
                </c:pt>
                <c:pt idx="54">
                  <c:v>Dirección de Derechos Humanos y Grupos Prioritarios</c:v>
                </c:pt>
                <c:pt idx="55">
                  <c:v>Instituto Municipal de las Juventudes</c:v>
                </c:pt>
                <c:pt idx="56">
                  <c:v>Museo de Arte de Zapopan (MAZ)</c:v>
                </c:pt>
                <c:pt idx="57">
                  <c:v>Sindicatos</c:v>
                </c:pt>
              </c:strCache>
            </c:strRef>
          </c:cat>
          <c:val>
            <c:numRef>
              <c:f>'Estadística Octubre 2021'!$G$238:$G$295</c:f>
              <c:numCache>
                <c:formatCode>General</c:formatCode>
                <c:ptCount val="58"/>
                <c:pt idx="0">
                  <c:v>0</c:v>
                </c:pt>
                <c:pt idx="1">
                  <c:v>14</c:v>
                </c:pt>
                <c:pt idx="2">
                  <c:v>63</c:v>
                </c:pt>
                <c:pt idx="3">
                  <c:v>86</c:v>
                </c:pt>
                <c:pt idx="4">
                  <c:v>5</c:v>
                </c:pt>
                <c:pt idx="5">
                  <c:v>18</c:v>
                </c:pt>
                <c:pt idx="6">
                  <c:v>5</c:v>
                </c:pt>
                <c:pt idx="7">
                  <c:v>27</c:v>
                </c:pt>
                <c:pt idx="8">
                  <c:v>34</c:v>
                </c:pt>
                <c:pt idx="9">
                  <c:v>8</c:v>
                </c:pt>
                <c:pt idx="10">
                  <c:v>72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23</c:v>
                </c:pt>
                <c:pt idx="15">
                  <c:v>191</c:v>
                </c:pt>
                <c:pt idx="16">
                  <c:v>24</c:v>
                </c:pt>
                <c:pt idx="17">
                  <c:v>11</c:v>
                </c:pt>
                <c:pt idx="18">
                  <c:v>47</c:v>
                </c:pt>
                <c:pt idx="19">
                  <c:v>10</c:v>
                </c:pt>
                <c:pt idx="20">
                  <c:v>1</c:v>
                </c:pt>
                <c:pt idx="21">
                  <c:v>12</c:v>
                </c:pt>
                <c:pt idx="22">
                  <c:v>6</c:v>
                </c:pt>
                <c:pt idx="23">
                  <c:v>8</c:v>
                </c:pt>
                <c:pt idx="24">
                  <c:v>0</c:v>
                </c:pt>
                <c:pt idx="25">
                  <c:v>6</c:v>
                </c:pt>
                <c:pt idx="26">
                  <c:v>0</c:v>
                </c:pt>
                <c:pt idx="27">
                  <c:v>4</c:v>
                </c:pt>
                <c:pt idx="28">
                  <c:v>9</c:v>
                </c:pt>
                <c:pt idx="29">
                  <c:v>0</c:v>
                </c:pt>
                <c:pt idx="30">
                  <c:v>127</c:v>
                </c:pt>
                <c:pt idx="31">
                  <c:v>5</c:v>
                </c:pt>
                <c:pt idx="32">
                  <c:v>6</c:v>
                </c:pt>
                <c:pt idx="33">
                  <c:v>0</c:v>
                </c:pt>
                <c:pt idx="34">
                  <c:v>29</c:v>
                </c:pt>
                <c:pt idx="35">
                  <c:v>0</c:v>
                </c:pt>
                <c:pt idx="36">
                  <c:v>0</c:v>
                </c:pt>
                <c:pt idx="37">
                  <c:v>1</c:v>
                </c:pt>
                <c:pt idx="38">
                  <c:v>4</c:v>
                </c:pt>
                <c:pt idx="39">
                  <c:v>0</c:v>
                </c:pt>
                <c:pt idx="40">
                  <c:v>0</c:v>
                </c:pt>
                <c:pt idx="41">
                  <c:v>101</c:v>
                </c:pt>
                <c:pt idx="42">
                  <c:v>104</c:v>
                </c:pt>
                <c:pt idx="43">
                  <c:v>407</c:v>
                </c:pt>
                <c:pt idx="44">
                  <c:v>16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2</c:v>
                </c:pt>
                <c:pt idx="49">
                  <c:v>4</c:v>
                </c:pt>
                <c:pt idx="50">
                  <c:v>2</c:v>
                </c:pt>
                <c:pt idx="51">
                  <c:v>1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8F-4934-A492-B9A09C8BE9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70940424"/>
        <c:axId val="270389552"/>
        <c:axId val="0"/>
      </c:bar3DChart>
      <c:catAx>
        <c:axId val="270940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0389552"/>
        <c:crosses val="autoZero"/>
        <c:auto val="1"/>
        <c:lblAlgn val="ctr"/>
        <c:lblOffset val="100"/>
        <c:noMultiLvlLbl val="0"/>
      </c:catAx>
      <c:valAx>
        <c:axId val="270389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0940424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shade val="5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Octubre 2021'!$E$41:$E$54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Octubre 2021'!$F$41:$F$54</c:f>
              <c:numCache>
                <c:formatCode>General</c:formatCode>
                <c:ptCount val="1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45-47B5-82CC-3049DB12A521}"/>
            </c:ext>
          </c:extLst>
        </c:ser>
        <c:ser>
          <c:idx val="1"/>
          <c:order val="1"/>
          <c:spPr>
            <a:solidFill>
              <a:schemeClr val="accent5">
                <a:shade val="7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Octubre 2021'!$E$41:$E$54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Octubre 2021'!$G$41:$G$54</c:f>
              <c:numCache>
                <c:formatCode>General</c:formatCode>
                <c:ptCount val="1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45-47B5-82CC-3049DB12A521}"/>
            </c:ext>
          </c:extLst>
        </c:ser>
        <c:ser>
          <c:idx val="2"/>
          <c:order val="2"/>
          <c:spPr>
            <a:solidFill>
              <a:schemeClr val="accent5">
                <a:shade val="9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Octubre 2021'!$E$41:$E$54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Octubre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745-47B5-82CC-3049DB12A521}"/>
            </c:ext>
          </c:extLst>
        </c:ser>
        <c:ser>
          <c:idx val="3"/>
          <c:order val="3"/>
          <c:spPr>
            <a:solidFill>
              <a:schemeClr val="accent5">
                <a:tint val="9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Octubre 2021'!$E$41:$E$54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Octubre 2021'!$I$41:$I$54</c:f>
              <c:numCache>
                <c:formatCode>General</c:formatCode>
                <c:ptCount val="1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745-47B5-82CC-3049DB12A521}"/>
            </c:ext>
          </c:extLst>
        </c:ser>
        <c:ser>
          <c:idx val="4"/>
          <c:order val="4"/>
          <c:spPr>
            <a:solidFill>
              <a:schemeClr val="accent5">
                <a:tint val="7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Octubre 2021'!$E$41:$E$54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Octubre 2021'!$H$41:$H$54</c:f>
              <c:numCache>
                <c:formatCode>General</c:formatCode>
                <c:ptCount val="14"/>
                <c:pt idx="0">
                  <c:v>14</c:v>
                </c:pt>
                <c:pt idx="1">
                  <c:v>0</c:v>
                </c:pt>
                <c:pt idx="2">
                  <c:v>11</c:v>
                </c:pt>
                <c:pt idx="3">
                  <c:v>114</c:v>
                </c:pt>
                <c:pt idx="4">
                  <c:v>493</c:v>
                </c:pt>
                <c:pt idx="5">
                  <c:v>117</c:v>
                </c:pt>
                <c:pt idx="6">
                  <c:v>25</c:v>
                </c:pt>
                <c:pt idx="7">
                  <c:v>1</c:v>
                </c:pt>
                <c:pt idx="8">
                  <c:v>48</c:v>
                </c:pt>
                <c:pt idx="9">
                  <c:v>3</c:v>
                </c:pt>
                <c:pt idx="10">
                  <c:v>8</c:v>
                </c:pt>
                <c:pt idx="11">
                  <c:v>10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745-47B5-82CC-3049DB12A521}"/>
            </c:ext>
          </c:extLst>
        </c:ser>
        <c:ser>
          <c:idx val="5"/>
          <c:order val="5"/>
          <c:spPr>
            <a:solidFill>
              <a:schemeClr val="accent5">
                <a:tint val="5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Octubre 2021'!$E$41:$E$54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Octubre 2021'!$K$41:$K$54</c:f>
              <c:numCache>
                <c:formatCode>General</c:formatCode>
                <c:ptCount val="1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745-47B5-82CC-3049DB12A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70388768"/>
        <c:axId val="270388376"/>
        <c:axId val="0"/>
      </c:bar3DChart>
      <c:catAx>
        <c:axId val="270388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0388376"/>
        <c:crosses val="autoZero"/>
        <c:auto val="1"/>
        <c:lblAlgn val="ctr"/>
        <c:lblOffset val="100"/>
        <c:noMultiLvlLbl val="0"/>
      </c:catAx>
      <c:valAx>
        <c:axId val="270388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038876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7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39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146276</xdr:colOff>
      <xdr:row>96</xdr:row>
      <xdr:rowOff>201942</xdr:rowOff>
    </xdr:from>
    <xdr:to>
      <xdr:col>11</xdr:col>
      <xdr:colOff>217713</xdr:colOff>
      <xdr:row>120</xdr:row>
      <xdr:rowOff>142194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271012</xdr:colOff>
      <xdr:row>150</xdr:row>
      <xdr:rowOff>163286</xdr:rowOff>
    </xdr:from>
    <xdr:to>
      <xdr:col>11</xdr:col>
      <xdr:colOff>1442357</xdr:colOff>
      <xdr:row>169</xdr:row>
      <xdr:rowOff>39462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14847</xdr:colOff>
      <xdr:row>207</xdr:row>
      <xdr:rowOff>89064</xdr:rowOff>
    </xdr:from>
    <xdr:to>
      <xdr:col>11</xdr:col>
      <xdr:colOff>326572</xdr:colOff>
      <xdr:row>230</xdr:row>
      <xdr:rowOff>134958</xdr:rowOff>
    </xdr:to>
    <xdr:graphicFrame macro="">
      <xdr:nvGraphicFramePr>
        <xdr:cNvPr id="6" name="5 Gráfico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426244</xdr:colOff>
      <xdr:row>21</xdr:row>
      <xdr:rowOff>214313</xdr:rowOff>
    </xdr:from>
    <xdr:to>
      <xdr:col>6</xdr:col>
      <xdr:colOff>416719</xdr:colOff>
      <xdr:row>37</xdr:row>
      <xdr:rowOff>95249</xdr:rowOff>
    </xdr:to>
    <xdr:graphicFrame macro="">
      <xdr:nvGraphicFramePr>
        <xdr:cNvPr id="7" name="6 Gráfic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1123519</xdr:colOff>
      <xdr:row>22</xdr:row>
      <xdr:rowOff>130968</xdr:rowOff>
    </xdr:from>
    <xdr:to>
      <xdr:col>12</xdr:col>
      <xdr:colOff>0</xdr:colOff>
      <xdr:row>38</xdr:row>
      <xdr:rowOff>23811</xdr:rowOff>
    </xdr:to>
    <xdr:graphicFrame macro="">
      <xdr:nvGraphicFramePr>
        <xdr:cNvPr id="8" name="7 Gráfic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231322</xdr:colOff>
      <xdr:row>180</xdr:row>
      <xdr:rowOff>68036</xdr:rowOff>
    </xdr:from>
    <xdr:to>
      <xdr:col>11</xdr:col>
      <xdr:colOff>231321</xdr:colOff>
      <xdr:row>196</xdr:row>
      <xdr:rowOff>102672</xdr:rowOff>
    </xdr:to>
    <xdr:graphicFrame macro="">
      <xdr:nvGraphicFramePr>
        <xdr:cNvPr id="9" name="8 Gráfic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78004</xdr:colOff>
      <xdr:row>300</xdr:row>
      <xdr:rowOff>140040</xdr:rowOff>
    </xdr:from>
    <xdr:to>
      <xdr:col>12</xdr:col>
      <xdr:colOff>0</xdr:colOff>
      <xdr:row>339</xdr:row>
      <xdr:rowOff>123032</xdr:rowOff>
    </xdr:to>
    <xdr:graphicFrame macro="">
      <xdr:nvGraphicFramePr>
        <xdr:cNvPr id="10" name="9 Gráfic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449033</xdr:colOff>
      <xdr:row>56</xdr:row>
      <xdr:rowOff>16605</xdr:rowOff>
    </xdr:from>
    <xdr:to>
      <xdr:col>11</xdr:col>
      <xdr:colOff>1466169</xdr:colOff>
      <xdr:row>84</xdr:row>
      <xdr:rowOff>120764</xdr:rowOff>
    </xdr:to>
    <xdr:graphicFrame macro="">
      <xdr:nvGraphicFramePr>
        <xdr:cNvPr id="14" name="13 Gráfico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6</xdr:col>
      <xdr:colOff>691054</xdr:colOff>
      <xdr:row>1</xdr:row>
      <xdr:rowOff>175822</xdr:rowOff>
    </xdr:from>
    <xdr:to>
      <xdr:col>7</xdr:col>
      <xdr:colOff>495335</xdr:colOff>
      <xdr:row>10</xdr:row>
      <xdr:rowOff>92853</xdr:rowOff>
    </xdr:to>
    <xdr:pic>
      <xdr:nvPicPr>
        <xdr:cNvPr id="15" name="Imagen 14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492" y="378228"/>
          <a:ext cx="1566406" cy="1738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17"/>
  <sheetViews>
    <sheetView tabSelected="1" zoomScale="80" zoomScaleNormal="80" workbookViewId="0"/>
  </sheetViews>
  <sheetFormatPr baseColWidth="10" defaultRowHeight="15" x14ac:dyDescent="0.25"/>
  <cols>
    <col min="1" max="1" width="3.5703125" customWidth="1"/>
    <col min="2" max="2" width="10.7109375" style="1" customWidth="1"/>
    <col min="3" max="4" width="25.7109375" customWidth="1"/>
    <col min="5" max="6" width="27.7109375" customWidth="1"/>
    <col min="7" max="7" width="26.42578125" customWidth="1"/>
    <col min="8" max="11" width="25.7109375" customWidth="1"/>
    <col min="12" max="12" width="20.7109375" customWidth="1"/>
    <col min="13" max="13" width="2.5703125" customWidth="1"/>
    <col min="14" max="14" width="3.5703125" customWidth="1"/>
  </cols>
  <sheetData>
    <row r="1" spans="1:26" ht="15.7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4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4"/>
      <c r="B6" s="5"/>
      <c r="C6" s="5"/>
      <c r="D6" s="5"/>
      <c r="E6" s="5"/>
      <c r="F6" s="5"/>
      <c r="G6" s="6"/>
      <c r="H6" s="5"/>
      <c r="I6" s="5"/>
      <c r="J6" s="5"/>
      <c r="K6" s="5"/>
      <c r="L6" s="5"/>
      <c r="M6" s="5"/>
      <c r="N6" s="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4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thickBo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50.25" customHeight="1" x14ac:dyDescent="0.25">
      <c r="A13" s="4"/>
      <c r="B13" s="111" t="s">
        <v>0</v>
      </c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3"/>
      <c r="N13" s="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3.5" customHeight="1" thickBot="1" x14ac:dyDescent="0.3">
      <c r="A14" s="4"/>
      <c r="B14" s="114" t="s">
        <v>74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6"/>
      <c r="N14" s="4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4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thickBot="1" x14ac:dyDescent="0.3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4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s="34" customFormat="1" ht="30" customHeight="1" thickBot="1" x14ac:dyDescent="0.35">
      <c r="A18" s="29"/>
      <c r="B18" s="30"/>
      <c r="C18" s="85" t="s">
        <v>1</v>
      </c>
      <c r="D18" s="86"/>
      <c r="E18" s="86"/>
      <c r="F18" s="87"/>
      <c r="G18" s="31"/>
      <c r="H18" s="85" t="s">
        <v>2</v>
      </c>
      <c r="I18" s="86"/>
      <c r="J18" s="86"/>
      <c r="K18" s="86"/>
      <c r="L18" s="87"/>
      <c r="M18" s="30"/>
      <c r="N18" s="29"/>
      <c r="O18" s="32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spans="1:26" s="38" customFormat="1" ht="24.95" customHeight="1" thickBot="1" x14ac:dyDescent="0.3">
      <c r="A19" s="35"/>
      <c r="B19" s="36"/>
      <c r="C19" s="39" t="s">
        <v>57</v>
      </c>
      <c r="D19" s="40" t="s">
        <v>3</v>
      </c>
      <c r="E19" s="41" t="s">
        <v>4</v>
      </c>
      <c r="F19" s="39" t="s">
        <v>5</v>
      </c>
      <c r="G19" s="36"/>
      <c r="H19" s="41" t="s">
        <v>6</v>
      </c>
      <c r="I19" s="41" t="s">
        <v>7</v>
      </c>
      <c r="J19" s="39" t="s">
        <v>8</v>
      </c>
      <c r="K19" s="41" t="s">
        <v>9</v>
      </c>
      <c r="L19" s="39" t="s">
        <v>5</v>
      </c>
      <c r="M19" s="36"/>
      <c r="N19" s="35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s="34" customFormat="1" ht="21.95" customHeight="1" thickBot="1" x14ac:dyDescent="0.35">
      <c r="A20" s="29"/>
      <c r="B20" s="30"/>
      <c r="C20" s="54">
        <v>641</v>
      </c>
      <c r="D20" s="55">
        <v>12</v>
      </c>
      <c r="E20" s="55">
        <v>191</v>
      </c>
      <c r="F20" s="54">
        <f>SUM(C20:E20)</f>
        <v>844</v>
      </c>
      <c r="G20" s="30"/>
      <c r="H20" s="54">
        <v>464</v>
      </c>
      <c r="I20" s="54">
        <v>299</v>
      </c>
      <c r="J20" s="54">
        <v>5</v>
      </c>
      <c r="K20" s="54">
        <v>76</v>
      </c>
      <c r="L20" s="54">
        <f>SUM(H20:K20)</f>
        <v>844</v>
      </c>
      <c r="M20" s="30"/>
      <c r="N20" s="29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spans="1:26" s="34" customFormat="1" ht="21.95" customHeight="1" thickBot="1" x14ac:dyDescent="0.35">
      <c r="A21" s="29"/>
      <c r="B21" s="30"/>
      <c r="C21" s="56">
        <f>+C20/F20</f>
        <v>0.75947867298578198</v>
      </c>
      <c r="D21" s="57">
        <f>+D20/F20</f>
        <v>1.4218009478672985E-2</v>
      </c>
      <c r="E21" s="58">
        <f>+E20/F20</f>
        <v>0.22630331753554503</v>
      </c>
      <c r="F21" s="59">
        <f>SUM(C21:E21)</f>
        <v>1</v>
      </c>
      <c r="G21" s="30"/>
      <c r="H21" s="56">
        <f>+H20/L20</f>
        <v>0.54976303317535546</v>
      </c>
      <c r="I21" s="56">
        <f>+I20/L20</f>
        <v>0.35426540284360192</v>
      </c>
      <c r="J21" s="56">
        <f>J20/L20</f>
        <v>5.9241706161137437E-3</v>
      </c>
      <c r="K21" s="56">
        <f>+K20/L20</f>
        <v>9.004739336492891E-2</v>
      </c>
      <c r="L21" s="59">
        <f>SUM(H21:K21)</f>
        <v>1</v>
      </c>
      <c r="M21" s="30"/>
      <c r="N21" s="29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1:26" ht="20.25" customHeight="1" x14ac:dyDescent="0.25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8"/>
      <c r="N22" s="4"/>
      <c r="O22" s="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4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x14ac:dyDescent="0.2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4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x14ac:dyDescent="0.2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4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x14ac:dyDescent="0.2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4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x14ac:dyDescent="0.2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4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x14ac:dyDescent="0.2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4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x14ac:dyDescent="0.2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4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4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x14ac:dyDescent="0.2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4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x14ac:dyDescent="0.2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4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x14ac:dyDescent="0.2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4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x14ac:dyDescent="0.2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4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x14ac:dyDescent="0.2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4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4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x14ac:dyDescent="0.2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4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.5" thickBot="1" x14ac:dyDescent="0.3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4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0" customHeight="1" thickBot="1" x14ac:dyDescent="0.3">
      <c r="A40" s="4"/>
      <c r="B40" s="5"/>
      <c r="C40" s="5"/>
      <c r="D40" s="85" t="s">
        <v>10</v>
      </c>
      <c r="E40" s="86"/>
      <c r="F40" s="86"/>
      <c r="G40" s="86"/>
      <c r="H40" s="86"/>
      <c r="I40" s="86"/>
      <c r="J40" s="87"/>
      <c r="K40" s="28"/>
      <c r="L40" s="28"/>
      <c r="M40" s="5"/>
      <c r="N40" s="4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.95" customHeight="1" thickBot="1" x14ac:dyDescent="0.3">
      <c r="A41" s="4"/>
      <c r="B41" s="5"/>
      <c r="C41" s="5"/>
      <c r="D41" s="60">
        <v>1</v>
      </c>
      <c r="E41" s="94" t="s">
        <v>82</v>
      </c>
      <c r="F41" s="95"/>
      <c r="G41" s="95"/>
      <c r="H41" s="88">
        <v>14</v>
      </c>
      <c r="I41" s="89"/>
      <c r="J41" s="61">
        <f>+$H41/$H55</f>
        <v>1.6587677725118485E-2</v>
      </c>
      <c r="K41" s="27"/>
      <c r="L41" s="27"/>
      <c r="M41" s="5"/>
      <c r="N41" s="4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.95" customHeight="1" thickBot="1" x14ac:dyDescent="0.3">
      <c r="A42" s="4"/>
      <c r="B42" s="5"/>
      <c r="C42" s="5"/>
      <c r="D42" s="60">
        <v>2</v>
      </c>
      <c r="E42" s="94" t="s">
        <v>83</v>
      </c>
      <c r="F42" s="95"/>
      <c r="G42" s="95"/>
      <c r="H42" s="88">
        <v>0</v>
      </c>
      <c r="I42" s="89"/>
      <c r="J42" s="61">
        <f>+$H42/$H55</f>
        <v>0</v>
      </c>
      <c r="K42" s="27"/>
      <c r="L42" s="27"/>
      <c r="M42" s="5"/>
      <c r="N42" s="4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.95" customHeight="1" thickBot="1" x14ac:dyDescent="0.3">
      <c r="A43" s="4"/>
      <c r="B43" s="5"/>
      <c r="C43" s="5"/>
      <c r="D43" s="60">
        <v>3</v>
      </c>
      <c r="E43" s="94" t="s">
        <v>84</v>
      </c>
      <c r="F43" s="95"/>
      <c r="G43" s="95"/>
      <c r="H43" s="88">
        <v>11</v>
      </c>
      <c r="I43" s="89"/>
      <c r="J43" s="61">
        <f>+$H43/$H55</f>
        <v>1.3033175355450236E-2</v>
      </c>
      <c r="K43" s="27"/>
      <c r="L43" s="27"/>
      <c r="M43" s="5"/>
      <c r="N43" s="4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.95" customHeight="1" thickBot="1" x14ac:dyDescent="0.3">
      <c r="A44" s="4"/>
      <c r="B44" s="5"/>
      <c r="C44" s="5"/>
      <c r="D44" s="60">
        <v>4</v>
      </c>
      <c r="E44" s="94" t="s">
        <v>85</v>
      </c>
      <c r="F44" s="95"/>
      <c r="G44" s="95"/>
      <c r="H44" s="88">
        <v>114</v>
      </c>
      <c r="I44" s="89"/>
      <c r="J44" s="61">
        <f>+$H44/$H55</f>
        <v>0.13507109004739337</v>
      </c>
      <c r="K44" s="27"/>
      <c r="L44" s="27"/>
      <c r="M44" s="5"/>
      <c r="N44" s="4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.95" customHeight="1" thickBot="1" x14ac:dyDescent="0.3">
      <c r="A45" s="4"/>
      <c r="B45" s="5"/>
      <c r="C45" s="5"/>
      <c r="D45" s="60">
        <v>5</v>
      </c>
      <c r="E45" s="94" t="s">
        <v>86</v>
      </c>
      <c r="F45" s="95"/>
      <c r="G45" s="95"/>
      <c r="H45" s="88">
        <v>493</v>
      </c>
      <c r="I45" s="89"/>
      <c r="J45" s="61">
        <f>+$H45/H55</f>
        <v>0.58412322274881512</v>
      </c>
      <c r="K45" s="27"/>
      <c r="L45" s="27"/>
      <c r="M45" s="5"/>
      <c r="N45" s="4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.95" customHeight="1" thickBot="1" x14ac:dyDescent="0.3">
      <c r="A46" s="4"/>
      <c r="B46" s="5"/>
      <c r="C46" s="5"/>
      <c r="D46" s="60">
        <v>6</v>
      </c>
      <c r="E46" s="94" t="s">
        <v>87</v>
      </c>
      <c r="F46" s="95"/>
      <c r="G46" s="95"/>
      <c r="H46" s="88">
        <v>117</v>
      </c>
      <c r="I46" s="89"/>
      <c r="J46" s="61">
        <f>+$H46/H55</f>
        <v>0.1386255924170616</v>
      </c>
      <c r="K46" s="27"/>
      <c r="L46" s="27"/>
      <c r="M46" s="5"/>
      <c r="N46" s="4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.95" customHeight="1" thickBot="1" x14ac:dyDescent="0.3">
      <c r="A47" s="4"/>
      <c r="B47" s="5"/>
      <c r="C47" s="5"/>
      <c r="D47" s="60">
        <v>7</v>
      </c>
      <c r="E47" s="94" t="s">
        <v>88</v>
      </c>
      <c r="F47" s="95"/>
      <c r="G47" s="95"/>
      <c r="H47" s="88">
        <v>25</v>
      </c>
      <c r="I47" s="89"/>
      <c r="J47" s="61">
        <f>+$H47/H55</f>
        <v>2.9620853080568721E-2</v>
      </c>
      <c r="K47" s="27"/>
      <c r="L47" s="27"/>
      <c r="M47" s="5"/>
      <c r="N47" s="4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.95" customHeight="1" thickBot="1" x14ac:dyDescent="0.3">
      <c r="A48" s="4"/>
      <c r="B48" s="5"/>
      <c r="C48" s="5"/>
      <c r="D48" s="60">
        <v>8</v>
      </c>
      <c r="E48" s="94" t="s">
        <v>89</v>
      </c>
      <c r="F48" s="95"/>
      <c r="G48" s="95"/>
      <c r="H48" s="88">
        <v>1</v>
      </c>
      <c r="I48" s="89"/>
      <c r="J48" s="61">
        <f>+H48/H55</f>
        <v>1.1848341232227489E-3</v>
      </c>
      <c r="K48" s="27"/>
      <c r="L48" s="27"/>
      <c r="M48" s="5"/>
      <c r="N48" s="4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.95" customHeight="1" thickBot="1" x14ac:dyDescent="0.3">
      <c r="A49" s="4"/>
      <c r="B49" s="5"/>
      <c r="C49" s="5"/>
      <c r="D49" s="60">
        <v>9</v>
      </c>
      <c r="E49" s="94" t="s">
        <v>90</v>
      </c>
      <c r="F49" s="95"/>
      <c r="G49" s="95"/>
      <c r="H49" s="88">
        <v>48</v>
      </c>
      <c r="I49" s="89"/>
      <c r="J49" s="61">
        <f>+$H49/H55</f>
        <v>5.6872037914691941E-2</v>
      </c>
      <c r="K49" s="27"/>
      <c r="L49" s="27"/>
      <c r="M49" s="5"/>
      <c r="N49" s="4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.95" customHeight="1" thickBot="1" x14ac:dyDescent="0.3">
      <c r="A50" s="4"/>
      <c r="B50" s="5"/>
      <c r="C50" s="5"/>
      <c r="D50" s="60">
        <v>10</v>
      </c>
      <c r="E50" s="94" t="s">
        <v>91</v>
      </c>
      <c r="F50" s="95"/>
      <c r="G50" s="95"/>
      <c r="H50" s="88">
        <v>3</v>
      </c>
      <c r="I50" s="89"/>
      <c r="J50" s="61">
        <f>+$H50/H55</f>
        <v>3.5545023696682463E-3</v>
      </c>
      <c r="K50" s="27"/>
      <c r="L50" s="27"/>
      <c r="M50" s="5"/>
      <c r="N50" s="4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.95" customHeight="1" thickBot="1" x14ac:dyDescent="0.3">
      <c r="A51" s="4"/>
      <c r="B51" s="5"/>
      <c r="C51" s="5"/>
      <c r="D51" s="60">
        <v>11</v>
      </c>
      <c r="E51" s="94" t="s">
        <v>92</v>
      </c>
      <c r="F51" s="95"/>
      <c r="G51" s="95"/>
      <c r="H51" s="88">
        <v>8</v>
      </c>
      <c r="I51" s="89"/>
      <c r="J51" s="61">
        <f>+$H51/H55</f>
        <v>9.4786729857819912E-3</v>
      </c>
      <c r="K51" s="27"/>
      <c r="L51" s="27"/>
      <c r="M51" s="5"/>
      <c r="N51" s="4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.95" customHeight="1" thickBot="1" x14ac:dyDescent="0.3">
      <c r="A52" s="4"/>
      <c r="B52" s="5"/>
      <c r="C52" s="5"/>
      <c r="D52" s="60">
        <v>12</v>
      </c>
      <c r="E52" s="94" t="s">
        <v>93</v>
      </c>
      <c r="F52" s="95"/>
      <c r="G52" s="95"/>
      <c r="H52" s="88">
        <v>10</v>
      </c>
      <c r="I52" s="89"/>
      <c r="J52" s="61">
        <f>+$H52/H55</f>
        <v>1.1848341232227487E-2</v>
      </c>
      <c r="K52" s="27"/>
      <c r="L52" s="27"/>
      <c r="M52" s="5"/>
      <c r="N52" s="4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.95" customHeight="1" thickBot="1" x14ac:dyDescent="0.3">
      <c r="A53" s="4"/>
      <c r="B53" s="5"/>
      <c r="C53" s="5"/>
      <c r="D53" s="60">
        <v>13</v>
      </c>
      <c r="E53" s="94" t="s">
        <v>94</v>
      </c>
      <c r="F53" s="95"/>
      <c r="G53" s="95"/>
      <c r="H53" s="88">
        <v>0</v>
      </c>
      <c r="I53" s="89"/>
      <c r="J53" s="61">
        <f>+$H53/H55</f>
        <v>0</v>
      </c>
      <c r="K53" s="27"/>
      <c r="L53" s="27"/>
      <c r="M53" s="5"/>
      <c r="N53" s="4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s="3" customFormat="1" ht="21.95" customHeight="1" thickBot="1" x14ac:dyDescent="0.3">
      <c r="A54" s="4"/>
      <c r="B54" s="5"/>
      <c r="C54" s="5"/>
      <c r="D54" s="60">
        <v>14</v>
      </c>
      <c r="E54" s="94" t="s">
        <v>95</v>
      </c>
      <c r="F54" s="95"/>
      <c r="G54" s="95"/>
      <c r="H54" s="88">
        <v>0</v>
      </c>
      <c r="I54" s="89"/>
      <c r="J54" s="61">
        <f>+$H54/H55</f>
        <v>0</v>
      </c>
      <c r="K54" s="27"/>
      <c r="L54" s="27"/>
      <c r="M54" s="5"/>
      <c r="N54" s="4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30" customHeight="1" thickBot="1" x14ac:dyDescent="0.3">
      <c r="A55" s="4"/>
      <c r="B55" s="5"/>
      <c r="C55" s="5"/>
      <c r="D55" s="43"/>
      <c r="E55" s="43"/>
      <c r="F55" s="43"/>
      <c r="G55" s="42" t="s">
        <v>5</v>
      </c>
      <c r="H55" s="108">
        <f>SUM(H41:I54)</f>
        <v>844</v>
      </c>
      <c r="I55" s="109"/>
      <c r="J55" s="62">
        <f>SUM(J41:J54)</f>
        <v>1</v>
      </c>
      <c r="K55" s="27"/>
      <c r="L55" s="27"/>
      <c r="M55" s="5"/>
      <c r="N55" s="4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x14ac:dyDescent="0.25">
      <c r="A56" s="4"/>
      <c r="B56" s="5"/>
      <c r="C56" s="5"/>
      <c r="D56" s="5"/>
      <c r="E56" s="5"/>
      <c r="F56" s="5"/>
      <c r="G56" s="5"/>
      <c r="H56" s="5"/>
      <c r="I56" s="5"/>
      <c r="J56" s="11"/>
      <c r="K56" s="11"/>
      <c r="L56" s="11"/>
      <c r="M56" s="5"/>
      <c r="N56" s="4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x14ac:dyDescent="0.25">
      <c r="A57" s="4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4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x14ac:dyDescent="0.25">
      <c r="A58" s="4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4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x14ac:dyDescent="0.25">
      <c r="A59" s="4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4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x14ac:dyDescent="0.25">
      <c r="A60" s="4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4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x14ac:dyDescent="0.25">
      <c r="A61" s="4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4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x14ac:dyDescent="0.2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4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x14ac:dyDescent="0.2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4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x14ac:dyDescent="0.2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4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x14ac:dyDescent="0.2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4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x14ac:dyDescent="0.2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4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x14ac:dyDescent="0.2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4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4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4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x14ac:dyDescent="0.2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4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4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4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x14ac:dyDescent="0.2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4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x14ac:dyDescent="0.2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4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x14ac:dyDescent="0.2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4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x14ac:dyDescent="0.2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4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x14ac:dyDescent="0.2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4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x14ac:dyDescent="0.2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4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x14ac:dyDescent="0.2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4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x14ac:dyDescent="0.2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4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x14ac:dyDescent="0.2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4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x14ac:dyDescent="0.2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4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x14ac:dyDescent="0.2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4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x14ac:dyDescent="0.2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4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x14ac:dyDescent="0.2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4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x14ac:dyDescent="0.2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4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6.5" thickBot="1" x14ac:dyDescent="0.3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4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0" customHeight="1" thickBot="1" x14ac:dyDescent="0.3">
      <c r="A88" s="4"/>
      <c r="B88" s="5"/>
      <c r="C88" s="5"/>
      <c r="D88" s="122" t="s">
        <v>11</v>
      </c>
      <c r="E88" s="123"/>
      <c r="F88" s="123"/>
      <c r="G88" s="123"/>
      <c r="H88" s="123"/>
      <c r="I88" s="123"/>
      <c r="J88" s="124"/>
      <c r="K88" s="14"/>
      <c r="L88" s="14"/>
      <c r="M88" s="5"/>
      <c r="N88" s="4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.95" customHeight="1" thickBot="1" x14ac:dyDescent="0.3">
      <c r="A89" s="4"/>
      <c r="B89" s="5"/>
      <c r="C89" s="5"/>
      <c r="D89" s="63">
        <v>1</v>
      </c>
      <c r="E89" s="103" t="s">
        <v>48</v>
      </c>
      <c r="F89" s="104"/>
      <c r="G89" s="104"/>
      <c r="H89" s="105"/>
      <c r="I89" s="64">
        <v>191</v>
      </c>
      <c r="J89" s="65">
        <f>+I89/I95</f>
        <v>0.22630331753554503</v>
      </c>
      <c r="K89" s="15"/>
      <c r="L89" s="15"/>
      <c r="M89" s="5"/>
      <c r="N89" s="4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.95" customHeight="1" thickBot="1" x14ac:dyDescent="0.3">
      <c r="A90" s="4"/>
      <c r="B90" s="5"/>
      <c r="C90" s="5"/>
      <c r="D90" s="63">
        <v>2</v>
      </c>
      <c r="E90" s="94" t="s">
        <v>58</v>
      </c>
      <c r="F90" s="95"/>
      <c r="G90" s="95"/>
      <c r="H90" s="106"/>
      <c r="I90" s="66">
        <v>641</v>
      </c>
      <c r="J90" s="65">
        <f>I90/I95</f>
        <v>0.75947867298578198</v>
      </c>
      <c r="K90" s="15"/>
      <c r="L90" s="15"/>
      <c r="M90" s="5"/>
      <c r="N90" s="4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.95" customHeight="1" thickBot="1" x14ac:dyDescent="0.3">
      <c r="A91" s="4"/>
      <c r="B91" s="5"/>
      <c r="C91" s="5"/>
      <c r="D91" s="63">
        <v>3</v>
      </c>
      <c r="E91" s="94" t="s">
        <v>106</v>
      </c>
      <c r="F91" s="95"/>
      <c r="G91" s="95"/>
      <c r="H91" s="106"/>
      <c r="I91" s="66">
        <v>0</v>
      </c>
      <c r="J91" s="65">
        <f>+I91/I95</f>
        <v>0</v>
      </c>
      <c r="K91" s="15"/>
      <c r="L91" s="15"/>
      <c r="M91" s="5"/>
      <c r="N91" s="4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.95" customHeight="1" thickBot="1" x14ac:dyDescent="0.3">
      <c r="A92" s="4"/>
      <c r="B92" s="5"/>
      <c r="C92" s="5"/>
      <c r="D92" s="63">
        <v>4</v>
      </c>
      <c r="E92" s="94" t="s">
        <v>49</v>
      </c>
      <c r="F92" s="95"/>
      <c r="G92" s="95"/>
      <c r="H92" s="106"/>
      <c r="I92" s="66">
        <v>0</v>
      </c>
      <c r="J92" s="65">
        <f>I92/I95</f>
        <v>0</v>
      </c>
      <c r="K92" s="15"/>
      <c r="L92" s="15"/>
      <c r="M92" s="5"/>
      <c r="N92" s="4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.95" customHeight="1" thickBot="1" x14ac:dyDescent="0.3">
      <c r="A93" s="4"/>
      <c r="B93" s="5"/>
      <c r="C93" s="5"/>
      <c r="D93" s="67">
        <v>5</v>
      </c>
      <c r="E93" s="94" t="s">
        <v>50</v>
      </c>
      <c r="F93" s="95"/>
      <c r="G93" s="95"/>
      <c r="H93" s="106"/>
      <c r="I93" s="64">
        <v>12</v>
      </c>
      <c r="J93" s="68">
        <f>+I93/I95</f>
        <v>1.4218009478672985E-2</v>
      </c>
      <c r="K93" s="15"/>
      <c r="L93" s="5"/>
      <c r="M93" s="5"/>
      <c r="N93" s="4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thickBot="1" x14ac:dyDescent="0.3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4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0" customHeight="1" thickBot="1" x14ac:dyDescent="0.3">
      <c r="A95" s="4"/>
      <c r="B95" s="5"/>
      <c r="C95" s="5"/>
      <c r="D95" s="5"/>
      <c r="E95" s="5"/>
      <c r="F95" s="5"/>
      <c r="G95" s="12"/>
      <c r="H95" s="44" t="s">
        <v>5</v>
      </c>
      <c r="I95" s="69">
        <f>SUM(I89:I93)</f>
        <v>844</v>
      </c>
      <c r="J95" s="62">
        <f>SUM(J89:J93)</f>
        <v>1</v>
      </c>
      <c r="K95" s="13"/>
      <c r="L95" s="13"/>
      <c r="M95" s="5"/>
      <c r="N95" s="4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x14ac:dyDescent="0.25">
      <c r="A96" s="4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4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s="3" customFormat="1" ht="15.75" x14ac:dyDescent="0.25">
      <c r="A97" s="4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4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x14ac:dyDescent="0.25">
      <c r="A98" s="4"/>
      <c r="B98" s="5"/>
      <c r="C98" s="5"/>
      <c r="D98" s="125"/>
      <c r="E98" s="125"/>
      <c r="F98" s="125"/>
      <c r="G98" s="125"/>
      <c r="H98" s="125"/>
      <c r="I98" s="125"/>
      <c r="J98" s="125"/>
      <c r="K98" s="14"/>
      <c r="L98" s="14"/>
      <c r="M98" s="5"/>
      <c r="N98" s="4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x14ac:dyDescent="0.25">
      <c r="A99" s="4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4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x14ac:dyDescent="0.25">
      <c r="A100" s="4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4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x14ac:dyDescent="0.25">
      <c r="A101" s="4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4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x14ac:dyDescent="0.25">
      <c r="A102" s="4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4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x14ac:dyDescent="0.25">
      <c r="A103" s="4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4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x14ac:dyDescent="0.2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4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x14ac:dyDescent="0.25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4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x14ac:dyDescent="0.25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4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x14ac:dyDescent="0.2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4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x14ac:dyDescent="0.2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4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x14ac:dyDescent="0.2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4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x14ac:dyDescent="0.2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4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x14ac:dyDescent="0.2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4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x14ac:dyDescent="0.2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4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x14ac:dyDescent="0.2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4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x14ac:dyDescent="0.2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4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x14ac:dyDescent="0.2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4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x14ac:dyDescent="0.2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4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x14ac:dyDescent="0.2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4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x14ac:dyDescent="0.2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4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x14ac:dyDescent="0.2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4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x14ac:dyDescent="0.2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4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x14ac:dyDescent="0.2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4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6.5" thickBot="1" x14ac:dyDescent="0.3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4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30" customHeight="1" thickBot="1" x14ac:dyDescent="0.3">
      <c r="A123" s="4"/>
      <c r="B123" s="5"/>
      <c r="C123" s="5"/>
      <c r="D123" s="43"/>
      <c r="E123" s="85" t="s">
        <v>12</v>
      </c>
      <c r="F123" s="86"/>
      <c r="G123" s="86"/>
      <c r="H123" s="86"/>
      <c r="I123" s="86"/>
      <c r="J123" s="87"/>
      <c r="K123" s="14"/>
      <c r="L123" s="14"/>
      <c r="M123" s="5"/>
      <c r="N123" s="4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.95" customHeight="1" thickBot="1" x14ac:dyDescent="0.3">
      <c r="A124" s="4"/>
      <c r="B124" s="5"/>
      <c r="C124" s="5"/>
      <c r="D124" s="43"/>
      <c r="E124" s="117" t="s">
        <v>13</v>
      </c>
      <c r="F124" s="118"/>
      <c r="G124" s="118"/>
      <c r="H124" s="118"/>
      <c r="I124" s="118"/>
      <c r="J124" s="64">
        <v>1694</v>
      </c>
      <c r="K124" s="11"/>
      <c r="L124" s="11"/>
      <c r="M124" s="5"/>
      <c r="N124" s="4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.95" customHeight="1" thickBot="1" x14ac:dyDescent="0.3">
      <c r="A125" s="4"/>
      <c r="B125" s="5"/>
      <c r="C125" s="5"/>
      <c r="D125" s="43"/>
      <c r="E125" s="43"/>
      <c r="F125" s="43"/>
      <c r="G125" s="43"/>
      <c r="H125" s="43"/>
      <c r="I125" s="42" t="s">
        <v>5</v>
      </c>
      <c r="J125" s="69">
        <f>SUM(J124)</f>
        <v>1694</v>
      </c>
      <c r="K125" s="11"/>
      <c r="L125" s="11"/>
      <c r="M125" s="5"/>
      <c r="N125" s="4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4"/>
      <c r="B126" s="5"/>
      <c r="C126" s="5"/>
      <c r="D126" s="43"/>
      <c r="E126" s="43"/>
      <c r="F126" s="43"/>
      <c r="G126" s="43"/>
      <c r="H126" s="43"/>
      <c r="I126" s="43"/>
      <c r="J126" s="43"/>
      <c r="K126" s="5"/>
      <c r="L126" s="5"/>
      <c r="M126" s="5"/>
      <c r="N126" s="4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6.5" thickBot="1" x14ac:dyDescent="0.3">
      <c r="A127" s="4"/>
      <c r="B127" s="5"/>
      <c r="C127" s="5"/>
      <c r="D127" s="43"/>
      <c r="E127" s="43"/>
      <c r="F127" s="43"/>
      <c r="G127" s="43"/>
      <c r="H127" s="43"/>
      <c r="I127" s="43"/>
      <c r="J127" s="43"/>
      <c r="K127" s="5"/>
      <c r="L127" s="5"/>
      <c r="M127" s="5"/>
      <c r="N127" s="4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30" customHeight="1" thickBot="1" x14ac:dyDescent="0.3">
      <c r="A128" s="4"/>
      <c r="B128" s="5"/>
      <c r="C128" s="5"/>
      <c r="D128" s="43"/>
      <c r="E128" s="85" t="s">
        <v>14</v>
      </c>
      <c r="F128" s="86"/>
      <c r="G128" s="86"/>
      <c r="H128" s="86"/>
      <c r="I128" s="86"/>
      <c r="J128" s="87"/>
      <c r="K128" s="14"/>
      <c r="L128" s="14"/>
      <c r="M128" s="5"/>
      <c r="N128" s="4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.95" customHeight="1" thickBot="1" x14ac:dyDescent="0.3">
      <c r="A129" s="4"/>
      <c r="B129" s="5"/>
      <c r="C129" s="5"/>
      <c r="D129" s="43"/>
      <c r="E129" s="117" t="s">
        <v>15</v>
      </c>
      <c r="F129" s="118"/>
      <c r="G129" s="118"/>
      <c r="H129" s="118"/>
      <c r="I129" s="118"/>
      <c r="J129" s="64">
        <v>763</v>
      </c>
      <c r="K129" s="17"/>
      <c r="L129" s="17"/>
      <c r="M129" s="5"/>
      <c r="N129" s="4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.95" customHeight="1" thickBot="1" x14ac:dyDescent="0.3">
      <c r="A130" s="4"/>
      <c r="B130" s="5"/>
      <c r="C130" s="5"/>
      <c r="D130" s="43"/>
      <c r="E130" s="46"/>
      <c r="F130" s="46"/>
      <c r="G130" s="46"/>
      <c r="H130" s="46"/>
      <c r="I130" s="42" t="s">
        <v>5</v>
      </c>
      <c r="J130" s="69">
        <f>J129</f>
        <v>763</v>
      </c>
      <c r="K130" s="11"/>
      <c r="L130" s="11"/>
      <c r="M130" s="5"/>
      <c r="N130" s="4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x14ac:dyDescent="0.25">
      <c r="A131" s="4"/>
      <c r="B131" s="5"/>
      <c r="C131" s="5"/>
      <c r="D131" s="43"/>
      <c r="E131" s="46"/>
      <c r="F131" s="46"/>
      <c r="G131" s="46"/>
      <c r="H131" s="46"/>
      <c r="I131" s="46"/>
      <c r="J131" s="46"/>
      <c r="K131" s="5"/>
      <c r="L131" s="5"/>
      <c r="M131" s="5"/>
      <c r="N131" s="4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6.5" thickBot="1" x14ac:dyDescent="0.3">
      <c r="A132" s="4"/>
      <c r="B132" s="5"/>
      <c r="C132" s="5"/>
      <c r="D132" s="43"/>
      <c r="E132" s="43"/>
      <c r="F132" s="43"/>
      <c r="G132" s="43"/>
      <c r="H132" s="43"/>
      <c r="I132" s="43"/>
      <c r="J132" s="43"/>
      <c r="K132" s="5"/>
      <c r="L132" s="5"/>
      <c r="M132" s="5"/>
      <c r="N132" s="4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0" customHeight="1" thickBot="1" x14ac:dyDescent="0.3">
      <c r="A133" s="4"/>
      <c r="B133" s="5"/>
      <c r="C133" s="5"/>
      <c r="D133" s="43"/>
      <c r="E133" s="119" t="s">
        <v>16</v>
      </c>
      <c r="F133" s="120"/>
      <c r="G133" s="120"/>
      <c r="H133" s="120"/>
      <c r="I133" s="120"/>
      <c r="J133" s="121"/>
      <c r="K133" s="18"/>
      <c r="L133" s="18"/>
      <c r="M133" s="5"/>
      <c r="N133" s="4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.95" customHeight="1" thickBot="1" x14ac:dyDescent="0.3">
      <c r="A134" s="4"/>
      <c r="B134" s="5"/>
      <c r="C134" s="5"/>
      <c r="D134" s="43"/>
      <c r="E134" s="117" t="s">
        <v>17</v>
      </c>
      <c r="F134" s="118"/>
      <c r="G134" s="118"/>
      <c r="H134" s="118"/>
      <c r="I134" s="118"/>
      <c r="J134" s="67">
        <v>3</v>
      </c>
      <c r="K134" s="17"/>
      <c r="L134" s="17"/>
      <c r="M134" s="5"/>
      <c r="N134" s="4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.95" customHeight="1" thickBot="1" x14ac:dyDescent="0.3">
      <c r="A135" s="4"/>
      <c r="B135" s="5"/>
      <c r="C135" s="5"/>
      <c r="D135" s="43"/>
      <c r="E135" s="43"/>
      <c r="F135" s="43"/>
      <c r="G135" s="43"/>
      <c r="H135" s="43"/>
      <c r="I135" s="42" t="s">
        <v>5</v>
      </c>
      <c r="J135" s="69">
        <f>SUM(J134)</f>
        <v>3</v>
      </c>
      <c r="K135" s="11"/>
      <c r="L135" s="11"/>
      <c r="M135" s="5"/>
      <c r="N135" s="4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4"/>
      <c r="B136" s="5"/>
      <c r="C136" s="5"/>
      <c r="D136" s="43"/>
      <c r="E136" s="43"/>
      <c r="F136" s="43"/>
      <c r="G136" s="43"/>
      <c r="H136" s="43"/>
      <c r="I136" s="43"/>
      <c r="J136" s="43"/>
      <c r="K136" s="5"/>
      <c r="L136" s="5"/>
      <c r="M136" s="5"/>
      <c r="N136" s="4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6.5" thickBot="1" x14ac:dyDescent="0.3">
      <c r="A137" s="4"/>
      <c r="B137" s="5"/>
      <c r="C137" s="5"/>
      <c r="D137" s="43"/>
      <c r="E137" s="43"/>
      <c r="F137" s="43"/>
      <c r="G137" s="43"/>
      <c r="H137" s="43"/>
      <c r="I137" s="43"/>
      <c r="J137" s="43"/>
      <c r="K137" s="5"/>
      <c r="L137" s="5"/>
      <c r="M137" s="5"/>
      <c r="N137" s="4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30" customHeight="1" thickBot="1" x14ac:dyDescent="0.3">
      <c r="A138" s="4"/>
      <c r="B138" s="5"/>
      <c r="C138" s="5"/>
      <c r="D138" s="43"/>
      <c r="E138" s="119" t="s">
        <v>18</v>
      </c>
      <c r="F138" s="120"/>
      <c r="G138" s="120"/>
      <c r="H138" s="120"/>
      <c r="I138" s="120"/>
      <c r="J138" s="121"/>
      <c r="K138" s="18"/>
      <c r="L138" s="18"/>
      <c r="M138" s="5"/>
      <c r="N138" s="4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.95" customHeight="1" thickBot="1" x14ac:dyDescent="0.3">
      <c r="A139" s="4"/>
      <c r="B139" s="5"/>
      <c r="C139" s="5"/>
      <c r="D139" s="43"/>
      <c r="E139" s="117" t="s">
        <v>18</v>
      </c>
      <c r="F139" s="118"/>
      <c r="G139" s="118"/>
      <c r="H139" s="118"/>
      <c r="I139" s="118"/>
      <c r="J139" s="67">
        <v>14</v>
      </c>
      <c r="K139" s="17"/>
      <c r="L139" s="17"/>
      <c r="M139" s="5"/>
      <c r="N139" s="4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.95" customHeight="1" thickBot="1" x14ac:dyDescent="0.3">
      <c r="A140" s="4"/>
      <c r="B140" s="5"/>
      <c r="C140" s="5"/>
      <c r="D140" s="43"/>
      <c r="E140" s="43"/>
      <c r="F140" s="43"/>
      <c r="G140" s="43"/>
      <c r="H140" s="43"/>
      <c r="I140" s="42" t="s">
        <v>5</v>
      </c>
      <c r="J140" s="69">
        <f>SUM(J139)</f>
        <v>14</v>
      </c>
      <c r="K140" s="11"/>
      <c r="L140" s="11"/>
      <c r="M140" s="5"/>
      <c r="N140" s="4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x14ac:dyDescent="0.25">
      <c r="A141" s="4"/>
      <c r="B141" s="5"/>
      <c r="C141" s="5"/>
      <c r="D141" s="43"/>
      <c r="E141" s="43"/>
      <c r="F141" s="43"/>
      <c r="G141" s="43"/>
      <c r="H141" s="43"/>
      <c r="I141" s="43"/>
      <c r="J141" s="43"/>
      <c r="K141" s="5"/>
      <c r="L141" s="5"/>
      <c r="M141" s="5"/>
      <c r="N141" s="4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6.5" thickBot="1" x14ac:dyDescent="0.3">
      <c r="A142" s="4"/>
      <c r="B142" s="5"/>
      <c r="C142" s="5"/>
      <c r="D142" s="43"/>
      <c r="E142" s="43"/>
      <c r="F142" s="43"/>
      <c r="G142" s="43"/>
      <c r="H142" s="43"/>
      <c r="I142" s="43"/>
      <c r="J142" s="43"/>
      <c r="K142" s="5"/>
      <c r="L142" s="5"/>
      <c r="M142" s="5"/>
      <c r="N142" s="4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30" customHeight="1" thickBot="1" x14ac:dyDescent="0.3">
      <c r="A143" s="4"/>
      <c r="B143" s="5"/>
      <c r="C143" s="5"/>
      <c r="D143" s="85" t="s">
        <v>19</v>
      </c>
      <c r="E143" s="86"/>
      <c r="F143" s="86"/>
      <c r="G143" s="86"/>
      <c r="H143" s="86"/>
      <c r="I143" s="86"/>
      <c r="J143" s="87"/>
      <c r="K143" s="14"/>
      <c r="L143" s="14"/>
      <c r="M143" s="5"/>
      <c r="N143" s="4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.95" customHeight="1" thickBot="1" x14ac:dyDescent="0.3">
      <c r="A144" s="4"/>
      <c r="B144" s="5"/>
      <c r="C144" s="5"/>
      <c r="D144" s="71">
        <v>1</v>
      </c>
      <c r="E144" s="90" t="s">
        <v>103</v>
      </c>
      <c r="F144" s="91"/>
      <c r="G144" s="91"/>
      <c r="H144" s="92"/>
      <c r="I144" s="66">
        <v>622</v>
      </c>
      <c r="J144" s="65">
        <f>I144/I149</f>
        <v>0.73696682464454977</v>
      </c>
      <c r="K144" s="19"/>
      <c r="L144" s="19"/>
      <c r="M144" s="5"/>
      <c r="N144" s="4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.95" customHeight="1" thickBot="1" x14ac:dyDescent="0.3">
      <c r="A145" s="4"/>
      <c r="B145" s="5"/>
      <c r="C145" s="5"/>
      <c r="D145" s="71">
        <v>2</v>
      </c>
      <c r="E145" s="90" t="s">
        <v>104</v>
      </c>
      <c r="F145" s="91"/>
      <c r="G145" s="91"/>
      <c r="H145" s="92"/>
      <c r="I145" s="66">
        <v>189</v>
      </c>
      <c r="J145" s="72">
        <f>I145/I149</f>
        <v>0.22393364928909953</v>
      </c>
      <c r="K145" s="19"/>
      <c r="L145" s="19"/>
      <c r="M145" s="5"/>
      <c r="N145" s="4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.95" customHeight="1" thickBot="1" x14ac:dyDescent="0.3">
      <c r="A146" s="4"/>
      <c r="B146" s="5"/>
      <c r="C146" s="5"/>
      <c r="D146" s="73">
        <v>4</v>
      </c>
      <c r="E146" s="90" t="s">
        <v>105</v>
      </c>
      <c r="F146" s="91"/>
      <c r="G146" s="91"/>
      <c r="H146" s="92"/>
      <c r="I146" s="66">
        <v>33</v>
      </c>
      <c r="J146" s="72">
        <f>I146/I149</f>
        <v>3.9099526066350712E-2</v>
      </c>
      <c r="K146" s="19"/>
      <c r="L146" s="19"/>
      <c r="M146" s="5"/>
      <c r="N146" s="4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.95" customHeight="1" thickBot="1" x14ac:dyDescent="0.3">
      <c r="A147" s="4"/>
      <c r="B147" s="5"/>
      <c r="C147" s="5"/>
      <c r="D147" s="71">
        <v>3</v>
      </c>
      <c r="E147" s="90" t="s">
        <v>51</v>
      </c>
      <c r="F147" s="91"/>
      <c r="G147" s="91"/>
      <c r="H147" s="92"/>
      <c r="I147" s="66">
        <v>0</v>
      </c>
      <c r="J147" s="74">
        <f>I147/I149</f>
        <v>0</v>
      </c>
      <c r="K147" s="19"/>
      <c r="L147" s="19"/>
      <c r="M147" s="5"/>
      <c r="N147" s="4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6.5" thickBot="1" x14ac:dyDescent="0.3">
      <c r="A148" s="4"/>
      <c r="B148" s="5"/>
      <c r="C148" s="5"/>
      <c r="D148" s="43"/>
      <c r="E148" s="43"/>
      <c r="F148" s="43"/>
      <c r="G148" s="43"/>
      <c r="H148" s="43"/>
      <c r="I148" s="47"/>
      <c r="J148" s="48"/>
      <c r="K148" s="12"/>
      <c r="L148" s="12"/>
      <c r="M148" s="5"/>
      <c r="N148" s="4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.95" customHeight="1" thickBot="1" x14ac:dyDescent="0.3">
      <c r="A149" s="4"/>
      <c r="B149" s="5"/>
      <c r="C149" s="5"/>
      <c r="D149" s="43"/>
      <c r="E149" s="49"/>
      <c r="F149" s="49"/>
      <c r="G149" s="49"/>
      <c r="H149" s="42" t="s">
        <v>5</v>
      </c>
      <c r="I149" s="69">
        <f>SUM(I144:I148)</f>
        <v>844</v>
      </c>
      <c r="J149" s="75">
        <f>SUM(J144:J147)</f>
        <v>1</v>
      </c>
      <c r="K149" s="19"/>
      <c r="L149" s="19"/>
      <c r="M149" s="5"/>
      <c r="N149" s="4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x14ac:dyDescent="0.25">
      <c r="A150" s="4"/>
      <c r="B150" s="5"/>
      <c r="C150" s="5"/>
      <c r="D150" s="43"/>
      <c r="E150" s="43"/>
      <c r="F150" s="43"/>
      <c r="G150" s="43"/>
      <c r="H150" s="47"/>
      <c r="I150" s="43"/>
      <c r="J150" s="43"/>
      <c r="K150" s="5"/>
      <c r="L150" s="5"/>
      <c r="M150" s="5"/>
      <c r="N150" s="4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s="3" customFormat="1" ht="15.75" x14ac:dyDescent="0.25">
      <c r="A151" s="4"/>
      <c r="B151" s="5"/>
      <c r="C151" s="5"/>
      <c r="D151" s="43"/>
      <c r="E151" s="43"/>
      <c r="F151" s="43"/>
      <c r="G151" s="43"/>
      <c r="H151" s="47"/>
      <c r="I151" s="43"/>
      <c r="J151" s="43"/>
      <c r="K151" s="5"/>
      <c r="L151" s="5"/>
      <c r="M151" s="5"/>
      <c r="N151" s="4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x14ac:dyDescent="0.25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4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x14ac:dyDescent="0.25">
      <c r="A153" s="4"/>
      <c r="B153" s="5"/>
      <c r="C153" s="5"/>
      <c r="D153" s="5"/>
      <c r="E153" s="5"/>
      <c r="F153" s="5"/>
      <c r="G153" s="5"/>
      <c r="H153" s="21"/>
      <c r="I153" s="5"/>
      <c r="J153" s="5"/>
      <c r="K153" s="5"/>
      <c r="L153" s="5"/>
      <c r="M153" s="5"/>
      <c r="N153" s="4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x14ac:dyDescent="0.25">
      <c r="A154" s="4"/>
      <c r="B154" s="5"/>
      <c r="C154" s="5"/>
      <c r="D154" s="5"/>
      <c r="E154" s="5"/>
      <c r="F154" s="5"/>
      <c r="G154" s="5"/>
      <c r="H154" s="21"/>
      <c r="I154" s="5"/>
      <c r="J154" s="5"/>
      <c r="K154" s="5"/>
      <c r="L154" s="5"/>
      <c r="M154" s="5"/>
      <c r="N154" s="4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x14ac:dyDescent="0.25">
      <c r="A155" s="4"/>
      <c r="B155" s="5"/>
      <c r="C155" s="5"/>
      <c r="D155" s="5"/>
      <c r="E155" s="5"/>
      <c r="F155" s="5"/>
      <c r="G155" s="5"/>
      <c r="H155" s="21"/>
      <c r="I155" s="5"/>
      <c r="J155" s="5"/>
      <c r="K155" s="5"/>
      <c r="L155" s="5"/>
      <c r="M155" s="5"/>
      <c r="N155" s="4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x14ac:dyDescent="0.25">
      <c r="A156" s="4"/>
      <c r="B156" s="5"/>
      <c r="C156" s="5"/>
      <c r="D156" s="5"/>
      <c r="E156" s="5"/>
      <c r="F156" s="5"/>
      <c r="G156" s="5"/>
      <c r="H156" s="21"/>
      <c r="I156" s="5"/>
      <c r="J156" s="5"/>
      <c r="K156" s="5"/>
      <c r="L156" s="5"/>
      <c r="M156" s="5"/>
      <c r="N156" s="4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x14ac:dyDescent="0.25">
      <c r="A157" s="4"/>
      <c r="B157" s="5"/>
      <c r="C157" s="5"/>
      <c r="D157" s="5"/>
      <c r="E157" s="5"/>
      <c r="F157" s="5"/>
      <c r="G157" s="5"/>
      <c r="H157" s="21"/>
      <c r="I157" s="5"/>
      <c r="J157" s="5"/>
      <c r="K157" s="5"/>
      <c r="L157" s="5"/>
      <c r="M157" s="5"/>
      <c r="N157" s="4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x14ac:dyDescent="0.25">
      <c r="A158" s="4"/>
      <c r="B158" s="5"/>
      <c r="C158" s="5"/>
      <c r="D158" s="5"/>
      <c r="E158" s="5"/>
      <c r="F158" s="5"/>
      <c r="G158" s="5"/>
      <c r="H158" s="21"/>
      <c r="I158" s="5"/>
      <c r="J158" s="5"/>
      <c r="K158" s="5"/>
      <c r="L158" s="5"/>
      <c r="M158" s="5"/>
      <c r="N158" s="4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x14ac:dyDescent="0.25">
      <c r="A159" s="4"/>
      <c r="B159" s="5"/>
      <c r="C159" s="5"/>
      <c r="D159" s="5"/>
      <c r="E159" s="5"/>
      <c r="F159" s="5"/>
      <c r="G159" s="5"/>
      <c r="H159" s="21"/>
      <c r="I159" s="5"/>
      <c r="J159" s="5"/>
      <c r="K159" s="5"/>
      <c r="L159" s="5"/>
      <c r="M159" s="5"/>
      <c r="N159" s="4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x14ac:dyDescent="0.25">
      <c r="A160" s="4"/>
      <c r="B160" s="5"/>
      <c r="C160" s="5"/>
      <c r="D160" s="5"/>
      <c r="E160" s="5"/>
      <c r="F160" s="5"/>
      <c r="G160" s="5"/>
      <c r="H160" s="21"/>
      <c r="I160" s="5"/>
      <c r="J160" s="5"/>
      <c r="K160" s="5"/>
      <c r="L160" s="5"/>
      <c r="M160" s="5"/>
      <c r="N160" s="4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x14ac:dyDescent="0.25">
      <c r="A161" s="4"/>
      <c r="B161" s="5"/>
      <c r="C161" s="5"/>
      <c r="D161" s="5"/>
      <c r="E161" s="5"/>
      <c r="F161" s="5"/>
      <c r="G161" s="5"/>
      <c r="H161" s="21"/>
      <c r="I161" s="5"/>
      <c r="J161" s="5"/>
      <c r="K161" s="5"/>
      <c r="L161" s="5"/>
      <c r="M161" s="5"/>
      <c r="N161" s="4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x14ac:dyDescent="0.25">
      <c r="A162" s="4"/>
      <c r="B162" s="5"/>
      <c r="C162" s="5"/>
      <c r="D162" s="5"/>
      <c r="E162" s="5"/>
      <c r="F162" s="5"/>
      <c r="G162" s="5"/>
      <c r="H162" s="21"/>
      <c r="I162" s="5"/>
      <c r="J162" s="5"/>
      <c r="K162" s="5"/>
      <c r="L162" s="5"/>
      <c r="M162" s="5"/>
      <c r="N162" s="4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x14ac:dyDescent="0.25">
      <c r="A163" s="4"/>
      <c r="B163" s="5"/>
      <c r="C163" s="5"/>
      <c r="D163" s="5"/>
      <c r="E163" s="5"/>
      <c r="F163" s="5"/>
      <c r="G163" s="5"/>
      <c r="H163" s="21"/>
      <c r="I163" s="5"/>
      <c r="J163" s="5"/>
      <c r="K163" s="5"/>
      <c r="L163" s="5"/>
      <c r="M163" s="5"/>
      <c r="N163" s="4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x14ac:dyDescent="0.25">
      <c r="A164" s="4"/>
      <c r="B164" s="5"/>
      <c r="C164" s="5"/>
      <c r="D164" s="5"/>
      <c r="E164" s="5"/>
      <c r="F164" s="5"/>
      <c r="G164" s="5"/>
      <c r="H164" s="21"/>
      <c r="I164" s="5"/>
      <c r="J164" s="5"/>
      <c r="K164" s="5"/>
      <c r="L164" s="5"/>
      <c r="M164" s="5"/>
      <c r="N164" s="4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x14ac:dyDescent="0.25">
      <c r="A165" s="4"/>
      <c r="B165" s="5"/>
      <c r="C165" s="5"/>
      <c r="D165" s="5"/>
      <c r="E165" s="5"/>
      <c r="F165" s="5"/>
      <c r="G165" s="5"/>
      <c r="H165" s="21"/>
      <c r="I165" s="5"/>
      <c r="J165" s="5"/>
      <c r="K165" s="5"/>
      <c r="L165" s="5"/>
      <c r="M165" s="5"/>
      <c r="N165" s="4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x14ac:dyDescent="0.25">
      <c r="A166" s="4"/>
      <c r="B166" s="5"/>
      <c r="C166" s="5"/>
      <c r="D166" s="5"/>
      <c r="E166" s="5"/>
      <c r="F166" s="5"/>
      <c r="G166" s="5"/>
      <c r="H166" s="21"/>
      <c r="I166" s="5"/>
      <c r="J166" s="5"/>
      <c r="K166" s="5"/>
      <c r="L166" s="5"/>
      <c r="M166" s="5"/>
      <c r="N166" s="4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x14ac:dyDescent="0.25">
      <c r="A167" s="4"/>
      <c r="B167" s="5"/>
      <c r="C167" s="5"/>
      <c r="D167" s="5"/>
      <c r="E167" s="5"/>
      <c r="F167" s="5"/>
      <c r="G167" s="5"/>
      <c r="H167" s="21"/>
      <c r="I167" s="5"/>
      <c r="J167" s="5"/>
      <c r="K167" s="5"/>
      <c r="L167" s="5"/>
      <c r="M167" s="5"/>
      <c r="N167" s="4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x14ac:dyDescent="0.25">
      <c r="A168" s="4"/>
      <c r="B168" s="5"/>
      <c r="C168" s="5"/>
      <c r="D168" s="5"/>
      <c r="E168" s="5"/>
      <c r="F168" s="5"/>
      <c r="G168" s="5"/>
      <c r="H168" s="21"/>
      <c r="I168" s="5"/>
      <c r="J168" s="5"/>
      <c r="K168" s="5"/>
      <c r="L168" s="5"/>
      <c r="M168" s="5"/>
      <c r="N168" s="4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x14ac:dyDescent="0.25">
      <c r="A169" s="4"/>
      <c r="B169" s="5"/>
      <c r="C169" s="5"/>
      <c r="D169" s="5"/>
      <c r="E169" s="5"/>
      <c r="F169" s="5"/>
      <c r="G169" s="5"/>
      <c r="H169" s="21"/>
      <c r="I169" s="5"/>
      <c r="J169" s="5"/>
      <c r="K169" s="5"/>
      <c r="L169" s="5"/>
      <c r="M169" s="5"/>
      <c r="N169" s="4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x14ac:dyDescent="0.25">
      <c r="A170" s="4"/>
      <c r="B170" s="5"/>
      <c r="C170" s="5"/>
      <c r="D170" s="5"/>
      <c r="E170" s="5"/>
      <c r="F170" s="5"/>
      <c r="G170" s="5"/>
      <c r="H170" s="21"/>
      <c r="I170" s="5"/>
      <c r="J170" s="5"/>
      <c r="K170" s="5"/>
      <c r="L170" s="5"/>
      <c r="M170" s="5"/>
      <c r="N170" s="4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6.5" thickBot="1" x14ac:dyDescent="0.3">
      <c r="A171" s="4"/>
      <c r="B171" s="5"/>
      <c r="C171" s="5"/>
      <c r="D171" s="5"/>
      <c r="E171" s="5"/>
      <c r="F171" s="5"/>
      <c r="G171" s="5"/>
      <c r="H171" s="21"/>
      <c r="I171" s="5"/>
      <c r="J171" s="5"/>
      <c r="K171" s="5"/>
      <c r="L171" s="5"/>
      <c r="M171" s="5"/>
      <c r="N171" s="4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30" customHeight="1" thickBot="1" x14ac:dyDescent="0.3">
      <c r="A172" s="4"/>
      <c r="B172" s="5"/>
      <c r="C172" s="5"/>
      <c r="D172" s="85" t="s">
        <v>20</v>
      </c>
      <c r="E172" s="86"/>
      <c r="F172" s="86"/>
      <c r="G172" s="86"/>
      <c r="H172" s="86"/>
      <c r="I172" s="86"/>
      <c r="J172" s="87"/>
      <c r="K172" s="14"/>
      <c r="L172" s="14"/>
      <c r="M172" s="5"/>
      <c r="N172" s="4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.95" customHeight="1" thickBot="1" x14ac:dyDescent="0.3">
      <c r="A173" s="4"/>
      <c r="B173" s="5"/>
      <c r="C173" s="5"/>
      <c r="D173" s="71">
        <v>1</v>
      </c>
      <c r="E173" s="90" t="s">
        <v>99</v>
      </c>
      <c r="F173" s="91"/>
      <c r="G173" s="91"/>
      <c r="H173" s="92"/>
      <c r="I173" s="66">
        <v>696</v>
      </c>
      <c r="J173" s="65">
        <f>I173/I178</f>
        <v>0.82464454976303314</v>
      </c>
      <c r="K173" s="15"/>
      <c r="L173" s="15"/>
      <c r="M173" s="5"/>
      <c r="N173" s="4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.95" customHeight="1" thickBot="1" x14ac:dyDescent="0.3">
      <c r="A174" s="4"/>
      <c r="B174" s="5"/>
      <c r="C174" s="5"/>
      <c r="D174" s="71">
        <v>2</v>
      </c>
      <c r="E174" s="90" t="s">
        <v>100</v>
      </c>
      <c r="F174" s="91"/>
      <c r="G174" s="91"/>
      <c r="H174" s="92"/>
      <c r="I174" s="66">
        <v>73</v>
      </c>
      <c r="J174" s="72">
        <f>I174/I178</f>
        <v>8.6492890995260668E-2</v>
      </c>
      <c r="K174" s="15"/>
      <c r="L174" s="15"/>
      <c r="M174" s="5"/>
      <c r="N174" s="4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.95" customHeight="1" thickBot="1" x14ac:dyDescent="0.3">
      <c r="A175" s="4"/>
      <c r="B175" s="5"/>
      <c r="C175" s="5"/>
      <c r="D175" s="71">
        <v>3</v>
      </c>
      <c r="E175" s="90" t="s">
        <v>101</v>
      </c>
      <c r="F175" s="91"/>
      <c r="G175" s="91"/>
      <c r="H175" s="92"/>
      <c r="I175" s="66">
        <v>22</v>
      </c>
      <c r="J175" s="72">
        <f>I175/I178</f>
        <v>2.6066350710900472E-2</v>
      </c>
      <c r="K175" s="15"/>
      <c r="L175" s="15"/>
      <c r="M175" s="5"/>
      <c r="N175" s="4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.95" customHeight="1" thickBot="1" x14ac:dyDescent="0.3">
      <c r="A176" s="4"/>
      <c r="B176" s="5"/>
      <c r="C176" s="5"/>
      <c r="D176" s="71">
        <v>4</v>
      </c>
      <c r="E176" s="90" t="s">
        <v>102</v>
      </c>
      <c r="F176" s="91"/>
      <c r="G176" s="91"/>
      <c r="H176" s="92"/>
      <c r="I176" s="66">
        <v>53</v>
      </c>
      <c r="J176" s="74">
        <f>I176/I178</f>
        <v>6.2796208530805683E-2</v>
      </c>
      <c r="K176" s="15"/>
      <c r="L176" s="15"/>
      <c r="M176" s="5"/>
      <c r="N176" s="4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thickBot="1" x14ac:dyDescent="0.35">
      <c r="A177" s="4"/>
      <c r="B177" s="5"/>
      <c r="C177" s="5"/>
      <c r="D177" s="50"/>
      <c r="E177" s="45"/>
      <c r="F177" s="45"/>
      <c r="G177" s="45"/>
      <c r="H177" s="45"/>
      <c r="I177" s="45"/>
      <c r="J177" s="45"/>
      <c r="K177" s="20"/>
      <c r="L177" s="20"/>
      <c r="M177" s="5"/>
      <c r="N177" s="4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30" customHeight="1" thickBot="1" x14ac:dyDescent="0.35">
      <c r="A178" s="4"/>
      <c r="B178" s="5"/>
      <c r="C178" s="5"/>
      <c r="D178" s="30"/>
      <c r="E178" s="30"/>
      <c r="F178" s="30"/>
      <c r="G178" s="30"/>
      <c r="H178" s="42" t="s">
        <v>5</v>
      </c>
      <c r="I178" s="69">
        <f>SUM(I173:I176)</f>
        <v>844</v>
      </c>
      <c r="J178" s="62">
        <f>SUM(J173:J176)</f>
        <v>1</v>
      </c>
      <c r="K178" s="13"/>
      <c r="L178" s="13"/>
      <c r="M178" s="5"/>
      <c r="N178" s="4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x14ac:dyDescent="0.25">
      <c r="A179" s="4"/>
      <c r="B179" s="5"/>
      <c r="C179" s="5"/>
      <c r="D179" s="5"/>
      <c r="E179" s="5"/>
      <c r="F179" s="5"/>
      <c r="G179" s="5"/>
      <c r="H179" s="9"/>
      <c r="I179" s="11"/>
      <c r="J179" s="13"/>
      <c r="K179" s="13"/>
      <c r="L179" s="13"/>
      <c r="M179" s="5"/>
      <c r="N179" s="4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x14ac:dyDescent="0.25">
      <c r="A180" s="4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4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x14ac:dyDescent="0.25">
      <c r="A181" s="4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4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x14ac:dyDescent="0.25">
      <c r="A182" s="4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4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x14ac:dyDescent="0.25">
      <c r="A183" s="4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4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x14ac:dyDescent="0.25">
      <c r="A184" s="4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4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x14ac:dyDescent="0.25">
      <c r="A185" s="4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4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x14ac:dyDescent="0.25">
      <c r="A186" s="4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4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x14ac:dyDescent="0.25">
      <c r="A187" s="4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4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x14ac:dyDescent="0.25">
      <c r="A188" s="4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4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x14ac:dyDescent="0.25">
      <c r="A189" s="4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4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x14ac:dyDescent="0.25">
      <c r="A190" s="4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4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x14ac:dyDescent="0.2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4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x14ac:dyDescent="0.2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4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x14ac:dyDescent="0.2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4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x14ac:dyDescent="0.25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4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x14ac:dyDescent="0.25">
      <c r="A195" s="4"/>
      <c r="B195" s="5"/>
      <c r="C195" s="5"/>
      <c r="D195" s="20"/>
      <c r="E195" s="20"/>
      <c r="F195" s="20"/>
      <c r="G195" s="5"/>
      <c r="H195" s="21"/>
      <c r="I195" s="5"/>
      <c r="J195" s="5"/>
      <c r="K195" s="5"/>
      <c r="L195" s="5"/>
      <c r="M195" s="5"/>
      <c r="N195" s="4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x14ac:dyDescent="0.25">
      <c r="A196" s="4"/>
      <c r="B196" s="5"/>
      <c r="C196" s="5"/>
      <c r="D196" s="20"/>
      <c r="E196" s="20"/>
      <c r="F196" s="20"/>
      <c r="G196" s="5"/>
      <c r="H196" s="21"/>
      <c r="I196" s="5"/>
      <c r="J196" s="5"/>
      <c r="K196" s="5"/>
      <c r="L196" s="5"/>
      <c r="M196" s="5"/>
      <c r="N196" s="4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x14ac:dyDescent="0.25">
      <c r="A197" s="4"/>
      <c r="B197" s="5"/>
      <c r="C197" s="5"/>
      <c r="D197" s="20"/>
      <c r="E197" s="20"/>
      <c r="F197" s="20"/>
      <c r="G197" s="5"/>
      <c r="H197" s="21"/>
      <c r="I197" s="5"/>
      <c r="J197" s="5"/>
      <c r="K197" s="5"/>
      <c r="L197" s="5"/>
      <c r="M197" s="5"/>
      <c r="N197" s="4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6.5" thickBot="1" x14ac:dyDescent="0.3">
      <c r="A198" s="4"/>
      <c r="B198" s="5"/>
      <c r="C198" s="5"/>
      <c r="D198" s="20"/>
      <c r="E198" s="20"/>
      <c r="F198" s="20"/>
      <c r="G198" s="5"/>
      <c r="H198" s="21"/>
      <c r="I198" s="5"/>
      <c r="J198" s="5"/>
      <c r="K198" s="5"/>
      <c r="L198" s="5"/>
      <c r="M198" s="5"/>
      <c r="N198" s="4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30" customHeight="1" thickBot="1" x14ac:dyDescent="0.3">
      <c r="A199" s="4"/>
      <c r="B199" s="5"/>
      <c r="C199" s="5"/>
      <c r="D199" s="85" t="s">
        <v>21</v>
      </c>
      <c r="E199" s="86"/>
      <c r="F199" s="86"/>
      <c r="G199" s="86"/>
      <c r="H199" s="86"/>
      <c r="I199" s="86"/>
      <c r="J199" s="87"/>
      <c r="K199" s="14"/>
      <c r="L199" s="14"/>
      <c r="M199" s="5"/>
      <c r="N199" s="4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.95" customHeight="1" thickBot="1" x14ac:dyDescent="0.3">
      <c r="A200" s="4"/>
      <c r="B200" s="5"/>
      <c r="C200" s="5"/>
      <c r="D200" s="71">
        <v>1</v>
      </c>
      <c r="E200" s="110" t="s">
        <v>57</v>
      </c>
      <c r="F200" s="104"/>
      <c r="G200" s="104"/>
      <c r="H200" s="105"/>
      <c r="I200" s="66">
        <v>683</v>
      </c>
      <c r="J200" s="65">
        <f>I200/I206</f>
        <v>0.80924170616113744</v>
      </c>
      <c r="K200" s="15"/>
      <c r="L200" s="15"/>
      <c r="M200" s="5"/>
      <c r="N200" s="4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.95" customHeight="1" thickBot="1" x14ac:dyDescent="0.3">
      <c r="A201" s="4"/>
      <c r="B201" s="5"/>
      <c r="C201" s="5"/>
      <c r="D201" s="71">
        <v>2</v>
      </c>
      <c r="E201" s="110" t="s">
        <v>96</v>
      </c>
      <c r="F201" s="104"/>
      <c r="G201" s="104"/>
      <c r="H201" s="105"/>
      <c r="I201" s="66">
        <v>154</v>
      </c>
      <c r="J201" s="65">
        <f>I201/I206</f>
        <v>0.18246445497630331</v>
      </c>
      <c r="K201" s="15"/>
      <c r="L201" s="15"/>
      <c r="M201" s="5"/>
      <c r="N201" s="4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.95" customHeight="1" thickBot="1" x14ac:dyDescent="0.3">
      <c r="A202" s="4"/>
      <c r="B202" s="5"/>
      <c r="C202" s="5"/>
      <c r="D202" s="71">
        <v>3</v>
      </c>
      <c r="E202" s="110" t="s">
        <v>97</v>
      </c>
      <c r="F202" s="104"/>
      <c r="G202" s="104"/>
      <c r="H202" s="105"/>
      <c r="I202" s="66">
        <v>7</v>
      </c>
      <c r="J202" s="65">
        <f>I202/I206</f>
        <v>8.2938388625592423E-3</v>
      </c>
      <c r="K202" s="15"/>
      <c r="L202" s="15"/>
      <c r="M202" s="5"/>
      <c r="N202" s="4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.95" customHeight="1" thickBot="1" x14ac:dyDescent="0.3">
      <c r="A203" s="4"/>
      <c r="B203" s="5"/>
      <c r="C203" s="5"/>
      <c r="D203" s="71">
        <v>4</v>
      </c>
      <c r="E203" s="110" t="s">
        <v>98</v>
      </c>
      <c r="F203" s="104"/>
      <c r="G203" s="104"/>
      <c r="H203" s="105"/>
      <c r="I203" s="66">
        <v>0</v>
      </c>
      <c r="J203" s="68">
        <f>I203/I206</f>
        <v>0</v>
      </c>
      <c r="K203" s="15"/>
      <c r="L203" s="15"/>
      <c r="M203" s="5"/>
      <c r="N203" s="4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.95" customHeight="1" thickBot="1" x14ac:dyDescent="0.3">
      <c r="A204" s="4"/>
      <c r="B204" s="5"/>
      <c r="C204" s="5"/>
      <c r="D204" s="76">
        <v>5</v>
      </c>
      <c r="E204" s="110" t="s">
        <v>56</v>
      </c>
      <c r="F204" s="104"/>
      <c r="G204" s="104"/>
      <c r="H204" s="105"/>
      <c r="I204" s="60">
        <v>0</v>
      </c>
      <c r="J204" s="77">
        <f>I204/I206</f>
        <v>0</v>
      </c>
      <c r="K204" s="5"/>
      <c r="L204" s="5"/>
      <c r="M204" s="5"/>
      <c r="N204" s="4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.95" customHeight="1" thickBot="1" x14ac:dyDescent="0.3">
      <c r="A205" s="4"/>
      <c r="B205" s="5"/>
      <c r="C205" s="5"/>
      <c r="D205" s="51"/>
      <c r="E205" s="52"/>
      <c r="F205" s="52"/>
      <c r="G205" s="52"/>
      <c r="H205" s="52"/>
      <c r="I205" s="51"/>
      <c r="J205" s="53"/>
      <c r="K205" s="5"/>
      <c r="L205" s="5"/>
      <c r="M205" s="5"/>
      <c r="N205" s="4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30" customHeight="1" thickBot="1" x14ac:dyDescent="0.35">
      <c r="A206" s="4"/>
      <c r="B206" s="5"/>
      <c r="C206" s="5"/>
      <c r="D206" s="30"/>
      <c r="E206" s="45"/>
      <c r="F206" s="45"/>
      <c r="G206" s="45"/>
      <c r="H206" s="42" t="s">
        <v>5</v>
      </c>
      <c r="I206" s="69">
        <f>SUM(I200:I204)</f>
        <v>844</v>
      </c>
      <c r="J206" s="62">
        <f>SUM(J200:J204)</f>
        <v>0.99999999999999989</v>
      </c>
      <c r="K206" s="13"/>
      <c r="L206" s="13"/>
      <c r="M206" s="5"/>
      <c r="N206" s="4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x14ac:dyDescent="0.25">
      <c r="A207" s="4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4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s="3" customFormat="1" ht="15.75" x14ac:dyDescent="0.25">
      <c r="A208" s="4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4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x14ac:dyDescent="0.25">
      <c r="A209" s="4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4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x14ac:dyDescent="0.25">
      <c r="A210" s="4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4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x14ac:dyDescent="0.25">
      <c r="A211" s="4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4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x14ac:dyDescent="0.25">
      <c r="A212" s="4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4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x14ac:dyDescent="0.25">
      <c r="A213" s="4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4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x14ac:dyDescent="0.25">
      <c r="A214" s="4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4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x14ac:dyDescent="0.25">
      <c r="A215" s="4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4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x14ac:dyDescent="0.25">
      <c r="A216" s="4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4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x14ac:dyDescent="0.25">
      <c r="A217" s="4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4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x14ac:dyDescent="0.25">
      <c r="A218" s="4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4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x14ac:dyDescent="0.25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4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x14ac:dyDescent="0.25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4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x14ac:dyDescent="0.25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4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x14ac:dyDescent="0.25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4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x14ac:dyDescent="0.25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4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x14ac:dyDescent="0.25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4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x14ac:dyDescent="0.25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4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x14ac:dyDescent="0.25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4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x14ac:dyDescent="0.25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4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x14ac:dyDescent="0.25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4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x14ac:dyDescent="0.25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4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x14ac:dyDescent="0.25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4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x14ac:dyDescent="0.25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4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6.5" thickBot="1" x14ac:dyDescent="0.3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4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35.1" customHeight="1" thickBot="1" x14ac:dyDescent="0.3">
      <c r="A233" s="4"/>
      <c r="B233" s="5"/>
      <c r="C233" s="5"/>
      <c r="D233" s="96" t="s">
        <v>22</v>
      </c>
      <c r="E233" s="97"/>
      <c r="F233" s="97"/>
      <c r="G233" s="98"/>
      <c r="H233" s="5"/>
      <c r="I233" s="5"/>
      <c r="J233" s="5"/>
      <c r="K233" s="5"/>
      <c r="L233" s="5"/>
      <c r="M233" s="5"/>
      <c r="N233" s="4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30" customHeight="1" x14ac:dyDescent="0.25">
      <c r="A234" s="4"/>
      <c r="B234" s="5"/>
      <c r="C234" s="5"/>
      <c r="D234" s="78">
        <v>1</v>
      </c>
      <c r="E234" s="126" t="s">
        <v>119</v>
      </c>
      <c r="F234" s="126"/>
      <c r="G234" s="79" t="s">
        <v>54</v>
      </c>
      <c r="H234" s="5"/>
      <c r="I234" s="5"/>
      <c r="J234" s="5"/>
      <c r="K234" s="5"/>
      <c r="L234" s="5"/>
      <c r="M234" s="5"/>
      <c r="N234" s="4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30" customHeight="1" x14ac:dyDescent="0.25">
      <c r="A235" s="4"/>
      <c r="B235" s="5"/>
      <c r="C235" s="5"/>
      <c r="D235" s="80">
        <v>2</v>
      </c>
      <c r="E235" s="93" t="s">
        <v>45</v>
      </c>
      <c r="F235" s="93"/>
      <c r="G235" s="81">
        <v>2</v>
      </c>
      <c r="H235" s="5"/>
      <c r="I235" s="5"/>
      <c r="J235" s="5"/>
      <c r="K235" s="5"/>
      <c r="L235" s="5"/>
      <c r="M235" s="5"/>
      <c r="N235" s="4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30" customHeight="1" x14ac:dyDescent="0.25">
      <c r="A236" s="4"/>
      <c r="B236" s="5"/>
      <c r="C236" s="5"/>
      <c r="D236" s="80">
        <v>3</v>
      </c>
      <c r="E236" s="93" t="s">
        <v>52</v>
      </c>
      <c r="F236" s="93"/>
      <c r="G236" s="81">
        <v>3</v>
      </c>
      <c r="H236" s="5"/>
      <c r="I236" s="5"/>
      <c r="J236" s="5"/>
      <c r="K236" s="5"/>
      <c r="L236" s="5"/>
      <c r="M236" s="5"/>
      <c r="N236" s="4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30" customHeight="1" x14ac:dyDescent="0.25">
      <c r="A237" s="4"/>
      <c r="B237" s="5"/>
      <c r="C237" s="5"/>
      <c r="D237" s="80">
        <v>4</v>
      </c>
      <c r="E237" s="93" t="s">
        <v>76</v>
      </c>
      <c r="F237" s="93"/>
      <c r="G237" s="81" t="s">
        <v>54</v>
      </c>
      <c r="H237" s="5"/>
      <c r="I237" s="5"/>
      <c r="J237" s="5"/>
      <c r="K237" s="5"/>
      <c r="L237" s="5"/>
      <c r="M237" s="5"/>
      <c r="N237" s="4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30" customHeight="1" x14ac:dyDescent="0.25">
      <c r="A238" s="4"/>
      <c r="B238" s="5"/>
      <c r="C238" s="5"/>
      <c r="D238" s="80">
        <v>5</v>
      </c>
      <c r="E238" s="93" t="s">
        <v>75</v>
      </c>
      <c r="F238" s="93"/>
      <c r="G238" s="81" t="s">
        <v>54</v>
      </c>
      <c r="H238" s="5"/>
      <c r="I238" s="5"/>
      <c r="J238" s="5"/>
      <c r="K238" s="5"/>
      <c r="L238" s="5"/>
      <c r="M238" s="5"/>
      <c r="N238" s="4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30" customHeight="1" x14ac:dyDescent="0.25">
      <c r="A239" s="4"/>
      <c r="B239" s="5"/>
      <c r="C239" s="5"/>
      <c r="D239" s="80">
        <v>6</v>
      </c>
      <c r="E239" s="93" t="s">
        <v>43</v>
      </c>
      <c r="F239" s="93"/>
      <c r="G239" s="81">
        <v>14</v>
      </c>
      <c r="H239" s="5"/>
      <c r="I239" s="5"/>
      <c r="J239" s="5"/>
      <c r="K239" s="5"/>
      <c r="L239" s="5"/>
      <c r="M239" s="5"/>
      <c r="N239" s="4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30" customHeight="1" x14ac:dyDescent="0.25">
      <c r="A240" s="4"/>
      <c r="B240" s="5"/>
      <c r="C240" s="5"/>
      <c r="D240" s="80">
        <v>7</v>
      </c>
      <c r="E240" s="93" t="s">
        <v>59</v>
      </c>
      <c r="F240" s="93"/>
      <c r="G240" s="81">
        <v>63</v>
      </c>
      <c r="H240" s="5"/>
      <c r="I240" s="5"/>
      <c r="J240" s="5"/>
      <c r="K240" s="5"/>
      <c r="L240" s="5"/>
      <c r="M240" s="5"/>
      <c r="N240" s="4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30" customHeight="1" x14ac:dyDescent="0.25">
      <c r="A241" s="4"/>
      <c r="B241" s="5"/>
      <c r="C241" s="5"/>
      <c r="D241" s="80">
        <v>8</v>
      </c>
      <c r="E241" s="93" t="s">
        <v>46</v>
      </c>
      <c r="F241" s="93"/>
      <c r="G241" s="81">
        <v>86</v>
      </c>
      <c r="H241" s="5"/>
      <c r="I241" s="5"/>
      <c r="J241" s="5"/>
      <c r="K241" s="5"/>
      <c r="L241" s="5"/>
      <c r="M241" s="5"/>
      <c r="N241" s="4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30" customHeight="1" x14ac:dyDescent="0.25">
      <c r="A242" s="4"/>
      <c r="B242" s="5"/>
      <c r="C242" s="5"/>
      <c r="D242" s="80">
        <v>9</v>
      </c>
      <c r="E242" s="93" t="s">
        <v>79</v>
      </c>
      <c r="F242" s="93"/>
      <c r="G242" s="81">
        <v>5</v>
      </c>
      <c r="H242" s="5"/>
      <c r="I242" s="5"/>
      <c r="J242" s="5"/>
      <c r="K242" s="5"/>
      <c r="L242" s="5"/>
      <c r="M242" s="5"/>
      <c r="N242" s="4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30" customHeight="1" x14ac:dyDescent="0.25">
      <c r="A243" s="4"/>
      <c r="B243" s="5"/>
      <c r="C243" s="5"/>
      <c r="D243" s="80">
        <v>10</v>
      </c>
      <c r="E243" s="93" t="s">
        <v>44</v>
      </c>
      <c r="F243" s="93"/>
      <c r="G243" s="81">
        <v>18</v>
      </c>
      <c r="H243" s="5"/>
      <c r="I243" s="5"/>
      <c r="J243" s="5"/>
      <c r="K243" s="5"/>
      <c r="L243" s="5"/>
      <c r="M243" s="5"/>
      <c r="N243" s="4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30" customHeight="1" x14ac:dyDescent="0.25">
      <c r="A244" s="4"/>
      <c r="B244" s="5"/>
      <c r="C244" s="5"/>
      <c r="D244" s="80">
        <v>11</v>
      </c>
      <c r="E244" s="93" t="s">
        <v>77</v>
      </c>
      <c r="F244" s="93"/>
      <c r="G244" s="81">
        <v>5</v>
      </c>
      <c r="H244" s="5"/>
      <c r="I244" s="5"/>
      <c r="J244" s="5"/>
      <c r="K244" s="5"/>
      <c r="L244" s="5"/>
      <c r="M244" s="5"/>
      <c r="N244" s="4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30" customHeight="1" x14ac:dyDescent="0.25">
      <c r="A245" s="4"/>
      <c r="B245" s="5"/>
      <c r="C245" s="5"/>
      <c r="D245" s="80">
        <v>12</v>
      </c>
      <c r="E245" s="93" t="s">
        <v>66</v>
      </c>
      <c r="F245" s="93"/>
      <c r="G245" s="81">
        <v>27</v>
      </c>
      <c r="H245" s="5"/>
      <c r="I245" s="5"/>
      <c r="J245" s="5"/>
      <c r="K245" s="5"/>
      <c r="L245" s="5"/>
      <c r="M245" s="5"/>
      <c r="N245" s="4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30" customHeight="1" x14ac:dyDescent="0.25">
      <c r="A246" s="4"/>
      <c r="B246" s="5"/>
      <c r="C246" s="5"/>
      <c r="D246" s="80">
        <v>13</v>
      </c>
      <c r="E246" s="93" t="s">
        <v>28</v>
      </c>
      <c r="F246" s="93"/>
      <c r="G246" s="81">
        <v>34</v>
      </c>
      <c r="H246" s="5"/>
      <c r="I246" s="5"/>
      <c r="J246" s="5"/>
      <c r="K246" s="5"/>
      <c r="L246" s="5"/>
      <c r="M246" s="5"/>
      <c r="N246" s="4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30" customHeight="1" x14ac:dyDescent="0.25">
      <c r="A247" s="4"/>
      <c r="B247" s="5"/>
      <c r="C247" s="5"/>
      <c r="D247" s="80">
        <v>14</v>
      </c>
      <c r="E247" s="93" t="s">
        <v>35</v>
      </c>
      <c r="F247" s="93"/>
      <c r="G247" s="81">
        <v>8</v>
      </c>
      <c r="H247" s="5"/>
      <c r="I247" s="5"/>
      <c r="J247" s="5"/>
      <c r="K247" s="5"/>
      <c r="L247" s="5"/>
      <c r="M247" s="5"/>
      <c r="N247" s="4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30" customHeight="1" x14ac:dyDescent="0.25">
      <c r="A248" s="4"/>
      <c r="B248" s="5"/>
      <c r="C248" s="5"/>
      <c r="D248" s="80">
        <v>15</v>
      </c>
      <c r="E248" s="93" t="s">
        <v>67</v>
      </c>
      <c r="F248" s="93"/>
      <c r="G248" s="81">
        <v>72</v>
      </c>
      <c r="H248" s="5"/>
      <c r="I248" s="5"/>
      <c r="J248" s="5"/>
      <c r="K248" s="5"/>
      <c r="L248" s="5"/>
      <c r="M248" s="5"/>
      <c r="N248" s="4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30" customHeight="1" x14ac:dyDescent="0.25">
      <c r="A249" s="4"/>
      <c r="B249" s="5"/>
      <c r="C249" s="5"/>
      <c r="D249" s="80">
        <v>16</v>
      </c>
      <c r="E249" s="93" t="s">
        <v>30</v>
      </c>
      <c r="F249" s="93"/>
      <c r="G249" s="81" t="s">
        <v>54</v>
      </c>
      <c r="H249" s="5"/>
      <c r="I249" s="5"/>
      <c r="J249" s="5"/>
      <c r="K249" s="5"/>
      <c r="L249" s="5"/>
      <c r="M249" s="5"/>
      <c r="N249" s="4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30" customHeight="1" x14ac:dyDescent="0.25">
      <c r="A250" s="4"/>
      <c r="B250" s="5"/>
      <c r="C250" s="5"/>
      <c r="D250" s="80">
        <v>17</v>
      </c>
      <c r="E250" s="93" t="s">
        <v>68</v>
      </c>
      <c r="F250" s="93"/>
      <c r="G250" s="81" t="s">
        <v>54</v>
      </c>
      <c r="H250" s="5"/>
      <c r="I250" s="5"/>
      <c r="J250" s="5"/>
      <c r="K250" s="5"/>
      <c r="L250" s="5"/>
      <c r="M250" s="5"/>
      <c r="N250" s="4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30" customHeight="1" x14ac:dyDescent="0.25">
      <c r="A251" s="4"/>
      <c r="B251" s="5"/>
      <c r="C251" s="5"/>
      <c r="D251" s="80">
        <v>18</v>
      </c>
      <c r="E251" s="93" t="s">
        <v>78</v>
      </c>
      <c r="F251" s="93"/>
      <c r="G251" s="81" t="s">
        <v>54</v>
      </c>
      <c r="H251" s="5"/>
      <c r="I251" s="5"/>
      <c r="J251" s="5"/>
      <c r="K251" s="5"/>
      <c r="L251" s="5"/>
      <c r="M251" s="5"/>
      <c r="N251" s="4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30" customHeight="1" x14ac:dyDescent="0.25">
      <c r="A252" s="4"/>
      <c r="B252" s="5"/>
      <c r="C252" s="5"/>
      <c r="D252" s="80">
        <v>19</v>
      </c>
      <c r="E252" s="93" t="s">
        <v>34</v>
      </c>
      <c r="F252" s="93"/>
      <c r="G252" s="81">
        <v>23</v>
      </c>
      <c r="H252" s="5"/>
      <c r="I252" s="5"/>
      <c r="J252" s="5"/>
      <c r="K252" s="5"/>
      <c r="L252" s="5"/>
      <c r="M252" s="5"/>
      <c r="N252" s="4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30" customHeight="1" x14ac:dyDescent="0.25">
      <c r="A253" s="4"/>
      <c r="B253" s="5"/>
      <c r="C253" s="5"/>
      <c r="D253" s="80">
        <v>20</v>
      </c>
      <c r="E253" s="93" t="s">
        <v>47</v>
      </c>
      <c r="F253" s="93"/>
      <c r="G253" s="81">
        <v>191</v>
      </c>
      <c r="H253" s="5"/>
      <c r="I253" s="5"/>
      <c r="J253" s="5"/>
      <c r="K253" s="5"/>
      <c r="L253" s="5"/>
      <c r="M253" s="5"/>
      <c r="N253" s="4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30" customHeight="1" x14ac:dyDescent="0.25">
      <c r="A254" s="4"/>
      <c r="B254" s="5"/>
      <c r="C254" s="5"/>
      <c r="D254" s="80">
        <v>21</v>
      </c>
      <c r="E254" s="93" t="s">
        <v>118</v>
      </c>
      <c r="F254" s="93"/>
      <c r="G254" s="81">
        <v>24</v>
      </c>
      <c r="H254" s="5"/>
      <c r="I254" s="5"/>
      <c r="J254" s="5"/>
      <c r="K254" s="5"/>
      <c r="L254" s="5"/>
      <c r="M254" s="5"/>
      <c r="N254" s="4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30" customHeight="1" x14ac:dyDescent="0.25">
      <c r="A255" s="4"/>
      <c r="B255" s="5"/>
      <c r="C255" s="5"/>
      <c r="D255" s="80">
        <v>22</v>
      </c>
      <c r="E255" s="93" t="s">
        <v>24</v>
      </c>
      <c r="F255" s="93"/>
      <c r="G255" s="81">
        <v>11</v>
      </c>
      <c r="H255" s="5"/>
      <c r="I255" s="5"/>
      <c r="J255" s="5"/>
      <c r="K255" s="5"/>
      <c r="L255" s="5"/>
      <c r="M255" s="5"/>
      <c r="N255" s="4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30" customHeight="1" x14ac:dyDescent="0.25">
      <c r="A256" s="4"/>
      <c r="B256" s="5"/>
      <c r="C256" s="5"/>
      <c r="D256" s="80">
        <v>23</v>
      </c>
      <c r="E256" s="93" t="s">
        <v>25</v>
      </c>
      <c r="F256" s="93"/>
      <c r="G256" s="81">
        <v>47</v>
      </c>
      <c r="H256" s="5"/>
      <c r="I256" s="5"/>
      <c r="J256" s="5"/>
      <c r="K256" s="5"/>
      <c r="L256" s="5"/>
      <c r="M256" s="5"/>
      <c r="N256" s="4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30" customHeight="1" x14ac:dyDescent="0.25">
      <c r="A257" s="4"/>
      <c r="B257" s="5"/>
      <c r="C257" s="5"/>
      <c r="D257" s="80">
        <v>24</v>
      </c>
      <c r="E257" s="93" t="s">
        <v>33</v>
      </c>
      <c r="F257" s="93"/>
      <c r="G257" s="81">
        <v>10</v>
      </c>
      <c r="H257" s="5"/>
      <c r="I257" s="5"/>
      <c r="J257" s="5"/>
      <c r="K257" s="5"/>
      <c r="L257" s="5"/>
      <c r="M257" s="5"/>
      <c r="N257" s="4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30" customHeight="1" x14ac:dyDescent="0.25">
      <c r="A258" s="4"/>
      <c r="B258" s="5"/>
      <c r="C258" s="5"/>
      <c r="D258" s="80">
        <v>25</v>
      </c>
      <c r="E258" s="93" t="s">
        <v>37</v>
      </c>
      <c r="F258" s="93"/>
      <c r="G258" s="81">
        <v>1</v>
      </c>
      <c r="H258" s="5"/>
      <c r="I258" s="5"/>
      <c r="J258" s="5"/>
      <c r="K258" s="5"/>
      <c r="L258" s="5"/>
      <c r="M258" s="5"/>
      <c r="N258" s="4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30" customHeight="1" x14ac:dyDescent="0.25">
      <c r="A259" s="4"/>
      <c r="B259" s="5"/>
      <c r="C259" s="5"/>
      <c r="D259" s="80">
        <v>26</v>
      </c>
      <c r="E259" s="93" t="s">
        <v>36</v>
      </c>
      <c r="F259" s="93"/>
      <c r="G259" s="81">
        <v>12</v>
      </c>
      <c r="H259" s="5"/>
      <c r="I259" s="5"/>
      <c r="J259" s="5"/>
      <c r="K259" s="5"/>
      <c r="L259" s="5"/>
      <c r="M259" s="5"/>
      <c r="N259" s="4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30" customHeight="1" x14ac:dyDescent="0.25">
      <c r="A260" s="4"/>
      <c r="B260" s="5"/>
      <c r="C260" s="5"/>
      <c r="D260" s="80">
        <v>27</v>
      </c>
      <c r="E260" s="93" t="s">
        <v>41</v>
      </c>
      <c r="F260" s="93"/>
      <c r="G260" s="81">
        <v>6</v>
      </c>
      <c r="H260" s="5"/>
      <c r="I260" s="5"/>
      <c r="J260" s="5"/>
      <c r="K260" s="5"/>
      <c r="L260" s="5"/>
      <c r="M260" s="5"/>
      <c r="N260" s="4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30" customHeight="1" x14ac:dyDescent="0.25">
      <c r="A261" s="4"/>
      <c r="B261" s="5"/>
      <c r="C261" s="5"/>
      <c r="D261" s="80">
        <v>28</v>
      </c>
      <c r="E261" s="93" t="s">
        <v>60</v>
      </c>
      <c r="F261" s="93"/>
      <c r="G261" s="81">
        <v>8</v>
      </c>
      <c r="H261" s="5"/>
      <c r="I261" s="5"/>
      <c r="J261" s="5"/>
      <c r="K261" s="5"/>
      <c r="L261" s="5"/>
      <c r="M261" s="5"/>
      <c r="N261" s="4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30" customHeight="1" x14ac:dyDescent="0.25">
      <c r="A262" s="4"/>
      <c r="B262" s="5"/>
      <c r="C262" s="5"/>
      <c r="D262" s="80">
        <v>29</v>
      </c>
      <c r="E262" s="93" t="s">
        <v>62</v>
      </c>
      <c r="F262" s="93"/>
      <c r="G262" s="81" t="s">
        <v>54</v>
      </c>
      <c r="H262" s="5"/>
      <c r="I262" s="5"/>
      <c r="J262" s="5"/>
      <c r="K262" s="5"/>
      <c r="L262" s="5"/>
      <c r="M262" s="5"/>
      <c r="N262" s="4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30" customHeight="1" x14ac:dyDescent="0.25">
      <c r="A263" s="4"/>
      <c r="B263" s="5"/>
      <c r="C263" s="5"/>
      <c r="D263" s="80">
        <v>30</v>
      </c>
      <c r="E263" s="93" t="s">
        <v>31</v>
      </c>
      <c r="F263" s="93"/>
      <c r="G263" s="81">
        <v>6</v>
      </c>
      <c r="H263" s="5"/>
      <c r="I263" s="5"/>
      <c r="J263" s="5"/>
      <c r="K263" s="5"/>
      <c r="L263" s="5"/>
      <c r="M263" s="5"/>
      <c r="N263" s="4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30" customHeight="1" x14ac:dyDescent="0.25">
      <c r="A264" s="4"/>
      <c r="B264" s="5"/>
      <c r="C264" s="5"/>
      <c r="D264" s="80">
        <v>31</v>
      </c>
      <c r="E264" s="93" t="s">
        <v>80</v>
      </c>
      <c r="F264" s="93"/>
      <c r="G264" s="81" t="s">
        <v>54</v>
      </c>
      <c r="H264" s="5"/>
      <c r="I264" s="5"/>
      <c r="J264" s="5"/>
      <c r="K264" s="5"/>
      <c r="L264" s="5"/>
      <c r="M264" s="5"/>
      <c r="N264" s="4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30" customHeight="1" x14ac:dyDescent="0.25">
      <c r="A265" s="4"/>
      <c r="B265" s="5"/>
      <c r="C265" s="5"/>
      <c r="D265" s="80">
        <v>32</v>
      </c>
      <c r="E265" s="93" t="s">
        <v>27</v>
      </c>
      <c r="F265" s="93"/>
      <c r="G265" s="81">
        <v>4</v>
      </c>
      <c r="H265" s="5"/>
      <c r="I265" s="5"/>
      <c r="J265" s="5"/>
      <c r="K265" s="5"/>
      <c r="L265" s="5"/>
      <c r="M265" s="5"/>
      <c r="N265" s="4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30" customHeight="1" x14ac:dyDescent="0.25">
      <c r="A266" s="4"/>
      <c r="B266" s="5"/>
      <c r="C266" s="5"/>
      <c r="D266" s="80">
        <v>33</v>
      </c>
      <c r="E266" s="93" t="s">
        <v>29</v>
      </c>
      <c r="F266" s="93"/>
      <c r="G266" s="81">
        <v>9</v>
      </c>
      <c r="H266" s="5"/>
      <c r="I266" s="5"/>
      <c r="J266" s="5"/>
      <c r="K266" s="5"/>
      <c r="L266" s="5"/>
      <c r="M266" s="5"/>
      <c r="N266" s="4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30" customHeight="1" x14ac:dyDescent="0.25">
      <c r="A267" s="4"/>
      <c r="B267" s="5"/>
      <c r="C267" s="5"/>
      <c r="D267" s="80">
        <v>34</v>
      </c>
      <c r="E267" s="93" t="s">
        <v>81</v>
      </c>
      <c r="F267" s="93"/>
      <c r="G267" s="81" t="s">
        <v>54</v>
      </c>
      <c r="H267" s="5"/>
      <c r="I267" s="5"/>
      <c r="J267" s="5"/>
      <c r="K267" s="5"/>
      <c r="L267" s="5"/>
      <c r="M267" s="5"/>
      <c r="N267" s="4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30" customHeight="1" x14ac:dyDescent="0.25">
      <c r="A268" s="4"/>
      <c r="B268" s="5"/>
      <c r="C268" s="5"/>
      <c r="D268" s="80">
        <v>35</v>
      </c>
      <c r="E268" s="93" t="s">
        <v>26</v>
      </c>
      <c r="F268" s="93"/>
      <c r="G268" s="81">
        <v>127</v>
      </c>
      <c r="H268" s="5"/>
      <c r="I268" s="5"/>
      <c r="J268" s="5"/>
      <c r="K268" s="5"/>
      <c r="L268" s="5"/>
      <c r="M268" s="5"/>
      <c r="N268" s="4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30" customHeight="1" x14ac:dyDescent="0.25">
      <c r="A269" s="4"/>
      <c r="B269" s="5"/>
      <c r="C269" s="5"/>
      <c r="D269" s="80">
        <v>36</v>
      </c>
      <c r="E269" s="93" t="s">
        <v>107</v>
      </c>
      <c r="F269" s="93"/>
      <c r="G269" s="81">
        <v>5</v>
      </c>
      <c r="H269" s="5"/>
      <c r="I269" s="5"/>
      <c r="J269" s="5"/>
      <c r="K269" s="5"/>
      <c r="L269" s="5"/>
      <c r="M269" s="5"/>
      <c r="N269" s="4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30" customHeight="1" x14ac:dyDescent="0.25">
      <c r="A270" s="4"/>
      <c r="B270" s="5"/>
      <c r="C270" s="5"/>
      <c r="D270" s="80">
        <v>37</v>
      </c>
      <c r="E270" s="93" t="s">
        <v>108</v>
      </c>
      <c r="F270" s="93"/>
      <c r="G270" s="81">
        <v>6</v>
      </c>
      <c r="H270" s="5"/>
      <c r="I270" s="5"/>
      <c r="J270" s="5"/>
      <c r="K270" s="5"/>
      <c r="L270" s="5"/>
      <c r="M270" s="5"/>
      <c r="N270" s="4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30" customHeight="1" x14ac:dyDescent="0.25">
      <c r="A271" s="4"/>
      <c r="B271" s="5"/>
      <c r="C271" s="5"/>
      <c r="D271" s="80">
        <v>38</v>
      </c>
      <c r="E271" s="93" t="s">
        <v>109</v>
      </c>
      <c r="F271" s="93"/>
      <c r="G271" s="81" t="s">
        <v>54</v>
      </c>
      <c r="H271" s="5"/>
      <c r="I271" s="5"/>
      <c r="J271" s="5"/>
      <c r="K271" s="5"/>
      <c r="L271" s="5"/>
      <c r="M271" s="5"/>
      <c r="N271" s="4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30" customHeight="1" x14ac:dyDescent="0.25">
      <c r="A272" s="4"/>
      <c r="B272" s="5"/>
      <c r="C272" s="5"/>
      <c r="D272" s="80">
        <v>39</v>
      </c>
      <c r="E272" s="93" t="s">
        <v>55</v>
      </c>
      <c r="F272" s="93"/>
      <c r="G272" s="81">
        <v>29</v>
      </c>
      <c r="H272" s="5"/>
      <c r="I272" s="5"/>
      <c r="J272" s="5"/>
      <c r="K272" s="5"/>
      <c r="L272" s="5"/>
      <c r="M272" s="5"/>
      <c r="N272" s="4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30" customHeight="1" x14ac:dyDescent="0.25">
      <c r="A273" s="4"/>
      <c r="B273" s="5"/>
      <c r="C273" s="5"/>
      <c r="D273" s="80">
        <v>40</v>
      </c>
      <c r="E273" s="93" t="s">
        <v>64</v>
      </c>
      <c r="F273" s="93"/>
      <c r="G273" s="81" t="s">
        <v>54</v>
      </c>
      <c r="H273" s="5"/>
      <c r="I273" s="5"/>
      <c r="J273" s="5"/>
      <c r="K273" s="5"/>
      <c r="L273" s="5"/>
      <c r="M273" s="5"/>
      <c r="N273" s="4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30" customHeight="1" x14ac:dyDescent="0.25">
      <c r="A274" s="4"/>
      <c r="B274" s="5"/>
      <c r="C274" s="5"/>
      <c r="D274" s="80">
        <v>41</v>
      </c>
      <c r="E274" s="93" t="s">
        <v>63</v>
      </c>
      <c r="F274" s="93"/>
      <c r="G274" s="81" t="s">
        <v>54</v>
      </c>
      <c r="H274" s="5"/>
      <c r="I274" s="5"/>
      <c r="J274" s="5"/>
      <c r="K274" s="5"/>
      <c r="L274" s="5"/>
      <c r="M274" s="5"/>
      <c r="N274" s="4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30" customHeight="1" x14ac:dyDescent="0.25">
      <c r="A275" s="4"/>
      <c r="B275" s="5"/>
      <c r="C275" s="5"/>
      <c r="D275" s="80">
        <v>42</v>
      </c>
      <c r="E275" s="93" t="s">
        <v>70</v>
      </c>
      <c r="F275" s="93"/>
      <c r="G275" s="81">
        <v>1</v>
      </c>
      <c r="H275" s="5"/>
      <c r="I275" s="5"/>
      <c r="J275" s="5"/>
      <c r="K275" s="5"/>
      <c r="L275" s="5"/>
      <c r="M275" s="5"/>
      <c r="N275" s="4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30" customHeight="1" x14ac:dyDescent="0.25">
      <c r="A276" s="4"/>
      <c r="B276" s="5"/>
      <c r="C276" s="5"/>
      <c r="D276" s="80">
        <v>43</v>
      </c>
      <c r="E276" s="93" t="s">
        <v>110</v>
      </c>
      <c r="F276" s="93"/>
      <c r="G276" s="81">
        <v>4</v>
      </c>
      <c r="H276" s="5"/>
      <c r="I276" s="5"/>
      <c r="J276" s="5"/>
      <c r="K276" s="5"/>
      <c r="L276" s="5"/>
      <c r="M276" s="5"/>
      <c r="N276" s="4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30" customHeight="1" x14ac:dyDescent="0.25">
      <c r="A277" s="4"/>
      <c r="B277" s="5"/>
      <c r="C277" s="5"/>
      <c r="D277" s="80">
        <v>44</v>
      </c>
      <c r="E277" s="93" t="s">
        <v>111</v>
      </c>
      <c r="F277" s="93"/>
      <c r="G277" s="81" t="s">
        <v>54</v>
      </c>
      <c r="H277" s="5"/>
      <c r="I277" s="5"/>
      <c r="J277" s="5"/>
      <c r="K277" s="5"/>
      <c r="L277" s="5"/>
      <c r="M277" s="5"/>
      <c r="N277" s="4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30" customHeight="1" x14ac:dyDescent="0.25">
      <c r="A278" s="4"/>
      <c r="B278" s="5"/>
      <c r="C278" s="5"/>
      <c r="D278" s="80">
        <v>45</v>
      </c>
      <c r="E278" s="93" t="s">
        <v>112</v>
      </c>
      <c r="F278" s="93"/>
      <c r="G278" s="81" t="s">
        <v>54</v>
      </c>
      <c r="H278" s="5"/>
      <c r="I278" s="5"/>
      <c r="J278" s="5"/>
      <c r="K278" s="5"/>
      <c r="L278" s="5"/>
      <c r="M278" s="5"/>
      <c r="N278" s="4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30" customHeight="1" x14ac:dyDescent="0.25">
      <c r="A279" s="4"/>
      <c r="B279" s="5"/>
      <c r="C279" s="5"/>
      <c r="D279" s="80">
        <v>46</v>
      </c>
      <c r="E279" s="93" t="s">
        <v>40</v>
      </c>
      <c r="F279" s="93"/>
      <c r="G279" s="81">
        <v>101</v>
      </c>
      <c r="H279" s="5"/>
      <c r="I279" s="5"/>
      <c r="J279" s="5"/>
      <c r="K279" s="5"/>
      <c r="L279" s="5"/>
      <c r="M279" s="5"/>
      <c r="N279" s="4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30" customHeight="1" x14ac:dyDescent="0.25">
      <c r="A280" s="4"/>
      <c r="B280" s="5"/>
      <c r="C280" s="5"/>
      <c r="D280" s="80">
        <v>47</v>
      </c>
      <c r="E280" s="93" t="s">
        <v>39</v>
      </c>
      <c r="F280" s="93"/>
      <c r="G280" s="81">
        <v>104</v>
      </c>
      <c r="H280" s="5"/>
      <c r="I280" s="5"/>
      <c r="J280" s="5"/>
      <c r="K280" s="5"/>
      <c r="L280" s="5"/>
      <c r="M280" s="5"/>
      <c r="N280" s="4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30" customHeight="1" x14ac:dyDescent="0.25">
      <c r="A281" s="4"/>
      <c r="B281" s="5"/>
      <c r="C281" s="5"/>
      <c r="D281" s="80">
        <v>48</v>
      </c>
      <c r="E281" s="93" t="s">
        <v>38</v>
      </c>
      <c r="F281" s="93"/>
      <c r="G281" s="81">
        <v>407</v>
      </c>
      <c r="H281" s="5"/>
      <c r="I281" s="5"/>
      <c r="J281" s="5"/>
      <c r="K281" s="5"/>
      <c r="L281" s="5"/>
      <c r="M281" s="5"/>
      <c r="N281" s="4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30" customHeight="1" x14ac:dyDescent="0.25">
      <c r="A282" s="4"/>
      <c r="B282" s="5"/>
      <c r="C282" s="5"/>
      <c r="D282" s="80">
        <v>49</v>
      </c>
      <c r="E282" s="93" t="s">
        <v>65</v>
      </c>
      <c r="F282" s="93"/>
      <c r="G282" s="81">
        <v>16</v>
      </c>
      <c r="H282" s="5"/>
      <c r="I282" s="5"/>
      <c r="J282" s="5"/>
      <c r="K282" s="5"/>
      <c r="L282" s="5"/>
      <c r="M282" s="5"/>
      <c r="N282" s="4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30" customHeight="1" x14ac:dyDescent="0.25">
      <c r="A283" s="4"/>
      <c r="B283" s="5"/>
      <c r="C283" s="5"/>
      <c r="D283" s="80">
        <v>50</v>
      </c>
      <c r="E283" s="93" t="s">
        <v>61</v>
      </c>
      <c r="F283" s="93"/>
      <c r="G283" s="81" t="s">
        <v>54</v>
      </c>
      <c r="H283" s="5"/>
      <c r="I283" s="5"/>
      <c r="J283" s="5"/>
      <c r="K283" s="5"/>
      <c r="L283" s="5"/>
      <c r="M283" s="5"/>
      <c r="N283" s="4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30" customHeight="1" x14ac:dyDescent="0.25">
      <c r="A284" s="4"/>
      <c r="B284" s="5"/>
      <c r="C284" s="5"/>
      <c r="D284" s="80">
        <v>51</v>
      </c>
      <c r="E284" s="93" t="s">
        <v>72</v>
      </c>
      <c r="F284" s="93"/>
      <c r="G284" s="81" t="s">
        <v>54</v>
      </c>
      <c r="H284" s="5"/>
      <c r="I284" s="5"/>
      <c r="J284" s="5"/>
      <c r="K284" s="5"/>
      <c r="L284" s="5"/>
      <c r="M284" s="5"/>
      <c r="N284" s="4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30" customHeight="1" x14ac:dyDescent="0.25">
      <c r="A285" s="4"/>
      <c r="B285" s="5"/>
      <c r="C285" s="5"/>
      <c r="D285" s="80">
        <v>52</v>
      </c>
      <c r="E285" s="93" t="s">
        <v>113</v>
      </c>
      <c r="F285" s="93"/>
      <c r="G285" s="81" t="s">
        <v>54</v>
      </c>
      <c r="H285" s="5"/>
      <c r="I285" s="5"/>
      <c r="J285" s="5"/>
      <c r="K285" s="5"/>
      <c r="L285" s="5"/>
      <c r="M285" s="5"/>
      <c r="N285" s="4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30" customHeight="1" x14ac:dyDescent="0.25">
      <c r="A286" s="4"/>
      <c r="B286" s="5"/>
      <c r="C286" s="5"/>
      <c r="D286" s="80">
        <v>53</v>
      </c>
      <c r="E286" s="93" t="s">
        <v>69</v>
      </c>
      <c r="F286" s="93"/>
      <c r="G286" s="81">
        <v>2</v>
      </c>
      <c r="H286" s="5"/>
      <c r="I286" s="5"/>
      <c r="J286" s="5"/>
      <c r="K286" s="5"/>
      <c r="L286" s="5"/>
      <c r="M286" s="5"/>
      <c r="N286" s="4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30" customHeight="1" x14ac:dyDescent="0.25">
      <c r="A287" s="4"/>
      <c r="B287" s="5"/>
      <c r="C287" s="5"/>
      <c r="D287" s="80">
        <v>54</v>
      </c>
      <c r="E287" s="93" t="s">
        <v>42</v>
      </c>
      <c r="F287" s="93"/>
      <c r="G287" s="81">
        <v>4</v>
      </c>
      <c r="H287" s="5"/>
      <c r="I287" s="5"/>
      <c r="J287" s="5"/>
      <c r="K287" s="5"/>
      <c r="L287" s="5"/>
      <c r="M287" s="5"/>
      <c r="N287" s="4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30" customHeight="1" x14ac:dyDescent="0.25">
      <c r="A288" s="4"/>
      <c r="B288" s="5"/>
      <c r="C288" s="5"/>
      <c r="D288" s="80">
        <v>55</v>
      </c>
      <c r="E288" s="93" t="s">
        <v>32</v>
      </c>
      <c r="F288" s="93"/>
      <c r="G288" s="81">
        <v>2</v>
      </c>
      <c r="H288" s="5"/>
      <c r="I288" s="5"/>
      <c r="J288" s="5"/>
      <c r="K288" s="5"/>
      <c r="L288" s="5"/>
      <c r="M288" s="5"/>
      <c r="N288" s="4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30" customHeight="1" x14ac:dyDescent="0.25">
      <c r="A289" s="4"/>
      <c r="B289" s="5"/>
      <c r="C289" s="5"/>
      <c r="D289" s="80">
        <v>56</v>
      </c>
      <c r="E289" s="93" t="s">
        <v>71</v>
      </c>
      <c r="F289" s="93"/>
      <c r="G289" s="81">
        <v>1</v>
      </c>
      <c r="H289" s="5"/>
      <c r="I289" s="5"/>
      <c r="J289" s="5"/>
      <c r="K289" s="5"/>
      <c r="L289" s="5"/>
      <c r="M289" s="5"/>
      <c r="N289" s="4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30" customHeight="1" x14ac:dyDescent="0.25">
      <c r="A290" s="4"/>
      <c r="B290" s="5"/>
      <c r="C290" s="5"/>
      <c r="D290" s="80">
        <v>57</v>
      </c>
      <c r="E290" s="93" t="s">
        <v>114</v>
      </c>
      <c r="F290" s="93"/>
      <c r="G290" s="81" t="s">
        <v>54</v>
      </c>
      <c r="H290" s="5"/>
      <c r="I290" s="5"/>
      <c r="J290" s="5"/>
      <c r="K290" s="5"/>
      <c r="L290" s="5"/>
      <c r="M290" s="5"/>
      <c r="N290" s="4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30" customHeight="1" x14ac:dyDescent="0.25">
      <c r="A291" s="4"/>
      <c r="B291" s="5"/>
      <c r="C291" s="5"/>
      <c r="D291" s="80">
        <v>58</v>
      </c>
      <c r="E291" s="93" t="s">
        <v>115</v>
      </c>
      <c r="F291" s="93"/>
      <c r="G291" s="81" t="s">
        <v>54</v>
      </c>
      <c r="H291" s="5"/>
      <c r="I291" s="5"/>
      <c r="J291" s="5"/>
      <c r="K291" s="5"/>
      <c r="L291" s="5"/>
      <c r="M291" s="5"/>
      <c r="N291" s="4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30" customHeight="1" x14ac:dyDescent="0.25">
      <c r="A292" s="4"/>
      <c r="B292" s="5"/>
      <c r="C292" s="5"/>
      <c r="D292" s="80">
        <v>59</v>
      </c>
      <c r="E292" s="93" t="s">
        <v>116</v>
      </c>
      <c r="F292" s="93"/>
      <c r="G292" s="81" t="s">
        <v>54</v>
      </c>
      <c r="H292" s="5"/>
      <c r="I292" s="5"/>
      <c r="J292" s="5"/>
      <c r="K292" s="5"/>
      <c r="L292" s="5"/>
      <c r="M292" s="5"/>
      <c r="N292" s="4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30" customHeight="1" x14ac:dyDescent="0.25">
      <c r="A293" s="4"/>
      <c r="B293" s="5"/>
      <c r="C293" s="5"/>
      <c r="D293" s="80">
        <v>60</v>
      </c>
      <c r="E293" s="93" t="s">
        <v>117</v>
      </c>
      <c r="F293" s="93"/>
      <c r="G293" s="81" t="s">
        <v>54</v>
      </c>
      <c r="H293" s="5"/>
      <c r="I293" s="5"/>
      <c r="J293" s="5"/>
      <c r="K293" s="5"/>
      <c r="L293" s="5"/>
      <c r="M293" s="5"/>
      <c r="N293" s="4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30" customHeight="1" x14ac:dyDescent="0.25">
      <c r="A294" s="4"/>
      <c r="B294" s="5"/>
      <c r="C294" s="5"/>
      <c r="D294" s="80">
        <v>61</v>
      </c>
      <c r="E294" s="93" t="s">
        <v>73</v>
      </c>
      <c r="F294" s="93"/>
      <c r="G294" s="81" t="s">
        <v>54</v>
      </c>
      <c r="H294" s="5"/>
      <c r="I294" s="5"/>
      <c r="J294" s="5"/>
      <c r="K294" s="5"/>
      <c r="L294" s="5"/>
      <c r="M294" s="5"/>
      <c r="N294" s="4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30" customHeight="1" thickBot="1" x14ac:dyDescent="0.3">
      <c r="A295" s="4"/>
      <c r="B295" s="5"/>
      <c r="C295" s="5"/>
      <c r="D295" s="76">
        <v>62</v>
      </c>
      <c r="E295" s="107" t="s">
        <v>53</v>
      </c>
      <c r="F295" s="107"/>
      <c r="G295" s="70" t="s">
        <v>54</v>
      </c>
      <c r="H295" s="5"/>
      <c r="I295" s="5"/>
      <c r="J295" s="5"/>
      <c r="K295" s="5"/>
      <c r="L295" s="5"/>
      <c r="M295" s="5"/>
      <c r="N295" s="4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100000000000001" customHeight="1" thickBot="1" x14ac:dyDescent="0.3">
      <c r="A296" s="4"/>
      <c r="B296" s="5"/>
      <c r="C296" s="5"/>
      <c r="D296" s="82"/>
      <c r="E296" s="83"/>
      <c r="F296" s="83"/>
      <c r="G296" s="82"/>
      <c r="H296" s="5"/>
      <c r="I296" s="5"/>
      <c r="J296" s="5"/>
      <c r="K296" s="5"/>
      <c r="L296" s="5"/>
      <c r="M296" s="5"/>
      <c r="N296" s="4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35.1" customHeight="1" thickBot="1" x14ac:dyDescent="0.3">
      <c r="A297" s="4"/>
      <c r="B297" s="5"/>
      <c r="C297" s="5"/>
      <c r="D297" s="5"/>
      <c r="E297" s="101" t="s">
        <v>5</v>
      </c>
      <c r="F297" s="102"/>
      <c r="G297" s="84">
        <f>SUM(G234:G295)</f>
        <v>1498</v>
      </c>
      <c r="H297" s="5"/>
      <c r="I297" s="5"/>
      <c r="J297" s="5"/>
      <c r="K297" s="5"/>
      <c r="L297" s="5"/>
      <c r="M297" s="5"/>
      <c r="N297" s="4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4"/>
      <c r="B298" s="5"/>
      <c r="C298" s="5"/>
      <c r="D298" s="9"/>
      <c r="E298" s="24"/>
      <c r="F298" s="24"/>
      <c r="G298" s="25"/>
      <c r="H298" s="5"/>
      <c r="I298" s="5"/>
      <c r="J298" s="5"/>
      <c r="K298" s="5"/>
      <c r="L298" s="5"/>
      <c r="M298" s="5"/>
      <c r="N298" s="4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thickBot="1" x14ac:dyDescent="0.3">
      <c r="A299" s="4"/>
      <c r="B299" s="5"/>
      <c r="C299" s="5"/>
      <c r="D299" s="5"/>
      <c r="E299" s="22"/>
      <c r="F299" s="22"/>
      <c r="G299" s="23"/>
      <c r="H299" s="5"/>
      <c r="I299" s="5"/>
      <c r="J299" s="5"/>
      <c r="K299" s="5"/>
      <c r="L299" s="5"/>
      <c r="M299" s="5"/>
      <c r="N299" s="4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.95" customHeight="1" thickBot="1" x14ac:dyDescent="0.3">
      <c r="A300" s="4"/>
      <c r="B300" s="99" t="s">
        <v>23</v>
      </c>
      <c r="C300" s="100"/>
      <c r="D300" s="100"/>
      <c r="E300" s="100"/>
      <c r="F300" s="100"/>
      <c r="G300" s="100"/>
      <c r="H300" s="100"/>
      <c r="I300" s="100"/>
      <c r="J300" s="100"/>
      <c r="K300" s="100"/>
      <c r="L300" s="100"/>
      <c r="M300" s="5"/>
      <c r="N300" s="4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4"/>
      <c r="B301" s="5"/>
      <c r="C301" s="1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4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4"/>
      <c r="B302" s="5"/>
      <c r="C302" s="10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4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4"/>
      <c r="B303" s="5"/>
      <c r="C303" s="10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4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4"/>
      <c r="B304" s="5"/>
      <c r="C304" s="10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4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4"/>
      <c r="B305" s="5"/>
      <c r="C305" s="10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4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4"/>
      <c r="B306" s="5"/>
      <c r="C306" s="10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4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x14ac:dyDescent="0.25">
      <c r="A307" s="4"/>
      <c r="B307" s="5"/>
      <c r="C307" s="9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4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s="3" customFormat="1" ht="15.75" x14ac:dyDescent="0.25">
      <c r="A308" s="4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9"/>
      <c r="M308" s="9"/>
      <c r="N308" s="4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x14ac:dyDescent="0.25">
      <c r="A309" s="4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9"/>
      <c r="M309" s="9"/>
      <c r="N309" s="4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x14ac:dyDescent="0.25">
      <c r="A310" s="4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9"/>
      <c r="M310" s="9"/>
      <c r="N310" s="4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4" customHeight="1" x14ac:dyDescent="0.25">
      <c r="A311" s="4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9"/>
      <c r="M311" s="26"/>
      <c r="N311" s="16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x14ac:dyDescent="0.25">
      <c r="A312" s="4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9"/>
      <c r="M312" s="9"/>
      <c r="N312" s="4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x14ac:dyDescent="0.25">
      <c r="A313" s="4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9"/>
      <c r="M313" s="9"/>
      <c r="N313" s="4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x14ac:dyDescent="0.25">
      <c r="A314" s="4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9"/>
      <c r="M314" s="9"/>
      <c r="N314" s="4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x14ac:dyDescent="0.25">
      <c r="A315" s="4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9"/>
      <c r="M315" s="9"/>
      <c r="N315" s="4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x14ac:dyDescent="0.25">
      <c r="A316" s="4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4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x14ac:dyDescent="0.25">
      <c r="A317" s="4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4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x14ac:dyDescent="0.25">
      <c r="A318" s="4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4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x14ac:dyDescent="0.25">
      <c r="A319" s="4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4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x14ac:dyDescent="0.25">
      <c r="A320" s="4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4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x14ac:dyDescent="0.25">
      <c r="A321" s="4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4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x14ac:dyDescent="0.25">
      <c r="A322" s="4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4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x14ac:dyDescent="0.25">
      <c r="A323" s="4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4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x14ac:dyDescent="0.25">
      <c r="A324" s="4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4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x14ac:dyDescent="0.25">
      <c r="A325" s="4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4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x14ac:dyDescent="0.25">
      <c r="A326" s="4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4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x14ac:dyDescent="0.25">
      <c r="A327" s="4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4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x14ac:dyDescent="0.25">
      <c r="A328" s="4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4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x14ac:dyDescent="0.25">
      <c r="A329" s="4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4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x14ac:dyDescent="0.25">
      <c r="A330" s="4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4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x14ac:dyDescent="0.25">
      <c r="A331" s="4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4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x14ac:dyDescent="0.25">
      <c r="A332" s="4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4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x14ac:dyDescent="0.25">
      <c r="A333" s="4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4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x14ac:dyDescent="0.25">
      <c r="A334" s="4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4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x14ac:dyDescent="0.25">
      <c r="A335" s="4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4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x14ac:dyDescent="0.25">
      <c r="A336" s="4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4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x14ac:dyDescent="0.25">
      <c r="A337" s="4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4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x14ac:dyDescent="0.25">
      <c r="A338" s="4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4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x14ac:dyDescent="0.25">
      <c r="A339" s="4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4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x14ac:dyDescent="0.25">
      <c r="A340" s="4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4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x14ac:dyDescent="0.25">
      <c r="A341" s="4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4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x14ac:dyDescent="0.25">
      <c r="A342" s="4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4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100000000000001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5">
      <c r="A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5">
      <c r="A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5">
      <c r="A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5">
      <c r="A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5">
      <c r="A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5">
      <c r="A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5">
      <c r="A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5">
      <c r="A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5">
      <c r="A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5">
      <c r="A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5">
      <c r="A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5">
      <c r="A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5">
      <c r="A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5">
      <c r="A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5">
      <c r="A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5">
      <c r="A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5">
      <c r="A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5">
      <c r="A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5">
      <c r="A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5">
      <c r="A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5">
      <c r="A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5">
      <c r="A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5">
      <c r="A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5">
      <c r="A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5">
      <c r="A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5">
      <c r="A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5">
      <c r="A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5">
      <c r="A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5">
      <c r="A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5">
      <c r="A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5">
      <c r="A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5">
      <c r="A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5">
      <c r="A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5">
      <c r="A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5">
      <c r="A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5">
      <c r="A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5">
      <c r="A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5">
      <c r="A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5">
      <c r="A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5">
      <c r="A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5">
      <c r="A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5">
      <c r="A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5">
      <c r="A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5">
      <c r="A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5">
      <c r="A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5">
      <c r="A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5">
      <c r="A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5">
      <c r="A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5">
      <c r="A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5">
      <c r="A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5">
      <c r="A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5">
      <c r="A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5">
      <c r="A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5">
      <c r="A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5">
      <c r="A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5">
      <c r="A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5">
      <c r="A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5">
      <c r="A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5">
      <c r="A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5">
      <c r="A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5">
      <c r="A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5">
      <c r="A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5">
      <c r="A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5">
      <c r="A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5">
      <c r="A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5">
      <c r="A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5">
      <c r="A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5">
      <c r="A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5">
      <c r="A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5">
      <c r="A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5">
      <c r="A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5">
      <c r="A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5">
      <c r="A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5">
      <c r="A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5">
      <c r="A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5">
      <c r="A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5">
      <c r="A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5">
      <c r="A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5">
      <c r="A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5">
      <c r="A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5">
      <c r="A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5">
      <c r="A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5">
      <c r="A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5">
      <c r="A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5">
      <c r="A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5">
      <c r="A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5">
      <c r="A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5">
      <c r="A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5">
      <c r="A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5">
      <c r="A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5">
      <c r="A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5">
      <c r="A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5">
      <c r="A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5">
      <c r="A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5">
      <c r="A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5">
      <c r="A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5">
      <c r="A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5">
      <c r="A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5">
      <c r="A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5">
      <c r="A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5">
      <c r="A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5">
      <c r="A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5">
      <c r="A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5">
      <c r="A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5">
      <c r="A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5">
      <c r="A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5">
      <c r="A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5">
      <c r="A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5">
      <c r="A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5">
      <c r="A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5">
      <c r="A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5">
      <c r="A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5">
      <c r="A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5">
      <c r="A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5">
      <c r="A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5">
      <c r="A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5">
      <c r="A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5">
      <c r="A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5">
      <c r="A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5">
      <c r="A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5">
      <c r="A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5">
      <c r="A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5">
      <c r="A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5">
      <c r="A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5">
      <c r="A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5">
      <c r="A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5">
      <c r="A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5">
      <c r="A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5">
      <c r="A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5">
      <c r="A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5">
      <c r="A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5">
      <c r="A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5">
      <c r="A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5">
      <c r="A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5">
      <c r="A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5">
      <c r="A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5">
      <c r="A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5">
      <c r="A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5">
      <c r="A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5">
      <c r="A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5">
      <c r="A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5">
      <c r="A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5">
      <c r="A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5">
      <c r="A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5">
      <c r="A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5">
      <c r="A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5">
      <c r="A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5">
      <c r="A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5">
      <c r="A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5">
      <c r="A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5">
      <c r="A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5">
      <c r="A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5">
      <c r="A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5">
      <c r="A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5">
      <c r="A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5">
      <c r="A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5">
      <c r="A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5">
      <c r="A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5">
      <c r="A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5">
      <c r="A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5">
      <c r="A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5">
      <c r="A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5">
      <c r="A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5">
      <c r="A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5">
      <c r="A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5">
      <c r="A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5">
      <c r="A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5">
      <c r="A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5">
      <c r="A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5">
      <c r="A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5">
      <c r="A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5">
      <c r="A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5">
      <c r="A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5">
      <c r="A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5">
      <c r="A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5">
      <c r="A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5">
      <c r="A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5">
      <c r="A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5">
      <c r="A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5">
      <c r="A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5">
      <c r="A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5">
      <c r="A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5">
      <c r="A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5">
      <c r="A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5">
      <c r="A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5">
      <c r="A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5">
      <c r="A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5">
      <c r="A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5">
      <c r="A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5">
      <c r="A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5">
      <c r="A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5">
      <c r="A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5">
      <c r="A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5">
      <c r="A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5">
      <c r="A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5">
      <c r="A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5">
      <c r="A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5">
      <c r="A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5">
      <c r="A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5">
      <c r="A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5">
      <c r="A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5">
      <c r="A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5">
      <c r="A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5">
      <c r="A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5">
      <c r="A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5">
      <c r="A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5">
      <c r="A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5">
      <c r="A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5">
      <c r="A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5">
      <c r="A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5">
      <c r="A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5">
      <c r="A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5">
      <c r="A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5">
      <c r="A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5">
      <c r="A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5">
      <c r="A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5">
      <c r="A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5">
      <c r="A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5">
      <c r="A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5">
      <c r="A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5">
      <c r="A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5">
      <c r="A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5">
      <c r="A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5">
      <c r="A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5">
      <c r="A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5">
      <c r="A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5">
      <c r="A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5">
      <c r="A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5">
      <c r="A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5">
      <c r="A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5">
      <c r="A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5">
      <c r="A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5">
      <c r="A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5">
      <c r="A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5">
      <c r="A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5">
      <c r="A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5">
      <c r="A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5">
      <c r="A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5">
      <c r="A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5">
      <c r="A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5">
      <c r="A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5">
      <c r="A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5">
      <c r="A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5">
      <c r="A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5">
      <c r="A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5">
      <c r="A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5">
      <c r="A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5">
      <c r="A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5">
      <c r="A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5">
      <c r="A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5">
      <c r="A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5">
      <c r="A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5">
      <c r="A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5">
      <c r="A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5">
      <c r="A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5">
      <c r="A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5">
      <c r="A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5">
      <c r="A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5">
      <c r="A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5">
      <c r="A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5">
      <c r="A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5">
      <c r="A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5">
      <c r="A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5">
      <c r="A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5">
      <c r="A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5">
      <c r="A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5">
      <c r="A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5">
      <c r="A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5">
      <c r="A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5">
      <c r="A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5">
      <c r="A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5">
      <c r="A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5">
      <c r="A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5">
      <c r="A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</sheetData>
  <mergeCells count="130">
    <mergeCell ref="E267:F267"/>
    <mergeCell ref="E235:F235"/>
    <mergeCell ref="E242:F242"/>
    <mergeCell ref="E236:F236"/>
    <mergeCell ref="E276:F276"/>
    <mergeCell ref="E277:F277"/>
    <mergeCell ref="E278:F278"/>
    <mergeCell ref="E279:F279"/>
    <mergeCell ref="E280:F280"/>
    <mergeCell ref="E281:F281"/>
    <mergeCell ref="E282:F282"/>
    <mergeCell ref="E284:F284"/>
    <mergeCell ref="E285:F285"/>
    <mergeCell ref="E283:F283"/>
    <mergeCell ref="B13:M13"/>
    <mergeCell ref="B14:M14"/>
    <mergeCell ref="E271:F271"/>
    <mergeCell ref="E134:I134"/>
    <mergeCell ref="E138:J138"/>
    <mergeCell ref="E139:I139"/>
    <mergeCell ref="D143:J143"/>
    <mergeCell ref="E144:H144"/>
    <mergeCell ref="E133:J133"/>
    <mergeCell ref="D88:J88"/>
    <mergeCell ref="D98:J98"/>
    <mergeCell ref="E123:J123"/>
    <mergeCell ref="E124:I124"/>
    <mergeCell ref="E128:J128"/>
    <mergeCell ref="E129:I129"/>
    <mergeCell ref="E145:H145"/>
    <mergeCell ref="E92:H92"/>
    <mergeCell ref="E93:H93"/>
    <mergeCell ref="E254:F254"/>
    <mergeCell ref="E234:F234"/>
    <mergeCell ref="E237:F237"/>
    <mergeCell ref="E260:F260"/>
    <mergeCell ref="E261:F261"/>
    <mergeCell ref="E251:F251"/>
    <mergeCell ref="E247:F247"/>
    <mergeCell ref="E245:F245"/>
    <mergeCell ref="E244:F244"/>
    <mergeCell ref="E248:F248"/>
    <mergeCell ref="E250:F250"/>
    <mergeCell ref="H55:I55"/>
    <mergeCell ref="E200:H200"/>
    <mergeCell ref="E201:H201"/>
    <mergeCell ref="E202:H202"/>
    <mergeCell ref="E203:H203"/>
    <mergeCell ref="E204:H204"/>
    <mergeCell ref="B300:L300"/>
    <mergeCell ref="E257:F257"/>
    <mergeCell ref="E288:F288"/>
    <mergeCell ref="E287:F287"/>
    <mergeCell ref="E289:F289"/>
    <mergeCell ref="E262:F262"/>
    <mergeCell ref="E269:F269"/>
    <mergeCell ref="E270:F270"/>
    <mergeCell ref="E297:F297"/>
    <mergeCell ref="E265:F265"/>
    <mergeCell ref="E266:F266"/>
    <mergeCell ref="E263:F263"/>
    <mergeCell ref="E272:F272"/>
    <mergeCell ref="E273:F273"/>
    <mergeCell ref="E274:F274"/>
    <mergeCell ref="E275:F275"/>
    <mergeCell ref="E295:F295"/>
    <mergeCell ref="E286:F286"/>
    <mergeCell ref="E268:F268"/>
    <mergeCell ref="E294:F294"/>
    <mergeCell ref="E290:F290"/>
    <mergeCell ref="E291:F291"/>
    <mergeCell ref="E292:F292"/>
    <mergeCell ref="E293:F293"/>
    <mergeCell ref="C18:F18"/>
    <mergeCell ref="H18:L18"/>
    <mergeCell ref="E264:F264"/>
    <mergeCell ref="E49:G49"/>
    <mergeCell ref="E50:G50"/>
    <mergeCell ref="E51:G51"/>
    <mergeCell ref="E52:G52"/>
    <mergeCell ref="E53:G53"/>
    <mergeCell ref="E54:G54"/>
    <mergeCell ref="H50:I50"/>
    <mergeCell ref="H51:I51"/>
    <mergeCell ref="H52:I52"/>
    <mergeCell ref="H53:I53"/>
    <mergeCell ref="H54:I54"/>
    <mergeCell ref="E147:H147"/>
    <mergeCell ref="D172:J172"/>
    <mergeCell ref="E173:H173"/>
    <mergeCell ref="E259:F259"/>
    <mergeCell ref="E258:F258"/>
    <mergeCell ref="E239:F239"/>
    <mergeCell ref="E175:H175"/>
    <mergeCell ref="D233:G233"/>
    <mergeCell ref="E89:H89"/>
    <mergeCell ref="E90:H90"/>
    <mergeCell ref="E174:H174"/>
    <mergeCell ref="E176:H176"/>
    <mergeCell ref="D199:J199"/>
    <mergeCell ref="E256:F256"/>
    <mergeCell ref="H49:I49"/>
    <mergeCell ref="E41:G41"/>
    <mergeCell ref="E42:G42"/>
    <mergeCell ref="E43:G43"/>
    <mergeCell ref="E44:G44"/>
    <mergeCell ref="E45:G45"/>
    <mergeCell ref="E46:G46"/>
    <mergeCell ref="E47:G47"/>
    <mergeCell ref="E48:G48"/>
    <mergeCell ref="E240:F240"/>
    <mergeCell ref="E146:H146"/>
    <mergeCell ref="E91:H91"/>
    <mergeCell ref="E253:F253"/>
    <mergeCell ref="E252:F252"/>
    <mergeCell ref="E255:F255"/>
    <mergeCell ref="E238:F238"/>
    <mergeCell ref="E249:F249"/>
    <mergeCell ref="E241:F241"/>
    <mergeCell ref="E243:F243"/>
    <mergeCell ref="E246:F246"/>
    <mergeCell ref="D40:J40"/>
    <mergeCell ref="H41:I41"/>
    <mergeCell ref="H42:I42"/>
    <mergeCell ref="H43:I43"/>
    <mergeCell ref="H44:I44"/>
    <mergeCell ref="H45:I45"/>
    <mergeCell ref="H46:I46"/>
    <mergeCell ref="H47:I47"/>
    <mergeCell ref="H48:I48"/>
  </mergeCells>
  <pageMargins left="0.25" right="0.25" top="0.75" bottom="0.75" header="0.3" footer="0.3"/>
  <pageSetup paperSize="5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 Octubre 2021</vt:lpstr>
      <vt:lpstr>'Estadística Octubre 2021'!Área_de_impresión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Mildred Gonzalez Rubio</cp:lastModifiedBy>
  <cp:lastPrinted>2019-07-18T17:17:44Z</cp:lastPrinted>
  <dcterms:created xsi:type="dcterms:W3CDTF">2016-07-14T16:59:51Z</dcterms:created>
  <dcterms:modified xsi:type="dcterms:W3CDTF">2021-12-13T22:01:41Z</dcterms:modified>
</cp:coreProperties>
</file>