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12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3" activeTab="11"/>
  </bookViews>
  <sheets>
    <sheet name="ENE 2021" sheetId="1" r:id="rId1"/>
    <sheet name="FEB 2021" sheetId="2" r:id="rId2"/>
    <sheet name="MAR 2021" sheetId="3" r:id="rId3"/>
    <sheet name="ABR 2021 " sheetId="4" r:id="rId4"/>
    <sheet name="MAY 2021" sheetId="5" r:id="rId5"/>
    <sheet name="JUN 2021" sheetId="6" r:id="rId6"/>
    <sheet name="JUL 2021" sheetId="7" r:id="rId7"/>
    <sheet name="AGTO 2021" sheetId="8" r:id="rId8"/>
    <sheet name="SEP 2021" sheetId="9" r:id="rId9"/>
    <sheet name="OCT 2021" sheetId="10" r:id="rId10"/>
    <sheet name="NOV 2021" sheetId="11" r:id="rId11"/>
    <sheet name="DIC 2021" sheetId="12" r:id="rId12"/>
  </sheets>
  <externalReferences>
    <externalReference r:id="rId13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2" i="12" l="1"/>
  <c r="I216" i="12"/>
  <c r="J213" i="12" s="1"/>
  <c r="E214" i="12"/>
  <c r="E213" i="12"/>
  <c r="E212" i="12"/>
  <c r="E211" i="12"/>
  <c r="I189" i="12"/>
  <c r="J187" i="12" s="1"/>
  <c r="E187" i="12"/>
  <c r="E186" i="12"/>
  <c r="E185" i="12"/>
  <c r="E184" i="12"/>
  <c r="I160" i="12"/>
  <c r="J158" i="12" s="1"/>
  <c r="E157" i="12"/>
  <c r="E156" i="12"/>
  <c r="E155" i="12"/>
  <c r="J149" i="12"/>
  <c r="J144" i="12"/>
  <c r="J139" i="12"/>
  <c r="J134" i="12"/>
  <c r="I102" i="12"/>
  <c r="J98" i="12" s="1"/>
  <c r="J96" i="12"/>
  <c r="J61" i="12"/>
  <c r="K59" i="12" s="1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L23" i="12"/>
  <c r="L22" i="12"/>
  <c r="F22" i="12"/>
  <c r="J156" i="12" l="1"/>
  <c r="J102" i="12"/>
  <c r="J97" i="12"/>
  <c r="J99" i="12"/>
  <c r="J100" i="12"/>
  <c r="K44" i="12"/>
  <c r="K46" i="12"/>
  <c r="K48" i="12"/>
  <c r="K50" i="12"/>
  <c r="K52" i="12"/>
  <c r="K54" i="12"/>
  <c r="K56" i="12"/>
  <c r="K58" i="12"/>
  <c r="J155" i="12"/>
  <c r="J157" i="12"/>
  <c r="K45" i="12"/>
  <c r="K47" i="12"/>
  <c r="K49" i="12"/>
  <c r="K51" i="12"/>
  <c r="K53" i="12"/>
  <c r="K55" i="12"/>
  <c r="K57" i="12"/>
  <c r="J184" i="12"/>
  <c r="J186" i="12"/>
  <c r="J212" i="12"/>
  <c r="J214" i="12"/>
  <c r="J185" i="12"/>
  <c r="J211" i="12"/>
  <c r="G242" i="11"/>
  <c r="I216" i="11"/>
  <c r="J213" i="11" s="1"/>
  <c r="E214" i="11"/>
  <c r="E213" i="11"/>
  <c r="E212" i="11"/>
  <c r="E211" i="11"/>
  <c r="I189" i="11"/>
  <c r="J187" i="11" s="1"/>
  <c r="E187" i="11"/>
  <c r="E186" i="11"/>
  <c r="E185" i="11"/>
  <c r="E184" i="11"/>
  <c r="I160" i="11"/>
  <c r="J158" i="11" s="1"/>
  <c r="E157" i="11"/>
  <c r="E156" i="11"/>
  <c r="E155" i="11"/>
  <c r="J149" i="11"/>
  <c r="J144" i="11"/>
  <c r="J139" i="11"/>
  <c r="J134" i="11"/>
  <c r="I102" i="11"/>
  <c r="J98" i="11" s="1"/>
  <c r="J61" i="11"/>
  <c r="K58" i="11" s="1"/>
  <c r="K59" i="11"/>
  <c r="E59" i="11"/>
  <c r="E58" i="11"/>
  <c r="K57" i="11"/>
  <c r="E57" i="11"/>
  <c r="E56" i="11"/>
  <c r="E55" i="11"/>
  <c r="E54" i="11"/>
  <c r="E53" i="11"/>
  <c r="E52" i="11"/>
  <c r="E51" i="11"/>
  <c r="E50" i="11"/>
  <c r="K49" i="11"/>
  <c r="E49" i="11"/>
  <c r="E48" i="11"/>
  <c r="E47" i="11"/>
  <c r="E46" i="11"/>
  <c r="E45" i="11"/>
  <c r="E44" i="11"/>
  <c r="L23" i="11"/>
  <c r="L22" i="11"/>
  <c r="F22" i="11"/>
  <c r="J216" i="12" l="1"/>
  <c r="J189" i="12"/>
  <c r="J160" i="12"/>
  <c r="K61" i="12"/>
  <c r="J212" i="11"/>
  <c r="J214" i="11"/>
  <c r="J211" i="11"/>
  <c r="J216" i="11" s="1"/>
  <c r="J155" i="11"/>
  <c r="J157" i="11"/>
  <c r="J156" i="11"/>
  <c r="J100" i="11"/>
  <c r="J96" i="11"/>
  <c r="J97" i="11"/>
  <c r="J99" i="11"/>
  <c r="K51" i="11"/>
  <c r="K47" i="11"/>
  <c r="K55" i="11"/>
  <c r="K45" i="11"/>
  <c r="K53" i="11"/>
  <c r="K44" i="11"/>
  <c r="K46" i="11"/>
  <c r="K48" i="11"/>
  <c r="K50" i="11"/>
  <c r="K52" i="11"/>
  <c r="K54" i="11"/>
  <c r="K56" i="11"/>
  <c r="J160" i="11"/>
  <c r="J184" i="11"/>
  <c r="J186" i="11"/>
  <c r="J185" i="11"/>
  <c r="G242" i="10"/>
  <c r="I216" i="10"/>
  <c r="J214" i="10"/>
  <c r="E214" i="10"/>
  <c r="J213" i="10"/>
  <c r="E213" i="10"/>
  <c r="J212" i="10"/>
  <c r="E212" i="10"/>
  <c r="J211" i="10"/>
  <c r="J216" i="10" s="1"/>
  <c r="E211" i="10"/>
  <c r="I189" i="10"/>
  <c r="J186" i="10" s="1"/>
  <c r="E187" i="10"/>
  <c r="E186" i="10"/>
  <c r="E185" i="10"/>
  <c r="E184" i="10"/>
  <c r="I160" i="10"/>
  <c r="J158" i="10"/>
  <c r="J157" i="10"/>
  <c r="E157" i="10"/>
  <c r="J156" i="10"/>
  <c r="E156" i="10"/>
  <c r="J155" i="10"/>
  <c r="J160" i="10" s="1"/>
  <c r="E155" i="10"/>
  <c r="J149" i="10"/>
  <c r="J144" i="10"/>
  <c r="J139" i="10"/>
  <c r="J134" i="10"/>
  <c r="I102" i="10"/>
  <c r="J98" i="10" s="1"/>
  <c r="J100" i="10"/>
  <c r="J99" i="10"/>
  <c r="J97" i="10"/>
  <c r="J96" i="10"/>
  <c r="J61" i="10"/>
  <c r="K58" i="10" s="1"/>
  <c r="K59" i="10"/>
  <c r="E59" i="10"/>
  <c r="E58" i="10"/>
  <c r="K57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L23" i="10"/>
  <c r="L22" i="10"/>
  <c r="F22" i="10"/>
  <c r="J102" i="11" l="1"/>
  <c r="K61" i="11"/>
  <c r="J189" i="11"/>
  <c r="J187" i="10"/>
  <c r="J185" i="10"/>
  <c r="J102" i="10"/>
  <c r="K51" i="10"/>
  <c r="K49" i="10"/>
  <c r="K47" i="10"/>
  <c r="K55" i="10"/>
  <c r="K45" i="10"/>
  <c r="K53" i="10"/>
  <c r="K44" i="10"/>
  <c r="K46" i="10"/>
  <c r="K48" i="10"/>
  <c r="K50" i="10"/>
  <c r="K52" i="10"/>
  <c r="K54" i="10"/>
  <c r="K56" i="10"/>
  <c r="J184" i="10"/>
  <c r="G242" i="9"/>
  <c r="I216" i="9"/>
  <c r="J213" i="9" s="1"/>
  <c r="J214" i="9"/>
  <c r="E214" i="9"/>
  <c r="E213" i="9"/>
  <c r="J212" i="9"/>
  <c r="E212" i="9"/>
  <c r="E211" i="9"/>
  <c r="I189" i="9"/>
  <c r="J187" i="9" s="1"/>
  <c r="E187" i="9"/>
  <c r="E186" i="9"/>
  <c r="E185" i="9"/>
  <c r="E184" i="9"/>
  <c r="I160" i="9"/>
  <c r="J157" i="9" s="1"/>
  <c r="J158" i="9"/>
  <c r="E157" i="9"/>
  <c r="J156" i="9"/>
  <c r="E156" i="9"/>
  <c r="E155" i="9"/>
  <c r="J149" i="9"/>
  <c r="J144" i="9"/>
  <c r="J139" i="9"/>
  <c r="J134" i="9"/>
  <c r="I102" i="9"/>
  <c r="J99" i="9" s="1"/>
  <c r="J100" i="9"/>
  <c r="J61" i="9"/>
  <c r="K58" i="9" s="1"/>
  <c r="K59" i="9"/>
  <c r="E59" i="9"/>
  <c r="E58" i="9"/>
  <c r="K57" i="9"/>
  <c r="E57" i="9"/>
  <c r="E56" i="9"/>
  <c r="E55" i="9"/>
  <c r="E54" i="9"/>
  <c r="E53" i="9"/>
  <c r="E52" i="9"/>
  <c r="K51" i="9"/>
  <c r="E51" i="9"/>
  <c r="E50" i="9"/>
  <c r="K49" i="9"/>
  <c r="E49" i="9"/>
  <c r="E48" i="9"/>
  <c r="E47" i="9"/>
  <c r="E46" i="9"/>
  <c r="E45" i="9"/>
  <c r="E44" i="9"/>
  <c r="L23" i="9"/>
  <c r="L22" i="9"/>
  <c r="F22" i="9"/>
  <c r="J189" i="10" l="1"/>
  <c r="K61" i="10"/>
  <c r="J155" i="9"/>
  <c r="J160" i="9"/>
  <c r="J96" i="9"/>
  <c r="J97" i="9"/>
  <c r="K47" i="9"/>
  <c r="K55" i="9"/>
  <c r="K45" i="9"/>
  <c r="K53" i="9"/>
  <c r="J184" i="9"/>
  <c r="J186" i="9"/>
  <c r="J98" i="9"/>
  <c r="K44" i="9"/>
  <c r="K46" i="9"/>
  <c r="K48" i="9"/>
  <c r="K50" i="9"/>
  <c r="K52" i="9"/>
  <c r="K54" i="9"/>
  <c r="K56" i="9"/>
  <c r="J185" i="9"/>
  <c r="J211" i="9"/>
  <c r="J216" i="9" s="1"/>
  <c r="G242" i="8"/>
  <c r="I216" i="8"/>
  <c r="J213" i="8" s="1"/>
  <c r="E214" i="8"/>
  <c r="E213" i="8"/>
  <c r="J212" i="8"/>
  <c r="E212" i="8"/>
  <c r="E211" i="8"/>
  <c r="I189" i="8"/>
  <c r="J187" i="8" s="1"/>
  <c r="E187" i="8"/>
  <c r="E186" i="8"/>
  <c r="E185" i="8"/>
  <c r="J184" i="8"/>
  <c r="E184" i="8"/>
  <c r="I160" i="8"/>
  <c r="J158" i="8"/>
  <c r="J157" i="8"/>
  <c r="E157" i="8"/>
  <c r="J156" i="8"/>
  <c r="E156" i="8"/>
  <c r="J155" i="8"/>
  <c r="J160" i="8" s="1"/>
  <c r="E155" i="8"/>
  <c r="J149" i="8"/>
  <c r="J144" i="8"/>
  <c r="J139" i="8"/>
  <c r="J134" i="8"/>
  <c r="I102" i="8"/>
  <c r="J100" i="8" s="1"/>
  <c r="J97" i="8"/>
  <c r="J61" i="8"/>
  <c r="K58" i="8" s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L23" i="8"/>
  <c r="L22" i="8"/>
  <c r="F22" i="8"/>
  <c r="J102" i="9" l="1"/>
  <c r="J189" i="9"/>
  <c r="K61" i="9"/>
  <c r="J214" i="8"/>
  <c r="J186" i="8"/>
  <c r="K49" i="8"/>
  <c r="K57" i="8"/>
  <c r="K47" i="8"/>
  <c r="K55" i="8"/>
  <c r="K45" i="8"/>
  <c r="K53" i="8"/>
  <c r="K51" i="8"/>
  <c r="K59" i="8"/>
  <c r="J98" i="8"/>
  <c r="K44" i="8"/>
  <c r="K46" i="8"/>
  <c r="K48" i="8"/>
  <c r="K50" i="8"/>
  <c r="K52" i="8"/>
  <c r="K54" i="8"/>
  <c r="K56" i="8"/>
  <c r="J99" i="8"/>
  <c r="J185" i="8"/>
  <c r="J211" i="8"/>
  <c r="J216" i="8" s="1"/>
  <c r="J96" i="8"/>
  <c r="G242" i="7"/>
  <c r="I216" i="7"/>
  <c r="J214" i="7" s="1"/>
  <c r="E214" i="7"/>
  <c r="E213" i="7"/>
  <c r="E212" i="7"/>
  <c r="E211" i="7"/>
  <c r="I189" i="7"/>
  <c r="J187" i="7" s="1"/>
  <c r="E187" i="7"/>
  <c r="E186" i="7"/>
  <c r="E185" i="7"/>
  <c r="E184" i="7"/>
  <c r="I160" i="7"/>
  <c r="J157" i="7" s="1"/>
  <c r="J158" i="7"/>
  <c r="E157" i="7"/>
  <c r="E156" i="7"/>
  <c r="E155" i="7"/>
  <c r="J149" i="7"/>
  <c r="J144" i="7"/>
  <c r="J139" i="7"/>
  <c r="J134" i="7"/>
  <c r="I102" i="7"/>
  <c r="J99" i="7" s="1"/>
  <c r="J100" i="7"/>
  <c r="J96" i="7"/>
  <c r="J61" i="7"/>
  <c r="K58" i="7" s="1"/>
  <c r="K59" i="7"/>
  <c r="E59" i="7"/>
  <c r="E58" i="7"/>
  <c r="K57" i="7"/>
  <c r="E57" i="7"/>
  <c r="E56" i="7"/>
  <c r="E55" i="7"/>
  <c r="E54" i="7"/>
  <c r="K53" i="7"/>
  <c r="E53" i="7"/>
  <c r="E52" i="7"/>
  <c r="K51" i="7"/>
  <c r="E51" i="7"/>
  <c r="E50" i="7"/>
  <c r="K49" i="7"/>
  <c r="E49" i="7"/>
  <c r="E48" i="7"/>
  <c r="K47" i="7"/>
  <c r="E47" i="7"/>
  <c r="E46" i="7"/>
  <c r="K45" i="7"/>
  <c r="E45" i="7"/>
  <c r="E44" i="7"/>
  <c r="L23" i="7"/>
  <c r="L22" i="7"/>
  <c r="F22" i="7"/>
  <c r="J189" i="8" l="1"/>
  <c r="K61" i="8"/>
  <c r="J102" i="8"/>
  <c r="J211" i="7"/>
  <c r="J216" i="7" s="1"/>
  <c r="J213" i="7"/>
  <c r="J212" i="7"/>
  <c r="J156" i="7"/>
  <c r="J155" i="7"/>
  <c r="K44" i="7"/>
  <c r="K61" i="7" s="1"/>
  <c r="K46" i="7"/>
  <c r="K48" i="7"/>
  <c r="K50" i="7"/>
  <c r="K52" i="7"/>
  <c r="K55" i="7"/>
  <c r="J186" i="7"/>
  <c r="J98" i="7"/>
  <c r="J97" i="7"/>
  <c r="J102" i="7" s="1"/>
  <c r="J184" i="7"/>
  <c r="K54" i="7"/>
  <c r="K56" i="7"/>
  <c r="J185" i="7"/>
  <c r="G242" i="6"/>
  <c r="I216" i="6"/>
  <c r="J214" i="6" s="1"/>
  <c r="E214" i="6"/>
  <c r="E213" i="6"/>
  <c r="E212" i="6"/>
  <c r="E211" i="6"/>
  <c r="I189" i="6"/>
  <c r="J187" i="6" s="1"/>
  <c r="E187" i="6"/>
  <c r="E186" i="6"/>
  <c r="E185" i="6"/>
  <c r="E184" i="6"/>
  <c r="I160" i="6"/>
  <c r="J158" i="6" s="1"/>
  <c r="J157" i="6"/>
  <c r="E157" i="6"/>
  <c r="E156" i="6"/>
  <c r="J155" i="6"/>
  <c r="E155" i="6"/>
  <c r="J149" i="6"/>
  <c r="J144" i="6"/>
  <c r="J139" i="6"/>
  <c r="J134" i="6"/>
  <c r="I102" i="6"/>
  <c r="J98" i="6" s="1"/>
  <c r="J100" i="6"/>
  <c r="J99" i="6"/>
  <c r="J97" i="6"/>
  <c r="J96" i="6"/>
  <c r="J61" i="6"/>
  <c r="K58" i="6" s="1"/>
  <c r="K59" i="6"/>
  <c r="E59" i="6"/>
  <c r="E58" i="6"/>
  <c r="K57" i="6"/>
  <c r="E57" i="6"/>
  <c r="E56" i="6"/>
  <c r="E55" i="6"/>
  <c r="E54" i="6"/>
  <c r="K53" i="6"/>
  <c r="E53" i="6"/>
  <c r="E52" i="6"/>
  <c r="K51" i="6"/>
  <c r="E51" i="6"/>
  <c r="E50" i="6"/>
  <c r="E49" i="6"/>
  <c r="E48" i="6"/>
  <c r="E47" i="6"/>
  <c r="E46" i="6"/>
  <c r="K45" i="6"/>
  <c r="E45" i="6"/>
  <c r="E44" i="6"/>
  <c r="L23" i="6"/>
  <c r="L22" i="6"/>
  <c r="F22" i="6"/>
  <c r="J160" i="7" l="1"/>
  <c r="J189" i="7"/>
  <c r="J211" i="6"/>
  <c r="J213" i="6"/>
  <c r="J212" i="6"/>
  <c r="J160" i="6"/>
  <c r="J156" i="6"/>
  <c r="J102" i="6"/>
  <c r="K49" i="6"/>
  <c r="K47" i="6"/>
  <c r="K55" i="6"/>
  <c r="K44" i="6"/>
  <c r="K46" i="6"/>
  <c r="K48" i="6"/>
  <c r="K50" i="6"/>
  <c r="K52" i="6"/>
  <c r="K54" i="6"/>
  <c r="K56" i="6"/>
  <c r="J184" i="6"/>
  <c r="J186" i="6"/>
  <c r="J185" i="6"/>
  <c r="G242" i="5"/>
  <c r="I216" i="5"/>
  <c r="J213" i="5" s="1"/>
  <c r="E214" i="5"/>
  <c r="E213" i="5"/>
  <c r="J212" i="5"/>
  <c r="E212" i="5"/>
  <c r="J211" i="5"/>
  <c r="E211" i="5"/>
  <c r="I189" i="5"/>
  <c r="J187" i="5" s="1"/>
  <c r="E187" i="5"/>
  <c r="J186" i="5"/>
  <c r="E186" i="5"/>
  <c r="E185" i="5"/>
  <c r="E184" i="5"/>
  <c r="I160" i="5"/>
  <c r="J158" i="5" s="1"/>
  <c r="J157" i="5"/>
  <c r="E157" i="5"/>
  <c r="J156" i="5"/>
  <c r="E156" i="5"/>
  <c r="J155" i="5"/>
  <c r="E155" i="5"/>
  <c r="J149" i="5"/>
  <c r="J144" i="5"/>
  <c r="J139" i="5"/>
  <c r="J134" i="5"/>
  <c r="I102" i="5"/>
  <c r="J100" i="5" s="1"/>
  <c r="J97" i="5"/>
  <c r="J61" i="5"/>
  <c r="K58" i="5" s="1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L23" i="5"/>
  <c r="L22" i="5"/>
  <c r="F22" i="5"/>
  <c r="G242" i="4"/>
  <c r="J216" i="4"/>
  <c r="I216" i="4"/>
  <c r="J214" i="4"/>
  <c r="E214" i="4"/>
  <c r="J213" i="4"/>
  <c r="E213" i="4"/>
  <c r="J212" i="4"/>
  <c r="E212" i="4"/>
  <c r="J211" i="4"/>
  <c r="E211" i="4"/>
  <c r="I189" i="4"/>
  <c r="J187" i="4"/>
  <c r="E187" i="4"/>
  <c r="J186" i="4"/>
  <c r="E186" i="4"/>
  <c r="J185" i="4"/>
  <c r="E185" i="4"/>
  <c r="J184" i="4"/>
  <c r="J189" i="4" s="1"/>
  <c r="E184" i="4"/>
  <c r="I160" i="4"/>
  <c r="J157" i="4" s="1"/>
  <c r="J160" i="4" s="1"/>
  <c r="J158" i="4"/>
  <c r="E157" i="4"/>
  <c r="J156" i="4"/>
  <c r="E156" i="4"/>
  <c r="J155" i="4"/>
  <c r="E155" i="4"/>
  <c r="J149" i="4"/>
  <c r="J144" i="4"/>
  <c r="J139" i="4"/>
  <c r="J134" i="4"/>
  <c r="I102" i="4"/>
  <c r="J100" i="4"/>
  <c r="J99" i="4"/>
  <c r="J98" i="4"/>
  <c r="J97" i="4"/>
  <c r="J96" i="4"/>
  <c r="J102" i="4" s="1"/>
  <c r="J61" i="4"/>
  <c r="K56" i="4" s="1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L23" i="4"/>
  <c r="L22" i="4"/>
  <c r="F22" i="4"/>
  <c r="G242" i="3"/>
  <c r="I216" i="3"/>
  <c r="E214" i="3"/>
  <c r="E213" i="3"/>
  <c r="E212" i="3"/>
  <c r="E211" i="3"/>
  <c r="I189" i="3"/>
  <c r="E187" i="3"/>
  <c r="E186" i="3"/>
  <c r="E185" i="3"/>
  <c r="E184" i="3"/>
  <c r="I160" i="3"/>
  <c r="E157" i="3"/>
  <c r="E156" i="3"/>
  <c r="E155" i="3"/>
  <c r="J149" i="3"/>
  <c r="J144" i="3"/>
  <c r="J139" i="3"/>
  <c r="J134" i="3"/>
  <c r="I102" i="3"/>
  <c r="J61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G242" i="2"/>
  <c r="I216" i="2"/>
  <c r="J213" i="2" s="1"/>
  <c r="E214" i="2"/>
  <c r="E213" i="2"/>
  <c r="J212" i="2"/>
  <c r="E212" i="2"/>
  <c r="E211" i="2"/>
  <c r="I189" i="2"/>
  <c r="J187" i="2" s="1"/>
  <c r="E187" i="2"/>
  <c r="J186" i="2"/>
  <c r="E186" i="2"/>
  <c r="J185" i="2"/>
  <c r="E185" i="2"/>
  <c r="J184" i="2"/>
  <c r="E184" i="2"/>
  <c r="I160" i="2"/>
  <c r="J157" i="2" s="1"/>
  <c r="E157" i="2"/>
  <c r="E156" i="2"/>
  <c r="E155" i="2"/>
  <c r="J149" i="2"/>
  <c r="J144" i="2"/>
  <c r="J139" i="2"/>
  <c r="J134" i="2"/>
  <c r="I102" i="2"/>
  <c r="J100" i="2" s="1"/>
  <c r="J61" i="2"/>
  <c r="K58" i="2" s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L23" i="2"/>
  <c r="F23" i="2"/>
  <c r="L22" i="2"/>
  <c r="F22" i="2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G242" i="1"/>
  <c r="I216" i="1"/>
  <c r="J214" i="1" s="1"/>
  <c r="E214" i="1"/>
  <c r="E213" i="1"/>
  <c r="E212" i="1"/>
  <c r="E211" i="1"/>
  <c r="I189" i="1"/>
  <c r="J187" i="1" s="1"/>
  <c r="E187" i="1"/>
  <c r="J186" i="1"/>
  <c r="E186" i="1"/>
  <c r="E185" i="1"/>
  <c r="J184" i="1"/>
  <c r="E184" i="1"/>
  <c r="I160" i="1"/>
  <c r="J156" i="1" s="1"/>
  <c r="J158" i="1"/>
  <c r="J157" i="1"/>
  <c r="E157" i="1"/>
  <c r="E156" i="1"/>
  <c r="J155" i="1"/>
  <c r="E155" i="1"/>
  <c r="J149" i="1"/>
  <c r="J144" i="1"/>
  <c r="J139" i="1"/>
  <c r="J134" i="1"/>
  <c r="I102" i="1"/>
  <c r="J100" i="1" s="1"/>
  <c r="J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L23" i="1"/>
  <c r="F23" i="1"/>
  <c r="L22" i="1"/>
  <c r="F22" i="1"/>
  <c r="J216" i="6" l="1"/>
  <c r="K61" i="6"/>
  <c r="J189" i="6"/>
  <c r="J214" i="5"/>
  <c r="J216" i="5" s="1"/>
  <c r="J184" i="5"/>
  <c r="J160" i="5"/>
  <c r="K49" i="5"/>
  <c r="K57" i="5"/>
  <c r="K45" i="5"/>
  <c r="K51" i="5"/>
  <c r="K53" i="5"/>
  <c r="K59" i="5"/>
  <c r="K47" i="5"/>
  <c r="K55" i="5"/>
  <c r="J98" i="5"/>
  <c r="K44" i="5"/>
  <c r="K46" i="5"/>
  <c r="K48" i="5"/>
  <c r="K50" i="5"/>
  <c r="K52" i="5"/>
  <c r="K54" i="5"/>
  <c r="K56" i="5"/>
  <c r="J99" i="5"/>
  <c r="J185" i="5"/>
  <c r="J189" i="5" s="1"/>
  <c r="J96" i="5"/>
  <c r="J102" i="5" s="1"/>
  <c r="K46" i="4"/>
  <c r="K50" i="4"/>
  <c r="K54" i="4"/>
  <c r="K58" i="4"/>
  <c r="K45" i="4"/>
  <c r="K47" i="4"/>
  <c r="K49" i="4"/>
  <c r="K51" i="4"/>
  <c r="K53" i="4"/>
  <c r="K55" i="4"/>
  <c r="K57" i="4"/>
  <c r="K59" i="4"/>
  <c r="K44" i="4"/>
  <c r="K48" i="4"/>
  <c r="K52" i="4"/>
  <c r="J214" i="2"/>
  <c r="J189" i="2"/>
  <c r="J156" i="2"/>
  <c r="J158" i="2"/>
  <c r="J97" i="2"/>
  <c r="K57" i="2"/>
  <c r="K47" i="2"/>
  <c r="K53" i="2"/>
  <c r="K45" i="2"/>
  <c r="K51" i="2"/>
  <c r="K49" i="2"/>
  <c r="K59" i="2"/>
  <c r="K55" i="2"/>
  <c r="J98" i="2"/>
  <c r="K44" i="2"/>
  <c r="K46" i="2"/>
  <c r="K48" i="2"/>
  <c r="K50" i="2"/>
  <c r="K52" i="2"/>
  <c r="K54" i="2"/>
  <c r="K56" i="2"/>
  <c r="J99" i="2"/>
  <c r="J211" i="2"/>
  <c r="J216" i="2" s="1"/>
  <c r="J96" i="2"/>
  <c r="J155" i="2"/>
  <c r="J160" i="2" s="1"/>
  <c r="K61" i="1"/>
  <c r="J211" i="1"/>
  <c r="J216" i="1" s="1"/>
  <c r="J213" i="1"/>
  <c r="J212" i="1"/>
  <c r="J160" i="1"/>
  <c r="J98" i="1"/>
  <c r="J97" i="1"/>
  <c r="J99" i="1"/>
  <c r="J185" i="1"/>
  <c r="J189" i="1" s="1"/>
  <c r="J96" i="1"/>
  <c r="K61" i="5" l="1"/>
  <c r="K61" i="4"/>
  <c r="J216" i="3"/>
  <c r="J160" i="3"/>
  <c r="J102" i="3"/>
  <c r="K61" i="3"/>
  <c r="J102" i="2"/>
  <c r="K61" i="2"/>
  <c r="J102" i="1"/>
</calcChain>
</file>

<file path=xl/sharedStrings.xml><?xml version="1.0" encoding="utf-8"?>
<sst xmlns="http://schemas.openxmlformats.org/spreadsheetml/2006/main" count="577" uniqueCount="49">
  <si>
    <t>UNIDAD JURÍDICA, TRANSPARENCIA Y BUENAS PRÁCTICAS DEL INSTITUTO MUNICIPAL DE LAS MUJERES ZAPOPANAS PARA LA IGUALDAD SUSTANTIVA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</si>
  <si>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</si>
  <si>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</si>
  <si>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</si>
  <si>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</si>
  <si>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</si>
  <si>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</si>
  <si>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</si>
  <si>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</si>
  <si>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</si>
  <si>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</si>
  <si>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%</t>
  </si>
  <si>
    <t>TIPO DE RESPUESTAS</t>
  </si>
  <si>
    <t xml:space="preserve">       FORMATO SOLICITADO</t>
  </si>
  <si>
    <t>VIA CORREO ELECTRONICO</t>
  </si>
  <si>
    <t>VÍA INFOMEX</t>
  </si>
  <si>
    <t>REPRODUCCIÓN DE DOCUMENTOS (COPIA SIMPLE, COPIA CERTIFICADA, PLANO SIMPLE Y PLANO CERTIFICADO)</t>
  </si>
  <si>
    <t>FORMATO DIGITAL</t>
  </si>
  <si>
    <t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</si>
  <si>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</si>
  <si>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</si>
  <si>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</si>
  <si>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</si>
  <si>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</si>
  <si>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</si>
  <si>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</si>
  <si>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</si>
  <si>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</si>
  <si>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CONFIDENCIAL</t>
  </si>
  <si>
    <t>INFORMACIÓN POR TEMÁTICA</t>
  </si>
  <si>
    <t>NOTIFICACIONES DE RESPUESTA</t>
  </si>
  <si>
    <t>SOLICITUDES CONTESTADAS POR DEPENDENCIAS</t>
  </si>
  <si>
    <t xml:space="preserve">Unidad de Planeación </t>
  </si>
  <si>
    <t>Unidad de Administración</t>
  </si>
  <si>
    <t>Unidad de Programas para la Igualdad Sustantiva</t>
  </si>
  <si>
    <t xml:space="preserve">Unidad Jurídica, Transparencia y Buenas Prácticas </t>
  </si>
  <si>
    <t>INFORMACIÓN ESTADÍSTICA ENERO 2021</t>
  </si>
  <si>
    <t>INFORMACIÓN ESTADÍSTICA FEBRERO 2021</t>
  </si>
  <si>
    <t>INFORMACIÓN ESTADÍSTICA MARZO 2021</t>
  </si>
  <si>
    <t>INFORMACIÓN ESTADÍSTICA ABRIL 2021</t>
  </si>
  <si>
    <t>INFORMACIÓN ESTADÍSTICA MAYO 2021</t>
  </si>
  <si>
    <t>INFORMACIÓN ESTADÍSTICA JUNIO 2021</t>
  </si>
  <si>
    <t>INFORMACIÓN ESTADÍSTICA JULIO 2021</t>
  </si>
  <si>
    <t>INFORMACIÓN ESTADÍSTICA AGOSTO 2021</t>
  </si>
  <si>
    <t>INFORMACIÓN ESTADÍSTICA ENERO-SEPTIEMBRE 2021</t>
  </si>
  <si>
    <t>INFORMACIÓN ESTADÍSTICA ENERO-OCTUBRE 2021</t>
  </si>
  <si>
    <t>PNT</t>
  </si>
  <si>
    <t>INFORMACIÓN ESTADÍSTICA ENERO-NOVIEMBRE 2021</t>
  </si>
  <si>
    <t>INFORMACIÓN ESTADÍSTICA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</si>
</sst>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3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5" fillId="4" borderId="6" xfId="0" applyFont="1" applyFill="1" applyBorder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0" applyNumberFormat="1" applyFont="1" applyFill="1" applyBorder="1" applyAlignment="1">
      <alignment horizontal="center"/>
    </xf>
    <xf numFmtId="9" fontId="6" fillId="7" borderId="10" xfId="0" applyNumberFormat="1" applyFont="1" applyFill="1" applyBorder="1" applyAlignment="1">
      <alignment horizontal="center"/>
    </xf>
    <xf numFmtId="9" fontId="8" fillId="7" borderId="10" xfId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4" xfId="2" applyFont="1" applyFill="1" applyBorder="1"/>
    <xf numFmtId="0" fontId="10" fillId="7" borderId="5" xfId="2" applyFont="1" applyFill="1" applyBorder="1"/>
    <xf numFmtId="9" fontId="8" fillId="7" borderId="12" xfId="1" applyFont="1" applyFill="1" applyBorder="1" applyAlignment="1">
      <alignment horizontal="center"/>
    </xf>
    <xf numFmtId="0" fontId="10" fillId="7" borderId="7" xfId="2" applyFont="1" applyFill="1" applyBorder="1"/>
    <xf numFmtId="0" fontId="10" fillId="7" borderId="8" xfId="2" applyFont="1" applyFill="1" applyBorder="1"/>
    <xf numFmtId="0" fontId="10" fillId="7" borderId="2" xfId="2" applyFont="1" applyFill="1" applyBorder="1"/>
    <xf numFmtId="0" fontId="10" fillId="7" borderId="2" xfId="2" applyFont="1" applyFill="1" applyBorder="1" applyAlignment="1">
      <alignment horizontal="left"/>
    </xf>
    <xf numFmtId="0" fontId="11" fillId="7" borderId="2" xfId="2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/>
    <xf numFmtId="9" fontId="13" fillId="7" borderId="1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/>
    <xf numFmtId="0" fontId="16" fillId="7" borderId="8" xfId="0" applyFont="1" applyFill="1" applyBorder="1"/>
    <xf numFmtId="0" fontId="15" fillId="7" borderId="8" xfId="0" applyFont="1" applyFill="1" applyBorder="1"/>
    <xf numFmtId="0" fontId="16" fillId="7" borderId="10" xfId="0" applyFont="1" applyFill="1" applyBorder="1" applyAlignment="1">
      <alignment horizontal="center"/>
    </xf>
    <xf numFmtId="9" fontId="15" fillId="7" borderId="14" xfId="1" applyFont="1" applyFill="1" applyBorder="1" applyAlignment="1">
      <alignment wrapText="1"/>
    </xf>
    <xf numFmtId="9" fontId="0" fillId="5" borderId="0" xfId="1" applyFont="1" applyFill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9" xfId="1" applyFont="1" applyFill="1" applyBorder="1" applyAlignment="1">
      <alignment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8" fillId="5" borderId="0" xfId="0" applyFont="1" applyFill="1"/>
    <xf numFmtId="0" fontId="19" fillId="5" borderId="0" xfId="0" applyFont="1" applyFill="1" applyAlignment="1">
      <alignment horizontal="right"/>
    </xf>
    <xf numFmtId="0" fontId="19" fillId="7" borderId="10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/>
    </xf>
    <xf numFmtId="9" fontId="19" fillId="7" borderId="10" xfId="0" applyNumberFormat="1" applyFont="1" applyFill="1" applyBorder="1"/>
    <xf numFmtId="9" fontId="13" fillId="5" borderId="0" xfId="0" applyNumberFormat="1" applyFont="1" applyFill="1"/>
    <xf numFmtId="0" fontId="0" fillId="7" borderId="1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/>
    <xf numFmtId="0" fontId="0" fillId="7" borderId="18" xfId="0" applyFill="1" applyBorder="1" applyAlignment="1">
      <alignment horizontal="center" wrapText="1"/>
    </xf>
    <xf numFmtId="0" fontId="9" fillId="7" borderId="10" xfId="2" applyFill="1" applyBorder="1" applyAlignment="1">
      <alignment horizontal="center"/>
    </xf>
    <xf numFmtId="9" fontId="0" fillId="7" borderId="14" xfId="1" applyFont="1" applyFill="1" applyBorder="1" applyAlignment="1">
      <alignment horizontal="right" wrapText="1"/>
    </xf>
    <xf numFmtId="9" fontId="0" fillId="5" borderId="0" xfId="1" applyFont="1" applyFill="1" applyAlignment="1">
      <alignment horizontal="right" wrapText="1"/>
    </xf>
    <xf numFmtId="9" fontId="0" fillId="7" borderId="20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12" fillId="5" borderId="0" xfId="0" applyFont="1" applyFill="1" applyAlignment="1">
      <alignment horizontal="left" wrapText="1"/>
    </xf>
    <xf numFmtId="0" fontId="13" fillId="7" borderId="10" xfId="0" applyFont="1" applyFill="1" applyBorder="1"/>
    <xf numFmtId="9" fontId="13" fillId="7" borderId="10" xfId="1" applyFont="1" applyFill="1" applyBorder="1" applyAlignment="1">
      <alignment horizontal="right" wrapText="1"/>
    </xf>
    <xf numFmtId="9" fontId="13" fillId="5" borderId="0" xfId="1" applyFont="1" applyFill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4" xfId="1" applyFont="1" applyFill="1" applyBorder="1" applyAlignment="1">
      <alignment wrapText="1"/>
    </xf>
    <xf numFmtId="9" fontId="0" fillId="7" borderId="20" xfId="1" applyFont="1" applyFill="1" applyBorder="1" applyAlignment="1">
      <alignment wrapText="1"/>
    </xf>
    <xf numFmtId="0" fontId="9" fillId="7" borderId="10" xfId="2" quotePrefix="1" applyFill="1" applyBorder="1" applyAlignment="1">
      <alignment horizontal="center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left" wrapText="1"/>
    </xf>
    <xf numFmtId="9" fontId="13" fillId="7" borderId="10" xfId="0" applyNumberFormat="1" applyFont="1" applyFill="1" applyBorder="1"/>
    <xf numFmtId="0" fontId="2" fillId="5" borderId="0" xfId="0" applyFont="1" applyFill="1"/>
    <xf numFmtId="0" fontId="0" fillId="7" borderId="19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0" fontId="9" fillId="5" borderId="0" xfId="2" applyFill="1" applyAlignment="1">
      <alignment horizontal="center"/>
    </xf>
    <xf numFmtId="0" fontId="0" fillId="9" borderId="0" xfId="0" applyFill="1"/>
    <xf numFmtId="0" fontId="13" fillId="10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12" fillId="0" borderId="0" xfId="0" applyFont="1" applyBorder="1"/>
    <xf numFmtId="0" fontId="8" fillId="5" borderId="0" xfId="0" applyFont="1" applyFill="1" applyBorder="1" applyAlignment="1"/>
    <xf numFmtId="9" fontId="8" fillId="5" borderId="0" xfId="1" applyFont="1" applyFill="1" applyBorder="1" applyAlignment="1">
      <alignment horizontal="center"/>
    </xf>
    <xf numFmtId="0" fontId="13" fillId="5" borderId="0" xfId="0" applyFont="1" applyFill="1" applyBorder="1" applyAlignment="1"/>
    <xf numFmtId="9" fontId="13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0" fillId="5" borderId="10" xfId="0" applyFill="1" applyBorder="1"/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8" fillId="11" borderId="28" xfId="0" applyFont="1" applyFill="1" applyBorder="1" applyAlignment="1">
      <alignment horizontal="center" wrapText="1"/>
    </xf>
    <xf numFmtId="0" fontId="8" fillId="11" borderId="29" xfId="0" applyFont="1" applyFill="1" applyBorder="1" applyAlignment="1">
      <alignment horizontal="center" wrapText="1"/>
    </xf>
    <xf numFmtId="0" fontId="6" fillId="11" borderId="29" xfId="0" applyFont="1" applyFill="1" applyBorder="1" applyAlignment="1">
      <alignment horizontal="center" wrapText="1"/>
    </xf>
    <xf numFmtId="9" fontId="8" fillId="11" borderId="30" xfId="0" applyNumberFormat="1" applyFont="1" applyFill="1" applyBorder="1" applyAlignment="1">
      <alignment horizontal="center" wrapText="1"/>
    </xf>
    <xf numFmtId="0" fontId="8" fillId="11" borderId="31" xfId="0" applyFont="1" applyFill="1" applyBorder="1" applyAlignment="1">
      <alignment horizontal="center" wrapText="1"/>
    </xf>
    <xf numFmtId="9" fontId="8" fillId="11" borderId="31" xfId="0" applyNumberFormat="1" applyFont="1" applyFill="1" applyBorder="1" applyAlignment="1">
      <alignment horizontal="center" wrapText="1"/>
    </xf>
    <xf numFmtId="9" fontId="6" fillId="11" borderId="31" xfId="0" applyNumberFormat="1" applyFont="1" applyFill="1" applyBorder="1" applyAlignment="1">
      <alignment horizontal="center" wrapText="1"/>
    </xf>
    <xf numFmtId="9" fontId="8" fillId="11" borderId="32" xfId="0" applyNumberFormat="1" applyFont="1" applyFill="1" applyBorder="1" applyAlignment="1">
      <alignment horizontal="center" wrapText="1"/>
    </xf>
    <xf numFmtId="0" fontId="8" fillId="11" borderId="30" xfId="0" applyFont="1" applyFill="1" applyBorder="1" applyAlignment="1">
      <alignment horizontal="center" wrapText="1"/>
    </xf>
    <xf numFmtId="0" fontId="8" fillId="11" borderId="33" xfId="0" applyFont="1" applyFill="1" applyBorder="1" applyAlignment="1">
      <alignment horizontal="center" wrapText="1"/>
    </xf>
    <xf numFmtId="0" fontId="16" fillId="11" borderId="28" xfId="0" applyFont="1" applyFill="1" applyBorder="1" applyAlignment="1">
      <alignment horizontal="center" wrapText="1"/>
    </xf>
    <xf numFmtId="9" fontId="0" fillId="11" borderId="29" xfId="0" applyNumberFormat="1" applyFill="1" applyBorder="1" applyAlignment="1">
      <alignment horizontal="right" wrapText="1"/>
    </xf>
    <xf numFmtId="9" fontId="15" fillId="11" borderId="29" xfId="0" applyNumberFormat="1" applyFont="1" applyFill="1" applyBorder="1" applyAlignment="1">
      <alignment horizontal="right" wrapText="1"/>
    </xf>
    <xf numFmtId="0" fontId="16" fillId="11" borderId="30" xfId="0" applyFont="1" applyFill="1" applyBorder="1" applyAlignment="1">
      <alignment horizontal="center" wrapText="1"/>
    </xf>
    <xf numFmtId="9" fontId="0" fillId="11" borderId="31" xfId="0" applyNumberFormat="1" applyFill="1" applyBorder="1" applyAlignment="1">
      <alignment horizontal="right" wrapText="1"/>
    </xf>
    <xf numFmtId="9" fontId="15" fillId="11" borderId="31" xfId="0" applyNumberFormat="1" applyFont="1" applyFill="1" applyBorder="1" applyAlignment="1">
      <alignment horizontal="right" wrapText="1"/>
    </xf>
    <xf numFmtId="0" fontId="21" fillId="11" borderId="28" xfId="0" applyFont="1" applyFill="1" applyBorder="1" applyAlignment="1">
      <alignment horizontal="center" wrapText="1"/>
    </xf>
    <xf numFmtId="0" fontId="21" fillId="11" borderId="30" xfId="0" applyFont="1" applyFill="1" applyBorder="1" applyAlignment="1">
      <alignment horizontal="center" wrapText="1"/>
    </xf>
    <xf numFmtId="9" fontId="0" fillId="11" borderId="34" xfId="0" applyNumberFormat="1" applyFill="1" applyBorder="1" applyAlignment="1">
      <alignment horizontal="right" wrapText="1"/>
    </xf>
    <xf numFmtId="0" fontId="0" fillId="11" borderId="35" xfId="0" applyFill="1" applyBorder="1" applyAlignment="1">
      <alignment horizontal="center" wrapText="1"/>
    </xf>
    <xf numFmtId="0" fontId="0" fillId="11" borderId="36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20" fillId="7" borderId="7" xfId="2" applyFont="1" applyFill="1" applyBorder="1" applyAlignment="1">
      <alignment horizontal="center"/>
    </xf>
    <xf numFmtId="0" fontId="20" fillId="7" borderId="9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 2021'!$C$22:$F$22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 2021'!$C$23:$F$23</c:f>
              <c:numCache>
                <c:formatCode>General</c:formatCode>
                <c:ptCount val="4"/>
                <c:pt idx="0" formatCode="0%">
                  <c:v>0.8</c:v>
                </c:pt>
                <c:pt idx="1">
                  <c:v>0</c:v>
                </c:pt>
                <c:pt idx="2" formatCode="0%">
                  <c:v>0.2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7602816"/>
        <c:axId val="57604352"/>
      </c:barChart>
      <c:catAx>
        <c:axId val="5760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04352"/>
        <c:crosses val="autoZero"/>
        <c:auto val="1"/>
        <c:lblAlgn val="ctr"/>
        <c:lblOffset val="100"/>
        <c:noMultiLvlLbl val="0"/>
      </c:catAx>
      <c:valAx>
        <c:axId val="576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0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2021'!$I$96:$I$100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F9-4855-864B-0DE757359063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2021'!$J$96:$J$100</c:f>
              <c:numCache>
                <c:formatCode>0%</c:formatCode>
                <c:ptCount val="5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F9-4855-864B-0DE7573590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82304"/>
        <c:axId val="991567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BF9-4855-864B-0DE75735906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BF9-4855-864B-0DE75735906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F9-4855-864B-0DE757359063}"/>
                  </c:ext>
                </c:extLst>
              </c15:ser>
            </c15:filteredBarSeries>
          </c:ext>
        </c:extLst>
      </c:barChart>
      <c:catAx>
        <c:axId val="992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56736"/>
        <c:crosses val="autoZero"/>
        <c:auto val="1"/>
        <c:lblAlgn val="ctr"/>
        <c:lblOffset val="100"/>
        <c:noMultiLvlLbl val="0"/>
      </c:catAx>
      <c:valAx>
        <c:axId val="991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2021'!$I$155:$I$158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DA-4472-826D-AF238DE3FF43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2021'!$J$155:$J$158</c:f>
              <c:numCache>
                <c:formatCode>0%</c:formatCode>
                <c:ptCount val="4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DA-4472-826D-AF238DE3FF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99200000"/>
        <c:axId val="992058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DA-4472-826D-AF238DE3FF4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1DA-4472-826D-AF238DE3FF4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DA-4472-826D-AF238DE3FF43}"/>
                  </c:ext>
                </c:extLst>
              </c15:ser>
            </c15:filteredBarSeries>
          </c:ext>
        </c:extLst>
      </c:barChart>
      <c:catAx>
        <c:axId val="992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05888"/>
        <c:crosses val="autoZero"/>
        <c:auto val="1"/>
        <c:lblAlgn val="ctr"/>
        <c:lblOffset val="100"/>
        <c:noMultiLvlLbl val="0"/>
      </c:catAx>
      <c:valAx>
        <c:axId val="992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2021'!$C$22:$F$22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F-4C46-865D-89958448F6F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2021'!$C$23:$F$23</c:f>
              <c:numCache>
                <c:formatCode>General</c:formatCode>
                <c:ptCount val="4"/>
                <c:pt idx="0" formatCode="0%">
                  <c:v>0.13</c:v>
                </c:pt>
                <c:pt idx="1">
                  <c:v>0</c:v>
                </c:pt>
                <c:pt idx="2" formatCode="0%">
                  <c:v>0.87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F-4C46-865D-89958448F6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9380224"/>
        <c:axId val="99390208"/>
      </c:barChart>
      <c:catAx>
        <c:axId val="9938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90208"/>
        <c:crosses val="autoZero"/>
        <c:auto val="1"/>
        <c:lblAlgn val="ctr"/>
        <c:lblOffset val="100"/>
        <c:noMultiLvlLbl val="0"/>
      </c:catAx>
      <c:valAx>
        <c:axId val="9939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2021'!$H$22:$L$22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C-47EF-AC90-3E06B7242FC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2021'!$H$23:$L$23</c:f>
              <c:numCache>
                <c:formatCode>0%</c:formatCode>
                <c:ptCount val="5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C-47EF-AC90-3E06B7242F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9441664"/>
        <c:axId val="99455744"/>
      </c:barChart>
      <c:catAx>
        <c:axId val="9944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455744"/>
        <c:crosses val="autoZero"/>
        <c:auto val="1"/>
        <c:lblAlgn val="ctr"/>
        <c:lblOffset val="100"/>
        <c:noMultiLvlLbl val="0"/>
      </c:catAx>
      <c:valAx>
        <c:axId val="9945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4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2021'!$I$184:$I$187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C3-441C-B9ED-344BCF9FF30A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2021'!$J$184:$J$187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C3-441C-B9ED-344BCF9FF3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99478528"/>
        <c:axId val="1092492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C3-441C-B9ED-344BCF9FF30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C3-441C-B9ED-344BCF9FF30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C3-441C-B9ED-344BCF9FF30A}"/>
                  </c:ext>
                </c:extLst>
              </c15:ser>
            </c15:filteredBarSeries>
          </c:ext>
        </c:extLst>
      </c:barChart>
      <c:catAx>
        <c:axId val="9947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249280"/>
        <c:crosses val="autoZero"/>
        <c:auto val="1"/>
        <c:lblAlgn val="ctr"/>
        <c:lblOffset val="100"/>
        <c:noMultiLvlLbl val="0"/>
      </c:catAx>
      <c:valAx>
        <c:axId val="109249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47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2021'!$I$211:$I$214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65-4C52-B687-BA2052C62FEF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2021'!$J$211:$J$214</c:f>
              <c:numCache>
                <c:formatCode>0%</c:formatCode>
                <c:ptCount val="4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65-4C52-B687-BA2052C62F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288448"/>
        <c:axId val="1092984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65-4C52-B687-BA2052C62FE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65-4C52-B687-BA2052C62FE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65-4C52-B687-BA2052C62FEF}"/>
                  </c:ext>
                </c:extLst>
              </c15:ser>
            </c15:filteredBarSeries>
          </c:ext>
        </c:extLst>
      </c:barChart>
      <c:catAx>
        <c:axId val="1092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298432"/>
        <c:crosses val="autoZero"/>
        <c:auto val="1"/>
        <c:lblAlgn val="ctr"/>
        <c:lblOffset val="100"/>
        <c:noMultiLvlLbl val="0"/>
      </c:catAx>
      <c:valAx>
        <c:axId val="1092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28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'FEB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FA-47BC-A3CF-0A2FF81A4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003328"/>
        <c:axId val="1100048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'FEB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FA-47BC-A3CF-0A2FF81A427B}"/>
                  </c:ext>
                </c:extLst>
              </c15:ser>
            </c15:filteredBarSeries>
          </c:ext>
        </c:extLst>
      </c:barChart>
      <c:catAx>
        <c:axId val="11000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04864"/>
        <c:crosses val="autoZero"/>
        <c:auto val="1"/>
        <c:lblAlgn val="ctr"/>
        <c:lblOffset val="100"/>
        <c:noMultiLvlLbl val="0"/>
      </c:catAx>
      <c:valAx>
        <c:axId val="11000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0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5-4302-A441-B0A4E12CA508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2021'!$K$44:$K$59</c:f>
              <c:numCache>
                <c:formatCode>0%</c:formatCode>
                <c:ptCount val="1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25-4302-A441-B0A4E12CA5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2214784"/>
        <c:axId val="92216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25-4302-A441-B0A4E12CA50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25-4302-A441-B0A4E12CA50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25-4302-A441-B0A4E12CA50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F25-4302-A441-B0A4E12CA508}"/>
                  </c:ext>
                </c:extLst>
              </c15:ser>
            </c15:filteredBarSeries>
          </c:ext>
        </c:extLst>
      </c:barChart>
      <c:catAx>
        <c:axId val="922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16320"/>
        <c:crosses val="autoZero"/>
        <c:auto val="1"/>
        <c:lblAlgn val="ctr"/>
        <c:lblOffset val="100"/>
        <c:noMultiLvlLbl val="0"/>
      </c:catAx>
      <c:valAx>
        <c:axId val="922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1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2021'!$I$96:$I$100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6-49F2-8530-4293914F40A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2021'!$J$96:$J$100</c:f>
              <c:numCache>
                <c:formatCode>0%</c:formatCode>
                <c:ptCount val="5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A6-49F2-8530-4293914F40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2276224"/>
        <c:axId val="922777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7A6-49F2-8530-4293914F40A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A6-49F2-8530-4293914F40A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7A6-49F2-8530-4293914F40A9}"/>
                  </c:ext>
                </c:extLst>
              </c15:ser>
            </c15:filteredBarSeries>
          </c:ext>
        </c:extLst>
      </c:barChart>
      <c:catAx>
        <c:axId val="922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77760"/>
        <c:crosses val="autoZero"/>
        <c:auto val="1"/>
        <c:lblAlgn val="ctr"/>
        <c:lblOffset val="100"/>
        <c:noMultiLvlLbl val="0"/>
      </c:catAx>
      <c:valAx>
        <c:axId val="92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2021'!$I$155:$I$158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9-4880-B9C6-F7040871B014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2021'!$J$155:$J$158</c:f>
              <c:numCache>
                <c:formatCode>0%</c:formatCode>
                <c:ptCount val="4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19-4880-B9C6-F7040871B0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92329472"/>
        <c:axId val="92331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A19-4880-B9C6-F7040871B01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A19-4880-B9C6-F7040871B01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A19-4880-B9C6-F7040871B014}"/>
                  </c:ext>
                </c:extLst>
              </c15:ser>
            </c15:filteredBarSeries>
          </c:ext>
        </c:extLst>
      </c:barChart>
      <c:catAx>
        <c:axId val="923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331008"/>
        <c:crosses val="autoZero"/>
        <c:auto val="1"/>
        <c:lblAlgn val="ctr"/>
        <c:lblOffset val="100"/>
        <c:noMultiLvlLbl val="0"/>
      </c:catAx>
      <c:valAx>
        <c:axId val="923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32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 2021'!$H$22:$L$22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 2021'!$H$23:$L$23</c:f>
              <c:numCache>
                <c:formatCode>0%</c:formatCode>
                <c:ptCount val="5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7721600"/>
        <c:axId val="57723136"/>
      </c:barChart>
      <c:catAx>
        <c:axId val="5772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723136"/>
        <c:crosses val="autoZero"/>
        <c:auto val="1"/>
        <c:lblAlgn val="ctr"/>
        <c:lblOffset val="100"/>
        <c:noMultiLvlLbl val="0"/>
      </c:catAx>
      <c:valAx>
        <c:axId val="5772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7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2021'!$C$22:$F$22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D-4F49-89E7-B683C3922C3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AD-4F49-89E7-B683C3922C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515136"/>
        <c:axId val="111516672"/>
      </c:barChart>
      <c:catAx>
        <c:axId val="1115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6672"/>
        <c:crosses val="autoZero"/>
        <c:auto val="1"/>
        <c:lblAlgn val="ctr"/>
        <c:lblOffset val="100"/>
        <c:noMultiLvlLbl val="0"/>
      </c:catAx>
      <c:valAx>
        <c:axId val="1115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2021'!$H$22:$L$22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7-427D-89EE-1742C8950F2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2021'!$H$23:$L$23</c:f>
              <c:numCache>
                <c:formatCode>0%</c:formatCode>
                <c:ptCount val="5"/>
                <c:pt idx="0">
                  <c:v>0.11</c:v>
                </c:pt>
                <c:pt idx="1">
                  <c:v>0.22</c:v>
                </c:pt>
                <c:pt idx="2">
                  <c:v>0.56000000000000005</c:v>
                </c:pt>
                <c:pt idx="3">
                  <c:v>0.11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17-427D-89EE-1742C8950F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252992"/>
        <c:axId val="111254528"/>
      </c:barChart>
      <c:catAx>
        <c:axId val="1112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54528"/>
        <c:crosses val="autoZero"/>
        <c:auto val="1"/>
        <c:lblAlgn val="ctr"/>
        <c:lblOffset val="100"/>
        <c:noMultiLvlLbl val="0"/>
      </c:catAx>
      <c:valAx>
        <c:axId val="11125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2021'!$I$184:$I$187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7-452E-A1A7-A8D257DCEF12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2021'!$J$184:$J$187</c:f>
              <c:numCache>
                <c:formatCode>0%</c:formatCode>
                <c:ptCount val="4"/>
                <c:pt idx="0">
                  <c:v>0.33</c:v>
                </c:pt>
                <c:pt idx="1">
                  <c:v>0</c:v>
                </c:pt>
                <c:pt idx="2">
                  <c:v>0.33</c:v>
                </c:pt>
                <c:pt idx="3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7-452E-A1A7-A8D257DCEF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1289856"/>
        <c:axId val="1112913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87-452E-A1A7-A8D257DCEF1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87-452E-A1A7-A8D257DCEF1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87-452E-A1A7-A8D257DCEF12}"/>
                  </c:ext>
                </c:extLst>
              </c15:ser>
            </c15:filteredBarSeries>
          </c:ext>
        </c:extLst>
      </c:barChart>
      <c:catAx>
        <c:axId val="11128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91392"/>
        <c:crosses val="autoZero"/>
        <c:auto val="1"/>
        <c:lblAlgn val="ctr"/>
        <c:lblOffset val="100"/>
        <c:noMultiLvlLbl val="0"/>
      </c:catAx>
      <c:valAx>
        <c:axId val="11129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2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2021'!$I$211:$I$214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0-4846-B86E-45D5B591A4BD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2021'!$J$211:$J$214</c:f>
              <c:numCache>
                <c:formatCode>0%</c:formatCode>
                <c:ptCount val="4"/>
                <c:pt idx="0">
                  <c:v>0.11</c:v>
                </c:pt>
                <c:pt idx="1">
                  <c:v>0.89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90-4846-B86E-45D5B591A4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416832"/>
        <c:axId val="1114183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190-4846-B86E-45D5B591A4B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190-4846-B86E-45D5B591A4B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90-4846-B86E-45D5B591A4BD}"/>
                  </c:ext>
                </c:extLst>
              </c15:ser>
            </c15:filteredBarSeries>
          </c:ext>
        </c:extLst>
      </c:barChart>
      <c:catAx>
        <c:axId val="1114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418368"/>
        <c:crosses val="autoZero"/>
        <c:auto val="1"/>
        <c:lblAlgn val="ctr"/>
        <c:lblOffset val="100"/>
        <c:noMultiLvlLbl val="0"/>
      </c:catAx>
      <c:valAx>
        <c:axId val="1114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41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'MAR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 2021'!$G$238:$G$241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A-46CB-B4BA-C6514CFE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439232"/>
        <c:axId val="1114737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25A-46CB-B4BA-C6514CFE405F}"/>
                  </c:ext>
                </c:extLst>
              </c15:ser>
            </c15:filteredBarSeries>
          </c:ext>
        </c:extLst>
      </c:barChart>
      <c:catAx>
        <c:axId val="1114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473792"/>
        <c:crosses val="autoZero"/>
        <c:auto val="1"/>
        <c:lblAlgn val="ctr"/>
        <c:lblOffset val="100"/>
        <c:noMultiLvlLbl val="0"/>
      </c:catAx>
      <c:valAx>
        <c:axId val="11147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4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2021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8-4B34-9173-B5B45F3D305B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2021 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B8-4B34-9173-B5B45F3D30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647744"/>
        <c:axId val="111649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8B8-4B34-9173-B5B45F3D305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B8-4B34-9173-B5B45F3D305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B8-4B34-9173-B5B45F3D305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B8-4B34-9173-B5B45F3D305B}"/>
                  </c:ext>
                </c:extLst>
              </c15:ser>
            </c15:filteredBarSeries>
          </c:ext>
        </c:extLst>
      </c:barChart>
      <c:catAx>
        <c:axId val="1116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649536"/>
        <c:crosses val="autoZero"/>
        <c:auto val="1"/>
        <c:lblAlgn val="ctr"/>
        <c:lblOffset val="100"/>
        <c:noMultiLvlLbl val="0"/>
      </c:catAx>
      <c:valAx>
        <c:axId val="11164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64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2021 '!$I$96:$I$100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2-4142-A9C9-A627BA267BEC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2021 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42-4142-A9C9-A627BA267B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721472"/>
        <c:axId val="111735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42-4142-A9C9-A627BA267BE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42-4142-A9C9-A627BA267BE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42-4142-A9C9-A627BA267BEC}"/>
                  </c:ext>
                </c:extLst>
              </c15:ser>
            </c15:filteredBarSeries>
          </c:ext>
        </c:extLst>
      </c:barChart>
      <c:catAx>
        <c:axId val="111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35552"/>
        <c:crosses val="autoZero"/>
        <c:auto val="1"/>
        <c:lblAlgn val="ctr"/>
        <c:lblOffset val="100"/>
        <c:noMultiLvlLbl val="0"/>
      </c:catAx>
      <c:valAx>
        <c:axId val="1117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2021 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80A-A051-18706FDE430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2021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BD-480A-A051-18706FDE43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1404416"/>
        <c:axId val="121414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DBD-480A-A051-18706FDE430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BD-480A-A051-18706FDE430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BD-480A-A051-18706FDE430A}"/>
                  </c:ext>
                </c:extLst>
              </c15:ser>
            </c15:filteredBarSeries>
          </c:ext>
        </c:extLst>
      </c:barChart>
      <c:catAx>
        <c:axId val="1214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414400"/>
        <c:crosses val="autoZero"/>
        <c:auto val="1"/>
        <c:lblAlgn val="ctr"/>
        <c:lblOffset val="100"/>
        <c:noMultiLvlLbl val="0"/>
      </c:catAx>
      <c:valAx>
        <c:axId val="1214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40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2021 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BB-4B6B-AB9E-4E298A58E7B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2021 '!$C$23:$F$23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BB-4B6B-AB9E-4E298A58E7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1523200"/>
        <c:axId val="121545472"/>
      </c:barChart>
      <c:catAx>
        <c:axId val="1215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545472"/>
        <c:crosses val="autoZero"/>
        <c:auto val="1"/>
        <c:lblAlgn val="ctr"/>
        <c:lblOffset val="100"/>
        <c:noMultiLvlLbl val="0"/>
      </c:catAx>
      <c:valAx>
        <c:axId val="12154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5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2021 '!$H$22:$L$22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4-4CE9-A20B-DCFFDDC5B8C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2021 '!$H$23:$L$23</c:f>
              <c:numCache>
                <c:formatCode>0%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0.57999999999999996</c:v>
                </c:pt>
                <c:pt idx="3">
                  <c:v>0.14000000000000001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94-4CE9-A20B-DCFFDDC5B8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1703424"/>
        <c:axId val="121705216"/>
      </c:barChart>
      <c:catAx>
        <c:axId val="12170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05216"/>
        <c:crosses val="autoZero"/>
        <c:auto val="1"/>
        <c:lblAlgn val="ctr"/>
        <c:lblOffset val="100"/>
        <c:noMultiLvlLbl val="0"/>
      </c:catAx>
      <c:valAx>
        <c:axId val="12170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0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 2021'!$J$44:$J$59</c:f>
              <c:numCache>
                <c:formatCode>General</c:formatCode>
                <c:ptCount val="16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 2021'!$K$44:$K$59</c:f>
              <c:numCache>
                <c:formatCode>0%</c:formatCode>
                <c:ptCount val="16"/>
                <c:pt idx="0">
                  <c:v>0.4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613056"/>
        <c:axId val="89614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896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614592"/>
        <c:crosses val="autoZero"/>
        <c:auto val="1"/>
        <c:lblAlgn val="ctr"/>
        <c:lblOffset val="100"/>
        <c:noMultiLvlLbl val="0"/>
      </c:catAx>
      <c:valAx>
        <c:axId val="896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6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2021 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A-42A2-93E0-B0E3AD8DD476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2021 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6A-42A2-93E0-B0E3AD8DD4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1760768"/>
        <c:axId val="1217748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36A-42A2-93E0-B0E3AD8DD47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36A-42A2-93E0-B0E3AD8DD47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36A-42A2-93E0-B0E3AD8DD476}"/>
                  </c:ext>
                </c:extLst>
              </c15:ser>
            </c15:filteredBarSeries>
          </c:ext>
        </c:extLst>
      </c:barChart>
      <c:catAx>
        <c:axId val="12176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74848"/>
        <c:crosses val="autoZero"/>
        <c:auto val="1"/>
        <c:lblAlgn val="ctr"/>
        <c:lblOffset val="100"/>
        <c:noMultiLvlLbl val="0"/>
      </c:catAx>
      <c:valAx>
        <c:axId val="121774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76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2021 '!$I$211:$I$214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B-4B6C-B466-C0B30CFB3FFE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2021 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FB-4B6C-B466-C0B30CFB3F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1826304"/>
        <c:axId val="1218321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DFB-4B6C-B466-C0B30CFB3FF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FB-4B6C-B466-C0B30CFB3FF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FB-4B6C-B466-C0B30CFB3FFE}"/>
                  </c:ext>
                </c:extLst>
              </c15:ser>
            </c15:filteredBarSeries>
          </c:ext>
        </c:extLst>
      </c:barChart>
      <c:catAx>
        <c:axId val="1218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32192"/>
        <c:crosses val="autoZero"/>
        <c:auto val="1"/>
        <c:lblAlgn val="ctr"/>
        <c:lblOffset val="100"/>
        <c:noMultiLvlLbl val="0"/>
      </c:catAx>
      <c:valAx>
        <c:axId val="1218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2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'ABR 2021 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 2021 '!$G$238:$G$241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6-48D9-8627-3AB6DAC3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873536"/>
        <c:axId val="121875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 2021 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B96-48D9-8627-3AB6DAC3AEB9}"/>
                  </c:ext>
                </c:extLst>
              </c15:ser>
            </c15:filteredBarSeries>
          </c:ext>
        </c:extLst>
      </c:barChart>
      <c:catAx>
        <c:axId val="12187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75072"/>
        <c:crosses val="autoZero"/>
        <c:auto val="1"/>
        <c:lblAlgn val="ctr"/>
        <c:lblOffset val="100"/>
        <c:noMultiLvlLbl val="0"/>
      </c:catAx>
      <c:valAx>
        <c:axId val="12187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646976"/>
        <c:axId val="109648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096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648512"/>
        <c:crosses val="autoZero"/>
        <c:auto val="1"/>
        <c:lblAlgn val="ctr"/>
        <c:lblOffset val="100"/>
        <c:noMultiLvlLbl val="0"/>
      </c:catAx>
      <c:valAx>
        <c:axId val="1096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6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2021'!$I$96:$I$100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2021'!$J$96:$J$100</c:f>
              <c:numCache>
                <c:formatCode>0%</c:formatCode>
                <c:ptCount val="5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712512"/>
        <c:axId val="1097140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097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714048"/>
        <c:crosses val="autoZero"/>
        <c:auto val="1"/>
        <c:lblAlgn val="ctr"/>
        <c:lblOffset val="100"/>
        <c:noMultiLvlLbl val="0"/>
      </c:catAx>
      <c:valAx>
        <c:axId val="1097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7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2021'!$I$155:$I$158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1996416"/>
        <c:axId val="121997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19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997952"/>
        <c:crosses val="autoZero"/>
        <c:auto val="1"/>
        <c:lblAlgn val="ctr"/>
        <c:lblOffset val="100"/>
        <c:noMultiLvlLbl val="0"/>
      </c:catAx>
      <c:valAx>
        <c:axId val="1219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9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2021'!$C$22:$F$22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029184"/>
        <c:axId val="122030720"/>
      </c:barChart>
      <c:catAx>
        <c:axId val="12202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30720"/>
        <c:crosses val="autoZero"/>
        <c:auto val="1"/>
        <c:lblAlgn val="ctr"/>
        <c:lblOffset val="100"/>
        <c:noMultiLvlLbl val="0"/>
      </c:catAx>
      <c:valAx>
        <c:axId val="12203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2021'!$H$22:$L$22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086528"/>
        <c:axId val="122088064"/>
      </c:barChart>
      <c:catAx>
        <c:axId val="12208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88064"/>
        <c:crosses val="autoZero"/>
        <c:auto val="1"/>
        <c:lblAlgn val="ctr"/>
        <c:lblOffset val="100"/>
        <c:noMultiLvlLbl val="0"/>
      </c:catAx>
      <c:valAx>
        <c:axId val="12208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2021'!$J$184:$J$187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3593856"/>
        <c:axId val="1235953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359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595392"/>
        <c:crosses val="autoZero"/>
        <c:auto val="1"/>
        <c:lblAlgn val="ctr"/>
        <c:lblOffset val="100"/>
        <c:noMultiLvlLbl val="0"/>
      </c:catAx>
      <c:valAx>
        <c:axId val="123595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5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2021'!$I$211:$I$214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2021'!$J$211:$J$214</c:f>
              <c:numCache>
                <c:formatCode>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708544"/>
        <c:axId val="123710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37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10080"/>
        <c:crosses val="autoZero"/>
        <c:auto val="1"/>
        <c:lblAlgn val="ctr"/>
        <c:lblOffset val="100"/>
        <c:noMultiLvlLbl val="0"/>
      </c:catAx>
      <c:valAx>
        <c:axId val="1237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 2021'!$I$96:$I$100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 2021'!$J$96:$J$100</c:f>
              <c:numCache>
                <c:formatCode>0%</c:formatCode>
                <c:ptCount val="5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581504"/>
        <c:axId val="94583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945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583040"/>
        <c:crosses val="autoZero"/>
        <c:auto val="1"/>
        <c:lblAlgn val="ctr"/>
        <c:lblOffset val="100"/>
        <c:noMultiLvlLbl val="0"/>
      </c:catAx>
      <c:valAx>
        <c:axId val="945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58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'MAY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 2021'!$G$238:$G$241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726848"/>
        <c:axId val="124003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372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003072"/>
        <c:crosses val="autoZero"/>
        <c:auto val="1"/>
        <c:lblAlgn val="ctr"/>
        <c:lblOffset val="100"/>
        <c:noMultiLvlLbl val="0"/>
      </c:catAx>
      <c:valAx>
        <c:axId val="12400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0.42857142857142855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0.42857142857142855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333632"/>
        <c:axId val="123343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33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43616"/>
        <c:crosses val="autoZero"/>
        <c:auto val="1"/>
        <c:lblAlgn val="ctr"/>
        <c:lblOffset val="100"/>
        <c:noMultiLvlLbl val="0"/>
      </c:catAx>
      <c:valAx>
        <c:axId val="1233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 2021'!$I$96:$I$100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 2021'!$J$96:$J$100</c:f>
              <c:numCache>
                <c:formatCode>0%</c:formatCode>
                <c:ptCount val="5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395072"/>
        <c:axId val="1233968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233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96864"/>
        <c:crosses val="autoZero"/>
        <c:auto val="1"/>
        <c:lblAlgn val="ctr"/>
        <c:lblOffset val="100"/>
        <c:noMultiLvlLbl val="0"/>
      </c:catAx>
      <c:valAx>
        <c:axId val="1233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 2021'!$I$155:$I$158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4165120"/>
        <c:axId val="124195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41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195584"/>
        <c:crosses val="autoZero"/>
        <c:auto val="1"/>
        <c:lblAlgn val="ctr"/>
        <c:lblOffset val="100"/>
        <c:noMultiLvlLbl val="0"/>
      </c:catAx>
      <c:valAx>
        <c:axId val="1241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1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 2021'!$C$22:$F$22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234752"/>
        <c:axId val="124236544"/>
      </c:barChart>
      <c:catAx>
        <c:axId val="12423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36544"/>
        <c:crosses val="autoZero"/>
        <c:auto val="1"/>
        <c:lblAlgn val="ctr"/>
        <c:lblOffset val="100"/>
        <c:noMultiLvlLbl val="0"/>
      </c:catAx>
      <c:valAx>
        <c:axId val="12423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3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 2021'!$H$22:$L$22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341248"/>
        <c:axId val="124343040"/>
      </c:barChart>
      <c:catAx>
        <c:axId val="12434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43040"/>
        <c:crosses val="autoZero"/>
        <c:auto val="1"/>
        <c:lblAlgn val="ctr"/>
        <c:lblOffset val="100"/>
        <c:noMultiLvlLbl val="0"/>
      </c:catAx>
      <c:valAx>
        <c:axId val="12434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 2021'!$J$184:$J$187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0.42857142857142855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386304"/>
        <c:axId val="124412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438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12672"/>
        <c:crosses val="autoZero"/>
        <c:auto val="1"/>
        <c:lblAlgn val="ctr"/>
        <c:lblOffset val="100"/>
        <c:noMultiLvlLbl val="0"/>
      </c:catAx>
      <c:valAx>
        <c:axId val="124412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38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 2021'!$I$211:$I$214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 2021'!$J$211:$J$214</c:f>
              <c:numCache>
                <c:formatCode>0%</c:formatCode>
                <c:ptCount val="4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431360"/>
        <c:axId val="1245191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19168"/>
        <c:crosses val="autoZero"/>
        <c:auto val="1"/>
        <c:lblAlgn val="ctr"/>
        <c:lblOffset val="100"/>
        <c:noMultiLvlLbl val="0"/>
      </c:catAx>
      <c:valAx>
        <c:axId val="1245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3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'JUN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 2021'!$G$238:$G$241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556416"/>
        <c:axId val="124557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455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57952"/>
        <c:crosses val="autoZero"/>
        <c:auto val="1"/>
        <c:lblAlgn val="ctr"/>
        <c:lblOffset val="100"/>
        <c:noMultiLvlLbl val="0"/>
      </c:catAx>
      <c:valAx>
        <c:axId val="12455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745408"/>
        <c:axId val="1237469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37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46944"/>
        <c:crosses val="autoZero"/>
        <c:auto val="1"/>
        <c:lblAlgn val="ctr"/>
        <c:lblOffset val="100"/>
        <c:noMultiLvlLbl val="0"/>
      </c:catAx>
      <c:valAx>
        <c:axId val="1237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 2021'!$I$155:$I$158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611712"/>
        <c:axId val="94642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946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42176"/>
        <c:crosses val="autoZero"/>
        <c:auto val="1"/>
        <c:lblAlgn val="ctr"/>
        <c:lblOffset val="100"/>
        <c:noMultiLvlLbl val="0"/>
      </c:catAx>
      <c:valAx>
        <c:axId val="946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 2021'!$I$96:$I$100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 2021'!$J$96:$J$100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170624"/>
        <c:axId val="1261721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261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72160"/>
        <c:crosses val="autoZero"/>
        <c:auto val="1"/>
        <c:lblAlgn val="ctr"/>
        <c:lblOffset val="100"/>
        <c:noMultiLvlLbl val="0"/>
      </c:catAx>
      <c:valAx>
        <c:axId val="1261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7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 2021'!$I$155:$I$158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6211584"/>
        <c:axId val="1262131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62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213120"/>
        <c:crosses val="autoZero"/>
        <c:auto val="1"/>
        <c:lblAlgn val="ctr"/>
        <c:lblOffset val="100"/>
        <c:noMultiLvlLbl val="0"/>
      </c:catAx>
      <c:valAx>
        <c:axId val="1262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2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 2021'!$C$22:$F$22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5933056"/>
        <c:axId val="125934592"/>
      </c:barChart>
      <c:catAx>
        <c:axId val="12593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34592"/>
        <c:crosses val="autoZero"/>
        <c:auto val="1"/>
        <c:lblAlgn val="ctr"/>
        <c:lblOffset val="100"/>
        <c:noMultiLvlLbl val="0"/>
      </c:catAx>
      <c:valAx>
        <c:axId val="12593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 2021'!$H$22:$L$22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5982208"/>
        <c:axId val="125983744"/>
      </c:barChart>
      <c:catAx>
        <c:axId val="12598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83744"/>
        <c:crosses val="autoZero"/>
        <c:auto val="1"/>
        <c:lblAlgn val="ctr"/>
        <c:lblOffset val="100"/>
        <c:noMultiLvlLbl val="0"/>
      </c:catAx>
      <c:valAx>
        <c:axId val="12598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8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 2021'!$I$184:$I$187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 2021'!$J$184:$J$187</c:f>
              <c:numCache>
                <c:formatCode>0%</c:formatCode>
                <c:ptCount val="4"/>
                <c:pt idx="0">
                  <c:v>0.375</c:v>
                </c:pt>
                <c:pt idx="1">
                  <c:v>0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6121472"/>
        <c:axId val="126123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612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23008"/>
        <c:crosses val="autoZero"/>
        <c:auto val="1"/>
        <c:lblAlgn val="ctr"/>
        <c:lblOffset val="100"/>
        <c:noMultiLvlLbl val="0"/>
      </c:catAx>
      <c:valAx>
        <c:axId val="126123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1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 2021'!$I$211:$I$214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 2021'!$J$211:$J$214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563840"/>
        <c:axId val="1265653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65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65376"/>
        <c:crosses val="autoZero"/>
        <c:auto val="1"/>
        <c:lblAlgn val="ctr"/>
        <c:lblOffset val="100"/>
        <c:noMultiLvlLbl val="0"/>
      </c:catAx>
      <c:valAx>
        <c:axId val="12656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6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'JUL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 2021'!$G$238:$G$241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586240"/>
        <c:axId val="126596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658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96224"/>
        <c:crosses val="autoZero"/>
        <c:auto val="1"/>
        <c:lblAlgn val="ctr"/>
        <c:lblOffset val="100"/>
        <c:noMultiLvlLbl val="0"/>
      </c:catAx>
      <c:valAx>
        <c:axId val="12659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8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'AGTO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'AGTO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0.76923076923076927</c:v>
                </c:pt>
                <c:pt idx="4">
                  <c:v>0</c:v>
                </c:pt>
                <c:pt idx="5">
                  <c:v>7.6923076923076927E-2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0.15384615384615385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345216"/>
        <c:axId val="126346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63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46752"/>
        <c:crosses val="autoZero"/>
        <c:auto val="1"/>
        <c:lblAlgn val="ctr"/>
        <c:lblOffset val="100"/>
        <c:noMultiLvlLbl val="0"/>
      </c:catAx>
      <c:valAx>
        <c:axId val="1263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4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'AGTO 2021'!$I$96:$I$100</c:f>
              <c:numCache>
                <c:formatCode>General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'AGTO 2021'!$J$96:$J$100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693952"/>
        <c:axId val="1256954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256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695488"/>
        <c:crosses val="autoZero"/>
        <c:auto val="1"/>
        <c:lblAlgn val="ctr"/>
        <c:lblOffset val="100"/>
        <c:noMultiLvlLbl val="0"/>
      </c:catAx>
      <c:valAx>
        <c:axId val="1256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6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'AGTO 2021'!$I$155:$I$158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'AGTO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5866368"/>
        <c:axId val="1258679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58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867904"/>
        <c:crosses val="autoZero"/>
        <c:auto val="1"/>
        <c:lblAlgn val="ctr"/>
        <c:lblOffset val="100"/>
        <c:noMultiLvlLbl val="0"/>
      </c:catAx>
      <c:valAx>
        <c:axId val="1258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8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 2021'!$J$184:$J$187</c:f>
              <c:numCache>
                <c:formatCode>0%</c:formatCode>
                <c:ptCount val="4"/>
                <c:pt idx="0">
                  <c:v>0.4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672000"/>
        <c:axId val="94673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94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73536"/>
        <c:crosses val="autoZero"/>
        <c:auto val="1"/>
        <c:lblAlgn val="ctr"/>
        <c:lblOffset val="100"/>
        <c:noMultiLvlLbl val="0"/>
      </c:catAx>
      <c:valAx>
        <c:axId val="946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7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'AGTO 2021'!$C$22:$F$22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'AGTO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460672"/>
        <c:axId val="126462208"/>
      </c:barChart>
      <c:catAx>
        <c:axId val="12646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462208"/>
        <c:crosses val="autoZero"/>
        <c:auto val="1"/>
        <c:lblAlgn val="ctr"/>
        <c:lblOffset val="100"/>
        <c:noMultiLvlLbl val="0"/>
      </c:catAx>
      <c:valAx>
        <c:axId val="12646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4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'AGTO 2021'!$H$22:$L$22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'AGTO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960384"/>
        <c:axId val="126961920"/>
      </c:barChart>
      <c:catAx>
        <c:axId val="12696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961920"/>
        <c:crosses val="autoZero"/>
        <c:auto val="1"/>
        <c:lblAlgn val="ctr"/>
        <c:lblOffset val="100"/>
        <c:noMultiLvlLbl val="0"/>
      </c:catAx>
      <c:valAx>
        <c:axId val="12696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9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'AGTO 2021'!$I$184:$I$187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'AGTO 2021'!$J$184:$J$187</c:f>
              <c:numCache>
                <c:formatCode>0%</c:formatCode>
                <c:ptCount val="4"/>
                <c:pt idx="0">
                  <c:v>0.92307692307692313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7017728"/>
        <c:axId val="127019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70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019264"/>
        <c:crosses val="autoZero"/>
        <c:auto val="1"/>
        <c:lblAlgn val="ctr"/>
        <c:lblOffset val="100"/>
        <c:noMultiLvlLbl val="0"/>
      </c:catAx>
      <c:valAx>
        <c:axId val="127019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01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'AGTO 2021'!$I$211:$I$214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'AGTO 2021'!$J$211:$J$214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7058688"/>
        <c:axId val="127060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70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060224"/>
        <c:crosses val="autoZero"/>
        <c:auto val="1"/>
        <c:lblAlgn val="ctr"/>
        <c:lblOffset val="100"/>
        <c:noMultiLvlLbl val="0"/>
      </c:catAx>
      <c:valAx>
        <c:axId val="12706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0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'AGTO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'AGTO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101952"/>
        <c:axId val="1271160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710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16032"/>
        <c:crosses val="autoZero"/>
        <c:auto val="1"/>
        <c:lblAlgn val="ctr"/>
        <c:lblOffset val="100"/>
        <c:noMultiLvlLbl val="0"/>
      </c:catAx>
      <c:valAx>
        <c:axId val="12711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0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0.3125</c:v>
                </c:pt>
                <c:pt idx="4">
                  <c:v>0</c:v>
                </c:pt>
                <c:pt idx="5">
                  <c:v>0.1875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770176"/>
        <c:axId val="1267719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67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771968"/>
        <c:crosses val="autoZero"/>
        <c:auto val="1"/>
        <c:lblAlgn val="ctr"/>
        <c:lblOffset val="100"/>
        <c:noMultiLvlLbl val="0"/>
      </c:catAx>
      <c:valAx>
        <c:axId val="1267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7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 2021'!$I$96:$I$100</c:f>
              <c:numCache>
                <c:formatCode>General</c:formatCode>
                <c:ptCount val="5"/>
                <c:pt idx="0">
                  <c:v>14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 2021'!$J$96:$J$100</c:f>
              <c:numCache>
                <c:formatCode>0%</c:formatCode>
                <c:ptCount val="5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818944"/>
        <c:axId val="126833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268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833024"/>
        <c:crosses val="autoZero"/>
        <c:auto val="1"/>
        <c:lblAlgn val="ctr"/>
        <c:lblOffset val="100"/>
        <c:noMultiLvlLbl val="0"/>
      </c:catAx>
      <c:valAx>
        <c:axId val="1268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81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 2021'!$I$155:$I$158</c:f>
              <c:numCache>
                <c:formatCode>General</c:formatCode>
                <c:ptCount val="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 2021'!$J$155:$J$158</c:f>
              <c:numCache>
                <c:formatCode>0%</c:formatCode>
                <c:ptCount val="4"/>
                <c:pt idx="0">
                  <c:v>0.9375</c:v>
                </c:pt>
                <c:pt idx="1">
                  <c:v>6.25E-2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7142528"/>
        <c:axId val="127148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71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48416"/>
        <c:crosses val="autoZero"/>
        <c:auto val="1"/>
        <c:lblAlgn val="ctr"/>
        <c:lblOffset val="100"/>
        <c:noMultiLvlLbl val="0"/>
      </c:catAx>
      <c:valAx>
        <c:axId val="1271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 2021'!$C$22:$F$22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187584"/>
        <c:axId val="127197568"/>
      </c:barChart>
      <c:catAx>
        <c:axId val="12718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97568"/>
        <c:crosses val="autoZero"/>
        <c:auto val="1"/>
        <c:lblAlgn val="ctr"/>
        <c:lblOffset val="100"/>
        <c:noMultiLvlLbl val="0"/>
      </c:catAx>
      <c:valAx>
        <c:axId val="12719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 2021'!$H$22:$L$22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318656"/>
        <c:axId val="127324544"/>
      </c:barChart>
      <c:catAx>
        <c:axId val="12731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24544"/>
        <c:crosses val="autoZero"/>
        <c:auto val="1"/>
        <c:lblAlgn val="ctr"/>
        <c:lblOffset val="100"/>
        <c:noMultiLvlLbl val="0"/>
      </c:catAx>
      <c:valAx>
        <c:axId val="12732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 2021'!$I$211:$I$214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 2021'!$J$211:$J$214</c:f>
              <c:numCache>
                <c:formatCode>0%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696576"/>
        <c:axId val="94698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946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98112"/>
        <c:crosses val="autoZero"/>
        <c:auto val="1"/>
        <c:lblAlgn val="ctr"/>
        <c:lblOffset val="100"/>
        <c:noMultiLvlLbl val="0"/>
      </c:catAx>
      <c:valAx>
        <c:axId val="946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 2021'!$I$184:$I$187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 2021'!$J$184:$J$187</c:f>
              <c:numCache>
                <c:formatCode>0%</c:formatCode>
                <c:ptCount val="4"/>
                <c:pt idx="0">
                  <c:v>0.8125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072320"/>
        <c:axId val="1280904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807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090496"/>
        <c:crosses val="autoZero"/>
        <c:auto val="1"/>
        <c:lblAlgn val="ctr"/>
        <c:lblOffset val="100"/>
        <c:noMultiLvlLbl val="0"/>
      </c:catAx>
      <c:valAx>
        <c:axId val="12809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07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 2021'!$I$211:$I$214</c:f>
              <c:numCache>
                <c:formatCode>General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 2021'!$J$211:$J$214</c:f>
              <c:numCache>
                <c:formatCode>0%</c:formatCode>
                <c:ptCount val="4"/>
                <c:pt idx="0">
                  <c:v>0.125</c:v>
                </c:pt>
                <c:pt idx="1">
                  <c:v>0.875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7822464"/>
        <c:axId val="1278242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78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824256"/>
        <c:crosses val="autoZero"/>
        <c:auto val="1"/>
        <c:lblAlgn val="ctr"/>
        <c:lblOffset val="100"/>
        <c:noMultiLvlLbl val="0"/>
      </c:catAx>
      <c:valAx>
        <c:axId val="1278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8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'SEP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'SEP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849216"/>
        <c:axId val="127850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784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850752"/>
        <c:crosses val="autoZero"/>
        <c:auto val="1"/>
        <c:lblAlgn val="ctr"/>
        <c:lblOffset val="100"/>
        <c:noMultiLvlLbl val="0"/>
      </c:catAx>
      <c:valAx>
        <c:axId val="12785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84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2021'!$K$44:$K$59</c:f>
              <c:numCache>
                <c:formatCode>0%</c:formatCode>
                <c:ptCount val="16"/>
                <c:pt idx="0">
                  <c:v>5.2631578947368418E-2</c:v>
                </c:pt>
                <c:pt idx="1">
                  <c:v>0</c:v>
                </c:pt>
                <c:pt idx="2">
                  <c:v>0</c:v>
                </c:pt>
                <c:pt idx="3">
                  <c:v>0.31578947368421051</c:v>
                </c:pt>
                <c:pt idx="4">
                  <c:v>0</c:v>
                </c:pt>
                <c:pt idx="5">
                  <c:v>0.42105263157894735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0.21052631578947367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033536"/>
        <c:axId val="128035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80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035072"/>
        <c:crosses val="autoZero"/>
        <c:auto val="1"/>
        <c:lblAlgn val="ctr"/>
        <c:lblOffset val="100"/>
        <c:noMultiLvlLbl val="0"/>
      </c:catAx>
      <c:valAx>
        <c:axId val="1280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0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2021'!$I$96:$I$100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2021'!$J$96:$J$100</c:f>
              <c:numCache>
                <c:formatCode>0%</c:formatCode>
                <c:ptCount val="5"/>
                <c:pt idx="0">
                  <c:v>0.55555555555555558</c:v>
                </c:pt>
                <c:pt idx="1">
                  <c:v>0.44444444444444442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630208"/>
        <c:axId val="1096317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096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631744"/>
        <c:crosses val="autoZero"/>
        <c:auto val="1"/>
        <c:lblAlgn val="ctr"/>
        <c:lblOffset val="100"/>
        <c:noMultiLvlLbl val="0"/>
      </c:catAx>
      <c:valAx>
        <c:axId val="1096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63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 2021'!$I$155:$I$158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 2021'!$J$155:$J$158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8668416"/>
        <c:axId val="128669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86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669952"/>
        <c:crosses val="autoZero"/>
        <c:auto val="1"/>
        <c:lblAlgn val="ctr"/>
        <c:lblOffset val="100"/>
        <c:noMultiLvlLbl val="0"/>
      </c:catAx>
      <c:valAx>
        <c:axId val="1286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6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 2021'!$C$22:$F$22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10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729856"/>
        <c:axId val="128731392"/>
      </c:barChart>
      <c:catAx>
        <c:axId val="12872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731392"/>
        <c:crosses val="autoZero"/>
        <c:auto val="1"/>
        <c:lblAlgn val="ctr"/>
        <c:lblOffset val="100"/>
        <c:noMultiLvlLbl val="0"/>
      </c:catAx>
      <c:valAx>
        <c:axId val="12873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7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 2021'!$H$22:$L$22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9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758528"/>
        <c:axId val="128760064"/>
      </c:barChart>
      <c:catAx>
        <c:axId val="12875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760064"/>
        <c:crosses val="autoZero"/>
        <c:auto val="1"/>
        <c:lblAlgn val="ctr"/>
        <c:lblOffset val="100"/>
        <c:noMultiLvlLbl val="0"/>
      </c:catAx>
      <c:valAx>
        <c:axId val="12876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75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 2021'!$I$184:$I$187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 2021'!$J$184:$J$187</c:f>
              <c:numCache>
                <c:formatCode>0%</c:formatCode>
                <c:ptCount val="4"/>
                <c:pt idx="0">
                  <c:v>0.5</c:v>
                </c:pt>
                <c:pt idx="1">
                  <c:v>0.1111111111111111</c:v>
                </c:pt>
                <c:pt idx="2">
                  <c:v>0.27777777777777779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496384"/>
        <c:axId val="1284979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84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97920"/>
        <c:crosses val="autoZero"/>
        <c:auto val="1"/>
        <c:lblAlgn val="ctr"/>
        <c:lblOffset val="100"/>
        <c:noMultiLvlLbl val="0"/>
      </c:catAx>
      <c:valAx>
        <c:axId val="12849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49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2021'!$I$211:$I$214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2021'!$J$211:$J$214</c:f>
              <c:numCache>
                <c:formatCode>0%</c:formatCode>
                <c:ptCount val="4"/>
                <c:pt idx="0">
                  <c:v>0.44444444444444442</c:v>
                </c:pt>
                <c:pt idx="1">
                  <c:v>0.55555555555555558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606976"/>
        <c:axId val="128608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86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608512"/>
        <c:crosses val="autoZero"/>
        <c:auto val="1"/>
        <c:lblAlgn val="ctr"/>
        <c:lblOffset val="100"/>
        <c:noMultiLvlLbl val="0"/>
      </c:catAx>
      <c:valAx>
        <c:axId val="1286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6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 2021'!$G$238:$G$241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7642368"/>
        <c:axId val="98964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9764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964224"/>
        <c:crosses val="autoZero"/>
        <c:auto val="1"/>
        <c:lblAlgn val="ctr"/>
        <c:lblOffset val="100"/>
        <c:noMultiLvlLbl val="0"/>
      </c:catAx>
      <c:valAx>
        <c:axId val="9896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6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'OCT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'OCT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194624"/>
        <c:axId val="129200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919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00512"/>
        <c:crosses val="autoZero"/>
        <c:auto val="1"/>
        <c:lblAlgn val="ctr"/>
        <c:lblOffset val="100"/>
        <c:noMultiLvlLbl val="0"/>
      </c:catAx>
      <c:valAx>
        <c:axId val="12920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9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2021'!$K$44:$K$59</c:f>
              <c:numCache>
                <c:formatCode>0%</c:formatCode>
                <c:ptCount val="16"/>
                <c:pt idx="0">
                  <c:v>9.0909090909090912E-2</c:v>
                </c:pt>
                <c:pt idx="1">
                  <c:v>0</c:v>
                </c:pt>
                <c:pt idx="2">
                  <c:v>0</c:v>
                </c:pt>
                <c:pt idx="3">
                  <c:v>0.81818181818181823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920192"/>
        <c:axId val="128934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89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934272"/>
        <c:crosses val="autoZero"/>
        <c:auto val="1"/>
        <c:lblAlgn val="ctr"/>
        <c:lblOffset val="100"/>
        <c:noMultiLvlLbl val="0"/>
      </c:catAx>
      <c:valAx>
        <c:axId val="1289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9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 2021'!$I$96:$I$100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 2021'!$J$96:$J$100</c:f>
              <c:numCache>
                <c:formatCode>0%</c:formatCode>
                <c:ptCount val="5"/>
                <c:pt idx="0">
                  <c:v>0.81818181818181823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1336832"/>
        <c:axId val="1313509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350912"/>
        <c:crosses val="autoZero"/>
        <c:auto val="1"/>
        <c:lblAlgn val="ctr"/>
        <c:lblOffset val="100"/>
        <c:noMultiLvlLbl val="0"/>
      </c:catAx>
      <c:valAx>
        <c:axId val="13135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3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'NOV 2021'!$I$155:$I$158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'NOV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31393792"/>
        <c:axId val="131395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313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395584"/>
        <c:crosses val="autoZero"/>
        <c:auto val="1"/>
        <c:lblAlgn val="ctr"/>
        <c:lblOffset val="100"/>
        <c:noMultiLvlLbl val="0"/>
      </c:catAx>
      <c:valAx>
        <c:axId val="1313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39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'NOV 2021'!$C$22:$F$22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'NOV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463040"/>
        <c:axId val="131464576"/>
      </c:barChart>
      <c:catAx>
        <c:axId val="13146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464576"/>
        <c:crosses val="autoZero"/>
        <c:auto val="1"/>
        <c:lblAlgn val="ctr"/>
        <c:lblOffset val="100"/>
        <c:noMultiLvlLbl val="0"/>
      </c:catAx>
      <c:valAx>
        <c:axId val="1314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4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'NOV 2021'!$H$22:$L$22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'NOV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520384"/>
        <c:axId val="131521920"/>
      </c:barChart>
      <c:catAx>
        <c:axId val="13152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521920"/>
        <c:crosses val="autoZero"/>
        <c:auto val="1"/>
        <c:lblAlgn val="ctr"/>
        <c:lblOffset val="100"/>
        <c:noMultiLvlLbl val="0"/>
      </c:catAx>
      <c:valAx>
        <c:axId val="13152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52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'NOV 2021'!$I$184:$I$187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'NOV 2021'!$J$184:$J$187</c:f>
              <c:numCache>
                <c:formatCode>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31557248"/>
        <c:axId val="1315587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3155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558784"/>
        <c:crosses val="autoZero"/>
        <c:auto val="1"/>
        <c:lblAlgn val="ctr"/>
        <c:lblOffset val="100"/>
        <c:noMultiLvlLbl val="0"/>
      </c:catAx>
      <c:valAx>
        <c:axId val="131558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55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2021'!$I$211:$I$214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2021'!$J$211:$J$214</c:f>
              <c:numCache>
                <c:formatCode>0%</c:formatCode>
                <c:ptCount val="4"/>
                <c:pt idx="0">
                  <c:v>0.18181818181818182</c:v>
                </c:pt>
                <c:pt idx="1">
                  <c:v>0.81818181818181823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1601920"/>
        <c:axId val="1316034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316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603456"/>
        <c:crosses val="autoZero"/>
        <c:auto val="1"/>
        <c:lblAlgn val="ctr"/>
        <c:lblOffset val="100"/>
        <c:noMultiLvlLbl val="0"/>
      </c:catAx>
      <c:valAx>
        <c:axId val="1316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6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'NOV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'NOV 2021'!$G$238:$G$241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648512"/>
        <c:axId val="131662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3164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662592"/>
        <c:crosses val="autoZero"/>
        <c:auto val="1"/>
        <c:lblAlgn val="ctr"/>
        <c:lblOffset val="100"/>
        <c:noMultiLvlLbl val="0"/>
      </c:catAx>
      <c:valAx>
        <c:axId val="13166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64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2021'!$K$44:$K$59</c:f>
              <c:numCache>
                <c:formatCode>0%</c:formatCode>
                <c:ptCount val="1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2965632"/>
        <c:axId val="429797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429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9712"/>
        <c:crosses val="autoZero"/>
        <c:auto val="1"/>
        <c:lblAlgn val="ctr"/>
        <c:lblOffset val="100"/>
        <c:noMultiLvlLbl val="0"/>
      </c:catAx>
      <c:valAx>
        <c:axId val="429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84-439F-B5E5-650B99D52301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84-439F-B5E5-650B99D523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015680"/>
        <c:axId val="992509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4-439F-B5E5-650B99D5230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84-439F-B5E5-650B99D5230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84-439F-B5E5-650B99D5230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84-439F-B5E5-650B99D52301}"/>
                  </c:ext>
                </c:extLst>
              </c15:ser>
            </c15:filteredBarSeries>
          </c:ext>
        </c:extLst>
      </c:barChart>
      <c:catAx>
        <c:axId val="990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50944"/>
        <c:crosses val="autoZero"/>
        <c:auto val="1"/>
        <c:lblAlgn val="ctr"/>
        <c:lblOffset val="100"/>
        <c:noMultiLvlLbl val="0"/>
      </c:catAx>
      <c:valAx>
        <c:axId val="992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01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 2021'!$I$96:$I$100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 2021'!$J$96:$J$100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2494592"/>
        <c:axId val="425004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424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00480"/>
        <c:crosses val="autoZero"/>
        <c:auto val="1"/>
        <c:lblAlgn val="ctr"/>
        <c:lblOffset val="100"/>
        <c:noMultiLvlLbl val="0"/>
      </c:catAx>
      <c:valAx>
        <c:axId val="425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'DIC 2021'!$I$155:$I$158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'DIC 2021'!$J$155:$J$158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2531456"/>
        <c:axId val="429305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425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30560"/>
        <c:crosses val="autoZero"/>
        <c:auto val="1"/>
        <c:lblAlgn val="ctr"/>
        <c:lblOffset val="100"/>
        <c:noMultiLvlLbl val="0"/>
      </c:catAx>
      <c:valAx>
        <c:axId val="4293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'DIC 2021'!$C$22:$F$22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'DIC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3059584"/>
        <c:axId val="43061632"/>
      </c:barChart>
      <c:catAx>
        <c:axId val="1430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61632"/>
        <c:crosses val="autoZero"/>
        <c:auto val="1"/>
        <c:lblAlgn val="ctr"/>
        <c:lblOffset val="100"/>
        <c:noMultiLvlLbl val="0"/>
      </c:catAx>
      <c:valAx>
        <c:axId val="4306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305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'DIC 2021'!$H$22:$L$22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'DIC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101184"/>
        <c:axId val="43119360"/>
      </c:barChart>
      <c:catAx>
        <c:axId val="4310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19360"/>
        <c:crosses val="autoZero"/>
        <c:auto val="1"/>
        <c:lblAlgn val="ctr"/>
        <c:lblOffset val="100"/>
        <c:noMultiLvlLbl val="0"/>
      </c:catAx>
      <c:valAx>
        <c:axId val="4311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0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'DIC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'DIC 2021'!$J$184:$J$187</c:f>
              <c:numCache>
                <c:formatCode>0%</c:formatCode>
                <c:ptCount val="4"/>
                <c:pt idx="0">
                  <c:v>0.22222222222222221</c:v>
                </c:pt>
                <c:pt idx="1">
                  <c:v>0</c:v>
                </c:pt>
                <c:pt idx="2">
                  <c:v>0.66666666666666663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142144"/>
        <c:axId val="43143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4314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43936"/>
        <c:crosses val="autoZero"/>
        <c:auto val="1"/>
        <c:lblAlgn val="ctr"/>
        <c:lblOffset val="100"/>
        <c:noMultiLvlLbl val="0"/>
      </c:catAx>
      <c:valAx>
        <c:axId val="43143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4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2021'!$I$211:$I$214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2021'!$J$211:$J$214</c:f>
              <c:numCache>
                <c:formatCode>0%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043264"/>
        <c:axId val="440573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440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57344"/>
        <c:crosses val="autoZero"/>
        <c:auto val="1"/>
        <c:lblAlgn val="ctr"/>
        <c:lblOffset val="100"/>
        <c:noMultiLvlLbl val="0"/>
      </c:catAx>
      <c:valAx>
        <c:axId val="440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'DIC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'DIC 2021'!$G$238:$G$241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094592"/>
        <c:axId val="440961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4409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6128"/>
        <c:crosses val="autoZero"/>
        <c:auto val="1"/>
        <c:lblAlgn val="ctr"/>
        <c:lblOffset val="100"/>
        <c:noMultiLvlLbl val="0"/>
      </c:catAx>
      <c:valAx>
        <c:axId val="4409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2.png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image" Target="../media/image3.png"/><Relationship Id="rId4" Type="http://schemas.openxmlformats.org/officeDocument/2006/relationships/chart" Target="../charts/chart76.xml"/><Relationship Id="rId9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image" Target="../media/image3.png"/><Relationship Id="rId4" Type="http://schemas.openxmlformats.org/officeDocument/2006/relationships/chart" Target="../charts/chart84.xml"/><Relationship Id="rId9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10" Type="http://schemas.openxmlformats.org/officeDocument/2006/relationships/image" Target="../media/image3.png"/><Relationship Id="rId4" Type="http://schemas.openxmlformats.org/officeDocument/2006/relationships/chart" Target="../charts/chart92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image" Target="../media/image2.png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image" Target="../media/image2.png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image" Target="../media/image2.png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10" Type="http://schemas.openxmlformats.org/officeDocument/2006/relationships/image" Target="../media/image2.png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10" Type="http://schemas.openxmlformats.org/officeDocument/2006/relationships/image" Target="../media/image2.png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10" Type="http://schemas.openxmlformats.org/officeDocument/2006/relationships/image" Target="../media/image2.png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10" Type="http://schemas.openxmlformats.org/officeDocument/2006/relationships/image" Target="../media/image2.png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image" Target="../media/image2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459200</xdr:colOff>
      <xdr:row>2</xdr:row>
      <xdr:rowOff>57150</xdr:rowOff>
    </xdr:from>
    <xdr:to>
      <xdr:col>3</xdr:col>
      <xdr:colOff>778885</xdr:colOff>
      <xdr:row>8</xdr:row>
      <xdr:rowOff>91787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97206D31-C8FF-4CCD-98FD-4E336D63D5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3200" y="4381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757236</xdr:colOff>
      <xdr:row>247</xdr:row>
      <xdr:rowOff>4762</xdr:rowOff>
    </xdr:from>
    <xdr:to>
      <xdr:col>10</xdr:col>
      <xdr:colOff>628649</xdr:colOff>
      <xdr:row>262</xdr:row>
      <xdr:rowOff>161925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20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0</xdr:colOff>
      <xdr:row>2</xdr:row>
      <xdr:rowOff>142876</xdr:rowOff>
    </xdr:from>
    <xdr:ext cx="1211474" cy="1314450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3876"/>
          <a:ext cx="1211474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6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8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9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0</xdr:colOff>
      <xdr:row>2</xdr:row>
      <xdr:rowOff>142876</xdr:rowOff>
    </xdr:from>
    <xdr:ext cx="1211474" cy="1314450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3876"/>
          <a:ext cx="1211474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6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8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9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0</xdr:colOff>
      <xdr:row>2</xdr:row>
      <xdr:rowOff>142876</xdr:rowOff>
    </xdr:from>
    <xdr:ext cx="1211474" cy="1314450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3876"/>
          <a:ext cx="1211474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687800</xdr:colOff>
      <xdr:row>2</xdr:row>
      <xdr:rowOff>76200</xdr:rowOff>
    </xdr:from>
    <xdr:to>
      <xdr:col>3</xdr:col>
      <xdr:colOff>1007485</xdr:colOff>
      <xdr:row>8</xdr:row>
      <xdr:rowOff>110837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493977CB-55B1-4794-A2F3-04E3612CA40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800" y="45720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3A60852B-FAED-4DA4-90E8-0AEBCC1EA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660DD75E-AFF8-4753-A116-66FFF3443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1F0E624E-EFE0-40F9-B181-82EFDCFD2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262217D5-1269-47AA-AAFD-1B25BCC30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4F60745E-662E-4174-B0A7-0FADC54F1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874E5303-C4B2-4818-BF93-98E9A80F8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BFC6C5F6-9597-4E77-965F-E25EC2719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EE6B30C8-D381-46D2-8404-F49051ED9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219075</xdr:colOff>
      <xdr:row>3</xdr:row>
      <xdr:rowOff>76200</xdr:rowOff>
    </xdr:from>
    <xdr:to>
      <xdr:col>13</xdr:col>
      <xdr:colOff>441960</xdr:colOff>
      <xdr:row>7</xdr:row>
      <xdr:rowOff>38100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xmlns="" id="{CA4BDE30-35DF-4BC3-8AAA-7A2F51A995B4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972175" y="64770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868775</xdr:colOff>
      <xdr:row>2</xdr:row>
      <xdr:rowOff>0</xdr:rowOff>
    </xdr:from>
    <xdr:to>
      <xdr:col>4</xdr:col>
      <xdr:colOff>778885</xdr:colOff>
      <xdr:row>8</xdr:row>
      <xdr:rowOff>34637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8568BAB2-6712-4A0F-AD35-351E8BAA33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2900" y="38100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B1B91E9-E093-4BF1-8D4F-1F8F3176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E43EB93-4D43-4F4E-B641-BDF8C2525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E17F640-C5BD-4342-8DA4-85F8C6AA2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320A068-F04F-4EF9-A654-1D2055834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D0F49045-5BAC-428D-BD6D-AE66EACA3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37833BBF-6923-4594-9AF4-756F1361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CCF940F7-4499-4F5B-8DFA-4F57D4F9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3BFFD40-158E-4413-8FE7-2F3C3CE80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85725</xdr:colOff>
      <xdr:row>3</xdr:row>
      <xdr:rowOff>0</xdr:rowOff>
    </xdr:from>
    <xdr:to>
      <xdr:col>13</xdr:col>
      <xdr:colOff>308610</xdr:colOff>
      <xdr:row>6</xdr:row>
      <xdr:rowOff>152400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29BBFE51-788B-457A-BEDF-8E705C591B01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838825" y="57150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030DF467-8A24-4807-ADAC-192E8979F4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E61CD47-3CD0-4E7A-9D29-23C0A6088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B05C21F-45F8-4F28-A7AB-145EB530A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1CCB896-A6E2-4849-A920-E716D6182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F82511C2-8B9E-4E13-9B97-92752C346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B487B746-6F7F-44E7-930D-E479648D2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5307753A-9061-4DBA-9E17-8BE90E36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4D702C-7AD2-4569-BF73-7EAC4744A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64F5A9EC-0129-49C2-BC66-6DF73089C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403860</xdr:colOff>
      <xdr:row>7</xdr:row>
      <xdr:rowOff>161925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xmlns="" id="{770B0903-206C-4893-9DD1-F0B9BF3BF495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403860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K18" sqref="K1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36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8</v>
      </c>
      <c r="D22" s="16">
        <v>0</v>
      </c>
      <c r="E22" s="16">
        <v>2</v>
      </c>
      <c r="F22" s="17">
        <f>SUM(C22:E22)</f>
        <v>10</v>
      </c>
      <c r="G22" s="18"/>
      <c r="H22" s="15">
        <v>0</v>
      </c>
      <c r="I22" s="15">
        <v>8</v>
      </c>
      <c r="J22" s="15">
        <v>0</v>
      </c>
      <c r="K22" s="15">
        <v>2</v>
      </c>
      <c r="L22" s="17">
        <f>SUM(H22:K22)</f>
        <v>10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0.8</v>
      </c>
      <c r="D23" s="15" t="s">
        <v>11</v>
      </c>
      <c r="E23" s="19">
        <v>0.2</v>
      </c>
      <c r="F23" s="20">
        <f>SUM(C23:E23)</f>
        <v>1</v>
      </c>
      <c r="G23" s="18"/>
      <c r="H23" s="21">
        <v>0</v>
      </c>
      <c r="I23" s="21">
        <v>0.8</v>
      </c>
      <c r="J23" s="21">
        <v>0</v>
      </c>
      <c r="K23" s="21">
        <v>0.2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4</v>
      </c>
      <c r="K44" s="25">
        <f>+J44/J61</f>
        <v>0.4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0.1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2</v>
      </c>
      <c r="K47" s="21">
        <f>+J47/J61</f>
        <v>0.2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0.3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35"/>
      <c r="L95" s="3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2</v>
      </c>
      <c r="J96" s="41">
        <f>+I96/I102</f>
        <v>0.2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8</v>
      </c>
      <c r="J97" s="41">
        <f>+I97/I102</f>
        <v>0.8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35"/>
      <c r="L105" s="3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35"/>
      <c r="L132" s="3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35"/>
      <c r="L137" s="3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35"/>
      <c r="L154" s="3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5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71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5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35"/>
      <c r="L183" s="3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2</v>
      </c>
      <c r="J184" s="79">
        <f>+I184/I189</f>
        <v>0.4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3</v>
      </c>
      <c r="J186" s="80">
        <f>+I186/I189</f>
        <v>0.6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5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35"/>
      <c r="L210" s="3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3</v>
      </c>
      <c r="J211" s="79">
        <f>+I211/I216</f>
        <v>0.6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2</v>
      </c>
      <c r="J212" s="79">
        <f>+I212/I216</f>
        <v>0.4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89"/>
      <c r="H214" s="9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5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3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94" t="s">
        <v>33</v>
      </c>
      <c r="F239" s="95"/>
      <c r="G239" s="93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B13:O13"/>
    <mergeCell ref="B14:O14"/>
    <mergeCell ref="C20:F20"/>
    <mergeCell ref="H20:L20"/>
    <mergeCell ref="D43:K43"/>
    <mergeCell ref="E142:J142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E12" sqref="E12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45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46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9</v>
      </c>
      <c r="D22" s="16">
        <v>0</v>
      </c>
      <c r="E22" s="16">
        <v>10</v>
      </c>
      <c r="F22" s="17">
        <f>SUM(C22:E22)</f>
        <v>19</v>
      </c>
      <c r="G22" s="18"/>
      <c r="H22" s="15">
        <v>3</v>
      </c>
      <c r="I22" s="15">
        <v>6</v>
      </c>
      <c r="J22" s="15">
        <v>1</v>
      </c>
      <c r="K22" s="15">
        <v>9</v>
      </c>
      <c r="L22" s="17">
        <f>SUM(H22:K22)</f>
        <v>19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5.2631578947368418E-2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6</v>
      </c>
      <c r="K47" s="21">
        <f>+J47/J61</f>
        <v>0.31578947368421051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8</v>
      </c>
      <c r="K49" s="21">
        <f>+J49/J61</f>
        <v>0.42105263157894735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4</v>
      </c>
      <c r="K54" s="21">
        <f>+J54/J61</f>
        <v>0.21052631578947367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19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86"/>
      <c r="L95" s="186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10</v>
      </c>
      <c r="J96" s="41">
        <f>+I96/I102</f>
        <v>0.55555555555555558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8</v>
      </c>
      <c r="J97" s="41">
        <f>+I97/I102</f>
        <v>0.44444444444444442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18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86"/>
      <c r="L105" s="186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86"/>
      <c r="L132" s="186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40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40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86"/>
      <c r="L137" s="186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6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6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6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6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86"/>
      <c r="L154" s="186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16</v>
      </c>
      <c r="J155" s="68">
        <f>+I155/I160</f>
        <v>0.88888888888888884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2</v>
      </c>
      <c r="J156" s="70">
        <f>+I156/I160</f>
        <v>0.1111111111111111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85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18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86"/>
      <c r="L183" s="186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9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2</v>
      </c>
      <c r="J185" s="80">
        <f>+I185/I189</f>
        <v>0.1111111111111111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5</v>
      </c>
      <c r="J186" s="80">
        <f>+I186/I189</f>
        <v>0.27777777777777779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2</v>
      </c>
      <c r="J187" s="82">
        <f>+I187/I189</f>
        <v>0.1111111111111111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18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86"/>
      <c r="L210" s="186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8</v>
      </c>
      <c r="J211" s="79">
        <f>+I211/I216</f>
        <v>0.44444444444444442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10</v>
      </c>
      <c r="J212" s="79">
        <f>+I212/I216</f>
        <v>0.55555555555555558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81"/>
      <c r="H214" s="182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18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83" t="s">
        <v>33</v>
      </c>
      <c r="F239" s="184"/>
      <c r="G239" s="93">
        <v>10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18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I239" sqref="I23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47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46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9</v>
      </c>
      <c r="F22" s="17">
        <f>SUM(C22:E22)</f>
        <v>11</v>
      </c>
      <c r="G22" s="18"/>
      <c r="H22" s="15">
        <v>2</v>
      </c>
      <c r="I22" s="15">
        <v>3</v>
      </c>
      <c r="J22" s="15">
        <v>0</v>
      </c>
      <c r="K22" s="15">
        <v>6</v>
      </c>
      <c r="L22" s="17">
        <f>SUM(H22:K22)</f>
        <v>11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9.0909090909090912E-2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9</v>
      </c>
      <c r="K47" s="21">
        <f>+J47/J61</f>
        <v>0.81818181818181823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9.0909090909090912E-2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11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92"/>
      <c r="L95" s="19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9</v>
      </c>
      <c r="J96" s="41">
        <f>+I96/I102</f>
        <v>0.81818181818181823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2</v>
      </c>
      <c r="J97" s="41">
        <f>+I97/I102</f>
        <v>0.18181818181818182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11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92"/>
      <c r="L105" s="19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92"/>
      <c r="L132" s="19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10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10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92"/>
      <c r="L137" s="19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6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6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92"/>
      <c r="L154" s="19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10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91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10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92"/>
      <c r="L183" s="19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8</v>
      </c>
      <c r="J184" s="79">
        <f>+I184/I189</f>
        <v>0.8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1</v>
      </c>
      <c r="J186" s="80">
        <f>+I186/I189</f>
        <v>0.1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1</v>
      </c>
      <c r="J187" s="82">
        <f>+I187/I189</f>
        <v>0.1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10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92"/>
      <c r="L210" s="19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2</v>
      </c>
      <c r="J211" s="79">
        <f>+I211/I216</f>
        <v>0.18181818181818182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9</v>
      </c>
      <c r="J212" s="79">
        <f>+I212/I216</f>
        <v>0.81818181818181823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87"/>
      <c r="H214" s="18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11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89" t="s">
        <v>33</v>
      </c>
      <c r="F239" s="190"/>
      <c r="G239" s="93">
        <v>9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11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zoomScale="80" zoomScaleNormal="80" workbookViewId="0">
      <selection activeCell="O241" sqref="O24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46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6</v>
      </c>
      <c r="D22" s="16">
        <v>0</v>
      </c>
      <c r="E22" s="16">
        <v>4</v>
      </c>
      <c r="F22" s="17">
        <f>SUM(C22:E22)</f>
        <v>10</v>
      </c>
      <c r="G22" s="18"/>
      <c r="H22" s="15">
        <v>1</v>
      </c>
      <c r="I22" s="15">
        <v>8</v>
      </c>
      <c r="J22" s="15">
        <v>0</v>
      </c>
      <c r="K22" s="15">
        <v>0</v>
      </c>
      <c r="L22" s="17">
        <f>SUM(H22:K22)</f>
        <v>9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0.1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2</v>
      </c>
      <c r="K47" s="21">
        <f>+J47/J61</f>
        <v>0.2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4</v>
      </c>
      <c r="K49" s="21">
        <f>+J49/J61</f>
        <v>0.4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3</v>
      </c>
      <c r="K54" s="21">
        <f>+J54/J61</f>
        <v>0.3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93"/>
      <c r="L95" s="193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4</v>
      </c>
      <c r="J96" s="41">
        <f>+I96/I102</f>
        <v>0.4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6</v>
      </c>
      <c r="J97" s="41">
        <f>+I97/I102</f>
        <v>0.6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93"/>
      <c r="L105" s="193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93"/>
      <c r="L132" s="193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25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25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93"/>
      <c r="L137" s="193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93"/>
      <c r="L154" s="193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8</v>
      </c>
      <c r="J155" s="68">
        <f>+I155/I160</f>
        <v>0.88888888888888884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1</v>
      </c>
      <c r="J156" s="70">
        <f>+I156/I160</f>
        <v>0.1111111111111111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94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93"/>
      <c r="L183" s="193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2</v>
      </c>
      <c r="J184" s="79">
        <f>+I184/I189</f>
        <v>0.22222222222222221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6</v>
      </c>
      <c r="J186" s="80">
        <f>+I186/I189</f>
        <v>0.66666666666666663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1</v>
      </c>
      <c r="J187" s="82">
        <f>+I187/I189</f>
        <v>0.1111111111111111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9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93"/>
      <c r="L210" s="193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6</v>
      </c>
      <c r="J211" s="79">
        <f>+I211/I216</f>
        <v>0.6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95"/>
      <c r="H214" s="19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6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97" t="s">
        <v>33</v>
      </c>
      <c r="F239" s="198"/>
      <c r="G239" s="93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9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56:H156"/>
    <mergeCell ref="E157:H157"/>
    <mergeCell ref="E158:H158"/>
    <mergeCell ref="D183:J183"/>
    <mergeCell ref="E184:H184"/>
    <mergeCell ref="E185:H185"/>
    <mergeCell ref="E142:J142"/>
    <mergeCell ref="E143:I143"/>
    <mergeCell ref="E147:J147"/>
    <mergeCell ref="E148:I148"/>
    <mergeCell ref="D154:J154"/>
    <mergeCell ref="E155:H155"/>
    <mergeCell ref="E98:H98"/>
    <mergeCell ref="D105:J105"/>
    <mergeCell ref="E132:J132"/>
    <mergeCell ref="E133:I133"/>
    <mergeCell ref="E137:J137"/>
    <mergeCell ref="E138:I138"/>
    <mergeCell ref="B13:O13"/>
    <mergeCell ref="B14:O14"/>
    <mergeCell ref="C20:F20"/>
    <mergeCell ref="H20:L20"/>
    <mergeCell ref="D43:K43"/>
    <mergeCell ref="D95:J9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K17" sqref="K17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37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1</v>
      </c>
      <c r="D22" s="16">
        <v>0</v>
      </c>
      <c r="E22" s="16">
        <v>7</v>
      </c>
      <c r="F22" s="17">
        <f>SUM(C22:E22)</f>
        <v>8</v>
      </c>
      <c r="G22" s="18"/>
      <c r="H22" s="15">
        <v>0</v>
      </c>
      <c r="I22" s="15">
        <v>6</v>
      </c>
      <c r="J22" s="15">
        <v>0</v>
      </c>
      <c r="K22" s="15">
        <v>2</v>
      </c>
      <c r="L22" s="17">
        <f>SUM(H22:K22)</f>
        <v>8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0.13</v>
      </c>
      <c r="D23" s="15" t="s">
        <v>11</v>
      </c>
      <c r="E23" s="19">
        <v>0.87</v>
      </c>
      <c r="F23" s="20">
        <f>SUM(C23:E23)</f>
        <v>1</v>
      </c>
      <c r="G23" s="18"/>
      <c r="H23" s="21">
        <v>0</v>
      </c>
      <c r="I23" s="21">
        <v>0.8</v>
      </c>
      <c r="J23" s="21">
        <v>0</v>
      </c>
      <c r="K23" s="21">
        <v>0.2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0.375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0.125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8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08"/>
      <c r="L95" s="108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7</v>
      </c>
      <c r="J96" s="41">
        <f>+I96/I102</f>
        <v>0.875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1</v>
      </c>
      <c r="J97" s="41">
        <f>+I97/I102</f>
        <v>0.125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8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08"/>
      <c r="L105" s="108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08"/>
      <c r="L132" s="108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6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6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08"/>
      <c r="L137" s="108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08"/>
      <c r="L154" s="108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1</v>
      </c>
      <c r="J155" s="68">
        <f>+I155/I160</f>
        <v>0.25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3</v>
      </c>
      <c r="J156" s="70">
        <f>+I156/I160</f>
        <v>0.75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07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4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08"/>
      <c r="L183" s="108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0</v>
      </c>
      <c r="J184" s="79">
        <f>+I184/I189</f>
        <v>0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4</v>
      </c>
      <c r="J186" s="80">
        <f>+I186/I189</f>
        <v>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08"/>
      <c r="L210" s="108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1</v>
      </c>
      <c r="J211" s="79">
        <f>+I211/I216</f>
        <v>0.25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0.75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03"/>
      <c r="H214" s="10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05" t="s">
        <v>33</v>
      </c>
      <c r="F239" s="106"/>
      <c r="G239" s="9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4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L9" sqref="L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38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7.25" thickTop="1" thickBot="1" x14ac:dyDescent="0.35">
      <c r="A22" s="1"/>
      <c r="B22" s="5"/>
      <c r="C22" s="130">
        <v>2</v>
      </c>
      <c r="D22" s="131">
        <v>0</v>
      </c>
      <c r="E22" s="131">
        <v>8</v>
      </c>
      <c r="F22" s="132">
        <v>10</v>
      </c>
      <c r="G22" s="18"/>
      <c r="H22" s="130">
        <v>1</v>
      </c>
      <c r="I22" s="131">
        <v>2</v>
      </c>
      <c r="J22" s="131">
        <v>5</v>
      </c>
      <c r="K22" s="131">
        <v>1</v>
      </c>
      <c r="L22" s="132">
        <v>9</v>
      </c>
      <c r="M22" s="5"/>
      <c r="N22" s="5"/>
      <c r="O22" s="5"/>
      <c r="P22" s="1"/>
      <c r="Q22" s="1"/>
    </row>
    <row r="23" spans="1:17" ht="17.25" thickTop="1" thickBot="1" x14ac:dyDescent="0.35">
      <c r="A23" s="1"/>
      <c r="B23" s="5"/>
      <c r="C23" s="133">
        <v>0.2</v>
      </c>
      <c r="D23" s="134" t="s">
        <v>11</v>
      </c>
      <c r="E23" s="135">
        <v>0.8</v>
      </c>
      <c r="F23" s="136">
        <v>1</v>
      </c>
      <c r="G23" s="18"/>
      <c r="H23" s="133">
        <v>0.11</v>
      </c>
      <c r="I23" s="135">
        <v>0.22</v>
      </c>
      <c r="J23" s="135">
        <v>0.56000000000000005</v>
      </c>
      <c r="K23" s="135">
        <v>0.11</v>
      </c>
      <c r="L23" s="135">
        <v>1</v>
      </c>
      <c r="M23" s="5"/>
      <c r="N23" s="5"/>
      <c r="O23" s="5"/>
      <c r="P23" s="1"/>
      <c r="Q23" s="1"/>
    </row>
    <row r="24" spans="1:17" ht="15.75" thickTop="1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7.25" thickTop="1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30">
        <v>1</v>
      </c>
      <c r="K44" s="137">
        <v>0.1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38">
        <v>0</v>
      </c>
      <c r="K45" s="135"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38">
        <v>0</v>
      </c>
      <c r="K46" s="135"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38">
        <v>5</v>
      </c>
      <c r="K47" s="135">
        <v>0.5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38">
        <v>0</v>
      </c>
      <c r="K48" s="135"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38">
        <v>2</v>
      </c>
      <c r="K49" s="135">
        <v>0.2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38">
        <v>0</v>
      </c>
      <c r="K50" s="135"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38">
        <v>0</v>
      </c>
      <c r="K51" s="135"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38">
        <v>0</v>
      </c>
      <c r="K52" s="135"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38">
        <v>0</v>
      </c>
      <c r="K53" s="135"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38">
        <v>2</v>
      </c>
      <c r="K54" s="135">
        <v>0.2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38">
        <v>0</v>
      </c>
      <c r="K55" s="135"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39">
        <v>0</v>
      </c>
      <c r="K56" s="135"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38">
        <v>0</v>
      </c>
      <c r="K57" s="135"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38">
        <v>0</v>
      </c>
      <c r="K58" s="135"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138">
        <v>0</v>
      </c>
      <c r="K59" s="135"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18"/>
      <c r="L95" s="118"/>
      <c r="M95" s="5"/>
      <c r="N95" s="5"/>
      <c r="O95" s="5"/>
      <c r="P95" s="5"/>
      <c r="Q95" s="1"/>
    </row>
    <row r="96" spans="1:17" ht="15.75" customHeight="1" thickTop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140">
        <v>8</v>
      </c>
      <c r="J96" s="142">
        <v>0.89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143">
        <v>1</v>
      </c>
      <c r="J97" s="145">
        <v>0.11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143">
        <v>0</v>
      </c>
      <c r="J98" s="145"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143">
        <v>0</v>
      </c>
      <c r="J99" s="145"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143">
        <v>0</v>
      </c>
      <c r="J100" s="145"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9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18"/>
      <c r="L105" s="118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18"/>
      <c r="L132" s="118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71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71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18"/>
      <c r="L137" s="118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5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5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18"/>
      <c r="L154" s="118"/>
      <c r="M154" s="5"/>
      <c r="N154" s="5"/>
      <c r="O154" s="5"/>
      <c r="P154" s="5"/>
      <c r="Q154" s="1"/>
    </row>
    <row r="155" spans="1:17" ht="16.5" thickTop="1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146">
        <v>8</v>
      </c>
      <c r="J155" s="141">
        <v>0.89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147">
        <v>1</v>
      </c>
      <c r="J156" s="144">
        <v>0.11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9">
        <v>4</v>
      </c>
      <c r="E157" s="203" t="str">
        <f>+'[1]ACUM-MAYO'!A165</f>
        <v>RESERVADA</v>
      </c>
      <c r="F157" s="204"/>
      <c r="G157" s="204"/>
      <c r="H157" s="205"/>
      <c r="I157" s="147">
        <v>0</v>
      </c>
      <c r="J157" s="144"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147">
        <v>0</v>
      </c>
      <c r="J158" s="144"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18"/>
      <c r="L183" s="118"/>
      <c r="M183" s="5"/>
      <c r="N183" s="5"/>
      <c r="O183" s="5"/>
      <c r="P183" s="5"/>
      <c r="Q183" s="1"/>
    </row>
    <row r="184" spans="1:17" ht="21.75" customHeight="1" thickTop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146">
        <v>3</v>
      </c>
      <c r="J184" s="141">
        <v>0.33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147">
        <v>0</v>
      </c>
      <c r="J185" s="144"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147">
        <v>3</v>
      </c>
      <c r="J186" s="144">
        <v>0.33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147">
        <v>3</v>
      </c>
      <c r="J187" s="144">
        <v>0.33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9</v>
      </c>
      <c r="J189" s="84"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18"/>
      <c r="L210" s="118"/>
      <c r="M210" s="5"/>
      <c r="N210" s="5"/>
      <c r="O210" s="5"/>
      <c r="P210" s="5"/>
      <c r="Q210" s="1"/>
    </row>
    <row r="211" spans="1:17" ht="21.75" customHeight="1" thickTop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146">
        <v>1</v>
      </c>
      <c r="J211" s="141">
        <v>0.11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147">
        <v>8</v>
      </c>
      <c r="J212" s="144">
        <v>0.89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147">
        <v>0</v>
      </c>
      <c r="J213" s="144"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0"/>
      <c r="H214" s="121"/>
      <c r="I214" s="147">
        <v>0</v>
      </c>
      <c r="J214" s="148"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9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14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22" t="s">
        <v>33</v>
      </c>
      <c r="F239" s="123"/>
      <c r="G239" s="149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149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150">
        <v>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9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G18" sqref="G1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39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0</v>
      </c>
      <c r="D22" s="16">
        <v>0</v>
      </c>
      <c r="E22" s="16">
        <v>7</v>
      </c>
      <c r="F22" s="17">
        <f>SUM(C22:E22)</f>
        <v>7</v>
      </c>
      <c r="G22" s="18"/>
      <c r="H22" s="15">
        <v>1</v>
      </c>
      <c r="I22" s="15">
        <v>1</v>
      </c>
      <c r="J22" s="15">
        <v>4</v>
      </c>
      <c r="K22" s="15">
        <v>1</v>
      </c>
      <c r="L22" s="17">
        <f>SUM(H22:K22)</f>
        <v>7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 t="s">
        <v>11</v>
      </c>
      <c r="D23" s="15" t="s">
        <v>11</v>
      </c>
      <c r="E23" s="19">
        <v>1</v>
      </c>
      <c r="F23" s="20">
        <v>1</v>
      </c>
      <c r="G23" s="18"/>
      <c r="H23" s="21">
        <v>0.14000000000000001</v>
      </c>
      <c r="I23" s="21">
        <v>0.14000000000000001</v>
      </c>
      <c r="J23" s="21">
        <v>0.57999999999999996</v>
      </c>
      <c r="K23" s="21">
        <v>0.14000000000000001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0</v>
      </c>
      <c r="K47" s="21">
        <f>+J47/J61</f>
        <v>0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7</v>
      </c>
      <c r="K49" s="21">
        <f>+J49/J61</f>
        <v>1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7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29"/>
      <c r="L95" s="129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7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29"/>
      <c r="L105" s="129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29"/>
      <c r="L132" s="129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51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29"/>
      <c r="L137" s="129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0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0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5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5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29"/>
      <c r="L154" s="129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28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29"/>
      <c r="L183" s="129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0</v>
      </c>
      <c r="J184" s="79">
        <f>+I184/I189</f>
        <v>0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7</v>
      </c>
      <c r="J186" s="80">
        <f>+I186/I189</f>
        <v>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7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29"/>
      <c r="L210" s="129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7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4"/>
      <c r="H214" s="125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26" t="s">
        <v>33</v>
      </c>
      <c r="F239" s="127"/>
      <c r="G239" s="9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2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H241" sqref="H24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40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4</v>
      </c>
      <c r="D22" s="16">
        <v>0</v>
      </c>
      <c r="E22" s="16">
        <v>16</v>
      </c>
      <c r="F22" s="17">
        <f>SUM(C22:E22)</f>
        <v>20</v>
      </c>
      <c r="G22" s="18"/>
      <c r="H22" s="15">
        <v>10</v>
      </c>
      <c r="I22" s="15">
        <v>9</v>
      </c>
      <c r="J22" s="15">
        <v>1</v>
      </c>
      <c r="K22" s="15">
        <v>0</v>
      </c>
      <c r="L22" s="17">
        <f>SUM(H22:K22)</f>
        <v>20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14</v>
      </c>
      <c r="K47" s="21">
        <f>+J47/J61</f>
        <v>0.7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0.25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0.05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20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56"/>
      <c r="L95" s="156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2</v>
      </c>
      <c r="J96" s="41">
        <f>+I96/I102</f>
        <v>0.33333333333333331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4</v>
      </c>
      <c r="J97" s="41">
        <f>+I97/I102</f>
        <v>0.66666666666666663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56"/>
      <c r="L105" s="156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56"/>
      <c r="L132" s="156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27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27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56"/>
      <c r="L137" s="156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9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9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56"/>
      <c r="L154" s="156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6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55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56"/>
      <c r="L183" s="156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2</v>
      </c>
      <c r="J184" s="79">
        <f>+I184/I189</f>
        <v>0.33333333333333331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4</v>
      </c>
      <c r="J186" s="80">
        <f>+I186/I189</f>
        <v>0.66666666666666663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56"/>
      <c r="L210" s="156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4</v>
      </c>
      <c r="J211" s="79">
        <f>+I211/I216</f>
        <v>0.2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16</v>
      </c>
      <c r="J212" s="79">
        <f>+I212/I216</f>
        <v>0.8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51"/>
      <c r="H214" s="152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20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4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53" t="s">
        <v>33</v>
      </c>
      <c r="F239" s="154"/>
      <c r="G239" s="93">
        <v>7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9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20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L240" sqref="L24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41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3</v>
      </c>
      <c r="D22" s="16">
        <v>0</v>
      </c>
      <c r="E22" s="16">
        <v>4</v>
      </c>
      <c r="F22" s="17">
        <f>SUM(C22:E22)</f>
        <v>7</v>
      </c>
      <c r="G22" s="18"/>
      <c r="H22" s="15">
        <v>2</v>
      </c>
      <c r="I22" s="15">
        <v>3</v>
      </c>
      <c r="J22" s="15">
        <v>1</v>
      </c>
      <c r="K22" s="15">
        <v>1</v>
      </c>
      <c r="L22" s="17">
        <f>SUM(H22:K22)</f>
        <v>7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0.42857142857142855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0.14285714285714285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3</v>
      </c>
      <c r="K54" s="21">
        <f>+J54/J61</f>
        <v>0.42857142857142855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7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62"/>
      <c r="L95" s="16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4</v>
      </c>
      <c r="J96" s="41">
        <f>+I96/I102</f>
        <v>0.5714285714285714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3</v>
      </c>
      <c r="J97" s="41">
        <f>+I97/I102</f>
        <v>0.42857142857142855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62"/>
      <c r="L105" s="16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62"/>
      <c r="L132" s="16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17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17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62"/>
      <c r="L137" s="16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62"/>
      <c r="L154" s="16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1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62"/>
      <c r="L183" s="16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2</v>
      </c>
      <c r="J184" s="79">
        <f>+I184/I189</f>
        <v>0.2857142857142857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3</v>
      </c>
      <c r="J186" s="80">
        <f>+I186/I189</f>
        <v>0.42857142857142855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2</v>
      </c>
      <c r="J187" s="82">
        <f>+I187/I189</f>
        <v>0.2857142857142857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7</v>
      </c>
      <c r="J189" s="84">
        <f>SUM(J184:J187)</f>
        <v>0.99999999999999989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62"/>
      <c r="L210" s="16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3</v>
      </c>
      <c r="J211" s="79">
        <f>+I211/I216</f>
        <v>0.42857142857142855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0.5714285714285714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57"/>
      <c r="H214" s="15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59" t="s">
        <v>33</v>
      </c>
      <c r="F239" s="160"/>
      <c r="G239" s="93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4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42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3</v>
      </c>
      <c r="D22" s="16">
        <v>0</v>
      </c>
      <c r="E22" s="16">
        <v>5</v>
      </c>
      <c r="F22" s="17">
        <f>SUM(C22:E22)</f>
        <v>8</v>
      </c>
      <c r="G22" s="18"/>
      <c r="H22" s="15">
        <v>3</v>
      </c>
      <c r="I22" s="15">
        <v>2</v>
      </c>
      <c r="J22" s="15">
        <v>0</v>
      </c>
      <c r="K22" s="15">
        <v>0</v>
      </c>
      <c r="L22" s="17">
        <f>SUM(H22:K22)</f>
        <v>5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5</v>
      </c>
      <c r="K47" s="21">
        <f>+J47/J61</f>
        <v>1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5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63"/>
      <c r="L95" s="163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5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5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63"/>
      <c r="L105" s="163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63"/>
      <c r="L132" s="163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63"/>
      <c r="L137" s="163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3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3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3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3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63"/>
      <c r="L154" s="163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5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4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5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63"/>
      <c r="L183" s="163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3</v>
      </c>
      <c r="J184" s="79">
        <f>+I184/I189</f>
        <v>0.375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3</v>
      </c>
      <c r="J186" s="80">
        <f>+I186/I189</f>
        <v>0.375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2</v>
      </c>
      <c r="J187" s="82">
        <f>+I187/I189</f>
        <v>0.25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8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63"/>
      <c r="L210" s="163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5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5"/>
      <c r="H214" s="16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5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67" t="s">
        <v>33</v>
      </c>
      <c r="F239" s="168"/>
      <c r="G239" s="93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opLeftCell="A13" zoomScale="80" zoomScaleNormal="80" workbookViewId="0">
      <selection activeCell="K241" sqref="K24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43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0</v>
      </c>
      <c r="D22" s="16">
        <v>0</v>
      </c>
      <c r="E22" s="16">
        <v>13</v>
      </c>
      <c r="F22" s="17">
        <f>SUM(C22:E22)</f>
        <v>13</v>
      </c>
      <c r="G22" s="18"/>
      <c r="H22" s="15">
        <v>9</v>
      </c>
      <c r="I22" s="15">
        <v>1</v>
      </c>
      <c r="J22" s="15">
        <v>3</v>
      </c>
      <c r="K22" s="15">
        <v>0</v>
      </c>
      <c r="L22" s="17">
        <f>SUM(H22:K22)</f>
        <v>13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10</v>
      </c>
      <c r="K47" s="21">
        <f>+J47/J61</f>
        <v>0.76923076923076927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7.6923076923076927E-2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2</v>
      </c>
      <c r="K54" s="21">
        <f>+J54/J61</f>
        <v>0.15384615384615385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13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74"/>
      <c r="L95" s="174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13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13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74"/>
      <c r="L105" s="174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74"/>
      <c r="L132" s="174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48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48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74"/>
      <c r="L137" s="174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6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6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74"/>
      <c r="L154" s="174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13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73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13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74"/>
      <c r="L183" s="174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12</v>
      </c>
      <c r="J184" s="79">
        <f>+I184/I189</f>
        <v>0.92307692307692313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1</v>
      </c>
      <c r="J186" s="80">
        <f>+I186/I189</f>
        <v>7.6923076923076927E-2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13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74"/>
      <c r="L210" s="174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13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9"/>
      <c r="H214" s="17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13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71" t="s">
        <v>33</v>
      </c>
      <c r="F239" s="172"/>
      <c r="G239" s="93">
        <v>12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13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opLeftCell="A7" zoomScale="80" zoomScaleNormal="80" workbookViewId="0">
      <selection activeCell="K240" sqref="K24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27" t="s">
        <v>0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3"/>
      <c r="Q13" s="1"/>
    </row>
    <row r="14" spans="1:17" ht="43.5" customHeight="1" thickBot="1" x14ac:dyDescent="0.85">
      <c r="A14" s="1"/>
      <c r="B14" s="229" t="s">
        <v>44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31" t="s">
        <v>1</v>
      </c>
      <c r="D20" s="232"/>
      <c r="E20" s="232"/>
      <c r="F20" s="233"/>
      <c r="G20" s="6"/>
      <c r="H20" s="231" t="s">
        <v>2</v>
      </c>
      <c r="I20" s="232"/>
      <c r="J20" s="232"/>
      <c r="K20" s="232"/>
      <c r="L20" s="233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14</v>
      </c>
      <c r="F22" s="17">
        <f>SUM(C22:E22)</f>
        <v>16</v>
      </c>
      <c r="G22" s="18"/>
      <c r="H22" s="15">
        <v>4</v>
      </c>
      <c r="I22" s="15">
        <v>1</v>
      </c>
      <c r="J22" s="15">
        <v>5</v>
      </c>
      <c r="K22" s="15">
        <v>6</v>
      </c>
      <c r="L22" s="17">
        <f>SUM(H22:K22)</f>
        <v>16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34" t="s">
        <v>12</v>
      </c>
      <c r="E43" s="235"/>
      <c r="F43" s="235"/>
      <c r="G43" s="235"/>
      <c r="H43" s="235"/>
      <c r="I43" s="235"/>
      <c r="J43" s="236"/>
      <c r="K43" s="237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5</v>
      </c>
      <c r="K47" s="21">
        <f>+J47/J61</f>
        <v>0.3125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0.1875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8</v>
      </c>
      <c r="K54" s="21">
        <f>+J54/J61</f>
        <v>0.5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16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20" t="s">
        <v>13</v>
      </c>
      <c r="E95" s="221"/>
      <c r="F95" s="221"/>
      <c r="G95" s="221"/>
      <c r="H95" s="221"/>
      <c r="I95" s="221"/>
      <c r="J95" s="222"/>
      <c r="K95" s="175"/>
      <c r="L95" s="17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14</v>
      </c>
      <c r="J96" s="41">
        <f>+I96/I102</f>
        <v>0.875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2</v>
      </c>
      <c r="J97" s="41">
        <f>+I97/I102</f>
        <v>0.125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23" t="s">
        <v>16</v>
      </c>
      <c r="F98" s="224"/>
      <c r="G98" s="224"/>
      <c r="H98" s="22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26"/>
      <c r="E105" s="226"/>
      <c r="F105" s="226"/>
      <c r="G105" s="226"/>
      <c r="H105" s="226"/>
      <c r="I105" s="226"/>
      <c r="J105" s="226"/>
      <c r="K105" s="175"/>
      <c r="L105" s="17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6" t="s">
        <v>20</v>
      </c>
      <c r="F132" s="207"/>
      <c r="G132" s="207"/>
      <c r="H132" s="207"/>
      <c r="I132" s="207"/>
      <c r="J132" s="208"/>
      <c r="K132" s="175"/>
      <c r="L132" s="17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14" t="s">
        <v>21</v>
      </c>
      <c r="F133" s="215"/>
      <c r="G133" s="215"/>
      <c r="H133" s="215"/>
      <c r="I133" s="216"/>
      <c r="J133" s="57">
        <v>30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30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6" t="s">
        <v>22</v>
      </c>
      <c r="F137" s="207"/>
      <c r="G137" s="207"/>
      <c r="H137" s="207"/>
      <c r="I137" s="207"/>
      <c r="J137" s="208"/>
      <c r="K137" s="175"/>
      <c r="L137" s="17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14" t="s">
        <v>23</v>
      </c>
      <c r="F138" s="215"/>
      <c r="G138" s="215"/>
      <c r="H138" s="215"/>
      <c r="I138" s="216"/>
      <c r="J138" s="62">
        <v>3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3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17" t="s">
        <v>24</v>
      </c>
      <c r="F142" s="218"/>
      <c r="G142" s="218"/>
      <c r="H142" s="218"/>
      <c r="I142" s="218"/>
      <c r="J142" s="219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14" t="s">
        <v>25</v>
      </c>
      <c r="F143" s="215"/>
      <c r="G143" s="215"/>
      <c r="H143" s="215"/>
      <c r="I143" s="216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17" t="s">
        <v>26</v>
      </c>
      <c r="F147" s="218"/>
      <c r="G147" s="218"/>
      <c r="H147" s="218"/>
      <c r="I147" s="218"/>
      <c r="J147" s="219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14" t="s">
        <v>26</v>
      </c>
      <c r="F148" s="215"/>
      <c r="G148" s="215"/>
      <c r="H148" s="215"/>
      <c r="I148" s="216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6" t="s">
        <v>27</v>
      </c>
      <c r="E154" s="207"/>
      <c r="F154" s="207"/>
      <c r="G154" s="207"/>
      <c r="H154" s="207"/>
      <c r="I154" s="207"/>
      <c r="J154" s="208"/>
      <c r="K154" s="175"/>
      <c r="L154" s="17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03" t="str">
        <f>+'[1]ACUM-MAYO'!A162</f>
        <v>ORDINARIA</v>
      </c>
      <c r="F155" s="204"/>
      <c r="G155" s="204"/>
      <c r="H155" s="205"/>
      <c r="I155" s="67">
        <v>15</v>
      </c>
      <c r="J155" s="68">
        <f>+I155/I160</f>
        <v>0.9375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03" t="str">
        <f>+'[1]ACUM-MAYO'!A163</f>
        <v>FUNDAMENTAL</v>
      </c>
      <c r="F156" s="204"/>
      <c r="G156" s="204"/>
      <c r="H156" s="205"/>
      <c r="I156" s="67">
        <v>1</v>
      </c>
      <c r="J156" s="70">
        <f>+I156/I160</f>
        <v>6.25E-2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76">
        <v>4</v>
      </c>
      <c r="E157" s="203" t="str">
        <f>+'[1]ACUM-MAYO'!A165</f>
        <v>RESERVADA</v>
      </c>
      <c r="F157" s="204"/>
      <c r="G157" s="204"/>
      <c r="H157" s="20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03" t="s">
        <v>28</v>
      </c>
      <c r="F158" s="204"/>
      <c r="G158" s="204"/>
      <c r="H158" s="20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6" t="s">
        <v>29</v>
      </c>
      <c r="E183" s="207"/>
      <c r="F183" s="207"/>
      <c r="G183" s="207"/>
      <c r="H183" s="207"/>
      <c r="I183" s="207"/>
      <c r="J183" s="208"/>
      <c r="K183" s="175"/>
      <c r="L183" s="17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03" t="str">
        <f>+'[1]ACUM-MAYO'!A173</f>
        <v>ECONOMICA ADMINISTRATIVA</v>
      </c>
      <c r="F184" s="204"/>
      <c r="G184" s="204"/>
      <c r="H184" s="205"/>
      <c r="I184" s="67">
        <v>13</v>
      </c>
      <c r="J184" s="79">
        <f>+I184/I189</f>
        <v>0.8125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03" t="str">
        <f>+'[1]ACUM-MAYO'!A174</f>
        <v>TRAMITE</v>
      </c>
      <c r="F185" s="204"/>
      <c r="G185" s="204"/>
      <c r="H185" s="20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03" t="str">
        <f>+'[1]ACUM-MAYO'!A175</f>
        <v>SERV. PUB.</v>
      </c>
      <c r="F186" s="204"/>
      <c r="G186" s="204"/>
      <c r="H186" s="205"/>
      <c r="I186" s="81">
        <v>1</v>
      </c>
      <c r="J186" s="80">
        <f>+I186/I189</f>
        <v>6.25E-2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03" t="str">
        <f>+'[1]ACUM-MAYO'!A176</f>
        <v>LEGAL</v>
      </c>
      <c r="F187" s="204"/>
      <c r="G187" s="204"/>
      <c r="H187" s="205"/>
      <c r="I187" s="67">
        <v>2</v>
      </c>
      <c r="J187" s="82">
        <f>+I187/I189</f>
        <v>0.125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6" t="s">
        <v>30</v>
      </c>
      <c r="E210" s="207"/>
      <c r="F210" s="207"/>
      <c r="G210" s="207"/>
      <c r="H210" s="207"/>
      <c r="I210" s="207"/>
      <c r="J210" s="208"/>
      <c r="K210" s="175"/>
      <c r="L210" s="17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2</v>
      </c>
      <c r="J211" s="79">
        <f>+I211/I216</f>
        <v>0.125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14</v>
      </c>
      <c r="J212" s="79">
        <f>+I212/I216</f>
        <v>0.875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77"/>
      <c r="H214" s="17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16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209" t="s">
        <v>31</v>
      </c>
      <c r="E237" s="210"/>
      <c r="F237" s="210"/>
      <c r="G237" s="211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12" t="s">
        <v>32</v>
      </c>
      <c r="F238" s="213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79" t="s">
        <v>33</v>
      </c>
      <c r="F239" s="180"/>
      <c r="G239" s="93">
        <v>13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12" t="s">
        <v>34</v>
      </c>
      <c r="F240" s="213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12" t="s">
        <v>35</v>
      </c>
      <c r="F241" s="213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99" t="s">
        <v>6</v>
      </c>
      <c r="F242" s="200"/>
      <c r="G242" s="99">
        <f>SUM(G238:G241)</f>
        <v>16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201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 2021</vt:lpstr>
      <vt:lpstr>FEB 2021</vt:lpstr>
      <vt:lpstr>MAR 2021</vt:lpstr>
      <vt:lpstr>ABR 2021 </vt:lpstr>
      <vt:lpstr>MAY 2021</vt:lpstr>
      <vt:lpstr>JUN 2021</vt:lpstr>
      <vt:lpstr>JUL 2021</vt:lpstr>
      <vt:lpstr>AGTO 2021</vt:lpstr>
      <vt:lpstr>SEP 2021</vt:lpstr>
      <vt:lpstr>OCT 2021</vt:lpstr>
      <vt:lpstr>NOV 2021</vt:lpstr>
      <vt:lpstr>DIC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dcterms:created xsi:type="dcterms:W3CDTF">2021-01-08T17:38:15Z</dcterms:created>
  <dcterms:modified xsi:type="dcterms:W3CDTF">2022-01-03T20:47:33Z</dcterms:modified>
</cp:coreProperties>
</file>