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4000" windowHeight="9735"/>
  </bookViews>
  <sheets>
    <sheet name="Estadísticas OPD Salud 2021" sheetId="1" r:id="rId1"/>
  </sheets>
  <externalReferences>
    <externalReference r:id="rId2"/>
  </externalReferences>
  <definedNames>
    <definedName name="_xlnm.Print_Area" localSheetId="0">'Estadísticas OPD Salud 2021'!$B$3:$P$250</definedName>
  </definedNames>
  <calcPr calcId="152511"/>
</workbook>
</file>

<file path=xl/calcChain.xml><?xml version="1.0" encoding="utf-8"?>
<calcChain xmlns="http://schemas.openxmlformats.org/spreadsheetml/2006/main">
  <c r="F23" i="1" l="1"/>
  <c r="J62" i="1" l="1"/>
  <c r="C24" i="1" l="1"/>
  <c r="I162" i="1"/>
  <c r="J160" i="1" s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218" i="1"/>
  <c r="E217" i="1"/>
  <c r="E216" i="1"/>
  <c r="E189" i="1"/>
  <c r="E188" i="1"/>
  <c r="E187" i="1"/>
  <c r="E186" i="1"/>
  <c r="E159" i="1"/>
  <c r="E158" i="1"/>
  <c r="E157" i="1"/>
  <c r="M57" i="1"/>
  <c r="D24" i="1" l="1"/>
  <c r="E24" i="1"/>
  <c r="M47" i="1"/>
  <c r="M50" i="1"/>
  <c r="M52" i="1"/>
  <c r="M55" i="1"/>
  <c r="M58" i="1"/>
  <c r="M60" i="1"/>
  <c r="M46" i="1"/>
  <c r="M48" i="1"/>
  <c r="M51" i="1"/>
  <c r="M54" i="1"/>
  <c r="M56" i="1"/>
  <c r="M59" i="1"/>
  <c r="M45" i="1"/>
  <c r="M49" i="1"/>
  <c r="M53" i="1"/>
  <c r="L23" i="1"/>
  <c r="I220" i="1"/>
  <c r="J218" i="1" s="1"/>
  <c r="I106" i="1"/>
  <c r="J103" i="1" s="1"/>
  <c r="J186" i="1"/>
  <c r="I24" i="1" l="1"/>
  <c r="K24" i="1"/>
  <c r="H24" i="1"/>
  <c r="J24" i="1"/>
  <c r="J187" i="1"/>
  <c r="J216" i="1"/>
  <c r="J217" i="1"/>
  <c r="J215" i="1"/>
  <c r="J102" i="1"/>
  <c r="J101" i="1"/>
  <c r="J189" i="1"/>
  <c r="J188" i="1"/>
  <c r="J100" i="1"/>
  <c r="J104" i="1"/>
  <c r="M62" i="1"/>
  <c r="L24" i="1" l="1"/>
  <c r="J191" i="1"/>
  <c r="J220" i="1"/>
  <c r="J106" i="1"/>
  <c r="J158" i="1" l="1"/>
  <c r="J159" i="1"/>
  <c r="J157" i="1"/>
  <c r="J162" i="1" l="1"/>
</calcChain>
</file>

<file path=xl/sharedStrings.xml><?xml version="1.0" encoding="utf-8"?>
<sst xmlns="http://schemas.openxmlformats.org/spreadsheetml/2006/main" count="54" uniqueCount="41">
  <si>
    <t>SOLICITUDES POR TIPO</t>
  </si>
  <si>
    <t>SOLICITUD POR GÉNERO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</si>
  <si>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</si>
  <si>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</si>
  <si>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</si>
  <si>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</si>
  <si>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</si>
  <si>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</si>
  <si>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</si>
  <si>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</si>
  <si>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</si>
  <si>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</si>
  <si>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</si>
  <si>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</si>
  <si>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</si>
  <si>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</si>
  <si>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</si>
  <si>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</si>
  <si>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</si>
  <si>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VIA CORREO ELECTRONICO</t>
  </si>
  <si>
    <t>FORMATO DIGITAL</t>
  </si>
  <si>
    <t>CONSULTA DIRECTA</t>
  </si>
  <si>
    <t>CONFIDENCIAL</t>
  </si>
  <si>
    <t>REPRODUCCIÓN DE DOCUMENTOS (COPIA SIMPLE, COPIA CERTIFICADA, PLANO SIMPLE Y PLANO CERTIFICADO)</t>
  </si>
  <si>
    <t>UNIDAD DE TRANSPARENCIA DEL O.P.D. SERVICIOS DE SALUD DEL MUNICIPIO DE ZAPOPAN</t>
  </si>
  <si>
    <t xml:space="preserve">SOLICITUDES CONTESTADAS POR DIRECCION </t>
  </si>
  <si>
    <t xml:space="preserve">Dirección General </t>
  </si>
  <si>
    <t>Dirección Administrativa</t>
  </si>
  <si>
    <t>Dirección Medica</t>
  </si>
  <si>
    <t>Dirección Jurídica</t>
  </si>
  <si>
    <t>Contraloría Interna</t>
  </si>
  <si>
    <t>Dirección de Urgencias Medicas</t>
  </si>
  <si>
    <t>Dirección del Hospital General de Zapopan</t>
  </si>
  <si>
    <t xml:space="preserve">  </t>
  </si>
  <si>
    <t>CORREO</t>
  </si>
  <si>
    <t xml:space="preserve"> </t>
  </si>
  <si>
    <t xml:space="preserve">   </t>
  </si>
  <si>
    <t>Debido a que las solicitudes de información se derivan a diversas de dependencias, el número no es coincidente con el total de solicitudes respondidas.</t>
  </si>
  <si>
    <t>PNT</t>
  </si>
  <si>
    <t>VÍA PNT</t>
  </si>
  <si>
    <t xml:space="preserve">INFORMACIÓN ESTADÍSTICA DICIEMBRE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</si>
</sst>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8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9" fontId="4" fillId="6" borderId="10" xfId="0" applyNumberFormat="1" applyFont="1" applyFill="1" applyBorder="1" applyAlignment="1">
      <alignment horizontal="center"/>
    </xf>
    <xf numFmtId="0" fontId="0" fillId="4" borderId="0" xfId="0" applyFill="1" applyAlignment="1"/>
    <xf numFmtId="0" fontId="6" fillId="4" borderId="0" xfId="0" applyFont="1" applyFill="1"/>
    <xf numFmtId="0" fontId="6" fillId="0" borderId="0" xfId="0" applyFont="1"/>
    <xf numFmtId="9" fontId="0" fillId="6" borderId="11" xfId="1" applyFont="1" applyFill="1" applyBorder="1" applyAlignment="1">
      <alignment wrapText="1"/>
    </xf>
    <xf numFmtId="0" fontId="4" fillId="6" borderId="10" xfId="0" applyFont="1" applyFill="1" applyBorder="1"/>
    <xf numFmtId="9" fontId="4" fillId="6" borderId="10" xfId="0" applyNumberFormat="1" applyFont="1" applyFill="1" applyBorder="1"/>
    <xf numFmtId="0" fontId="0" fillId="6" borderId="13" xfId="0" applyFill="1" applyBorder="1" applyAlignment="1">
      <alignment horizontal="center"/>
    </xf>
    <xf numFmtId="0" fontId="2" fillId="6" borderId="10" xfId="0" applyFont="1" applyFill="1" applyBorder="1"/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9" fontId="0" fillId="6" borderId="17" xfId="1" applyFont="1" applyFill="1" applyBorder="1" applyAlignment="1">
      <alignment horizontal="right" wrapText="1"/>
    </xf>
    <xf numFmtId="9" fontId="0" fillId="6" borderId="11" xfId="1" applyFont="1" applyFill="1" applyBorder="1" applyAlignment="1">
      <alignment horizontal="right" wrapText="1"/>
    </xf>
    <xf numFmtId="0" fontId="0" fillId="6" borderId="7" xfId="0" applyFill="1" applyBorder="1" applyAlignment="1">
      <alignment horizontal="center" wrapText="1"/>
    </xf>
    <xf numFmtId="9" fontId="0" fillId="6" borderId="10" xfId="1" applyFont="1" applyFill="1" applyBorder="1" applyAlignment="1">
      <alignment horizontal="righ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6" fillId="4" borderId="0" xfId="0" applyFont="1" applyFill="1" applyBorder="1" applyAlignment="1">
      <alignment horizontal="left" wrapText="1"/>
    </xf>
    <xf numFmtId="9" fontId="4" fillId="6" borderId="10" xfId="1" applyFont="1" applyFill="1" applyBorder="1" applyAlignment="1">
      <alignment horizontal="right" wrapText="1"/>
    </xf>
    <xf numFmtId="0" fontId="2" fillId="4" borderId="0" xfId="0" applyFont="1" applyFill="1" applyAlignment="1">
      <alignment horizontal="center"/>
    </xf>
    <xf numFmtId="9" fontId="0" fillId="6" borderId="17" xfId="1" applyFont="1" applyFill="1" applyBorder="1" applyAlignment="1">
      <alignment wrapText="1"/>
    </xf>
    <xf numFmtId="9" fontId="0" fillId="6" borderId="10" xfId="1" applyFont="1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left" wrapText="1"/>
    </xf>
    <xf numFmtId="0" fontId="2" fillId="4" borderId="0" xfId="0" applyFont="1" applyFill="1"/>
    <xf numFmtId="0" fontId="0" fillId="6" borderId="16" xfId="0" applyFill="1" applyBorder="1" applyAlignment="1"/>
    <xf numFmtId="0" fontId="0" fillId="6" borderId="8" xfId="0" applyFill="1" applyBorder="1" applyAlignment="1"/>
    <xf numFmtId="0" fontId="0" fillId="6" borderId="9" xfId="0" applyFill="1" applyBorder="1" applyAlignment="1"/>
    <xf numFmtId="0" fontId="0" fillId="4" borderId="0" xfId="0" applyFill="1" applyAlignment="1">
      <alignment horizontal="left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4" borderId="0" xfId="0" applyFill="1" applyBorder="1"/>
    <xf numFmtId="0" fontId="5" fillId="4" borderId="0" xfId="2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left" wrapText="1"/>
    </xf>
    <xf numFmtId="0" fontId="5" fillId="6" borderId="10" xfId="2" applyFont="1" applyFill="1" applyBorder="1" applyAlignment="1">
      <alignment horizontal="center"/>
    </xf>
    <xf numFmtId="0" fontId="4" fillId="6" borderId="10" xfId="0" applyFont="1" applyFill="1" applyBorder="1" applyAlignment="1"/>
    <xf numFmtId="9" fontId="0" fillId="4" borderId="0" xfId="1" applyFont="1" applyFill="1" applyBorder="1" applyAlignment="1">
      <alignment wrapText="1"/>
    </xf>
    <xf numFmtId="9" fontId="4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9" fontId="0" fillId="4" borderId="0" xfId="1" applyFont="1" applyFill="1" applyBorder="1" applyAlignment="1">
      <alignment horizontal="right" wrapText="1"/>
    </xf>
    <xf numFmtId="9" fontId="4" fillId="4" borderId="0" xfId="1" applyFont="1" applyFill="1" applyBorder="1" applyAlignment="1">
      <alignment horizontal="right" wrapText="1"/>
    </xf>
    <xf numFmtId="0" fontId="3" fillId="4" borderId="0" xfId="0" applyFont="1" applyFill="1" applyBorder="1" applyAlignment="1">
      <alignment vertical="center" wrapText="1"/>
    </xf>
    <xf numFmtId="0" fontId="0" fillId="4" borderId="0" xfId="0" applyFill="1" applyBorder="1" applyAlignment="1"/>
    <xf numFmtId="0" fontId="0" fillId="6" borderId="20" xfId="0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1" fillId="4" borderId="0" xfId="0" applyFont="1" applyFill="1"/>
    <xf numFmtId="9" fontId="11" fillId="6" borderId="10" xfId="1" applyFont="1" applyFill="1" applyBorder="1" applyAlignment="1">
      <alignment horizontal="center"/>
    </xf>
    <xf numFmtId="9" fontId="11" fillId="6" borderId="7" xfId="1" applyFont="1" applyFill="1" applyBorder="1" applyAlignment="1">
      <alignment horizontal="center" vertical="center"/>
    </xf>
    <xf numFmtId="9" fontId="11" fillId="6" borderId="7" xfId="1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14" fillId="6" borderId="4" xfId="2" applyFont="1" applyFill="1" applyBorder="1" applyAlignment="1"/>
    <xf numFmtId="0" fontId="14" fillId="6" borderId="5" xfId="2" applyFont="1" applyFill="1" applyBorder="1" applyAlignment="1"/>
    <xf numFmtId="0" fontId="14" fillId="6" borderId="6" xfId="2" applyFont="1" applyFill="1" applyBorder="1" applyAlignment="1"/>
    <xf numFmtId="9" fontId="11" fillId="6" borderId="22" xfId="1" applyFont="1" applyFill="1" applyBorder="1" applyAlignment="1">
      <alignment horizontal="center"/>
    </xf>
    <xf numFmtId="0" fontId="14" fillId="6" borderId="7" xfId="2" applyFont="1" applyFill="1" applyBorder="1" applyAlignment="1"/>
    <xf numFmtId="0" fontId="14" fillId="6" borderId="8" xfId="2" applyFont="1" applyFill="1" applyBorder="1" applyAlignment="1"/>
    <xf numFmtId="0" fontId="14" fillId="6" borderId="9" xfId="2" applyFont="1" applyFill="1" applyBorder="1" applyAlignment="1"/>
    <xf numFmtId="0" fontId="14" fillId="6" borderId="2" xfId="2" applyFont="1" applyFill="1" applyBorder="1" applyAlignment="1"/>
    <xf numFmtId="0" fontId="14" fillId="6" borderId="2" xfId="2" applyFont="1" applyFill="1" applyBorder="1" applyAlignment="1">
      <alignment horizontal="left"/>
    </xf>
    <xf numFmtId="0" fontId="14" fillId="6" borderId="3" xfId="2" applyFont="1" applyFill="1" applyBorder="1" applyAlignment="1">
      <alignment horizontal="left"/>
    </xf>
    <xf numFmtId="0" fontId="15" fillId="6" borderId="2" xfId="2" applyFont="1" applyFill="1" applyBorder="1" applyAlignment="1"/>
    <xf numFmtId="0" fontId="17" fillId="6" borderId="7" xfId="0" applyFont="1" applyFill="1" applyBorder="1"/>
    <xf numFmtId="0" fontId="17" fillId="6" borderId="8" xfId="0" applyFont="1" applyFill="1" applyBorder="1"/>
    <xf numFmtId="0" fontId="12" fillId="6" borderId="8" xfId="0" applyFont="1" applyFill="1" applyBorder="1" applyAlignment="1"/>
    <xf numFmtId="0" fontId="17" fillId="6" borderId="10" xfId="0" applyFont="1" applyFill="1" applyBorder="1" applyAlignment="1">
      <alignment horizontal="center"/>
    </xf>
    <xf numFmtId="9" fontId="12" fillId="6" borderId="17" xfId="1" applyFont="1" applyFill="1" applyBorder="1" applyAlignment="1">
      <alignment wrapText="1"/>
    </xf>
    <xf numFmtId="0" fontId="13" fillId="6" borderId="7" xfId="2" applyFont="1" applyFill="1" applyBorder="1"/>
    <xf numFmtId="0" fontId="13" fillId="6" borderId="8" xfId="2" applyFont="1" applyFill="1" applyBorder="1"/>
    <xf numFmtId="0" fontId="13" fillId="6" borderId="10" xfId="2" applyFont="1" applyFill="1" applyBorder="1" applyAlignment="1">
      <alignment horizontal="center"/>
    </xf>
    <xf numFmtId="9" fontId="12" fillId="6" borderId="9" xfId="1" applyFont="1" applyFill="1" applyBorder="1" applyAlignment="1">
      <alignment wrapText="1"/>
    </xf>
    <xf numFmtId="0" fontId="12" fillId="0" borderId="0" xfId="0" applyFont="1"/>
    <xf numFmtId="0" fontId="12" fillId="4" borderId="0" xfId="0" applyFont="1" applyFill="1"/>
    <xf numFmtId="0" fontId="18" fillId="4" borderId="0" xfId="0" applyFont="1" applyFill="1"/>
    <xf numFmtId="0" fontId="19" fillId="4" borderId="0" xfId="0" applyFont="1" applyFill="1" applyAlignment="1">
      <alignment horizontal="right"/>
    </xf>
    <xf numFmtId="0" fontId="19" fillId="6" borderId="10" xfId="0" applyFont="1" applyFill="1" applyBorder="1" applyAlignment="1">
      <alignment wrapText="1"/>
    </xf>
    <xf numFmtId="0" fontId="19" fillId="6" borderId="10" xfId="0" applyFont="1" applyFill="1" applyBorder="1" applyAlignment="1">
      <alignment horizontal="center"/>
    </xf>
    <xf numFmtId="9" fontId="19" fillId="6" borderId="10" xfId="0" applyNumberFormat="1" applyFont="1" applyFill="1" applyBorder="1"/>
    <xf numFmtId="0" fontId="12" fillId="4" borderId="0" xfId="0" applyFont="1" applyFill="1" applyAlignment="1">
      <alignment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4" fillId="6" borderId="0" xfId="0" applyFont="1" applyFill="1" applyBorder="1"/>
    <xf numFmtId="0" fontId="4" fillId="6" borderId="0" xfId="0" applyFont="1" applyFill="1" applyBorder="1" applyAlignment="1">
      <alignment horizontal="center"/>
    </xf>
    <xf numFmtId="9" fontId="4" fillId="6" borderId="0" xfId="0" applyNumberFormat="1" applyFont="1" applyFill="1" applyBorder="1"/>
    <xf numFmtId="0" fontId="0" fillId="6" borderId="23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6" fillId="9" borderId="0" xfId="0" applyFont="1" applyFill="1"/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16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3" fillId="6" borderId="7" xfId="2" applyFont="1" applyFill="1" applyBorder="1" applyAlignment="1">
      <alignment horizontal="left" vertical="center" wrapText="1"/>
    </xf>
    <xf numFmtId="0" fontId="13" fillId="6" borderId="8" xfId="2" applyFont="1" applyFill="1" applyBorder="1" applyAlignment="1">
      <alignment horizontal="left" vertical="center" wrapText="1"/>
    </xf>
    <xf numFmtId="0" fontId="13" fillId="6" borderId="9" xfId="2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7" fillId="6" borderId="7" xfId="2" applyFont="1" applyFill="1" applyBorder="1" applyAlignment="1">
      <alignment horizontal="center"/>
    </xf>
    <xf numFmtId="0" fontId="7" fillId="6" borderId="9" xfId="2" applyFont="1" applyFill="1" applyBorder="1" applyAlignment="1">
      <alignment horizontal="center"/>
    </xf>
    <xf numFmtId="0" fontId="5" fillId="6" borderId="24" xfId="2" applyFont="1" applyFill="1" applyBorder="1" applyAlignment="1">
      <alignment horizontal="left" wrapText="1"/>
    </xf>
    <xf numFmtId="0" fontId="5" fillId="6" borderId="25" xfId="2" applyFont="1" applyFill="1" applyBorder="1" applyAlignment="1">
      <alignment horizontal="left" wrapText="1"/>
    </xf>
    <xf numFmtId="0" fontId="5" fillId="6" borderId="12" xfId="2" applyFont="1" applyFill="1" applyBorder="1" applyAlignment="1">
      <alignment horizontal="left" wrapText="1"/>
    </xf>
    <xf numFmtId="0" fontId="5" fillId="6" borderId="26" xfId="2" applyFont="1" applyFill="1" applyBorder="1" applyAlignment="1">
      <alignment horizontal="left" wrapText="1"/>
    </xf>
    <xf numFmtId="0" fontId="5" fillId="6" borderId="19" xfId="2" applyFont="1" applyFill="1" applyBorder="1" applyAlignment="1">
      <alignment horizontal="left" wrapText="1"/>
    </xf>
    <xf numFmtId="0" fontId="5" fillId="6" borderId="20" xfId="2" applyFont="1" applyFill="1" applyBorder="1" applyAlignment="1">
      <alignment horizontal="left" wrapText="1"/>
    </xf>
    <xf numFmtId="0" fontId="8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vertical="center"/>
    </xf>
    <xf numFmtId="0" fontId="8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vertical="center"/>
    </xf>
    <xf numFmtId="0" fontId="3" fillId="5" borderId="2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9" fontId="4" fillId="4" borderId="0" xfId="0" applyNumberFormat="1" applyFont="1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0" fontId="9" fillId="8" borderId="6" xfId="0" applyFont="1" applyFill="1" applyBorder="1" applyAlignment="1">
      <alignment vertic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268643728"/>
        <c:axId val="268644120"/>
        <c:axId val="0"/>
      </c:bar3DChart>
      <c:catAx>
        <c:axId val="26864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268644120"/>
        <c:crosses val="autoZero"/>
        <c:auto val="1"/>
        <c:lblAlgn val="ctr"/>
        <c:lblOffset val="100"/>
        <c:noMultiLvlLbl val="0"/>
      </c:catAx>
      <c:valAx>
        <c:axId val="268644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6864372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OPD Salud 2021'!$D$99:$J$99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OPD Salud 2021'!$E$100:$E$104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OPD Salud 2021'!$G$100:$G$104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OPD Salud 2021'!$E$100:$E$104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OPD Salud 2021'!$H$100:$H$104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OPD Salud 2021'!$E$100:$E$104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OPD Salud 2021'!$I$100:$I$104</c:f>
              <c:numCache>
                <c:formatCode>General</c:formatCode>
                <c:ptCount val="5"/>
                <c:pt idx="0">
                  <c:v>9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68644904"/>
        <c:axId val="268645296"/>
        <c:axId val="0"/>
      </c:bar3DChart>
      <c:catAx>
        <c:axId val="26864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268645296"/>
        <c:crosses val="autoZero"/>
        <c:auto val="1"/>
        <c:lblAlgn val="ctr"/>
        <c:lblOffset val="100"/>
        <c:noMultiLvlLbl val="0"/>
      </c:catAx>
      <c:valAx>
        <c:axId val="268645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6864490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OPD Salud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OPD Salud 2021'!$F$157:$F$160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OPD Salud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OPD Salud 2021'!$H$157:$H$160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OPD Salud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OPD Salud 2021'!$G$157:$G$160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OPD Salud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OPD Salud 2021'!$I$157:$I$160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OPD Salud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OPD Salud 2021'!$J$157:$J$160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268646080"/>
        <c:axId val="268646472"/>
        <c:axId val="0"/>
      </c:bar3DChart>
      <c:catAx>
        <c:axId val="2686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268646472"/>
        <c:crosses val="autoZero"/>
        <c:auto val="1"/>
        <c:lblAlgn val="ctr"/>
        <c:lblOffset val="100"/>
        <c:noMultiLvlLbl val="0"/>
      </c:catAx>
      <c:valAx>
        <c:axId val="268646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64608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zero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OPD Salud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OPD Salud 2021'!$F$215:$F$218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OPD Salud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OPD Salud 2021'!$G$215:$G$218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OPD Salud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OPD Salud 2021'!$H$215:$H$218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OPD Salud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OPD Salud 2021'!$I$215:$I$218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OPD Salud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OPD Salud 2021'!$J$215:$J$218</c:f>
              <c:numCache>
                <c:formatCode>0%</c:formatCode>
                <c:ptCount val="4"/>
                <c:pt idx="0">
                  <c:v>0.47619047619047616</c:v>
                </c:pt>
                <c:pt idx="1">
                  <c:v>0.14285714285714285</c:v>
                </c:pt>
                <c:pt idx="2">
                  <c:v>0.38095238095238093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0185728"/>
        <c:axId val="270186120"/>
        <c:axId val="0"/>
      </c:bar3DChart>
      <c:catAx>
        <c:axId val="2701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70186120"/>
        <c:crosses val="autoZero"/>
        <c:auto val="1"/>
        <c:lblAlgn val="ctr"/>
        <c:lblOffset val="100"/>
        <c:noMultiLvlLbl val="0"/>
      </c:catAx>
      <c:valAx>
        <c:axId val="270186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01857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OPD Salud 2021'!$C$22:$E$22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OPD Salud 2021'!$C$23:$E$23</c:f>
              <c:numCache>
                <c:formatCode>General</c:formatCode>
                <c:ptCount val="3"/>
                <c:pt idx="0">
                  <c:v>10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OPD Salud 2021'!$C$22:$E$22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OPD Salud 2021'!$C$24:$E$24</c:f>
              <c:numCache>
                <c:formatCode>0%</c:formatCode>
                <c:ptCount val="3"/>
                <c:pt idx="0">
                  <c:v>0.47619047619047616</c:v>
                </c:pt>
                <c:pt idx="1">
                  <c:v>0.38095238095238093</c:v>
                </c:pt>
                <c:pt idx="2">
                  <c:v>0.14285714285714285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0188472"/>
        <c:axId val="270188864"/>
        <c:axId val="0"/>
      </c:bar3DChart>
      <c:catAx>
        <c:axId val="270188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70188864"/>
        <c:crosses val="autoZero"/>
        <c:auto val="1"/>
        <c:lblAlgn val="ctr"/>
        <c:lblOffset val="100"/>
        <c:noMultiLvlLbl val="0"/>
      </c:catAx>
      <c:valAx>
        <c:axId val="270188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0188472"/>
        <c:crosses val="autoZero"/>
        <c:crossBetween val="between"/>
      </c:valAx>
    </c:plotArea>
    <c:plotVisOnly val="0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OPD Salud 2021'!$H$21:$O$21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OPD Salud 2021'!$H$22:$K$22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OPD Salud 2021'!$H$23:$K$23</c:f>
              <c:numCache>
                <c:formatCode>General</c:formatCode>
                <c:ptCount val="4"/>
                <c:pt idx="0">
                  <c:v>13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OPD Salud 2021'!$H$22:$K$22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OPD Salud 2021'!$H$24:$K$24</c:f>
              <c:numCache>
                <c:formatCode>0%</c:formatCode>
                <c:ptCount val="4"/>
                <c:pt idx="0">
                  <c:v>0.61904761904761907</c:v>
                </c:pt>
                <c:pt idx="1">
                  <c:v>0.33333333333333331</c:v>
                </c:pt>
                <c:pt idx="2">
                  <c:v>0</c:v>
                </c:pt>
                <c:pt idx="3">
                  <c:v>4.7619047619047616E-2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0492536"/>
        <c:axId val="270492928"/>
        <c:axId val="0"/>
      </c:bar3DChart>
      <c:catAx>
        <c:axId val="27049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70492928"/>
        <c:crosses val="autoZero"/>
        <c:auto val="1"/>
        <c:lblAlgn val="ctr"/>
        <c:lblOffset val="100"/>
        <c:noMultiLvlLbl val="0"/>
      </c:catAx>
      <c:valAx>
        <c:axId val="270492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049253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OPD Salud 2021'!$D$186:$E$189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OPD Salud 2021'!$G$186:$G$189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OPD Salud 2021'!$D$186:$E$189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OPD Salud 2021'!$H$186:$H$189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OPD Salud 2021'!$D$186:$E$189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OPD Salud 2021'!$I$186:$I$189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OPD Salud 2021'!$D$186:$E$189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OPD Salud 2021'!$J$186:$J$189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0492144"/>
        <c:axId val="270493712"/>
        <c:axId val="0"/>
      </c:bar3DChart>
      <c:catAx>
        <c:axId val="27049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270493712"/>
        <c:crosses val="autoZero"/>
        <c:auto val="1"/>
        <c:lblAlgn val="ctr"/>
        <c:lblOffset val="100"/>
        <c:noMultiLvlLbl val="0"/>
      </c:catAx>
      <c:valAx>
        <c:axId val="270493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04921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OPD Salud 2021'!$E$244:$E$250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OPD Salud 2021'!$F$244:$F$250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OPD Salud 2021'!$E$244:$E$250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OPD Salud 2021'!$G$244:$G$250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0494496"/>
        <c:axId val="270494888"/>
        <c:axId val="0"/>
      </c:bar3DChart>
      <c:catAx>
        <c:axId val="27049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494888"/>
        <c:crosses val="autoZero"/>
        <c:auto val="1"/>
        <c:lblAlgn val="ctr"/>
        <c:lblOffset val="100"/>
        <c:noMultiLvlLbl val="0"/>
      </c:catAx>
      <c:valAx>
        <c:axId val="270494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049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OPD Salud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OPD Salud 2021'!$F$45:$F$60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OPD Salud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OPD Salud 2021'!$G$45:$G$60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OPD Salud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OPD Salud 2021'!$H$45:$H$60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OPD Salud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OPD Salud 2021'!$I$45:$I$60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OPD Salud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OPD Salud 2021'!$J$45:$J$60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0188080"/>
        <c:axId val="270187688"/>
        <c:axId val="0"/>
      </c:bar3DChart>
      <c:catAx>
        <c:axId val="27018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187688"/>
        <c:crosses val="autoZero"/>
        <c:auto val="1"/>
        <c:lblAlgn val="ctr"/>
        <c:lblOffset val="100"/>
        <c:noMultiLvlLbl val="0"/>
      </c:catAx>
      <c:valAx>
        <c:axId val="270187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18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103909</xdr:rowOff>
    </xdr:from>
    <xdr:to>
      <xdr:col>6</xdr:col>
      <xdr:colOff>51954</xdr:colOff>
      <xdr:row>40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107</xdr:row>
      <xdr:rowOff>69273</xdr:rowOff>
    </xdr:from>
    <xdr:to>
      <xdr:col>13</xdr:col>
      <xdr:colOff>138545</xdr:colOff>
      <xdr:row>132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163</xdr:row>
      <xdr:rowOff>190500</xdr:rowOff>
    </xdr:from>
    <xdr:to>
      <xdr:col>14</xdr:col>
      <xdr:colOff>121228</xdr:colOff>
      <xdr:row>182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223</xdr:row>
      <xdr:rowOff>34636</xdr:rowOff>
    </xdr:from>
    <xdr:to>
      <xdr:col>12</xdr:col>
      <xdr:colOff>1108365</xdr:colOff>
      <xdr:row>241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25</xdr:row>
      <xdr:rowOff>17318</xdr:rowOff>
    </xdr:from>
    <xdr:to>
      <xdr:col>6</xdr:col>
      <xdr:colOff>311726</xdr:colOff>
      <xdr:row>40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25</xdr:row>
      <xdr:rowOff>51954</xdr:rowOff>
    </xdr:from>
    <xdr:to>
      <xdr:col>12</xdr:col>
      <xdr:colOff>796636</xdr:colOff>
      <xdr:row>40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322384</xdr:colOff>
      <xdr:row>64</xdr:row>
      <xdr:rowOff>34747</xdr:rowOff>
    </xdr:from>
    <xdr:to>
      <xdr:col>14</xdr:col>
      <xdr:colOff>403314</xdr:colOff>
      <xdr:row>94</xdr:row>
      <xdr:rowOff>93360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308481</xdr:colOff>
      <xdr:row>2</xdr:row>
      <xdr:rowOff>171012</xdr:rowOff>
    </xdr:from>
    <xdr:to>
      <xdr:col>13</xdr:col>
      <xdr:colOff>490322</xdr:colOff>
      <xdr:row>10</xdr:row>
      <xdr:rowOff>139883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5856" y="36151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554182</xdr:colOff>
      <xdr:row>3</xdr:row>
      <xdr:rowOff>186171</xdr:rowOff>
    </xdr:from>
    <xdr:to>
      <xdr:col>4</xdr:col>
      <xdr:colOff>846426</xdr:colOff>
      <xdr:row>10</xdr:row>
      <xdr:rowOff>3543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745" y="567171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357187</xdr:colOff>
      <xdr:row>1</xdr:row>
      <xdr:rowOff>154782</xdr:rowOff>
    </xdr:from>
    <xdr:to>
      <xdr:col>7</xdr:col>
      <xdr:colOff>250031</xdr:colOff>
      <xdr:row>11</xdr:row>
      <xdr:rowOff>49560</xdr:rowOff>
    </xdr:to>
    <xdr:pic>
      <xdr:nvPicPr>
        <xdr:cNvPr id="16" name="Imagen 15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87" y="154782"/>
          <a:ext cx="1654969" cy="1799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4"/>
  <sheetViews>
    <sheetView tabSelected="1" zoomScale="80" zoomScaleNormal="80" workbookViewId="0"/>
  </sheetViews>
  <sheetFormatPr baseColWidth="10" defaultRowHeight="15" x14ac:dyDescent="0.25"/>
  <cols>
    <col min="1" max="1" width="3.5703125" style="2" customWidth="1"/>
    <col min="2" max="2" width="6.7109375" style="2" customWidth="1"/>
    <col min="3" max="3" width="22.140625" style="2" customWidth="1"/>
    <col min="4" max="4" width="15.7109375" style="2" customWidth="1"/>
    <col min="5" max="5" width="26" style="2" customWidth="1"/>
    <col min="6" max="6" width="31.42578125" style="2" customWidth="1"/>
    <col min="7" max="7" width="26.42578125" style="2" customWidth="1"/>
    <col min="8" max="8" width="17.42578125" style="2" customWidth="1"/>
    <col min="9" max="9" width="19.140625" style="2" customWidth="1"/>
    <col min="10" max="10" width="15.85546875" style="2" customWidth="1"/>
    <col min="11" max="11" width="14.7109375" style="2" customWidth="1"/>
    <col min="12" max="12" width="14" style="2" customWidth="1"/>
    <col min="13" max="13" width="17.85546875" style="2" customWidth="1"/>
    <col min="14" max="14" width="12.140625" style="2" customWidth="1"/>
    <col min="15" max="15" width="14.140625" style="2" customWidth="1"/>
    <col min="16" max="16" width="3.7109375" style="2" customWidth="1"/>
    <col min="17" max="16384" width="11.42578125" style="2"/>
  </cols>
  <sheetData>
    <row r="1" spans="1:16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x14ac:dyDescent="0.25">
      <c r="A2" s="100"/>
      <c r="P2" s="100"/>
    </row>
    <row r="3" spans="1:16" x14ac:dyDescent="0.25">
      <c r="A3" s="100"/>
      <c r="P3" s="100"/>
    </row>
    <row r="4" spans="1:16" x14ac:dyDescent="0.25">
      <c r="A4" s="100"/>
      <c r="P4" s="100"/>
    </row>
    <row r="5" spans="1:16" x14ac:dyDescent="0.25">
      <c r="A5" s="100"/>
      <c r="P5" s="100"/>
    </row>
    <row r="6" spans="1:16" x14ac:dyDescent="0.25">
      <c r="A6" s="100"/>
      <c r="P6" s="100"/>
    </row>
    <row r="7" spans="1:16" x14ac:dyDescent="0.25">
      <c r="A7" s="100"/>
      <c r="P7" s="100"/>
    </row>
    <row r="8" spans="1:16" x14ac:dyDescent="0.25">
      <c r="A8" s="100"/>
      <c r="P8" s="100"/>
    </row>
    <row r="9" spans="1:16" x14ac:dyDescent="0.25">
      <c r="A9" s="100"/>
      <c r="P9" s="100"/>
    </row>
    <row r="10" spans="1:16" x14ac:dyDescent="0.25">
      <c r="A10" s="100"/>
      <c r="P10" s="100"/>
    </row>
    <row r="11" spans="1:16" x14ac:dyDescent="0.25">
      <c r="A11" s="100"/>
      <c r="P11" s="100"/>
    </row>
    <row r="12" spans="1:16" x14ac:dyDescent="0.25">
      <c r="A12" s="100"/>
      <c r="P12" s="100"/>
    </row>
    <row r="13" spans="1:16" ht="15.75" thickBot="1" x14ac:dyDescent="0.3">
      <c r="A13" s="100"/>
      <c r="P13" s="100"/>
    </row>
    <row r="14" spans="1:16" ht="50.25" customHeight="1" x14ac:dyDescent="0.25">
      <c r="A14" s="100"/>
      <c r="B14" s="132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56"/>
      <c r="P14" s="100"/>
    </row>
    <row r="15" spans="1:16" ht="43.5" customHeight="1" thickBot="1" x14ac:dyDescent="0.3">
      <c r="A15" s="100"/>
      <c r="B15" s="134" t="s">
        <v>40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57"/>
      <c r="P15" s="100"/>
    </row>
    <row r="16" spans="1:16" x14ac:dyDescent="0.25">
      <c r="A16" s="100"/>
      <c r="B16" s="2" t="s">
        <v>35</v>
      </c>
      <c r="P16" s="100"/>
    </row>
    <row r="17" spans="1:17" x14ac:dyDescent="0.25">
      <c r="A17" s="100"/>
      <c r="P17" s="100"/>
    </row>
    <row r="18" spans="1:17" x14ac:dyDescent="0.25">
      <c r="A18" s="100"/>
      <c r="P18" s="100"/>
    </row>
    <row r="19" spans="1:17" x14ac:dyDescent="0.25">
      <c r="A19" s="100"/>
      <c r="P19" s="100"/>
    </row>
    <row r="20" spans="1:17" ht="15.75" thickBot="1" x14ac:dyDescent="0.3">
      <c r="A20" s="100"/>
      <c r="P20" s="100"/>
    </row>
    <row r="21" spans="1:17" ht="20.25" customHeight="1" thickBot="1" x14ac:dyDescent="0.3">
      <c r="A21" s="100"/>
      <c r="C21" s="147" t="s">
        <v>0</v>
      </c>
      <c r="D21" s="148"/>
      <c r="E21" s="148"/>
      <c r="F21" s="149"/>
      <c r="G21" s="150"/>
      <c r="H21" s="147" t="s">
        <v>1</v>
      </c>
      <c r="I21" s="148"/>
      <c r="J21" s="148"/>
      <c r="K21" s="148"/>
      <c r="L21" s="149"/>
      <c r="M21" s="50"/>
      <c r="N21" s="50"/>
      <c r="O21" s="50"/>
      <c r="P21" s="100"/>
      <c r="Q21" s="7"/>
    </row>
    <row r="22" spans="1:17" s="3" customFormat="1" ht="15.75" thickBot="1" x14ac:dyDescent="0.3">
      <c r="A22" s="101"/>
      <c r="C22" s="151" t="s">
        <v>38</v>
      </c>
      <c r="D22" s="152" t="s">
        <v>2</v>
      </c>
      <c r="E22" s="153" t="s">
        <v>34</v>
      </c>
      <c r="F22" s="151" t="s">
        <v>3</v>
      </c>
      <c r="G22" s="154" t="s">
        <v>36</v>
      </c>
      <c r="H22" s="153" t="s">
        <v>4</v>
      </c>
      <c r="I22" s="153" t="s">
        <v>5</v>
      </c>
      <c r="J22" s="151" t="s">
        <v>6</v>
      </c>
      <c r="K22" s="151" t="s">
        <v>7</v>
      </c>
      <c r="L22" s="151" t="s">
        <v>3</v>
      </c>
      <c r="P22" s="100"/>
    </row>
    <row r="23" spans="1:17" ht="16.5" thickBot="1" x14ac:dyDescent="0.35">
      <c r="A23" s="100"/>
      <c r="C23" s="55">
        <v>10</v>
      </c>
      <c r="D23" s="56">
        <v>8</v>
      </c>
      <c r="E23" s="56">
        <v>3</v>
      </c>
      <c r="F23" s="57">
        <f>SUM(C23:E23)</f>
        <v>21</v>
      </c>
      <c r="G23" s="58"/>
      <c r="H23" s="55">
        <v>13</v>
      </c>
      <c r="I23" s="55">
        <v>7</v>
      </c>
      <c r="J23" s="55">
        <v>0</v>
      </c>
      <c r="K23" s="55">
        <v>1</v>
      </c>
      <c r="L23" s="57">
        <f>SUM(H23:K23)</f>
        <v>21</v>
      </c>
      <c r="O23" s="7"/>
      <c r="P23" s="100"/>
    </row>
    <row r="24" spans="1:17" ht="16.5" thickBot="1" x14ac:dyDescent="0.35">
      <c r="A24" s="100"/>
      <c r="C24" s="59">
        <f>+C23/F23</f>
        <v>0.47619047619047616</v>
      </c>
      <c r="D24" s="60">
        <f>+D23/F23</f>
        <v>0.38095238095238093</v>
      </c>
      <c r="E24" s="61">
        <f>+E23/F23</f>
        <v>0.14285714285714285</v>
      </c>
      <c r="F24" s="62" t="s">
        <v>33</v>
      </c>
      <c r="G24" s="58"/>
      <c r="H24" s="59">
        <f>+H23/L23</f>
        <v>0.61904761904761907</v>
      </c>
      <c r="I24" s="59">
        <f>+I23/L23</f>
        <v>0.33333333333333331</v>
      </c>
      <c r="J24" s="59">
        <f>+J23/L23</f>
        <v>0</v>
      </c>
      <c r="K24" s="59">
        <f>+K23/L23</f>
        <v>4.7619047619047616E-2</v>
      </c>
      <c r="L24" s="62">
        <f>SUM(H24:K24)</f>
        <v>1</v>
      </c>
      <c r="O24" s="7"/>
      <c r="P24" s="100"/>
    </row>
    <row r="25" spans="1:17" x14ac:dyDescent="0.25">
      <c r="A25" s="100"/>
      <c r="N25" s="7"/>
      <c r="O25" s="7"/>
      <c r="P25" s="100"/>
      <c r="Q25" s="7"/>
    </row>
    <row r="26" spans="1:17" x14ac:dyDescent="0.25">
      <c r="A26" s="100"/>
      <c r="M26" s="7"/>
      <c r="N26" s="7"/>
      <c r="O26" s="7"/>
      <c r="P26" s="100"/>
      <c r="Q26" s="7"/>
    </row>
    <row r="27" spans="1:17" x14ac:dyDescent="0.25">
      <c r="A27" s="100"/>
      <c r="M27" s="7"/>
      <c r="N27" s="7"/>
      <c r="O27" s="7"/>
      <c r="P27" s="100"/>
    </row>
    <row r="28" spans="1:17" x14ac:dyDescent="0.25">
      <c r="A28" s="100"/>
      <c r="P28" s="100"/>
    </row>
    <row r="29" spans="1:17" x14ac:dyDescent="0.25">
      <c r="A29" s="100"/>
      <c r="P29" s="100"/>
    </row>
    <row r="30" spans="1:17" x14ac:dyDescent="0.25">
      <c r="A30" s="100"/>
      <c r="P30" s="100"/>
    </row>
    <row r="31" spans="1:17" x14ac:dyDescent="0.25">
      <c r="A31" s="100"/>
      <c r="P31" s="100"/>
    </row>
    <row r="32" spans="1:17" x14ac:dyDescent="0.25">
      <c r="A32" s="100"/>
      <c r="P32" s="100"/>
    </row>
    <row r="33" spans="1:16" x14ac:dyDescent="0.25">
      <c r="A33" s="100"/>
      <c r="P33" s="100"/>
    </row>
    <row r="34" spans="1:16" x14ac:dyDescent="0.25">
      <c r="A34" s="100"/>
      <c r="P34" s="100"/>
    </row>
    <row r="35" spans="1:16" x14ac:dyDescent="0.25">
      <c r="A35" s="100"/>
      <c r="P35" s="100"/>
    </row>
    <row r="36" spans="1:16" x14ac:dyDescent="0.25">
      <c r="A36" s="100"/>
      <c r="P36" s="100"/>
    </row>
    <row r="37" spans="1:16" x14ac:dyDescent="0.25">
      <c r="A37" s="100"/>
      <c r="P37" s="100"/>
    </row>
    <row r="38" spans="1:16" x14ac:dyDescent="0.25">
      <c r="A38" s="100"/>
      <c r="P38" s="100"/>
    </row>
    <row r="39" spans="1:16" x14ac:dyDescent="0.25">
      <c r="A39" s="100"/>
      <c r="P39" s="100"/>
    </row>
    <row r="40" spans="1:16" x14ac:dyDescent="0.25">
      <c r="A40" s="100"/>
      <c r="P40" s="100"/>
    </row>
    <row r="41" spans="1:16" x14ac:dyDescent="0.25">
      <c r="A41" s="100"/>
      <c r="P41" s="100"/>
    </row>
    <row r="42" spans="1:16" x14ac:dyDescent="0.25">
      <c r="A42" s="100"/>
      <c r="P42" s="100"/>
    </row>
    <row r="43" spans="1:16" x14ac:dyDescent="0.25">
      <c r="A43" s="100"/>
      <c r="P43" s="100"/>
    </row>
    <row r="44" spans="1:16" ht="19.5" customHeight="1" x14ac:dyDescent="0.25">
      <c r="A44" s="100"/>
      <c r="D44" s="136" t="s">
        <v>8</v>
      </c>
      <c r="E44" s="136"/>
      <c r="F44" s="136"/>
      <c r="G44" s="136"/>
      <c r="H44" s="136"/>
      <c r="I44" s="136"/>
      <c r="J44" s="136"/>
      <c r="K44" s="136"/>
      <c r="L44" s="136"/>
      <c r="M44" s="136"/>
      <c r="P44" s="100"/>
    </row>
    <row r="45" spans="1:16" ht="16.5" thickBot="1" x14ac:dyDescent="0.35">
      <c r="A45" s="100"/>
      <c r="D45" s="63">
        <v>1</v>
      </c>
      <c r="E45" s="64" t="str">
        <f>+'[1]ACUM-MAYO'!A61</f>
        <v>SE TIENE POR NO PRESENTADA ( NO CUMPLIÓ PREVENCIÓN)</v>
      </c>
      <c r="F45" s="65"/>
      <c r="G45" s="65"/>
      <c r="H45" s="65"/>
      <c r="I45" s="66"/>
      <c r="J45" s="144">
        <v>0</v>
      </c>
      <c r="K45" s="145"/>
      <c r="L45" s="146"/>
      <c r="M45" s="67">
        <f>+$J45/$J62</f>
        <v>0</v>
      </c>
      <c r="P45" s="100"/>
    </row>
    <row r="46" spans="1:16" ht="16.5" thickBot="1" x14ac:dyDescent="0.35">
      <c r="A46" s="100"/>
      <c r="D46" s="55">
        <v>2</v>
      </c>
      <c r="E46" s="68" t="str">
        <f>+'[1]ACUM-MAYO'!A62</f>
        <v>NO CUMPLIO CON LOS EXTREMOS DEL ARTÍCULO 79 (REQUISITOS)</v>
      </c>
      <c r="F46" s="69"/>
      <c r="G46" s="69"/>
      <c r="H46" s="69"/>
      <c r="I46" s="70"/>
      <c r="J46" s="137">
        <v>0</v>
      </c>
      <c r="K46" s="138"/>
      <c r="L46" s="139"/>
      <c r="M46" s="59">
        <f>+$J46/$J62</f>
        <v>0</v>
      </c>
      <c r="P46" s="100"/>
    </row>
    <row r="47" spans="1:16" ht="16.5" thickBot="1" x14ac:dyDescent="0.35">
      <c r="A47" s="100"/>
      <c r="D47" s="55">
        <v>3</v>
      </c>
      <c r="E47" s="68" t="str">
        <f>+'[1]ACUM-MAYO'!A63</f>
        <v xml:space="preserve">INCOMPETENCIA </v>
      </c>
      <c r="F47" s="69"/>
      <c r="G47" s="69"/>
      <c r="H47" s="69"/>
      <c r="I47" s="70"/>
      <c r="J47" s="137">
        <v>1</v>
      </c>
      <c r="K47" s="138"/>
      <c r="L47" s="139"/>
      <c r="M47" s="59">
        <f>+$J47/$J62</f>
        <v>4.7619047619047616E-2</v>
      </c>
      <c r="P47" s="100"/>
    </row>
    <row r="48" spans="1:16" ht="16.5" thickBot="1" x14ac:dyDescent="0.35">
      <c r="A48" s="100"/>
      <c r="D48" s="55">
        <v>4</v>
      </c>
      <c r="E48" s="68" t="str">
        <f>+'[1]ACUM-MAYO'!A64</f>
        <v>NEGATIVA POR INEXISTENCIA</v>
      </c>
      <c r="F48" s="69"/>
      <c r="G48" s="69"/>
      <c r="H48" s="69"/>
      <c r="I48" s="70"/>
      <c r="J48" s="137">
        <v>0</v>
      </c>
      <c r="K48" s="138"/>
      <c r="L48" s="139"/>
      <c r="M48" s="59">
        <f>+$J48/$J62</f>
        <v>0</v>
      </c>
      <c r="P48" s="100"/>
    </row>
    <row r="49" spans="1:16" ht="16.5" thickBot="1" x14ac:dyDescent="0.35">
      <c r="A49" s="100"/>
      <c r="D49" s="55">
        <v>5</v>
      </c>
      <c r="E49" s="68" t="str">
        <f>+'[1]ACUM-MAYO'!A65</f>
        <v>NEGATIVA CONFIDENCIAL E INEXISTENTE</v>
      </c>
      <c r="F49" s="69"/>
      <c r="G49" s="69"/>
      <c r="H49" s="69"/>
      <c r="I49" s="70"/>
      <c r="J49" s="137">
        <v>0</v>
      </c>
      <c r="K49" s="138"/>
      <c r="L49" s="139"/>
      <c r="M49" s="59">
        <f>+$J49/$J62</f>
        <v>0</v>
      </c>
      <c r="P49" s="100"/>
    </row>
    <row r="50" spans="1:16" ht="16.5" thickBot="1" x14ac:dyDescent="0.35">
      <c r="A50" s="100"/>
      <c r="D50" s="55">
        <v>6</v>
      </c>
      <c r="E50" s="68" t="str">
        <f>+'[1]ACUM-MAYO'!A66</f>
        <v>AFIRMATIVO</v>
      </c>
      <c r="F50" s="69"/>
      <c r="G50" s="69"/>
      <c r="H50" s="69"/>
      <c r="I50" s="70"/>
      <c r="J50" s="137">
        <v>20</v>
      </c>
      <c r="K50" s="138"/>
      <c r="L50" s="139"/>
      <c r="M50" s="59">
        <f>+$J50/J62</f>
        <v>0.95238095238095233</v>
      </c>
      <c r="P50" s="100"/>
    </row>
    <row r="51" spans="1:16" ht="16.5" thickBot="1" x14ac:dyDescent="0.35">
      <c r="A51" s="100"/>
      <c r="D51" s="55">
        <v>7</v>
      </c>
      <c r="E51" s="68" t="str">
        <f>+'[1]ACUM-MAYO'!A67</f>
        <v xml:space="preserve">AFIRMATIVO PARCIAL POR CONFIDENCIALIDAD </v>
      </c>
      <c r="F51" s="69"/>
      <c r="G51" s="69"/>
      <c r="H51" s="69"/>
      <c r="I51" s="70"/>
      <c r="J51" s="137">
        <v>0</v>
      </c>
      <c r="K51" s="138"/>
      <c r="L51" s="139"/>
      <c r="M51" s="59">
        <f>+$J51/J62</f>
        <v>0</v>
      </c>
      <c r="P51" s="100"/>
    </row>
    <row r="52" spans="1:16" ht="16.5" thickBot="1" x14ac:dyDescent="0.35">
      <c r="A52" s="100"/>
      <c r="D52" s="55">
        <v>8</v>
      </c>
      <c r="E52" s="68" t="str">
        <f>+'[1]ACUM-MAYO'!A68</f>
        <v>NEGATIVA POR CONFIDENCIALIDAD Y RESERVADA</v>
      </c>
      <c r="F52" s="71"/>
      <c r="G52" s="72"/>
      <c r="H52" s="72"/>
      <c r="I52" s="73"/>
      <c r="J52" s="137">
        <v>0</v>
      </c>
      <c r="K52" s="138"/>
      <c r="L52" s="139"/>
      <c r="M52" s="59">
        <f>+$J52/J62</f>
        <v>0</v>
      </c>
      <c r="P52" s="100"/>
    </row>
    <row r="53" spans="1:16" ht="16.5" thickBot="1" x14ac:dyDescent="0.35">
      <c r="A53" s="100"/>
      <c r="D53" s="55">
        <v>9</v>
      </c>
      <c r="E53" s="68" t="str">
        <f>+'[1]ACUM-MAYO'!A69</f>
        <v>AFIRMATIVO PARCIAL POR CONFIDENCIALIDAD E INEXISTENCIA</v>
      </c>
      <c r="F53" s="74"/>
      <c r="G53" s="72"/>
      <c r="H53" s="72"/>
      <c r="I53" s="73"/>
      <c r="J53" s="137">
        <v>0</v>
      </c>
      <c r="K53" s="138"/>
      <c r="L53" s="139"/>
      <c r="M53" s="59">
        <f>+J53/J62</f>
        <v>0</v>
      </c>
      <c r="P53" s="100"/>
    </row>
    <row r="54" spans="1:16" ht="16.5" thickBot="1" x14ac:dyDescent="0.35">
      <c r="A54" s="100"/>
      <c r="D54" s="55">
        <v>10</v>
      </c>
      <c r="E54" s="68" t="str">
        <f>+'[1]ACUM-MAYO'!A70</f>
        <v>AFIRMATIVO PARCIAL POR CONFIDENCIALIDAD, RESERVA E INEXISTENCIA</v>
      </c>
      <c r="F54" s="71"/>
      <c r="G54" s="72"/>
      <c r="H54" s="72"/>
      <c r="I54" s="73"/>
      <c r="J54" s="137">
        <v>0</v>
      </c>
      <c r="K54" s="138"/>
      <c r="L54" s="139"/>
      <c r="M54" s="59">
        <f>+J54/J62</f>
        <v>0</v>
      </c>
      <c r="P54" s="100"/>
    </row>
    <row r="55" spans="1:16" ht="16.5" thickBot="1" x14ac:dyDescent="0.35">
      <c r="A55" s="100"/>
      <c r="D55" s="55">
        <v>11</v>
      </c>
      <c r="E55" s="68" t="str">
        <f>+'[1]ACUM-MAYO'!A71</f>
        <v>AFIRMATIVO PARCIAL POR INEXISTENCIA</v>
      </c>
      <c r="F55" s="71"/>
      <c r="G55" s="72"/>
      <c r="H55" s="72"/>
      <c r="I55" s="73"/>
      <c r="J55" s="137">
        <v>0</v>
      </c>
      <c r="K55" s="138"/>
      <c r="L55" s="139"/>
      <c r="M55" s="59">
        <f>+$J55/J62</f>
        <v>0</v>
      </c>
      <c r="P55" s="100"/>
    </row>
    <row r="56" spans="1:16" ht="16.5" thickBot="1" x14ac:dyDescent="0.35">
      <c r="A56" s="100"/>
      <c r="D56" s="55">
        <v>12</v>
      </c>
      <c r="E56" s="68" t="str">
        <f>+'[1]ACUM-MAYO'!A72</f>
        <v>AFIRMATIVO PARCIAL POR RESERVA</v>
      </c>
      <c r="F56" s="69"/>
      <c r="G56" s="69"/>
      <c r="H56" s="69"/>
      <c r="I56" s="70"/>
      <c r="J56" s="137">
        <v>0</v>
      </c>
      <c r="K56" s="138"/>
      <c r="L56" s="139"/>
      <c r="M56" s="59">
        <f>+$J56/J62</f>
        <v>0</v>
      </c>
      <c r="P56" s="100"/>
    </row>
    <row r="57" spans="1:16" ht="16.5" thickBot="1" x14ac:dyDescent="0.35">
      <c r="A57" s="100"/>
      <c r="D57" s="55">
        <v>13</v>
      </c>
      <c r="E57" s="68" t="str">
        <f>+'[1]ACUM-MAYO'!A73</f>
        <v>AFIRMATIVO PARCIAL POR RESERVA Y CONFIDENCIALIDAD</v>
      </c>
      <c r="F57" s="69"/>
      <c r="G57" s="69"/>
      <c r="H57" s="69"/>
      <c r="I57" s="70"/>
      <c r="J57" s="137">
        <v>0</v>
      </c>
      <c r="K57" s="138"/>
      <c r="L57" s="139"/>
      <c r="M57" s="59">
        <f>+$J57/J62</f>
        <v>0</v>
      </c>
      <c r="P57" s="100"/>
    </row>
    <row r="58" spans="1:16" ht="16.5" thickBot="1" x14ac:dyDescent="0.35">
      <c r="A58" s="100"/>
      <c r="D58" s="55">
        <v>14</v>
      </c>
      <c r="E58" s="68" t="str">
        <f>+'[1]ACUM-MAYO'!A74</f>
        <v>AFIRMATIVO PARCIAL POR RESERVA E INEXISTENCIA</v>
      </c>
      <c r="F58" s="69"/>
      <c r="G58" s="69"/>
      <c r="H58" s="69"/>
      <c r="I58" s="70"/>
      <c r="J58" s="137">
        <v>0</v>
      </c>
      <c r="K58" s="138"/>
      <c r="L58" s="139"/>
      <c r="M58" s="59">
        <f>+$J58/J62</f>
        <v>0</v>
      </c>
      <c r="P58" s="100"/>
    </row>
    <row r="59" spans="1:16" ht="16.5" thickBot="1" x14ac:dyDescent="0.35">
      <c r="A59" s="100"/>
      <c r="D59" s="55">
        <v>15</v>
      </c>
      <c r="E59" s="68" t="str">
        <f>+'[1]ACUM-MAYO'!A75</f>
        <v>NEGATIVA  POR RESERVA</v>
      </c>
      <c r="F59" s="69"/>
      <c r="G59" s="69"/>
      <c r="H59" s="69"/>
      <c r="I59" s="70"/>
      <c r="J59" s="137">
        <v>0</v>
      </c>
      <c r="K59" s="138"/>
      <c r="L59" s="139"/>
      <c r="M59" s="59">
        <f>+$J59/J62</f>
        <v>0</v>
      </c>
      <c r="P59" s="100"/>
    </row>
    <row r="60" spans="1:16" ht="16.5" thickBot="1" x14ac:dyDescent="0.35">
      <c r="A60" s="100"/>
      <c r="D60" s="55">
        <v>16</v>
      </c>
      <c r="E60" s="68" t="str">
        <f>+'[1]ACUM-MAYO'!A76</f>
        <v>PREVENCIÓN ENTRAMITE</v>
      </c>
      <c r="F60" s="69"/>
      <c r="G60" s="69"/>
      <c r="H60" s="69"/>
      <c r="I60" s="70"/>
      <c r="J60" s="137">
        <v>0</v>
      </c>
      <c r="K60" s="138"/>
      <c r="L60" s="139"/>
      <c r="M60" s="59">
        <f>+J60/J62</f>
        <v>0</v>
      </c>
      <c r="P60" s="100"/>
    </row>
    <row r="61" spans="1:16" s="8" customFormat="1" ht="16.5" thickBot="1" x14ac:dyDescent="0.3">
      <c r="A61" s="102"/>
      <c r="P61" s="100"/>
    </row>
    <row r="62" spans="1:16" ht="16.5" thickBot="1" x14ac:dyDescent="0.3">
      <c r="A62" s="100"/>
      <c r="J62" s="140">
        <f>SUM(J45:J60)</f>
        <v>21</v>
      </c>
      <c r="K62" s="141"/>
      <c r="L62" s="142"/>
      <c r="M62" s="6">
        <f>SUM(M45:M61)</f>
        <v>1</v>
      </c>
      <c r="P62" s="100"/>
    </row>
    <row r="63" spans="1:16" ht="15.75" x14ac:dyDescent="0.25">
      <c r="A63" s="100"/>
      <c r="J63" s="46"/>
      <c r="K63" s="46"/>
      <c r="L63" s="46"/>
      <c r="M63" s="155"/>
      <c r="P63" s="100"/>
    </row>
    <row r="64" spans="1:16" ht="15.75" x14ac:dyDescent="0.25">
      <c r="A64" s="100"/>
      <c r="J64" s="46"/>
      <c r="K64" s="46"/>
      <c r="L64" s="46"/>
      <c r="M64" s="155"/>
      <c r="P64" s="100"/>
    </row>
    <row r="65" spans="1:16" ht="15.75" x14ac:dyDescent="0.25">
      <c r="A65" s="100"/>
      <c r="J65" s="46"/>
      <c r="K65" s="46"/>
      <c r="L65" s="46"/>
      <c r="M65" s="155"/>
      <c r="P65" s="100"/>
    </row>
    <row r="66" spans="1:16" ht="15.75" x14ac:dyDescent="0.25">
      <c r="A66" s="100"/>
      <c r="J66" s="46"/>
      <c r="K66" s="46"/>
      <c r="L66" s="46"/>
      <c r="M66" s="155"/>
      <c r="P66" s="100"/>
    </row>
    <row r="67" spans="1:16" ht="15.75" x14ac:dyDescent="0.25">
      <c r="A67" s="100"/>
      <c r="J67" s="46"/>
      <c r="K67" s="46"/>
      <c r="L67" s="46"/>
      <c r="M67" s="155"/>
      <c r="P67" s="100"/>
    </row>
    <row r="68" spans="1:16" ht="15.75" x14ac:dyDescent="0.25">
      <c r="A68" s="100"/>
      <c r="J68" s="46"/>
      <c r="K68" s="46"/>
      <c r="L68" s="46"/>
      <c r="M68" s="155"/>
      <c r="P68" s="100"/>
    </row>
    <row r="69" spans="1:16" ht="15.75" x14ac:dyDescent="0.25">
      <c r="A69" s="100"/>
      <c r="J69" s="46"/>
      <c r="K69" s="46"/>
      <c r="L69" s="46"/>
      <c r="M69" s="155"/>
      <c r="P69" s="100"/>
    </row>
    <row r="70" spans="1:16" ht="15.75" x14ac:dyDescent="0.25">
      <c r="A70" s="100"/>
      <c r="J70" s="46"/>
      <c r="K70" s="46"/>
      <c r="L70" s="46"/>
      <c r="M70" s="155"/>
      <c r="P70" s="100"/>
    </row>
    <row r="71" spans="1:16" x14ac:dyDescent="0.25">
      <c r="A71" s="100"/>
      <c r="P71" s="100"/>
    </row>
    <row r="72" spans="1:16" x14ac:dyDescent="0.25">
      <c r="A72" s="100"/>
      <c r="P72" s="100"/>
    </row>
    <row r="73" spans="1:16" x14ac:dyDescent="0.25">
      <c r="A73" s="100"/>
      <c r="P73" s="100"/>
    </row>
    <row r="74" spans="1:16" x14ac:dyDescent="0.25">
      <c r="A74" s="100"/>
      <c r="P74" s="100"/>
    </row>
    <row r="75" spans="1:16" x14ac:dyDescent="0.25">
      <c r="A75" s="100"/>
      <c r="P75" s="100"/>
    </row>
    <row r="76" spans="1:16" x14ac:dyDescent="0.25">
      <c r="A76" s="100"/>
      <c r="P76" s="100"/>
    </row>
    <row r="77" spans="1:16" x14ac:dyDescent="0.25">
      <c r="A77" s="100"/>
      <c r="P77" s="100"/>
    </row>
    <row r="78" spans="1:16" x14ac:dyDescent="0.25">
      <c r="A78" s="100"/>
      <c r="P78" s="100"/>
    </row>
    <row r="79" spans="1:16" x14ac:dyDescent="0.25">
      <c r="A79" s="100"/>
      <c r="P79" s="100"/>
    </row>
    <row r="80" spans="1:16" x14ac:dyDescent="0.25">
      <c r="A80" s="100"/>
      <c r="P80" s="100"/>
    </row>
    <row r="81" spans="1:16" x14ac:dyDescent="0.25">
      <c r="A81" s="100"/>
      <c r="P81" s="100"/>
    </row>
    <row r="82" spans="1:16" x14ac:dyDescent="0.25">
      <c r="A82" s="100"/>
      <c r="P82" s="100"/>
    </row>
    <row r="83" spans="1:16" x14ac:dyDescent="0.25">
      <c r="A83" s="100"/>
      <c r="P83" s="100"/>
    </row>
    <row r="84" spans="1:16" x14ac:dyDescent="0.25">
      <c r="A84" s="100"/>
      <c r="P84" s="100"/>
    </row>
    <row r="85" spans="1:16" x14ac:dyDescent="0.25">
      <c r="A85" s="100"/>
      <c r="P85" s="100"/>
    </row>
    <row r="86" spans="1:16" x14ac:dyDescent="0.25">
      <c r="A86" s="100"/>
      <c r="P86" s="100"/>
    </row>
    <row r="87" spans="1:16" x14ac:dyDescent="0.25">
      <c r="A87" s="100"/>
      <c r="P87" s="100"/>
    </row>
    <row r="88" spans="1:16" x14ac:dyDescent="0.25">
      <c r="A88" s="100"/>
      <c r="P88" s="100"/>
    </row>
    <row r="89" spans="1:16" x14ac:dyDescent="0.25">
      <c r="A89" s="100"/>
      <c r="P89" s="100"/>
    </row>
    <row r="90" spans="1:16" x14ac:dyDescent="0.25">
      <c r="A90" s="100"/>
      <c r="P90" s="100"/>
    </row>
    <row r="91" spans="1:16" x14ac:dyDescent="0.25">
      <c r="A91" s="100"/>
      <c r="P91" s="100"/>
    </row>
    <row r="92" spans="1:16" x14ac:dyDescent="0.25">
      <c r="A92" s="100"/>
      <c r="P92" s="100"/>
    </row>
    <row r="93" spans="1:16" x14ac:dyDescent="0.25">
      <c r="A93" s="100"/>
      <c r="P93" s="100"/>
    </row>
    <row r="94" spans="1:16" x14ac:dyDescent="0.25">
      <c r="A94" s="100"/>
      <c r="P94" s="100"/>
    </row>
    <row r="95" spans="1:16" x14ac:dyDescent="0.25">
      <c r="A95" s="100"/>
      <c r="P95" s="100"/>
    </row>
    <row r="96" spans="1:16" x14ac:dyDescent="0.25">
      <c r="A96" s="100"/>
      <c r="P96" s="100"/>
    </row>
    <row r="97" spans="1:16" x14ac:dyDescent="0.25">
      <c r="A97" s="100"/>
      <c r="P97" s="100"/>
    </row>
    <row r="98" spans="1:16" ht="15.75" thickBot="1" x14ac:dyDescent="0.3">
      <c r="A98" s="100"/>
      <c r="P98" s="100"/>
    </row>
    <row r="99" spans="1:16" ht="19.5" customHeight="1" thickBot="1" x14ac:dyDescent="0.3">
      <c r="A99" s="100"/>
      <c r="D99" s="105" t="s">
        <v>9</v>
      </c>
      <c r="E99" s="106"/>
      <c r="F99" s="106"/>
      <c r="G99" s="106"/>
      <c r="H99" s="106"/>
      <c r="I99" s="106"/>
      <c r="J99" s="107"/>
      <c r="K99" s="39"/>
      <c r="L99" s="39"/>
      <c r="P99" s="100"/>
    </row>
    <row r="100" spans="1:16" ht="15.75" customHeight="1" thickBot="1" x14ac:dyDescent="0.35">
      <c r="A100" s="100"/>
      <c r="D100" s="92">
        <v>1</v>
      </c>
      <c r="E100" s="75" t="s">
        <v>19</v>
      </c>
      <c r="F100" s="76"/>
      <c r="G100" s="77"/>
      <c r="H100" s="77"/>
      <c r="I100" s="78">
        <v>9</v>
      </c>
      <c r="J100" s="79">
        <f>+I100/I106</f>
        <v>0.45</v>
      </c>
      <c r="K100" s="43"/>
      <c r="L100" s="43"/>
      <c r="P100" s="100"/>
    </row>
    <row r="101" spans="1:16" ht="15.75" customHeight="1" thickBot="1" x14ac:dyDescent="0.35">
      <c r="A101" s="100"/>
      <c r="D101" s="92">
        <v>2</v>
      </c>
      <c r="E101" s="80" t="s">
        <v>39</v>
      </c>
      <c r="F101" s="81"/>
      <c r="G101" s="77"/>
      <c r="H101" s="77"/>
      <c r="I101" s="82">
        <v>4</v>
      </c>
      <c r="J101" s="79">
        <f>I101/I106</f>
        <v>0.2</v>
      </c>
      <c r="K101" s="43"/>
      <c r="L101" s="43"/>
      <c r="P101" s="100"/>
    </row>
    <row r="102" spans="1:16" ht="37.5" customHeight="1" thickBot="1" x14ac:dyDescent="0.35">
      <c r="A102" s="100"/>
      <c r="D102" s="92">
        <v>3</v>
      </c>
      <c r="E102" s="118" t="s">
        <v>23</v>
      </c>
      <c r="F102" s="119"/>
      <c r="G102" s="119"/>
      <c r="H102" s="120"/>
      <c r="I102" s="82">
        <v>7</v>
      </c>
      <c r="J102" s="79">
        <f>+I102/I106</f>
        <v>0.35</v>
      </c>
      <c r="K102" s="43"/>
      <c r="L102" s="43"/>
      <c r="P102" s="100"/>
    </row>
    <row r="103" spans="1:16" ht="15.75" customHeight="1" thickBot="1" x14ac:dyDescent="0.35">
      <c r="A103" s="100"/>
      <c r="D103" s="92">
        <v>4</v>
      </c>
      <c r="E103" s="80" t="s">
        <v>20</v>
      </c>
      <c r="F103" s="81"/>
      <c r="G103" s="77"/>
      <c r="H103" s="77"/>
      <c r="I103" s="82">
        <v>0</v>
      </c>
      <c r="J103" s="79">
        <f>I103/I106</f>
        <v>0</v>
      </c>
      <c r="K103" s="43"/>
      <c r="L103" s="43"/>
      <c r="P103" s="100"/>
    </row>
    <row r="104" spans="1:16" ht="15.75" customHeight="1" thickBot="1" x14ac:dyDescent="0.35">
      <c r="A104" s="100"/>
      <c r="D104" s="93">
        <v>5</v>
      </c>
      <c r="E104" s="80" t="s">
        <v>21</v>
      </c>
      <c r="F104" s="81"/>
      <c r="G104" s="77"/>
      <c r="H104" s="77"/>
      <c r="I104" s="78">
        <v>0</v>
      </c>
      <c r="J104" s="83">
        <f>+I104/I106</f>
        <v>0</v>
      </c>
      <c r="K104" s="43"/>
      <c r="L104" s="43"/>
      <c r="P104" s="100"/>
    </row>
    <row r="105" spans="1:16" ht="15.75" customHeight="1" thickBot="1" x14ac:dyDescent="0.35">
      <c r="A105" s="100"/>
      <c r="D105" s="84"/>
      <c r="E105" s="85"/>
      <c r="F105" s="85"/>
      <c r="G105" s="91"/>
      <c r="H105" s="85"/>
      <c r="I105" s="85" t="s">
        <v>33</v>
      </c>
      <c r="J105" s="85"/>
      <c r="P105" s="100"/>
    </row>
    <row r="106" spans="1:16" ht="15.75" customHeight="1" thickBot="1" x14ac:dyDescent="0.35">
      <c r="A106" s="100"/>
      <c r="D106" s="86"/>
      <c r="E106" s="86"/>
      <c r="F106" s="86"/>
      <c r="G106" s="87"/>
      <c r="H106" s="88" t="s">
        <v>3</v>
      </c>
      <c r="I106" s="89">
        <f>SUM(I100:I105)</f>
        <v>20</v>
      </c>
      <c r="J106" s="90">
        <f>SUM(J100:J105)</f>
        <v>1</v>
      </c>
      <c r="K106" s="44"/>
      <c r="L106" s="44"/>
      <c r="P106" s="100"/>
    </row>
    <row r="107" spans="1:16" x14ac:dyDescent="0.25">
      <c r="A107" s="100"/>
      <c r="P107" s="100"/>
    </row>
    <row r="108" spans="1:16" s="8" customFormat="1" ht="15.75" x14ac:dyDescent="0.25">
      <c r="A108" s="102"/>
      <c r="D108" s="2"/>
      <c r="E108" s="2"/>
      <c r="F108" s="2"/>
      <c r="G108" s="2"/>
      <c r="H108" s="2"/>
      <c r="I108" s="2"/>
      <c r="J108" s="2"/>
      <c r="K108" s="2"/>
      <c r="L108" s="2"/>
      <c r="P108" s="100"/>
    </row>
    <row r="109" spans="1:16" ht="18.75" x14ac:dyDescent="0.25">
      <c r="A109" s="100"/>
      <c r="D109" s="108"/>
      <c r="E109" s="108"/>
      <c r="F109" s="108"/>
      <c r="G109" s="108"/>
      <c r="H109" s="108"/>
      <c r="I109" s="108"/>
      <c r="J109" s="108"/>
      <c r="K109" s="39"/>
      <c r="L109" s="39"/>
      <c r="P109" s="100"/>
    </row>
    <row r="110" spans="1:16" x14ac:dyDescent="0.25">
      <c r="A110" s="100"/>
      <c r="O110"/>
      <c r="P110" s="100"/>
    </row>
    <row r="111" spans="1:16" x14ac:dyDescent="0.25">
      <c r="A111" s="100"/>
      <c r="P111" s="100"/>
    </row>
    <row r="112" spans="1:16" x14ac:dyDescent="0.25">
      <c r="A112" s="100"/>
      <c r="P112" s="100"/>
    </row>
    <row r="113" spans="1:16" x14ac:dyDescent="0.25">
      <c r="A113" s="100"/>
      <c r="P113" s="100"/>
    </row>
    <row r="114" spans="1:16" x14ac:dyDescent="0.25">
      <c r="A114" s="100"/>
      <c r="P114" s="100"/>
    </row>
    <row r="115" spans="1:16" x14ac:dyDescent="0.25">
      <c r="A115" s="100"/>
      <c r="P115" s="100"/>
    </row>
    <row r="116" spans="1:16" x14ac:dyDescent="0.25">
      <c r="A116" s="100"/>
      <c r="P116" s="100"/>
    </row>
    <row r="117" spans="1:16" x14ac:dyDescent="0.25">
      <c r="A117" s="100"/>
      <c r="P117" s="100"/>
    </row>
    <row r="118" spans="1:16" x14ac:dyDescent="0.25">
      <c r="A118" s="100"/>
      <c r="O118" s="2" t="s">
        <v>10</v>
      </c>
      <c r="P118" s="100"/>
    </row>
    <row r="119" spans="1:16" x14ac:dyDescent="0.25">
      <c r="A119" s="100"/>
      <c r="P119" s="100"/>
    </row>
    <row r="120" spans="1:16" x14ac:dyDescent="0.25">
      <c r="A120" s="100"/>
      <c r="P120" s="100"/>
    </row>
    <row r="121" spans="1:16" x14ac:dyDescent="0.25">
      <c r="A121" s="100"/>
      <c r="P121" s="100"/>
    </row>
    <row r="122" spans="1:16" x14ac:dyDescent="0.25">
      <c r="A122" s="100"/>
      <c r="P122" s="100"/>
    </row>
    <row r="123" spans="1:16" x14ac:dyDescent="0.25">
      <c r="A123" s="100"/>
      <c r="P123" s="100"/>
    </row>
    <row r="124" spans="1:16" x14ac:dyDescent="0.25">
      <c r="A124" s="100"/>
      <c r="P124" s="100"/>
    </row>
    <row r="125" spans="1:16" x14ac:dyDescent="0.25">
      <c r="A125" s="100"/>
      <c r="P125" s="100"/>
    </row>
    <row r="126" spans="1:16" x14ac:dyDescent="0.25">
      <c r="A126" s="100"/>
      <c r="P126" s="100"/>
    </row>
    <row r="127" spans="1:16" x14ac:dyDescent="0.25">
      <c r="A127" s="100"/>
      <c r="P127" s="100"/>
    </row>
    <row r="128" spans="1:16" x14ac:dyDescent="0.25">
      <c r="A128" s="100"/>
      <c r="P128" s="100"/>
    </row>
    <row r="129" spans="1:16" x14ac:dyDescent="0.25">
      <c r="A129" s="100"/>
      <c r="P129" s="100"/>
    </row>
    <row r="130" spans="1:16" x14ac:dyDescent="0.25">
      <c r="A130" s="100"/>
      <c r="P130" s="100"/>
    </row>
    <row r="131" spans="1:16" x14ac:dyDescent="0.25">
      <c r="A131" s="100"/>
      <c r="P131" s="100"/>
    </row>
    <row r="132" spans="1:16" x14ac:dyDescent="0.25">
      <c r="A132" s="100"/>
      <c r="P132" s="100"/>
    </row>
    <row r="133" spans="1:16" x14ac:dyDescent="0.25">
      <c r="A133" s="100"/>
      <c r="P133" s="100"/>
    </row>
    <row r="134" spans="1:16" x14ac:dyDescent="0.25">
      <c r="A134" s="100"/>
      <c r="P134" s="100"/>
    </row>
    <row r="135" spans="1:16" ht="15.75" thickBot="1" x14ac:dyDescent="0.3">
      <c r="A135" s="100"/>
      <c r="P135" s="100"/>
    </row>
    <row r="136" spans="1:16" ht="19.5" thickBot="1" x14ac:dyDescent="0.3">
      <c r="A136" s="100"/>
      <c r="E136" s="109" t="s">
        <v>11</v>
      </c>
      <c r="F136" s="110"/>
      <c r="G136" s="110"/>
      <c r="H136" s="110"/>
      <c r="I136" s="110"/>
      <c r="J136" s="111"/>
      <c r="K136" s="39"/>
      <c r="L136" s="39"/>
      <c r="P136" s="100"/>
    </row>
    <row r="137" spans="1:16" ht="15.75" thickBot="1" x14ac:dyDescent="0.3">
      <c r="A137" s="100"/>
      <c r="E137" s="112" t="s">
        <v>12</v>
      </c>
      <c r="F137" s="113"/>
      <c r="G137" s="113"/>
      <c r="H137" s="113"/>
      <c r="I137" s="114"/>
      <c r="J137" s="13">
        <v>82</v>
      </c>
      <c r="K137" s="45"/>
      <c r="L137" s="45"/>
      <c r="P137" s="100"/>
    </row>
    <row r="138" spans="1:16" ht="19.5" customHeight="1" thickBot="1" x14ac:dyDescent="0.3">
      <c r="A138" s="100"/>
      <c r="I138" s="14" t="s">
        <v>3</v>
      </c>
      <c r="J138" s="5">
        <v>82</v>
      </c>
      <c r="K138" s="46"/>
      <c r="L138" s="46"/>
      <c r="P138" s="100"/>
    </row>
    <row r="139" spans="1:16" ht="15.75" customHeight="1" x14ac:dyDescent="0.25">
      <c r="A139" s="100"/>
      <c r="P139" s="100"/>
    </row>
    <row r="140" spans="1:16" x14ac:dyDescent="0.25">
      <c r="A140" s="100"/>
      <c r="P140" s="100"/>
    </row>
    <row r="141" spans="1:16" x14ac:dyDescent="0.25">
      <c r="A141" s="100"/>
      <c r="P141" s="100"/>
    </row>
    <row r="142" spans="1:16" ht="15.75" thickBot="1" x14ac:dyDescent="0.3">
      <c r="A142" s="100"/>
      <c r="P142" s="100"/>
    </row>
    <row r="143" spans="1:16" ht="19.5" thickBot="1" x14ac:dyDescent="0.3">
      <c r="A143" s="100"/>
      <c r="E143" s="121" t="s">
        <v>13</v>
      </c>
      <c r="F143" s="143"/>
      <c r="G143" s="143"/>
      <c r="H143" s="143"/>
      <c r="I143" s="143"/>
      <c r="J143" s="123"/>
      <c r="K143" s="47"/>
      <c r="L143" s="47"/>
      <c r="P143" s="100"/>
    </row>
    <row r="144" spans="1:16" ht="15.75" thickBot="1" x14ac:dyDescent="0.3">
      <c r="A144" s="100"/>
      <c r="E144" s="112" t="s">
        <v>14</v>
      </c>
      <c r="F144" s="113"/>
      <c r="G144" s="113"/>
      <c r="H144" s="113"/>
      <c r="I144" s="114"/>
      <c r="J144" s="15">
        <v>0</v>
      </c>
      <c r="K144" s="28"/>
      <c r="L144" s="28"/>
      <c r="P144" s="100"/>
    </row>
    <row r="145" spans="1:16" ht="16.5" thickBot="1" x14ac:dyDescent="0.3">
      <c r="A145" s="100"/>
      <c r="I145" s="14" t="s">
        <v>3</v>
      </c>
      <c r="J145" s="5">
        <v>0</v>
      </c>
      <c r="K145" s="46"/>
      <c r="L145" s="46"/>
      <c r="P145" s="100"/>
    </row>
    <row r="146" spans="1:16" ht="15.75" customHeight="1" x14ac:dyDescent="0.25">
      <c r="A146" s="100"/>
      <c r="P146" s="100"/>
    </row>
    <row r="147" spans="1:16" ht="15.75" customHeight="1" x14ac:dyDescent="0.25">
      <c r="A147" s="100"/>
      <c r="P147" s="100"/>
    </row>
    <row r="148" spans="1:16" ht="15.75" thickBot="1" x14ac:dyDescent="0.3">
      <c r="A148" s="100"/>
      <c r="P148" s="100"/>
    </row>
    <row r="149" spans="1:16" ht="19.5" thickBot="1" x14ac:dyDescent="0.3">
      <c r="A149" s="100"/>
      <c r="E149" s="121" t="s">
        <v>15</v>
      </c>
      <c r="F149" s="143"/>
      <c r="G149" s="143"/>
      <c r="H149" s="143"/>
      <c r="I149" s="143"/>
      <c r="J149" s="123"/>
      <c r="K149" s="47"/>
      <c r="L149" s="47"/>
      <c r="P149" s="100"/>
    </row>
    <row r="150" spans="1:16" ht="15.75" thickBot="1" x14ac:dyDescent="0.3">
      <c r="A150" s="100"/>
      <c r="E150" s="112" t="s">
        <v>15</v>
      </c>
      <c r="F150" s="113"/>
      <c r="G150" s="113"/>
      <c r="H150" s="113"/>
      <c r="I150" s="114"/>
      <c r="J150" s="15">
        <v>0</v>
      </c>
      <c r="K150" s="28"/>
      <c r="L150" s="28"/>
      <c r="P150" s="100"/>
    </row>
    <row r="151" spans="1:16" ht="16.5" thickBot="1" x14ac:dyDescent="0.3">
      <c r="A151" s="100"/>
      <c r="I151" s="14" t="s">
        <v>3</v>
      </c>
      <c r="J151" s="5">
        <v>0</v>
      </c>
      <c r="K151" s="46"/>
      <c r="L151" s="46"/>
      <c r="P151" s="100"/>
    </row>
    <row r="152" spans="1:16" x14ac:dyDescent="0.25">
      <c r="A152" s="100"/>
      <c r="P152" s="100"/>
    </row>
    <row r="153" spans="1:16" x14ac:dyDescent="0.25">
      <c r="A153" s="100"/>
      <c r="P153" s="100"/>
    </row>
    <row r="154" spans="1:16" x14ac:dyDescent="0.25">
      <c r="A154" s="100"/>
      <c r="P154" s="100"/>
    </row>
    <row r="155" spans="1:16" ht="15.75" thickBot="1" x14ac:dyDescent="0.3">
      <c r="A155" s="100"/>
      <c r="I155" s="2" t="s">
        <v>33</v>
      </c>
      <c r="P155" s="100"/>
    </row>
    <row r="156" spans="1:16" ht="19.5" thickBot="1" x14ac:dyDescent="0.3">
      <c r="A156" s="100"/>
      <c r="D156" s="109" t="s">
        <v>16</v>
      </c>
      <c r="E156" s="110"/>
      <c r="F156" s="110"/>
      <c r="G156" s="110"/>
      <c r="H156" s="110"/>
      <c r="I156" s="110"/>
      <c r="J156" s="111"/>
      <c r="K156" s="39"/>
      <c r="L156" s="39"/>
      <c r="P156" s="100"/>
    </row>
    <row r="157" spans="1:16" ht="15.75" thickBot="1" x14ac:dyDescent="0.3">
      <c r="A157" s="100"/>
      <c r="D157" s="16">
        <v>1</v>
      </c>
      <c r="E157" s="115" t="str">
        <f>+'[1]ACUM-MAYO'!A162</f>
        <v>ORDINARIA</v>
      </c>
      <c r="F157" s="116"/>
      <c r="G157" s="116"/>
      <c r="H157" s="117"/>
      <c r="I157" s="41">
        <v>20</v>
      </c>
      <c r="J157" s="17">
        <f>I157/I162</f>
        <v>1</v>
      </c>
      <c r="K157" s="48"/>
      <c r="L157" s="48"/>
      <c r="P157" s="100"/>
    </row>
    <row r="158" spans="1:16" ht="19.5" customHeight="1" thickBot="1" x14ac:dyDescent="0.3">
      <c r="A158" s="100"/>
      <c r="D158" s="16">
        <v>2</v>
      </c>
      <c r="E158" s="115" t="str">
        <f>+'[1]ACUM-MAYO'!A163</f>
        <v>FUNDAMENTAL</v>
      </c>
      <c r="F158" s="116"/>
      <c r="G158" s="116"/>
      <c r="H158" s="117"/>
      <c r="I158" s="41">
        <v>0</v>
      </c>
      <c r="J158" s="18">
        <f>I158/I162</f>
        <v>0</v>
      </c>
      <c r="K158" s="48"/>
      <c r="L158" s="48"/>
      <c r="P158" s="100"/>
    </row>
    <row r="159" spans="1:16" ht="15.75" thickBot="1" x14ac:dyDescent="0.3">
      <c r="A159" s="100"/>
      <c r="D159" s="19">
        <v>4</v>
      </c>
      <c r="E159" s="115" t="str">
        <f>+'[1]ACUM-MAYO'!A165</f>
        <v>RESERVADA</v>
      </c>
      <c r="F159" s="116"/>
      <c r="G159" s="116"/>
      <c r="H159" s="117"/>
      <c r="I159" s="41">
        <v>0</v>
      </c>
      <c r="J159" s="18">
        <f>I159/I162</f>
        <v>0</v>
      </c>
      <c r="K159" s="48"/>
      <c r="L159" s="48"/>
      <c r="P159" s="100"/>
    </row>
    <row r="160" spans="1:16" ht="15.75" thickBot="1" x14ac:dyDescent="0.3">
      <c r="A160" s="100"/>
      <c r="D160" s="16">
        <v>3</v>
      </c>
      <c r="E160" s="115" t="s">
        <v>22</v>
      </c>
      <c r="F160" s="116"/>
      <c r="G160" s="116"/>
      <c r="H160" s="117"/>
      <c r="I160" s="41">
        <v>0</v>
      </c>
      <c r="J160" s="20">
        <f>I160/I162</f>
        <v>0</v>
      </c>
      <c r="K160" s="48"/>
      <c r="L160" s="48"/>
      <c r="P160" s="100"/>
    </row>
    <row r="161" spans="1:16" ht="15.75" thickBot="1" x14ac:dyDescent="0.3">
      <c r="A161" s="100"/>
      <c r="I161" s="21"/>
      <c r="J161" s="22"/>
      <c r="K161" s="22"/>
      <c r="L161" s="22"/>
      <c r="P161" s="100"/>
    </row>
    <row r="162" spans="1:16" ht="16.5" thickBot="1" x14ac:dyDescent="0.3">
      <c r="A162" s="100"/>
      <c r="D162" s="8"/>
      <c r="E162" s="23"/>
      <c r="F162" s="23"/>
      <c r="G162" s="23"/>
      <c r="H162" s="42" t="s">
        <v>3</v>
      </c>
      <c r="I162" s="5">
        <f>SUM(I157:I161)</f>
        <v>20</v>
      </c>
      <c r="J162" s="24">
        <f>SUM(J157:J160)</f>
        <v>1</v>
      </c>
      <c r="K162" s="49"/>
      <c r="L162" s="49"/>
      <c r="P162" s="100"/>
    </row>
    <row r="163" spans="1:16" x14ac:dyDescent="0.25">
      <c r="A163" s="100"/>
      <c r="H163" s="25"/>
      <c r="P163" s="100"/>
    </row>
    <row r="164" spans="1:16" s="8" customFormat="1" ht="15.75" x14ac:dyDescent="0.25">
      <c r="A164" s="102"/>
      <c r="D164" s="2"/>
      <c r="E164" s="2"/>
      <c r="F164" s="2"/>
      <c r="G164" s="2"/>
      <c r="H164" s="25"/>
      <c r="I164" s="2"/>
      <c r="J164" s="2"/>
      <c r="K164" s="2"/>
      <c r="L164" s="2"/>
      <c r="P164" s="100"/>
    </row>
    <row r="165" spans="1:16" x14ac:dyDescent="0.25">
      <c r="A165" s="100"/>
      <c r="P165" s="100"/>
    </row>
    <row r="166" spans="1:16" x14ac:dyDescent="0.25">
      <c r="A166" s="100"/>
      <c r="H166" s="25"/>
      <c r="P166" s="100"/>
    </row>
    <row r="167" spans="1:16" x14ac:dyDescent="0.25">
      <c r="A167" s="100"/>
      <c r="H167" s="25"/>
      <c r="P167" s="100"/>
    </row>
    <row r="168" spans="1:16" x14ac:dyDescent="0.25">
      <c r="A168" s="100"/>
      <c r="H168" s="25"/>
      <c r="P168" s="100"/>
    </row>
    <row r="169" spans="1:16" x14ac:dyDescent="0.25">
      <c r="A169" s="100"/>
      <c r="H169" s="25"/>
      <c r="P169" s="100"/>
    </row>
    <row r="170" spans="1:16" x14ac:dyDescent="0.25">
      <c r="A170" s="100"/>
      <c r="H170" s="25"/>
      <c r="P170" s="100"/>
    </row>
    <row r="171" spans="1:16" x14ac:dyDescent="0.25">
      <c r="A171" s="100"/>
      <c r="H171" s="25"/>
      <c r="P171" s="100"/>
    </row>
    <row r="172" spans="1:16" x14ac:dyDescent="0.25">
      <c r="A172" s="100"/>
      <c r="H172" s="25"/>
      <c r="P172" s="100"/>
    </row>
    <row r="173" spans="1:16" x14ac:dyDescent="0.25">
      <c r="A173" s="100"/>
      <c r="H173" s="25"/>
      <c r="P173" s="100"/>
    </row>
    <row r="174" spans="1:16" x14ac:dyDescent="0.25">
      <c r="A174" s="100"/>
      <c r="H174" s="25"/>
      <c r="P174" s="100"/>
    </row>
    <row r="175" spans="1:16" x14ac:dyDescent="0.25">
      <c r="A175" s="100"/>
      <c r="H175" s="25"/>
      <c r="P175" s="100"/>
    </row>
    <row r="176" spans="1:16" x14ac:dyDescent="0.25">
      <c r="A176" s="100"/>
      <c r="H176" s="25"/>
      <c r="P176" s="100"/>
    </row>
    <row r="177" spans="1:16" x14ac:dyDescent="0.25">
      <c r="A177" s="100"/>
      <c r="H177" s="25"/>
      <c r="P177" s="100"/>
    </row>
    <row r="178" spans="1:16" x14ac:dyDescent="0.25">
      <c r="A178" s="100"/>
      <c r="H178" s="25"/>
      <c r="P178" s="100"/>
    </row>
    <row r="179" spans="1:16" x14ac:dyDescent="0.25">
      <c r="A179" s="100"/>
      <c r="H179" s="25"/>
      <c r="P179" s="100"/>
    </row>
    <row r="180" spans="1:16" x14ac:dyDescent="0.25">
      <c r="A180" s="100"/>
      <c r="H180" s="25"/>
      <c r="P180" s="100"/>
    </row>
    <row r="181" spans="1:16" x14ac:dyDescent="0.25">
      <c r="A181" s="100"/>
      <c r="H181" s="25"/>
      <c r="P181" s="100"/>
    </row>
    <row r="182" spans="1:16" x14ac:dyDescent="0.25">
      <c r="A182" s="100"/>
      <c r="H182" s="25"/>
      <c r="P182" s="100"/>
    </row>
    <row r="183" spans="1:16" x14ac:dyDescent="0.25">
      <c r="A183" s="100"/>
      <c r="H183" s="25"/>
      <c r="P183" s="100"/>
    </row>
    <row r="184" spans="1:16" ht="15.75" thickBot="1" x14ac:dyDescent="0.3">
      <c r="A184" s="100"/>
      <c r="H184" s="25"/>
      <c r="P184" s="100"/>
    </row>
    <row r="185" spans="1:16" ht="19.5" thickBot="1" x14ac:dyDescent="0.3">
      <c r="A185" s="100"/>
      <c r="D185" s="109" t="s">
        <v>17</v>
      </c>
      <c r="E185" s="110"/>
      <c r="F185" s="110"/>
      <c r="G185" s="110"/>
      <c r="H185" s="110"/>
      <c r="I185" s="110"/>
      <c r="J185" s="111"/>
      <c r="K185" s="39"/>
      <c r="L185" s="39"/>
      <c r="P185" s="100"/>
    </row>
    <row r="186" spans="1:16" ht="15.75" thickBot="1" x14ac:dyDescent="0.3">
      <c r="A186" s="100"/>
      <c r="D186" s="16">
        <v>1</v>
      </c>
      <c r="E186" s="115" t="str">
        <f>+'[1]ACUM-MAYO'!A173</f>
        <v>ECONOMICA ADMINISTRATIVA</v>
      </c>
      <c r="F186" s="116"/>
      <c r="G186" s="116"/>
      <c r="H186" s="117"/>
      <c r="I186" s="41">
        <v>20</v>
      </c>
      <c r="J186" s="26">
        <f>I186/I191</f>
        <v>1</v>
      </c>
      <c r="K186" s="43"/>
      <c r="L186" s="43"/>
      <c r="P186" s="100"/>
    </row>
    <row r="187" spans="1:16" ht="19.5" customHeight="1" thickBot="1" x14ac:dyDescent="0.3">
      <c r="A187" s="100"/>
      <c r="D187" s="16">
        <v>2</v>
      </c>
      <c r="E187" s="115" t="str">
        <f>+'[1]ACUM-MAYO'!A174</f>
        <v>TRAMITE</v>
      </c>
      <c r="F187" s="116"/>
      <c r="G187" s="116"/>
      <c r="H187" s="117"/>
      <c r="I187" s="41">
        <v>0</v>
      </c>
      <c r="J187" s="10">
        <f>I187/I191</f>
        <v>0</v>
      </c>
      <c r="K187" s="43"/>
      <c r="L187" s="43"/>
      <c r="P187" s="100"/>
    </row>
    <row r="188" spans="1:16" ht="15.75" customHeight="1" thickBot="1" x14ac:dyDescent="0.3">
      <c r="A188" s="100"/>
      <c r="D188" s="16">
        <v>3</v>
      </c>
      <c r="E188" s="115" t="str">
        <f>+'[1]ACUM-MAYO'!A175</f>
        <v>SERV. PUB.</v>
      </c>
      <c r="F188" s="116"/>
      <c r="G188" s="116"/>
      <c r="H188" s="117"/>
      <c r="I188" s="41">
        <v>0</v>
      </c>
      <c r="J188" s="10">
        <f>I188/I191</f>
        <v>0</v>
      </c>
      <c r="K188" s="43"/>
      <c r="L188" s="43"/>
      <c r="P188" s="100"/>
    </row>
    <row r="189" spans="1:16" ht="15.75" thickBot="1" x14ac:dyDescent="0.3">
      <c r="A189" s="100"/>
      <c r="D189" s="16">
        <v>4</v>
      </c>
      <c r="E189" s="115" t="str">
        <f>+'[1]ACUM-MAYO'!A176</f>
        <v>LEGAL</v>
      </c>
      <c r="F189" s="116"/>
      <c r="G189" s="116"/>
      <c r="H189" s="117"/>
      <c r="I189" s="41">
        <v>0</v>
      </c>
      <c r="J189" s="27">
        <f>I189/I191</f>
        <v>0</v>
      </c>
      <c r="K189" s="43"/>
      <c r="L189" s="43"/>
      <c r="P189" s="100"/>
    </row>
    <row r="190" spans="1:16" ht="15.75" customHeight="1" thickBot="1" x14ac:dyDescent="0.3">
      <c r="A190" s="100"/>
      <c r="D190" s="28"/>
      <c r="E190" s="29"/>
      <c r="F190" s="29"/>
      <c r="G190" s="29"/>
      <c r="H190" s="29"/>
      <c r="I190" s="29"/>
      <c r="J190" s="29"/>
      <c r="K190" s="29"/>
      <c r="L190" s="29"/>
      <c r="P190" s="100"/>
    </row>
    <row r="191" spans="1:16" ht="16.5" thickBot="1" x14ac:dyDescent="0.3">
      <c r="A191" s="100"/>
      <c r="D191" s="8"/>
      <c r="E191" s="8"/>
      <c r="F191" s="8"/>
      <c r="G191" s="8"/>
      <c r="H191" s="11" t="s">
        <v>3</v>
      </c>
      <c r="I191" s="5">
        <v>20</v>
      </c>
      <c r="J191" s="12">
        <f>SUM(J186:J189)</f>
        <v>1</v>
      </c>
      <c r="K191" s="44"/>
      <c r="L191" s="44"/>
      <c r="P191" s="100"/>
    </row>
    <row r="192" spans="1:16" x14ac:dyDescent="0.25">
      <c r="A192" s="100"/>
      <c r="M192" s="29"/>
      <c r="P192" s="100"/>
    </row>
    <row r="193" spans="1:16" s="8" customFormat="1" ht="15.75" x14ac:dyDescent="0.25">
      <c r="A193" s="102"/>
      <c r="D193" s="2"/>
      <c r="E193" s="2"/>
      <c r="F193" s="2"/>
      <c r="G193" s="2"/>
      <c r="H193" s="2"/>
      <c r="I193" s="2"/>
      <c r="J193" s="2"/>
      <c r="K193" s="2"/>
      <c r="L193" s="2"/>
      <c r="P193" s="100"/>
    </row>
    <row r="194" spans="1:16" x14ac:dyDescent="0.25">
      <c r="A194" s="100"/>
      <c r="P194" s="100"/>
    </row>
    <row r="195" spans="1:16" x14ac:dyDescent="0.25">
      <c r="A195" s="100"/>
      <c r="P195" s="100"/>
    </row>
    <row r="196" spans="1:16" x14ac:dyDescent="0.25">
      <c r="A196" s="100"/>
      <c r="P196" s="100"/>
    </row>
    <row r="197" spans="1:16" x14ac:dyDescent="0.25">
      <c r="A197" s="100"/>
      <c r="P197" s="100"/>
    </row>
    <row r="198" spans="1:16" x14ac:dyDescent="0.25">
      <c r="A198" s="100"/>
      <c r="P198" s="100"/>
    </row>
    <row r="199" spans="1:16" x14ac:dyDescent="0.25">
      <c r="A199" s="100"/>
      <c r="P199" s="100"/>
    </row>
    <row r="200" spans="1:16" x14ac:dyDescent="0.25">
      <c r="A200" s="100"/>
      <c r="P200" s="100"/>
    </row>
    <row r="201" spans="1:16" x14ac:dyDescent="0.25">
      <c r="A201" s="100"/>
      <c r="P201" s="100"/>
    </row>
    <row r="202" spans="1:16" x14ac:dyDescent="0.25">
      <c r="A202" s="100"/>
      <c r="P202" s="100"/>
    </row>
    <row r="203" spans="1:16" x14ac:dyDescent="0.25">
      <c r="A203" s="100"/>
      <c r="P203" s="100"/>
    </row>
    <row r="204" spans="1:16" x14ac:dyDescent="0.25">
      <c r="A204" s="100"/>
      <c r="M204"/>
      <c r="P204" s="100"/>
    </row>
    <row r="205" spans="1:16" x14ac:dyDescent="0.25">
      <c r="A205" s="100"/>
      <c r="P205" s="100"/>
    </row>
    <row r="206" spans="1:16" x14ac:dyDescent="0.25">
      <c r="A206" s="100"/>
      <c r="P206" s="100"/>
    </row>
    <row r="207" spans="1:16" x14ac:dyDescent="0.25">
      <c r="A207" s="100"/>
      <c r="P207" s="100"/>
    </row>
    <row r="208" spans="1:16" x14ac:dyDescent="0.25">
      <c r="A208" s="100"/>
      <c r="D208" s="29"/>
      <c r="E208" s="29"/>
      <c r="F208" s="29"/>
      <c r="G208" s="30"/>
      <c r="H208" s="25"/>
      <c r="P208" s="100"/>
    </row>
    <row r="209" spans="1:16" x14ac:dyDescent="0.25">
      <c r="A209" s="100"/>
      <c r="D209" s="29"/>
      <c r="E209" s="29"/>
      <c r="F209" s="29"/>
      <c r="G209" s="30"/>
      <c r="H209" s="25"/>
      <c r="P209" s="100"/>
    </row>
    <row r="210" spans="1:16" x14ac:dyDescent="0.25">
      <c r="A210" s="100"/>
      <c r="D210" s="29"/>
      <c r="E210" s="29"/>
      <c r="F210" s="29"/>
      <c r="G210" s="30"/>
      <c r="H210" s="25"/>
      <c r="P210" s="100"/>
    </row>
    <row r="211" spans="1:16" x14ac:dyDescent="0.25">
      <c r="A211" s="100"/>
      <c r="D211" s="29"/>
      <c r="E211" s="29"/>
      <c r="F211" s="29"/>
      <c r="G211" s="30"/>
      <c r="H211" s="25"/>
      <c r="P211" s="100"/>
    </row>
    <row r="212" spans="1:16" x14ac:dyDescent="0.25">
      <c r="A212" s="100"/>
      <c r="D212" s="29"/>
      <c r="E212" s="29"/>
      <c r="F212" s="29"/>
      <c r="G212" s="30"/>
      <c r="H212" s="25"/>
      <c r="P212" s="100"/>
    </row>
    <row r="213" spans="1:16" ht="15.75" thickBot="1" x14ac:dyDescent="0.3">
      <c r="A213" s="100"/>
      <c r="D213" s="29"/>
      <c r="E213" s="29"/>
      <c r="F213" s="29"/>
      <c r="G213" s="30"/>
      <c r="H213" s="25"/>
      <c r="P213" s="100"/>
    </row>
    <row r="214" spans="1:16" ht="19.5" thickBot="1" x14ac:dyDescent="0.3">
      <c r="A214" s="100"/>
      <c r="D214" s="109" t="s">
        <v>18</v>
      </c>
      <c r="E214" s="110"/>
      <c r="F214" s="110"/>
      <c r="G214" s="110"/>
      <c r="H214" s="110"/>
      <c r="I214" s="110"/>
      <c r="J214" s="111"/>
      <c r="K214" s="39"/>
      <c r="L214" s="39"/>
      <c r="P214" s="100"/>
    </row>
    <row r="215" spans="1:16" ht="15.75" thickBot="1" x14ac:dyDescent="0.3">
      <c r="A215" s="100"/>
      <c r="D215" s="16">
        <v>1</v>
      </c>
      <c r="E215" s="31" t="s">
        <v>38</v>
      </c>
      <c r="F215" s="32"/>
      <c r="G215" s="32"/>
      <c r="H215" s="33"/>
      <c r="I215" s="41">
        <v>10</v>
      </c>
      <c r="J215" s="26">
        <f>I215/I220</f>
        <v>0.47619047619047616</v>
      </c>
      <c r="K215" s="43"/>
      <c r="L215" s="43"/>
      <c r="P215" s="100"/>
    </row>
    <row r="216" spans="1:16" ht="19.5" customHeight="1" thickBot="1" x14ac:dyDescent="0.3">
      <c r="A216" s="100"/>
      <c r="D216" s="16">
        <v>2</v>
      </c>
      <c r="E216" s="31" t="str">
        <f>+'[1]ACUM-MAYO'!A187</f>
        <v>CORREO ELECTRONICO</v>
      </c>
      <c r="F216" s="32"/>
      <c r="G216" s="32"/>
      <c r="H216" s="33"/>
      <c r="I216" s="41">
        <v>3</v>
      </c>
      <c r="J216" s="26">
        <f>I216/I220</f>
        <v>0.14285714285714285</v>
      </c>
      <c r="K216" s="43"/>
      <c r="L216" s="43"/>
      <c r="P216" s="100"/>
    </row>
    <row r="217" spans="1:16" ht="15.75" customHeight="1" thickBot="1" x14ac:dyDescent="0.3">
      <c r="A217" s="100"/>
      <c r="D217" s="16">
        <v>3</v>
      </c>
      <c r="E217" s="31" t="str">
        <f>+'[1]ACUM-MAYO'!A188</f>
        <v>NOTIFICACIÓN PERSONAL</v>
      </c>
      <c r="F217" s="32"/>
      <c r="G217" s="32"/>
      <c r="H217" s="33"/>
      <c r="I217" s="41">
        <v>8</v>
      </c>
      <c r="J217" s="26">
        <f>I217/I220</f>
        <v>0.38095238095238093</v>
      </c>
      <c r="K217" s="43"/>
      <c r="L217" s="43"/>
      <c r="P217" s="100"/>
    </row>
    <row r="218" spans="1:16" ht="15.75" customHeight="1" thickBot="1" x14ac:dyDescent="0.3">
      <c r="A218" s="100"/>
      <c r="D218" s="16">
        <v>4</v>
      </c>
      <c r="E218" s="31" t="str">
        <f>+'[1]ACUM-MAYO'!A189</f>
        <v>LISTAS</v>
      </c>
      <c r="F218" s="32"/>
      <c r="G218" s="35"/>
      <c r="H218" s="36"/>
      <c r="I218" s="41">
        <v>0</v>
      </c>
      <c r="J218" s="26">
        <f>I218/I220</f>
        <v>0</v>
      </c>
      <c r="K218" s="43"/>
      <c r="L218" s="43"/>
      <c r="N218" s="34"/>
      <c r="P218" s="100"/>
    </row>
    <row r="219" spans="1:16" ht="15.75" customHeight="1" thickBot="1" x14ac:dyDescent="0.3">
      <c r="A219" s="100"/>
      <c r="N219" s="34"/>
      <c r="P219" s="100"/>
    </row>
    <row r="220" spans="1:16" ht="15.75" customHeight="1" thickBot="1" x14ac:dyDescent="0.3">
      <c r="A220" s="100"/>
      <c r="D220" s="8"/>
      <c r="E220" s="23"/>
      <c r="F220" s="23"/>
      <c r="G220" s="23"/>
      <c r="H220" s="11" t="s">
        <v>3</v>
      </c>
      <c r="I220" s="5">
        <f>SUM(I215:I219)</f>
        <v>21</v>
      </c>
      <c r="J220" s="12">
        <f>SUM(J215:J219)</f>
        <v>1</v>
      </c>
      <c r="K220" s="44"/>
      <c r="L220" s="44"/>
      <c r="P220" s="100"/>
    </row>
    <row r="221" spans="1:16" ht="15.75" customHeight="1" x14ac:dyDescent="0.25">
      <c r="A221" s="100"/>
      <c r="D221" s="8"/>
      <c r="E221" s="23"/>
      <c r="F221" s="23"/>
      <c r="G221" s="23"/>
      <c r="H221" s="94"/>
      <c r="I221" s="95"/>
      <c r="J221" s="96"/>
      <c r="K221" s="44"/>
      <c r="L221" s="44"/>
      <c r="P221" s="100"/>
    </row>
    <row r="222" spans="1:16" ht="15.75" customHeight="1" x14ac:dyDescent="0.25">
      <c r="A222" s="100"/>
      <c r="D222" s="8"/>
      <c r="E222" s="23"/>
      <c r="F222" s="23"/>
      <c r="G222" s="23"/>
      <c r="H222" s="94"/>
      <c r="I222" s="95"/>
      <c r="J222" s="96"/>
      <c r="K222" s="44"/>
      <c r="L222" s="44"/>
      <c r="P222" s="100"/>
    </row>
    <row r="223" spans="1:16" x14ac:dyDescent="0.25">
      <c r="A223" s="100"/>
      <c r="P223" s="100"/>
    </row>
    <row r="224" spans="1:16" s="8" customFormat="1" ht="15.75" x14ac:dyDescent="0.25">
      <c r="A224" s="102"/>
      <c r="D224" s="2"/>
      <c r="E224" s="2"/>
      <c r="F224" s="2"/>
      <c r="G224" s="2"/>
      <c r="H224" s="2"/>
      <c r="I224" s="2"/>
      <c r="J224" s="2"/>
      <c r="K224" s="2"/>
      <c r="L224" s="2"/>
      <c r="P224" s="100"/>
    </row>
    <row r="225" spans="1:16" x14ac:dyDescent="0.25">
      <c r="A225" s="100"/>
      <c r="P225" s="100"/>
    </row>
    <row r="226" spans="1:16" x14ac:dyDescent="0.25">
      <c r="A226" s="100"/>
      <c r="P226" s="100"/>
    </row>
    <row r="227" spans="1:16" x14ac:dyDescent="0.25">
      <c r="A227" s="100"/>
      <c r="P227" s="100"/>
    </row>
    <row r="228" spans="1:16" x14ac:dyDescent="0.25">
      <c r="A228" s="100"/>
      <c r="P228" s="100"/>
    </row>
    <row r="229" spans="1:16" x14ac:dyDescent="0.25">
      <c r="A229" s="100"/>
      <c r="P229" s="100"/>
    </row>
    <row r="230" spans="1:16" x14ac:dyDescent="0.25">
      <c r="A230" s="100"/>
      <c r="P230" s="100"/>
    </row>
    <row r="231" spans="1:16" x14ac:dyDescent="0.25">
      <c r="A231" s="100"/>
      <c r="P231" s="100"/>
    </row>
    <row r="232" spans="1:16" x14ac:dyDescent="0.25">
      <c r="A232" s="100"/>
      <c r="P232" s="100"/>
    </row>
    <row r="233" spans="1:16" x14ac:dyDescent="0.25">
      <c r="A233" s="100"/>
      <c r="P233" s="100"/>
    </row>
    <row r="234" spans="1:16" x14ac:dyDescent="0.25">
      <c r="A234" s="100"/>
      <c r="P234" s="100"/>
    </row>
    <row r="235" spans="1:16" x14ac:dyDescent="0.25">
      <c r="A235" s="100"/>
      <c r="P235" s="100"/>
    </row>
    <row r="236" spans="1:16" x14ac:dyDescent="0.25">
      <c r="A236" s="100"/>
      <c r="P236" s="100"/>
    </row>
    <row r="237" spans="1:16" x14ac:dyDescent="0.25">
      <c r="A237" s="100"/>
      <c r="P237" s="100"/>
    </row>
    <row r="238" spans="1:16" x14ac:dyDescent="0.25">
      <c r="A238" s="100"/>
      <c r="P238" s="100"/>
    </row>
    <row r="239" spans="1:16" x14ac:dyDescent="0.25">
      <c r="A239" s="100"/>
      <c r="P239" s="100"/>
    </row>
    <row r="240" spans="1:16" x14ac:dyDescent="0.25">
      <c r="A240" s="100"/>
      <c r="P240" s="100"/>
    </row>
    <row r="241" spans="1:16" x14ac:dyDescent="0.25">
      <c r="A241" s="100"/>
      <c r="P241" s="100"/>
    </row>
    <row r="242" spans="1:16" ht="15.75" thickBot="1" x14ac:dyDescent="0.3">
      <c r="A242" s="100"/>
      <c r="P242" s="100"/>
    </row>
    <row r="243" spans="1:16" ht="19.5" thickBot="1" x14ac:dyDescent="0.3">
      <c r="A243" s="100"/>
      <c r="D243" s="121" t="s">
        <v>25</v>
      </c>
      <c r="E243" s="122"/>
      <c r="F243" s="122"/>
      <c r="G243" s="123"/>
      <c r="H243" s="51"/>
      <c r="P243" s="100"/>
    </row>
    <row r="244" spans="1:16" ht="27" customHeight="1" thickBot="1" x14ac:dyDescent="0.3">
      <c r="A244" s="100"/>
      <c r="D244" s="4">
        <v>1</v>
      </c>
      <c r="E244" s="130" t="s">
        <v>26</v>
      </c>
      <c r="F244" s="131"/>
      <c r="G244" s="54">
        <v>0</v>
      </c>
      <c r="P244" s="100"/>
    </row>
    <row r="245" spans="1:16" ht="19.5" customHeight="1" thickBot="1" x14ac:dyDescent="0.3">
      <c r="A245" s="100"/>
      <c r="C245" s="37"/>
      <c r="D245" s="4">
        <v>2</v>
      </c>
      <c r="E245" s="130" t="s">
        <v>27</v>
      </c>
      <c r="F245" s="131"/>
      <c r="G245" s="52">
        <v>12</v>
      </c>
      <c r="P245" s="100"/>
    </row>
    <row r="246" spans="1:16" ht="24" customHeight="1" thickBot="1" x14ac:dyDescent="0.3">
      <c r="A246" s="100"/>
      <c r="C246" s="38"/>
      <c r="D246" s="4">
        <v>3</v>
      </c>
      <c r="E246" s="130" t="s">
        <v>28</v>
      </c>
      <c r="F246" s="131"/>
      <c r="G246" s="52">
        <v>0</v>
      </c>
      <c r="P246" s="100"/>
    </row>
    <row r="247" spans="1:16" ht="15.75" customHeight="1" thickBot="1" x14ac:dyDescent="0.3">
      <c r="A247" s="100"/>
      <c r="C247" s="38"/>
      <c r="D247" s="4">
        <v>4</v>
      </c>
      <c r="E247" s="130" t="s">
        <v>29</v>
      </c>
      <c r="F247" s="131"/>
      <c r="G247" s="52">
        <v>0</v>
      </c>
      <c r="P247" s="100"/>
    </row>
    <row r="248" spans="1:16" ht="15.75" customHeight="1" thickBot="1" x14ac:dyDescent="0.3">
      <c r="A248" s="100"/>
      <c r="C248" s="38"/>
      <c r="D248" s="4">
        <v>5</v>
      </c>
      <c r="E248" s="130" t="s">
        <v>30</v>
      </c>
      <c r="F248" s="131"/>
      <c r="G248" s="52">
        <v>0</v>
      </c>
      <c r="P248" s="100"/>
    </row>
    <row r="249" spans="1:16" ht="15.75" customHeight="1" thickBot="1" x14ac:dyDescent="0.3">
      <c r="A249" s="100"/>
      <c r="C249" s="38"/>
      <c r="D249" s="97">
        <v>6</v>
      </c>
      <c r="E249" s="126" t="s">
        <v>31</v>
      </c>
      <c r="F249" s="127"/>
      <c r="G249" s="98">
        <v>0</v>
      </c>
      <c r="P249" s="100"/>
    </row>
    <row r="250" spans="1:16" ht="15.75" customHeight="1" thickBot="1" x14ac:dyDescent="0.3">
      <c r="A250" s="100"/>
      <c r="C250" s="38"/>
      <c r="D250" s="4">
        <v>7</v>
      </c>
      <c r="E250" s="128" t="s">
        <v>32</v>
      </c>
      <c r="F250" s="129"/>
      <c r="G250" s="99">
        <v>8</v>
      </c>
      <c r="P250" s="100"/>
    </row>
    <row r="251" spans="1:16" ht="15.75" customHeight="1" thickBot="1" x14ac:dyDescent="0.3">
      <c r="A251" s="100"/>
      <c r="C251" s="38"/>
      <c r="E251" s="124" t="s">
        <v>3</v>
      </c>
      <c r="F251" s="125"/>
      <c r="G251" s="53">
        <v>20</v>
      </c>
      <c r="H251" s="40"/>
      <c r="P251" s="100"/>
    </row>
    <row r="252" spans="1:16" ht="15.75" customHeight="1" thickBot="1" x14ac:dyDescent="0.3">
      <c r="A252" s="100"/>
      <c r="C252" s="38"/>
      <c r="P252" s="100"/>
    </row>
    <row r="253" spans="1:16" ht="15.75" customHeight="1" thickBot="1" x14ac:dyDescent="0.3">
      <c r="A253" s="100"/>
      <c r="B253" s="103" t="s">
        <v>37</v>
      </c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0"/>
    </row>
    <row r="254" spans="1:16" ht="15.75" customHeight="1" x14ac:dyDescent="0.25">
      <c r="A254" s="100"/>
      <c r="C254" s="38"/>
      <c r="P254" s="100"/>
    </row>
    <row r="255" spans="1:16" ht="15.75" customHeight="1" x14ac:dyDescent="0.25">
      <c r="A255" s="100"/>
      <c r="C255" s="38"/>
      <c r="P255" s="100"/>
    </row>
    <row r="256" spans="1:16" ht="15.75" customHeight="1" x14ac:dyDescent="0.25">
      <c r="A256" s="100"/>
      <c r="C256" s="38"/>
      <c r="P256" s="100"/>
    </row>
    <row r="257" spans="1:16" ht="15.75" customHeight="1" x14ac:dyDescent="0.25">
      <c r="A257" s="100"/>
      <c r="C257" s="38"/>
      <c r="H257" s="9"/>
      <c r="I257" s="8"/>
      <c r="J257" s="8"/>
      <c r="K257" s="8"/>
      <c r="L257" s="8"/>
      <c r="P257" s="100"/>
    </row>
    <row r="258" spans="1:16" x14ac:dyDescent="0.25">
      <c r="A258" s="100"/>
      <c r="C258" s="37"/>
      <c r="P258" s="100"/>
    </row>
    <row r="259" spans="1:16" s="8" customFormat="1" ht="15.75" x14ac:dyDescent="0.25">
      <c r="A259" s="102"/>
      <c r="D259" s="2"/>
      <c r="E259" s="2"/>
      <c r="F259" s="2"/>
      <c r="G259" s="2"/>
      <c r="H259" s="2"/>
      <c r="I259" s="2"/>
      <c r="J259" s="2"/>
      <c r="K259" s="2"/>
      <c r="L259" s="2"/>
      <c r="P259" s="100"/>
    </row>
    <row r="260" spans="1:16" x14ac:dyDescent="0.25">
      <c r="A260" s="100"/>
      <c r="P260" s="100"/>
    </row>
    <row r="261" spans="1:16" x14ac:dyDescent="0.25">
      <c r="A261" s="100"/>
      <c r="P261" s="100"/>
    </row>
    <row r="262" spans="1:16" ht="24" customHeight="1" x14ac:dyDescent="0.25">
      <c r="A262" s="100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 s="100"/>
    </row>
    <row r="263" spans="1:16" x14ac:dyDescent="0.25">
      <c r="A263" s="100"/>
      <c r="P263" s="100"/>
    </row>
    <row r="264" spans="1:16" x14ac:dyDescent="0.25">
      <c r="A264" s="100"/>
      <c r="P264" s="100"/>
    </row>
    <row r="265" spans="1:16" x14ac:dyDescent="0.25">
      <c r="A265" s="100"/>
      <c r="P265" s="100"/>
    </row>
    <row r="266" spans="1:16" x14ac:dyDescent="0.25">
      <c r="A266" s="100"/>
      <c r="P266" s="100"/>
    </row>
    <row r="267" spans="1:16" x14ac:dyDescent="0.25">
      <c r="A267" s="100"/>
      <c r="P267" s="100"/>
    </row>
    <row r="268" spans="1:16" x14ac:dyDescent="0.25">
      <c r="A268" s="100"/>
      <c r="P268" s="100"/>
    </row>
    <row r="269" spans="1:16" x14ac:dyDescent="0.25">
      <c r="A269" s="100"/>
      <c r="D269"/>
      <c r="E269"/>
      <c r="F269"/>
      <c r="G269"/>
      <c r="P269" s="100"/>
    </row>
    <row r="270" spans="1:16" x14ac:dyDescent="0.25">
      <c r="A270" s="100"/>
      <c r="D270"/>
      <c r="E270"/>
      <c r="F270"/>
      <c r="G270"/>
      <c r="P270" s="100"/>
    </row>
    <row r="271" spans="1:16" x14ac:dyDescent="0.25">
      <c r="A271" s="100"/>
      <c r="D271" s="1"/>
      <c r="E271" s="1"/>
      <c r="F271" s="1"/>
      <c r="G271" s="1"/>
      <c r="P271" s="100"/>
    </row>
    <row r="272" spans="1:16" x14ac:dyDescent="0.25">
      <c r="A272" s="100"/>
      <c r="D272"/>
      <c r="E272"/>
      <c r="F272"/>
      <c r="G272"/>
      <c r="P272" s="100"/>
    </row>
    <row r="273" spans="1:16" x14ac:dyDescent="0.25">
      <c r="A273" s="100"/>
      <c r="D273"/>
      <c r="E273"/>
      <c r="F273"/>
      <c r="G273"/>
      <c r="P273" s="100"/>
    </row>
    <row r="274" spans="1:16" x14ac:dyDescent="0.25">
      <c r="A274" s="100"/>
      <c r="D274"/>
      <c r="E274"/>
      <c r="F274"/>
      <c r="G274"/>
      <c r="P274" s="100"/>
    </row>
    <row r="275" spans="1:16" x14ac:dyDescent="0.25">
      <c r="A275" s="100"/>
      <c r="D275"/>
      <c r="E275"/>
      <c r="F275"/>
      <c r="G275"/>
      <c r="P275" s="100"/>
    </row>
    <row r="276" spans="1:16" x14ac:dyDescent="0.25">
      <c r="A276" s="100"/>
      <c r="D276"/>
      <c r="E276"/>
      <c r="F276"/>
      <c r="G276"/>
      <c r="P276" s="100"/>
    </row>
    <row r="277" spans="1:16" x14ac:dyDescent="0.25">
      <c r="A277" s="100"/>
      <c r="D277"/>
      <c r="E277"/>
      <c r="F277"/>
      <c r="G277"/>
      <c r="P277" s="100"/>
    </row>
    <row r="278" spans="1:16" x14ac:dyDescent="0.25">
      <c r="A278" s="100"/>
      <c r="D278"/>
      <c r="E278"/>
      <c r="F278"/>
      <c r="G278"/>
      <c r="P278" s="100"/>
    </row>
    <row r="279" spans="1:16" x14ac:dyDescent="0.25">
      <c r="A279" s="100"/>
      <c r="D279"/>
      <c r="E279"/>
      <c r="F279"/>
      <c r="G279"/>
      <c r="P279" s="100"/>
    </row>
    <row r="280" spans="1:16" x14ac:dyDescent="0.25">
      <c r="A280" s="100"/>
      <c r="D280"/>
      <c r="E280"/>
      <c r="F280"/>
      <c r="G280"/>
      <c r="P280" s="100"/>
    </row>
    <row r="281" spans="1:16" x14ac:dyDescent="0.25">
      <c r="A281" s="100"/>
      <c r="D281"/>
      <c r="E281"/>
      <c r="F281"/>
      <c r="G281"/>
      <c r="P281" s="100"/>
    </row>
    <row r="282" spans="1:16" x14ac:dyDescent="0.25">
      <c r="A282" s="100"/>
      <c r="D282"/>
      <c r="E282"/>
      <c r="F282"/>
      <c r="G282"/>
      <c r="P282" s="100"/>
    </row>
    <row r="283" spans="1:16" x14ac:dyDescent="0.25">
      <c r="A283" s="100"/>
      <c r="D283"/>
      <c r="E283"/>
      <c r="F283"/>
      <c r="G283"/>
      <c r="P283" s="100"/>
    </row>
    <row r="284" spans="1:16" x14ac:dyDescent="0.25">
      <c r="A284" s="100"/>
      <c r="D284"/>
      <c r="E284"/>
      <c r="F284"/>
      <c r="G284"/>
      <c r="P284" s="100"/>
    </row>
    <row r="285" spans="1:16" x14ac:dyDescent="0.25">
      <c r="A285" s="100"/>
      <c r="D285"/>
      <c r="E285"/>
      <c r="F285"/>
      <c r="G285"/>
      <c r="P285" s="100"/>
    </row>
    <row r="286" spans="1:16" x14ac:dyDescent="0.25">
      <c r="A286" s="100"/>
      <c r="D286"/>
      <c r="E286"/>
      <c r="F286"/>
      <c r="G286"/>
      <c r="H286"/>
      <c r="I286"/>
      <c r="J286"/>
      <c r="K286"/>
      <c r="L286"/>
      <c r="P286" s="100"/>
    </row>
    <row r="287" spans="1:16" x14ac:dyDescent="0.25">
      <c r="A287" s="100"/>
      <c r="D287"/>
      <c r="E287"/>
      <c r="F287"/>
      <c r="G287"/>
      <c r="H287"/>
      <c r="I287"/>
      <c r="J287"/>
      <c r="K287"/>
      <c r="L287"/>
      <c r="P287" s="100"/>
    </row>
    <row r="288" spans="1:16" x14ac:dyDescent="0.25">
      <c r="A288" s="100"/>
      <c r="P288" s="100"/>
    </row>
    <row r="289" spans="1:16" x14ac:dyDescent="0.25">
      <c r="A289" s="100"/>
      <c r="P289" s="100"/>
    </row>
    <row r="290" spans="1:16" x14ac:dyDescent="0.25">
      <c r="A290" s="100"/>
      <c r="P290" s="100"/>
    </row>
    <row r="291" spans="1:16" x14ac:dyDescent="0.25">
      <c r="A291" s="100"/>
      <c r="P291" s="100"/>
    </row>
    <row r="292" spans="1:16" x14ac:dyDescent="0.25">
      <c r="A292" s="100"/>
      <c r="P292" s="100"/>
    </row>
    <row r="293" spans="1:16" x14ac:dyDescent="0.25">
      <c r="A293" s="100"/>
      <c r="P293" s="100"/>
    </row>
    <row r="294" spans="1:16" x14ac:dyDescent="0.25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</row>
  </sheetData>
  <mergeCells count="52">
    <mergeCell ref="E245:F245"/>
    <mergeCell ref="E246:F246"/>
    <mergeCell ref="E247:F247"/>
    <mergeCell ref="E248:F248"/>
    <mergeCell ref="J45:L45"/>
    <mergeCell ref="J46:L46"/>
    <mergeCell ref="J47:L47"/>
    <mergeCell ref="E158:H158"/>
    <mergeCell ref="E159:H159"/>
    <mergeCell ref="E144:I144"/>
    <mergeCell ref="E149:J149"/>
    <mergeCell ref="E150:I150"/>
    <mergeCell ref="D156:J156"/>
    <mergeCell ref="E157:H15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E188:H188"/>
    <mergeCell ref="J58:L58"/>
    <mergeCell ref="J59:L59"/>
    <mergeCell ref="J60:L60"/>
    <mergeCell ref="J62:L62"/>
    <mergeCell ref="E187:H187"/>
    <mergeCell ref="E143:J143"/>
    <mergeCell ref="B14:O14"/>
    <mergeCell ref="B15:O15"/>
    <mergeCell ref="D44:M44"/>
    <mergeCell ref="C21:F21"/>
    <mergeCell ref="H21:L21"/>
    <mergeCell ref="B253:O253"/>
    <mergeCell ref="D99:J99"/>
    <mergeCell ref="D109:J109"/>
    <mergeCell ref="E136:J136"/>
    <mergeCell ref="E137:I137"/>
    <mergeCell ref="E160:H160"/>
    <mergeCell ref="D185:J185"/>
    <mergeCell ref="E186:H186"/>
    <mergeCell ref="E102:H102"/>
    <mergeCell ref="D243:G243"/>
    <mergeCell ref="E251:F251"/>
    <mergeCell ref="E189:H189"/>
    <mergeCell ref="D214:J214"/>
    <mergeCell ref="E249:F249"/>
    <mergeCell ref="E250:F250"/>
    <mergeCell ref="E244:F244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OPD Salud 2021</vt:lpstr>
      <vt:lpstr>'Estadísticas OPD Salud 2021'!Área_de_impresión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2020-09-14T15:39:40Z</cp:lastPrinted>
  <dcterms:created xsi:type="dcterms:W3CDTF">2016-07-14T16:59:51Z</dcterms:created>
  <dcterms:modified xsi:type="dcterms:W3CDTF">2022-01-19T18:15:34Z</dcterms:modified>
</cp:coreProperties>
</file>