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de Crónica\"/>
    </mc:Choice>
  </mc:AlternateContent>
  <bookViews>
    <workbookView xWindow="0" yWindow="0" windowWidth="24000" windowHeight="9735"/>
  </bookViews>
  <sheets>
    <sheet name="2021-2024" sheetId="2" r:id="rId1"/>
    <sheet name="2018-2021" sheetId="1" r:id="rId2"/>
  </sheets>
  <definedNames>
    <definedName name="_xlnm.Print_Area" localSheetId="1">'2018-2021'!$A$1:$N$58</definedName>
    <definedName name="_xlnm.Print_Area" localSheetId="0">'2021-2024'!$A$1:$G$61</definedName>
  </definedNames>
  <calcPr calcId="152511"/>
</workbook>
</file>

<file path=xl/calcChain.xml><?xml version="1.0" encoding="utf-8"?>
<calcChain xmlns="http://schemas.openxmlformats.org/spreadsheetml/2006/main">
  <c r="G15" i="2" l="1"/>
  <c r="F6" i="2"/>
  <c r="G11" i="2"/>
  <c r="F11" i="2"/>
  <c r="F12" i="2"/>
  <c r="G12" i="2" s="1"/>
  <c r="F13" i="2"/>
  <c r="F14" i="2"/>
  <c r="G14" i="2" s="1"/>
  <c r="G13" i="2" l="1"/>
  <c r="E15" i="2"/>
  <c r="D15" i="2"/>
  <c r="C15" i="2"/>
  <c r="F10" i="2"/>
  <c r="F9" i="2"/>
  <c r="F8" i="2"/>
  <c r="F7" i="2"/>
  <c r="G6" i="2"/>
  <c r="G7" i="2" l="1"/>
  <c r="G8" i="2"/>
  <c r="G9" i="2"/>
  <c r="G10" i="2"/>
  <c r="H12" i="1"/>
  <c r="G12" i="1" l="1"/>
  <c r="F12" i="1"/>
  <c r="I12" i="1"/>
  <c r="M6" i="1"/>
  <c r="N6" i="1" s="1"/>
  <c r="E12" i="1"/>
  <c r="J12" i="1"/>
  <c r="K12" i="1"/>
  <c r="L12" i="1"/>
  <c r="D12" i="1"/>
  <c r="C12" i="1"/>
  <c r="M11" i="1"/>
  <c r="M9" i="1"/>
  <c r="M8" i="1"/>
  <c r="M7" i="1"/>
  <c r="M10" i="1"/>
  <c r="N8" i="1" l="1"/>
  <c r="N10" i="1"/>
  <c r="N11" i="1"/>
  <c r="N9" i="1"/>
  <c r="N12" i="1" s="1"/>
  <c r="N7" i="1"/>
</calcChain>
</file>

<file path=xl/sharedStrings.xml><?xml version="1.0" encoding="utf-8"?>
<sst xmlns="http://schemas.openxmlformats.org/spreadsheetml/2006/main" count="60" uniqueCount="32">
  <si>
    <t>AYUNTAMIENTO DE ZAPOPAN, JALISCO</t>
  </si>
  <si>
    <t>TRANSPARENCIA Y BUENAS PRÁCTICAS</t>
  </si>
  <si>
    <t>CARGO</t>
  </si>
  <si>
    <t>ASISTENCIA</t>
  </si>
  <si>
    <t>Total de asistencias</t>
  </si>
  <si>
    <t>Presidenta del Consejo</t>
  </si>
  <si>
    <t>Sofía Camarena Niehus</t>
  </si>
  <si>
    <t>Secretario</t>
  </si>
  <si>
    <t>Coordinador de Cronistas de Delegaciones y Agencias</t>
  </si>
  <si>
    <t>Luis Antonio Vázquez González</t>
  </si>
  <si>
    <t>Consejero</t>
  </si>
  <si>
    <t>Bettina Monti Colombani</t>
  </si>
  <si>
    <t>% TOTAL DE ASISTENCIA POR SESIÓN</t>
  </si>
  <si>
    <t>Abigail López Díaz</t>
  </si>
  <si>
    <t>NOMBRE DE INTEGRANTE (A)</t>
  </si>
  <si>
    <t>Octubre</t>
  </si>
  <si>
    <t>Marzo</t>
  </si>
  <si>
    <t>Abril</t>
  </si>
  <si>
    <t>Noviembre</t>
  </si>
  <si>
    <t>Junio</t>
  </si>
  <si>
    <t>Julio</t>
  </si>
  <si>
    <t>Esté mes no sesionó</t>
  </si>
  <si>
    <t>Sesión cancelada</t>
  </si>
  <si>
    <t>Ana María De la O Castellanos Pinzón</t>
  </si>
  <si>
    <t xml:space="preserve">Juan Ramón Prieto Valencia </t>
  </si>
  <si>
    <t>Porcentaje de asistencia por consejero</t>
  </si>
  <si>
    <t>Esté mes no sesionó el consejo</t>
  </si>
  <si>
    <t>ESTADÍSTICA DE ASISTENCIA DEL CONSEJO MUNICIPAL DE CRÓNICA E HISTORIA 2021</t>
  </si>
  <si>
    <t>ESTADÍSTICA DE ASISTENCIA DEL 
CONSEJO MUNICIPAL DE CRÓNICA E HISTORIA 2021</t>
  </si>
  <si>
    <t>Valeria Sánchez Valadez</t>
  </si>
  <si>
    <t>Iván Serrano Jauregui</t>
  </si>
  <si>
    <t>Alma Leticia Flores Ávila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</si>
</sst>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u/>
      <sz val="9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4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14" fontId="10" fillId="4" borderId="6" xfId="0" applyNumberFormat="1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0" borderId="7" xfId="5" applyFont="1" applyFill="1" applyBorder="1" applyAlignment="1">
      <alignment horizontal="center" vertical="top" wrapText="1"/>
    </xf>
    <xf numFmtId="0" fontId="11" fillId="0" borderId="8" xfId="5" applyFont="1" applyFill="1" applyBorder="1" applyAlignment="1">
      <alignment horizontal="center" vertical="top" wrapText="1"/>
    </xf>
    <xf numFmtId="0" fontId="11" fillId="0" borderId="9" xfId="5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9" fillId="0" borderId="7" xfId="5" applyFont="1" applyFill="1" applyBorder="1" applyAlignment="1">
      <alignment horizontal="center" vertical="center" wrapText="1"/>
    </xf>
    <xf numFmtId="0" fontId="9" fillId="0" borderId="8" xfId="5" applyFont="1" applyFill="1" applyBorder="1" applyAlignment="1">
      <alignment horizontal="center" vertical="center" wrapText="1"/>
    </xf>
    <xf numFmtId="0" fontId="9" fillId="0" borderId="9" xfId="5" applyFont="1" applyFill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</a:t>
            </a:r>
          </a:p>
          <a:p>
            <a:pPr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55605996455412265"/>
          <c:y val="4.010123734533235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'2021-2024'!$A$6:$A$11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Juan Ramón Prieto Valencia 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'2021-2024'!$F$6:$F$12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60-40A1-8BE3-B71D97D62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625000"/>
        <c:axId val="169625392"/>
      </c:barChart>
      <c:catAx>
        <c:axId val="169625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69625392"/>
        <c:crosses val="autoZero"/>
        <c:auto val="1"/>
        <c:lblAlgn val="ctr"/>
        <c:lblOffset val="100"/>
        <c:tickLblSkip val="1"/>
        <c:noMultiLvlLbl val="0"/>
      </c:catAx>
      <c:valAx>
        <c:axId val="169625392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6962500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INTEGRANTE </a:t>
            </a:r>
          </a:p>
          <a:p>
            <a:pPr algn="r"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31522217617534998"/>
          <c:y val="2.1435084964832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00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</c:dPt>
          <c:cat>
            <c:strRef>
              <c:f>'2021-2024'!$A$6:$A$11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Juan Ramón Prieto Valencia 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'2021-2024'!$G$6:$G$11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D6-4585-AB86-33044251B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6111120320486263"/>
          <c:y val="0.26355639079858217"/>
          <c:w val="0.43888879679514176"/>
          <c:h val="0.68476247115636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000">
                <a:latin typeface="Century Gothic" panose="020B0502020202020204" pitchFamily="34" charset="0"/>
              </a:rPr>
              <a:t>PORCENTAJE</a:t>
            </a:r>
            <a:r>
              <a:rPr lang="es-MX" sz="1000" baseline="0">
                <a:latin typeface="Century Gothic" panose="020B0502020202020204" pitchFamily="34" charset="0"/>
              </a:rPr>
              <a:t> DE ASISTENCIA POR SESIÓN</a:t>
            </a:r>
          </a:p>
          <a:p>
            <a:pPr algn="r">
              <a:defRPr>
                <a:latin typeface="Century Gothic" panose="020B0502020202020204" pitchFamily="34" charset="0"/>
              </a:defRPr>
            </a:pPr>
            <a:r>
              <a:rPr lang="es-MX" sz="1000" baseline="0">
                <a:latin typeface="Century Gothic" panose="020B0502020202020204" pitchFamily="34" charset="0"/>
              </a:rPr>
              <a:t>CONSEJO MUNICIPAL DE CRÓNICA E HISTORIA</a:t>
            </a:r>
          </a:p>
        </c:rich>
      </c:tx>
      <c:layout>
        <c:manualLayout>
          <c:xMode val="edge"/>
          <c:yMode val="edge"/>
          <c:x val="0.67453051214209325"/>
          <c:y val="3.1704988972186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10"/>
      <c:depthPercent val="10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'2021-2024'!$C$5:$E$5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16/12/2021</c:v>
                </c:pt>
              </c:strCache>
            </c:strRef>
          </c:cat>
          <c:val>
            <c:numRef>
              <c:f>'2021-2024'!$C$15:$E$15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FC8-4C37-84DA-F1144333B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4488056"/>
        <c:axId val="274488448"/>
        <c:axId val="0"/>
      </c:bar3DChart>
      <c:catAx>
        <c:axId val="27448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4488448"/>
        <c:crosses val="autoZero"/>
        <c:auto val="0"/>
        <c:lblAlgn val="ctr"/>
        <c:lblOffset val="100"/>
        <c:noMultiLvlLbl val="1"/>
      </c:catAx>
      <c:valAx>
        <c:axId val="274488448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4488056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</a:t>
            </a:r>
          </a:p>
          <a:p>
            <a:pPr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55605996455412265"/>
          <c:y val="4.010123734533235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'2018-2021'!$A$6:$A$11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Juan Ramón Prieto Valencia 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'2018-2021'!$M$6:$M$11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60-40A1-8BE3-B71D97D62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490800"/>
        <c:axId val="274491192"/>
      </c:barChart>
      <c:catAx>
        <c:axId val="274490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4491192"/>
        <c:crosses val="autoZero"/>
        <c:auto val="1"/>
        <c:lblAlgn val="ctr"/>
        <c:lblOffset val="100"/>
        <c:tickLblSkip val="1"/>
        <c:noMultiLvlLbl val="0"/>
      </c:catAx>
      <c:valAx>
        <c:axId val="274491192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449080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INTEGRANTE </a:t>
            </a:r>
          </a:p>
          <a:p>
            <a:pPr algn="r"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31522217617534998"/>
          <c:y val="2.1435084964832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00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</c:dPt>
          <c:cat>
            <c:strRef>
              <c:f>'2018-2021'!$A$6:$A$11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Juan Ramón Prieto Valencia 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'2018-2021'!$N$6:$N$11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80</c:v>
                </c:pt>
                <c:pt idx="3">
                  <c:v>40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D6-4585-AB86-33044251B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6111120320486263"/>
          <c:y val="0.26355639079858217"/>
          <c:w val="0.43888879679514176"/>
          <c:h val="0.68476247115636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000">
                <a:latin typeface="Century Gothic" panose="020B0502020202020204" pitchFamily="34" charset="0"/>
              </a:rPr>
              <a:t>PORCENTAJE</a:t>
            </a:r>
            <a:r>
              <a:rPr lang="es-MX" sz="1000" baseline="0">
                <a:latin typeface="Century Gothic" panose="020B0502020202020204" pitchFamily="34" charset="0"/>
              </a:rPr>
              <a:t> DE ASISTENCIA POR SESIÓN</a:t>
            </a:r>
          </a:p>
          <a:p>
            <a:pPr algn="r">
              <a:defRPr>
                <a:latin typeface="Century Gothic" panose="020B0502020202020204" pitchFamily="34" charset="0"/>
              </a:defRPr>
            </a:pPr>
            <a:r>
              <a:rPr lang="es-MX" sz="1000" baseline="0">
                <a:latin typeface="Century Gothic" panose="020B0502020202020204" pitchFamily="34" charset="0"/>
              </a:rPr>
              <a:t>CONSEJO MUNICIPAL DE CRÓNICA E HISTORIA</a:t>
            </a:r>
          </a:p>
        </c:rich>
      </c:tx>
      <c:layout>
        <c:manualLayout>
          <c:xMode val="edge"/>
          <c:yMode val="edge"/>
          <c:x val="0.67453051214209325"/>
          <c:y val="3.1704988972186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10"/>
      <c:depthPercent val="10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'2018-2021'!$C$5:$L$5</c:f>
              <c:strCache>
                <c:ptCount val="10"/>
                <c:pt idx="0">
                  <c:v>12/01/2021</c:v>
                </c:pt>
                <c:pt idx="1">
                  <c:v>25/02/2021</c:v>
                </c:pt>
                <c:pt idx="2">
                  <c:v>Marzo</c:v>
                </c:pt>
                <c:pt idx="3">
                  <c:v>Abril</c:v>
                </c:pt>
                <c:pt idx="4">
                  <c:v>18/05/2021</c:v>
                </c:pt>
                <c:pt idx="5">
                  <c:v>25/05/2021</c:v>
                </c:pt>
                <c:pt idx="6">
                  <c:v>Junio</c:v>
                </c:pt>
                <c:pt idx="7">
                  <c:v>Julio</c:v>
                </c:pt>
                <c:pt idx="8">
                  <c:v>18/08/2021</c:v>
                </c:pt>
                <c:pt idx="9">
                  <c:v>29/09/2021</c:v>
                </c:pt>
              </c:strCache>
            </c:strRef>
          </c:cat>
          <c:val>
            <c:numRef>
              <c:f>'2018-2021'!$C$12:$L$12</c:f>
              <c:numCache>
                <c:formatCode>0</c:formatCode>
                <c:ptCount val="10"/>
                <c:pt idx="0">
                  <c:v>100</c:v>
                </c:pt>
                <c:pt idx="1">
                  <c:v>83.333333333333343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83.333333333333343</c:v>
                </c:pt>
                <c:pt idx="6">
                  <c:v>0</c:v>
                </c:pt>
                <c:pt idx="7">
                  <c:v>0</c:v>
                </c:pt>
                <c:pt idx="8">
                  <c:v>83.333333333333343</c:v>
                </c:pt>
                <c:pt idx="9">
                  <c:v>83.333333333333343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FC8-4C37-84DA-F1144333B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93687480"/>
        <c:axId val="293687872"/>
        <c:axId val="0"/>
      </c:bar3DChart>
      <c:catAx>
        <c:axId val="293687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3687872"/>
        <c:crosses val="autoZero"/>
        <c:auto val="0"/>
        <c:lblAlgn val="ctr"/>
        <c:lblOffset val="100"/>
        <c:noMultiLvlLbl val="1"/>
      </c:catAx>
      <c:valAx>
        <c:axId val="29368787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3687480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chart" Target="../charts/chart4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16</xdr:row>
      <xdr:rowOff>2116</xdr:rowOff>
    </xdr:from>
    <xdr:to>
      <xdr:col>11</xdr:col>
      <xdr:colOff>228600</xdr:colOff>
      <xdr:row>35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152399</xdr:colOff>
      <xdr:row>16</xdr:row>
      <xdr:rowOff>10584</xdr:rowOff>
    </xdr:from>
    <xdr:to>
      <xdr:col>4</xdr:col>
      <xdr:colOff>0</xdr:colOff>
      <xdr:row>35</xdr:row>
      <xdr:rowOff>140804</xdr:rowOff>
    </xdr:to>
    <xdr:graphicFrame macro="">
      <xdr:nvGraphicFramePr>
        <xdr:cNvPr id="4" name="4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430281</xdr:colOff>
      <xdr:row>36</xdr:row>
      <xdr:rowOff>146602</xdr:rowOff>
    </xdr:from>
    <xdr:to>
      <xdr:col>8</xdr:col>
      <xdr:colOff>180975</xdr:colOff>
      <xdr:row>61</xdr:row>
      <xdr:rowOff>156127</xdr:rowOff>
    </xdr:to>
    <xdr:graphicFrame macro="">
      <xdr:nvGraphicFramePr>
        <xdr:cNvPr id="5" name="5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1400175</xdr:colOff>
      <xdr:row>0</xdr:row>
      <xdr:rowOff>28575</xdr:rowOff>
    </xdr:from>
    <xdr:to>
      <xdr:col>0</xdr:col>
      <xdr:colOff>2143125</xdr:colOff>
      <xdr:row>2</xdr:row>
      <xdr:rowOff>82201</xdr:rowOff>
    </xdr:to>
    <xdr:pic>
      <xdr:nvPicPr>
        <xdr:cNvPr id="7" name="Imagen 6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28575"/>
          <a:ext cx="742950" cy="806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847725</xdr:colOff>
      <xdr:row>0</xdr:row>
      <xdr:rowOff>38100</xdr:rowOff>
    </xdr:from>
    <xdr:to>
      <xdr:col>6</xdr:col>
      <xdr:colOff>342900</xdr:colOff>
      <xdr:row>2</xdr:row>
      <xdr:rowOff>91726</xdr:rowOff>
    </xdr:to>
    <xdr:pic>
      <xdr:nvPicPr>
        <xdr:cNvPr id="8" name="Imagen 7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38100"/>
          <a:ext cx="742950" cy="806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496956</xdr:colOff>
      <xdr:row>13</xdr:row>
      <xdr:rowOff>2116</xdr:rowOff>
    </xdr:from>
    <xdr:to>
      <xdr:col>13</xdr:col>
      <xdr:colOff>1327150</xdr:colOff>
      <xdr:row>32</xdr:row>
      <xdr:rowOff>165651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1362720</xdr:colOff>
      <xdr:row>0</xdr:row>
      <xdr:rowOff>44544</xdr:rowOff>
    </xdr:from>
    <xdr:to>
      <xdr:col>2</xdr:col>
      <xdr:colOff>494264</xdr:colOff>
      <xdr:row>2</xdr:row>
      <xdr:rowOff>200025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05870" y="44544"/>
          <a:ext cx="855569" cy="7841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152399</xdr:colOff>
      <xdr:row>13</xdr:row>
      <xdr:rowOff>10584</xdr:rowOff>
    </xdr:from>
    <xdr:to>
      <xdr:col>5</xdr:col>
      <xdr:colOff>240194</xdr:colOff>
      <xdr:row>32</xdr:row>
      <xdr:rowOff>140804</xdr:rowOff>
    </xdr:to>
    <xdr:graphicFrame macro="">
      <xdr:nvGraphicFramePr>
        <xdr:cNvPr id="4" name="4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1954281</xdr:colOff>
      <xdr:row>33</xdr:row>
      <xdr:rowOff>127552</xdr:rowOff>
    </xdr:from>
    <xdr:to>
      <xdr:col>12</xdr:col>
      <xdr:colOff>17808</xdr:colOff>
      <xdr:row>58</xdr:row>
      <xdr:rowOff>137077</xdr:rowOff>
    </xdr:to>
    <xdr:graphicFrame macro="">
      <xdr:nvGraphicFramePr>
        <xdr:cNvPr id="5" name="5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591195</xdr:colOff>
      <xdr:row>0</xdr:row>
      <xdr:rowOff>92169</xdr:rowOff>
    </xdr:from>
    <xdr:to>
      <xdr:col>12</xdr:col>
      <xdr:colOff>532364</xdr:colOff>
      <xdr:row>2</xdr:row>
      <xdr:rowOff>247650</xdr:rowOff>
    </xdr:to>
    <xdr:pic>
      <xdr:nvPicPr>
        <xdr:cNvPr id="8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87970" y="92169"/>
          <a:ext cx="855569" cy="7841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1/12/Consejo_Cronica_Noviembre_2021.pdf" TargetMode="External"/><Relationship Id="rId1" Type="http://schemas.openxmlformats.org/officeDocument/2006/relationships/hyperlink" Target="https://www.zapopan.gob.mx/wp-content/uploads/2021/11/Cronica_Octubre_2021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1/05/Sesion_Cancelada_Consejo_Cronica.pdf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zapopan.gob.mx/wp-content/uploads/2021/05/Cronica_Abril_2021.pdf" TargetMode="External"/><Relationship Id="rId1" Type="http://schemas.openxmlformats.org/officeDocument/2006/relationships/hyperlink" Target="https://www.zapopan.gob.mx/wp-content/uploads/2021/04/Cronica_Marzo_2021.pdf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zapopan.gob.mx/wp-content/uploads/2021/08/Cronica_Julio_2021.pdf" TargetMode="External"/><Relationship Id="rId4" Type="http://schemas.openxmlformats.org/officeDocument/2006/relationships/hyperlink" Target="https://www.zapopan.gob.mx/wp-content/uploads/2021/07/Cronica_Juni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8.7109375" customWidth="1"/>
    <col min="2" max="2" width="30.7109375" customWidth="1"/>
    <col min="3" max="5" width="16.7109375" customWidth="1"/>
    <col min="6" max="6" width="18.7109375" customWidth="1"/>
    <col min="7" max="7" width="22.7109375" customWidth="1"/>
  </cols>
  <sheetData>
    <row r="1" spans="1:15" s="1" customFormat="1" ht="24.95" customHeight="1" x14ac:dyDescent="0.25">
      <c r="A1" s="23" t="s">
        <v>0</v>
      </c>
      <c r="B1" s="24"/>
      <c r="C1" s="24"/>
      <c r="D1" s="24"/>
      <c r="E1" s="24"/>
      <c r="F1" s="24"/>
      <c r="G1" s="25"/>
      <c r="H1" s="13"/>
      <c r="I1" s="13"/>
      <c r="J1" s="13"/>
      <c r="K1" s="13"/>
      <c r="L1" s="13"/>
      <c r="M1" s="13"/>
      <c r="N1" s="13"/>
      <c r="O1" s="13"/>
    </row>
    <row r="2" spans="1:15" s="1" customFormat="1" ht="35.1" customHeight="1" x14ac:dyDescent="0.25">
      <c r="A2" s="26" t="s">
        <v>28</v>
      </c>
      <c r="B2" s="27"/>
      <c r="C2" s="27"/>
      <c r="D2" s="27"/>
      <c r="E2" s="27"/>
      <c r="F2" s="27"/>
      <c r="G2" s="28"/>
      <c r="H2" s="13"/>
      <c r="I2" s="13"/>
      <c r="J2" s="13"/>
      <c r="K2" s="13"/>
      <c r="L2" s="13"/>
      <c r="M2" s="13"/>
      <c r="N2" s="13"/>
      <c r="O2" s="13"/>
    </row>
    <row r="3" spans="1:15" s="1" customFormat="1" ht="9.9499999999999993" customHeight="1" x14ac:dyDescent="0.25">
      <c r="A3" s="16"/>
      <c r="B3" s="17"/>
      <c r="C3" s="17"/>
      <c r="D3" s="17"/>
      <c r="E3" s="17"/>
      <c r="F3" s="17"/>
      <c r="G3" s="18"/>
      <c r="H3" s="13"/>
      <c r="I3" s="13"/>
      <c r="J3" s="13"/>
      <c r="K3" s="13"/>
      <c r="L3" s="13"/>
      <c r="M3" s="13"/>
      <c r="N3" s="13"/>
      <c r="O3" s="13"/>
    </row>
    <row r="4" spans="1:15" s="1" customFormat="1" ht="30" customHeight="1" x14ac:dyDescent="0.25">
      <c r="A4" s="29" t="s">
        <v>14</v>
      </c>
      <c r="B4" s="29" t="s">
        <v>2</v>
      </c>
      <c r="C4" s="29" t="s">
        <v>3</v>
      </c>
      <c r="D4" s="29"/>
      <c r="E4" s="29"/>
      <c r="F4" s="29"/>
      <c r="G4" s="29"/>
      <c r="H4" s="13"/>
      <c r="I4" s="13"/>
      <c r="J4" s="13"/>
      <c r="K4" s="13"/>
      <c r="L4" s="13"/>
      <c r="M4" s="13"/>
      <c r="N4" s="13"/>
      <c r="O4" s="13"/>
    </row>
    <row r="5" spans="1:15" s="1" customFormat="1" ht="30" customHeight="1" x14ac:dyDescent="0.25">
      <c r="A5" s="29"/>
      <c r="B5" s="29"/>
      <c r="C5" s="14" t="s">
        <v>15</v>
      </c>
      <c r="D5" s="14" t="s">
        <v>18</v>
      </c>
      <c r="E5" s="14">
        <v>44546</v>
      </c>
      <c r="F5" s="15" t="s">
        <v>4</v>
      </c>
      <c r="G5" s="15" t="s">
        <v>25</v>
      </c>
      <c r="H5" s="13"/>
      <c r="I5" s="13"/>
      <c r="J5" s="13"/>
      <c r="K5" s="13"/>
      <c r="L5" s="13"/>
      <c r="M5" s="13"/>
      <c r="N5" s="13"/>
      <c r="O5" s="13"/>
    </row>
    <row r="6" spans="1:15" s="1" customFormat="1" ht="30" customHeight="1" x14ac:dyDescent="0.25">
      <c r="A6" s="4" t="s">
        <v>23</v>
      </c>
      <c r="B6" s="3" t="s">
        <v>5</v>
      </c>
      <c r="C6" s="19" t="s">
        <v>26</v>
      </c>
      <c r="D6" s="19" t="s">
        <v>26</v>
      </c>
      <c r="E6" s="2">
        <v>1</v>
      </c>
      <c r="F6" s="5">
        <f>SUM(C6:E6)</f>
        <v>1</v>
      </c>
      <c r="G6" s="6">
        <f>(F6*100)/($F$6)</f>
        <v>100</v>
      </c>
      <c r="H6" s="13"/>
      <c r="I6"/>
      <c r="J6" s="13"/>
      <c r="K6" s="13"/>
      <c r="L6" s="13"/>
      <c r="M6" s="13"/>
      <c r="N6" s="13"/>
      <c r="O6" s="13"/>
    </row>
    <row r="7" spans="1:15" s="1" customFormat="1" ht="30" customHeight="1" x14ac:dyDescent="0.25">
      <c r="A7" s="4" t="s">
        <v>6</v>
      </c>
      <c r="B7" s="3" t="s">
        <v>7</v>
      </c>
      <c r="C7" s="20"/>
      <c r="D7" s="20"/>
      <c r="E7" s="2">
        <v>1</v>
      </c>
      <c r="F7" s="5">
        <f t="shared" ref="F6:F14" si="0">SUM(C7:E7)</f>
        <v>1</v>
      </c>
      <c r="G7" s="6">
        <f t="shared" ref="G7:G14" si="1">(F7*100)/($F$6)</f>
        <v>100</v>
      </c>
      <c r="H7" s="13"/>
      <c r="I7" s="13"/>
      <c r="J7" s="13"/>
      <c r="K7" s="13"/>
      <c r="L7" s="13"/>
      <c r="M7" s="13"/>
      <c r="N7" s="13"/>
      <c r="O7" s="13"/>
    </row>
    <row r="8" spans="1:15" s="1" customFormat="1" ht="30" customHeight="1" x14ac:dyDescent="0.25">
      <c r="A8" s="4" t="s">
        <v>24</v>
      </c>
      <c r="B8" s="3" t="s">
        <v>8</v>
      </c>
      <c r="C8" s="20"/>
      <c r="D8" s="20"/>
      <c r="E8" s="2">
        <v>1</v>
      </c>
      <c r="F8" s="5">
        <f t="shared" si="0"/>
        <v>1</v>
      </c>
      <c r="G8" s="6">
        <f t="shared" si="1"/>
        <v>100</v>
      </c>
      <c r="H8" s="13"/>
      <c r="I8" s="13"/>
      <c r="J8" s="13"/>
      <c r="K8" s="13"/>
      <c r="L8" s="13"/>
      <c r="M8" s="13"/>
      <c r="N8" s="13"/>
      <c r="O8" s="13"/>
    </row>
    <row r="9" spans="1:15" s="1" customFormat="1" ht="30" customHeight="1" x14ac:dyDescent="0.25">
      <c r="A9" s="4" t="s">
        <v>9</v>
      </c>
      <c r="B9" s="3" t="s">
        <v>10</v>
      </c>
      <c r="C9" s="20"/>
      <c r="D9" s="20"/>
      <c r="E9" s="2">
        <v>1</v>
      </c>
      <c r="F9" s="5">
        <f t="shared" si="0"/>
        <v>1</v>
      </c>
      <c r="G9" s="6">
        <f t="shared" si="1"/>
        <v>100</v>
      </c>
      <c r="H9" s="13"/>
      <c r="I9" s="13"/>
      <c r="J9" s="13"/>
      <c r="K9" s="13"/>
      <c r="L9" s="13"/>
      <c r="M9" s="13"/>
      <c r="N9" s="13"/>
      <c r="O9" s="13"/>
    </row>
    <row r="10" spans="1:15" s="1" customFormat="1" ht="30" customHeight="1" x14ac:dyDescent="0.25">
      <c r="A10" s="4" t="s">
        <v>11</v>
      </c>
      <c r="B10" s="3" t="s">
        <v>10</v>
      </c>
      <c r="C10" s="20"/>
      <c r="D10" s="20"/>
      <c r="E10" s="2">
        <v>1</v>
      </c>
      <c r="F10" s="5">
        <f t="shared" si="0"/>
        <v>1</v>
      </c>
      <c r="G10" s="6">
        <f t="shared" si="1"/>
        <v>100</v>
      </c>
      <c r="H10" s="13"/>
      <c r="I10" s="13"/>
      <c r="J10" s="13"/>
      <c r="K10" s="13"/>
      <c r="L10" s="13"/>
      <c r="M10" s="13"/>
      <c r="N10" s="13"/>
      <c r="O10" s="13"/>
    </row>
    <row r="11" spans="1:15" s="1" customFormat="1" ht="30" customHeight="1" x14ac:dyDescent="0.25">
      <c r="A11" s="4" t="s">
        <v>13</v>
      </c>
      <c r="B11" s="3" t="s">
        <v>10</v>
      </c>
      <c r="C11" s="20"/>
      <c r="D11" s="20"/>
      <c r="E11" s="2">
        <v>1</v>
      </c>
      <c r="F11" s="5">
        <f t="shared" si="0"/>
        <v>1</v>
      </c>
      <c r="G11" s="6">
        <f t="shared" si="1"/>
        <v>100</v>
      </c>
      <c r="H11" s="13"/>
      <c r="I11" s="13"/>
      <c r="J11" s="13"/>
      <c r="K11" s="13"/>
      <c r="L11" s="13"/>
      <c r="M11" s="13"/>
      <c r="N11" s="13"/>
      <c r="O11" s="13"/>
    </row>
    <row r="12" spans="1:15" s="1" customFormat="1" ht="30" customHeight="1" x14ac:dyDescent="0.25">
      <c r="A12" s="4" t="s">
        <v>29</v>
      </c>
      <c r="B12" s="3" t="s">
        <v>10</v>
      </c>
      <c r="C12" s="20"/>
      <c r="D12" s="20"/>
      <c r="E12" s="2">
        <v>1</v>
      </c>
      <c r="F12" s="5">
        <f t="shared" si="0"/>
        <v>1</v>
      </c>
      <c r="G12" s="6">
        <f t="shared" si="1"/>
        <v>100</v>
      </c>
      <c r="H12" s="13"/>
      <c r="I12" s="13"/>
      <c r="J12" s="13"/>
      <c r="K12" s="13"/>
      <c r="L12" s="13"/>
      <c r="M12" s="13"/>
      <c r="N12" s="13"/>
      <c r="O12" s="13"/>
    </row>
    <row r="13" spans="1:15" s="1" customFormat="1" ht="30" customHeight="1" x14ac:dyDescent="0.25">
      <c r="A13" s="4" t="s">
        <v>30</v>
      </c>
      <c r="B13" s="3" t="s">
        <v>10</v>
      </c>
      <c r="C13" s="20"/>
      <c r="D13" s="20"/>
      <c r="E13" s="2">
        <v>1</v>
      </c>
      <c r="F13" s="5">
        <f t="shared" si="0"/>
        <v>1</v>
      </c>
      <c r="G13" s="6">
        <f t="shared" si="1"/>
        <v>100</v>
      </c>
      <c r="H13" s="13"/>
      <c r="I13" s="13"/>
      <c r="J13" s="13"/>
      <c r="K13" s="13"/>
      <c r="L13" s="13"/>
      <c r="M13" s="13"/>
      <c r="N13" s="13"/>
      <c r="O13" s="13"/>
    </row>
    <row r="14" spans="1:15" s="1" customFormat="1" ht="30" customHeight="1" x14ac:dyDescent="0.25">
      <c r="A14" s="4" t="s">
        <v>31</v>
      </c>
      <c r="B14" s="3" t="s">
        <v>10</v>
      </c>
      <c r="C14" s="21"/>
      <c r="D14" s="21"/>
      <c r="E14" s="2">
        <v>1</v>
      </c>
      <c r="F14" s="5">
        <f t="shared" si="0"/>
        <v>1</v>
      </c>
      <c r="G14" s="6">
        <f t="shared" si="1"/>
        <v>100</v>
      </c>
      <c r="H14" s="13"/>
      <c r="I14" s="13"/>
      <c r="J14" s="13"/>
      <c r="K14" s="13"/>
      <c r="L14" s="13"/>
      <c r="M14" s="13"/>
      <c r="N14" s="13"/>
      <c r="O14" s="13"/>
    </row>
    <row r="15" spans="1:15" s="1" customFormat="1" ht="30" customHeight="1" x14ac:dyDescent="0.25">
      <c r="A15" s="22" t="s">
        <v>12</v>
      </c>
      <c r="B15" s="22"/>
      <c r="C15" s="9" t="e">
        <f t="shared" ref="C15:E15" si="2">AVERAGE(C6:C11)*100</f>
        <v>#DIV/0!</v>
      </c>
      <c r="D15" s="9" t="e">
        <f t="shared" si="2"/>
        <v>#DIV/0!</v>
      </c>
      <c r="E15" s="9">
        <f t="shared" si="2"/>
        <v>100</v>
      </c>
      <c r="F15" s="10"/>
      <c r="G15" s="11">
        <f>SUM(G6:G14)/9</f>
        <v>100</v>
      </c>
      <c r="H15" s="13"/>
      <c r="I15" s="13"/>
      <c r="J15" s="13"/>
      <c r="K15" s="13"/>
      <c r="L15" s="13"/>
      <c r="M15" s="13"/>
      <c r="N15" s="13"/>
      <c r="O15" s="13"/>
    </row>
    <row r="16" spans="1:15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5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5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15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5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5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15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15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15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15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15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15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1:15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1:15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1:15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1:15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1:15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15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1:15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15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1:15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spans="1:15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1:15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1:15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1:15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1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5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</sheetData>
  <mergeCells count="8">
    <mergeCell ref="A15:B15"/>
    <mergeCell ref="A1:G1"/>
    <mergeCell ref="A2:G2"/>
    <mergeCell ref="A4:A5"/>
    <mergeCell ref="B4:B5"/>
    <mergeCell ref="C4:G4"/>
    <mergeCell ref="C6:C14"/>
    <mergeCell ref="D6:D14"/>
  </mergeCells>
  <hyperlinks>
    <hyperlink ref="C6:C11" r:id="rId1" display="Esté mes no sesionó el consejo"/>
    <hyperlink ref="D6:D11" r:id="rId2" display="Esté mes no sesionó el consejo"/>
  </hyperlinks>
  <pageMargins left="0.7" right="0.7" top="0.75" bottom="0.75" header="0.3" footer="0.3"/>
  <pageSetup paperSize="5" scale="47" orientation="landscape" r:id="rId3"/>
  <colBreaks count="1" manualBreakCount="1">
    <brk id="7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zoomScaleNormal="100" workbookViewId="0">
      <selection activeCell="A4" sqref="A4:A5"/>
    </sheetView>
  </sheetViews>
  <sheetFormatPr baseColWidth="10" defaultRowHeight="15" x14ac:dyDescent="0.25"/>
  <cols>
    <col min="1" max="1" width="35.140625" customWidth="1"/>
    <col min="2" max="2" width="25.85546875" customWidth="1"/>
    <col min="3" max="12" width="13.7109375" customWidth="1"/>
    <col min="13" max="13" width="18.7109375" customWidth="1"/>
    <col min="14" max="14" width="22.7109375" customWidth="1"/>
  </cols>
  <sheetData>
    <row r="1" spans="1:22" s="1" customFormat="1" ht="24.9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  <c r="O1" s="13"/>
      <c r="P1" s="13"/>
      <c r="Q1" s="13"/>
      <c r="R1" s="13"/>
      <c r="S1" s="13"/>
      <c r="T1" s="13"/>
      <c r="U1" s="13"/>
      <c r="V1" s="13"/>
    </row>
    <row r="2" spans="1:22" s="1" customFormat="1" ht="24.95" customHeight="1" x14ac:dyDescent="0.25">
      <c r="A2" s="31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  <c r="O2" s="13"/>
      <c r="P2" s="13"/>
      <c r="Q2" s="13"/>
      <c r="R2" s="13"/>
      <c r="S2" s="13"/>
      <c r="T2" s="13"/>
      <c r="U2" s="13"/>
      <c r="V2" s="13"/>
    </row>
    <row r="3" spans="1:22" s="1" customFormat="1" ht="24.95" customHeight="1" x14ac:dyDescent="0.25">
      <c r="A3" s="31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8"/>
      <c r="O3" s="13"/>
      <c r="P3" s="13"/>
      <c r="Q3" s="13"/>
      <c r="R3" s="13"/>
      <c r="S3" s="13"/>
      <c r="T3" s="13"/>
      <c r="U3" s="13"/>
      <c r="V3" s="13"/>
    </row>
    <row r="4" spans="1:22" s="1" customFormat="1" ht="30" customHeight="1" x14ac:dyDescent="0.25">
      <c r="A4" s="32" t="s">
        <v>14</v>
      </c>
      <c r="B4" s="32" t="s">
        <v>2</v>
      </c>
      <c r="C4" s="32" t="s">
        <v>3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13"/>
      <c r="P4" s="13"/>
      <c r="Q4" s="13"/>
      <c r="R4" s="13"/>
      <c r="S4" s="13"/>
      <c r="T4" s="13"/>
      <c r="U4" s="13"/>
      <c r="V4" s="13"/>
    </row>
    <row r="5" spans="1:22" s="1" customFormat="1" ht="30" customHeight="1" x14ac:dyDescent="0.25">
      <c r="A5" s="32"/>
      <c r="B5" s="32"/>
      <c r="C5" s="7">
        <v>44208</v>
      </c>
      <c r="D5" s="7">
        <v>44252</v>
      </c>
      <c r="E5" s="7" t="s">
        <v>16</v>
      </c>
      <c r="F5" s="7" t="s">
        <v>17</v>
      </c>
      <c r="G5" s="7">
        <v>44334</v>
      </c>
      <c r="H5" s="7">
        <v>44341</v>
      </c>
      <c r="I5" s="7" t="s">
        <v>19</v>
      </c>
      <c r="J5" s="7" t="s">
        <v>20</v>
      </c>
      <c r="K5" s="7">
        <v>44426</v>
      </c>
      <c r="L5" s="7">
        <v>44468</v>
      </c>
      <c r="M5" s="8" t="s">
        <v>4</v>
      </c>
      <c r="N5" s="8" t="s">
        <v>25</v>
      </c>
      <c r="O5" s="13"/>
      <c r="P5" s="13"/>
      <c r="Q5" s="13"/>
      <c r="R5" s="13"/>
      <c r="S5" s="13"/>
      <c r="T5" s="13"/>
      <c r="U5" s="13"/>
      <c r="V5" s="13"/>
    </row>
    <row r="6" spans="1:22" s="1" customFormat="1" ht="30" customHeight="1" x14ac:dyDescent="0.25">
      <c r="A6" s="4" t="s">
        <v>23</v>
      </c>
      <c r="B6" s="3" t="s">
        <v>5</v>
      </c>
      <c r="C6" s="2">
        <v>1</v>
      </c>
      <c r="D6" s="2">
        <v>1</v>
      </c>
      <c r="E6" s="33" t="s">
        <v>21</v>
      </c>
      <c r="F6" s="33" t="s">
        <v>21</v>
      </c>
      <c r="G6" s="33" t="s">
        <v>22</v>
      </c>
      <c r="H6" s="2">
        <v>1</v>
      </c>
      <c r="I6" s="33" t="s">
        <v>21</v>
      </c>
      <c r="J6" s="33" t="s">
        <v>21</v>
      </c>
      <c r="K6" s="2">
        <v>1</v>
      </c>
      <c r="L6" s="2">
        <v>1</v>
      </c>
      <c r="M6" s="5">
        <f t="shared" ref="M6:M11" si="0">SUM(C6:L6)</f>
        <v>5</v>
      </c>
      <c r="N6" s="6">
        <f>(M6*100)/($M$6)</f>
        <v>100</v>
      </c>
      <c r="O6" s="13"/>
      <c r="P6" s="13"/>
      <c r="Q6" s="13"/>
      <c r="R6" s="13"/>
      <c r="S6" s="13"/>
      <c r="T6" s="13"/>
      <c r="U6" s="13"/>
      <c r="V6" s="13"/>
    </row>
    <row r="7" spans="1:22" s="1" customFormat="1" ht="30" customHeight="1" x14ac:dyDescent="0.25">
      <c r="A7" s="4" t="s">
        <v>6</v>
      </c>
      <c r="B7" s="3" t="s">
        <v>7</v>
      </c>
      <c r="C7" s="2">
        <v>1</v>
      </c>
      <c r="D7" s="2">
        <v>1</v>
      </c>
      <c r="E7" s="34"/>
      <c r="F7" s="34"/>
      <c r="G7" s="34"/>
      <c r="H7" s="2">
        <v>1</v>
      </c>
      <c r="I7" s="34"/>
      <c r="J7" s="34"/>
      <c r="K7" s="2">
        <v>1</v>
      </c>
      <c r="L7" s="2">
        <v>1</v>
      </c>
      <c r="M7" s="5">
        <f t="shared" si="0"/>
        <v>5</v>
      </c>
      <c r="N7" s="6">
        <f t="shared" ref="N7:N11" si="1">(M7*100)/($M$6)</f>
        <v>100</v>
      </c>
      <c r="O7" s="13"/>
      <c r="P7" s="13"/>
      <c r="Q7" s="13"/>
      <c r="R7" s="13"/>
      <c r="S7" s="13"/>
      <c r="T7" s="13"/>
      <c r="U7" s="13"/>
      <c r="V7" s="13"/>
    </row>
    <row r="8" spans="1:22" s="1" customFormat="1" ht="30" customHeight="1" x14ac:dyDescent="0.25">
      <c r="A8" s="4" t="s">
        <v>24</v>
      </c>
      <c r="B8" s="3" t="s">
        <v>8</v>
      </c>
      <c r="C8" s="2">
        <v>1</v>
      </c>
      <c r="D8" s="2">
        <v>1</v>
      </c>
      <c r="E8" s="34"/>
      <c r="F8" s="34"/>
      <c r="G8" s="34"/>
      <c r="H8" s="2">
        <v>1</v>
      </c>
      <c r="I8" s="34"/>
      <c r="J8" s="34"/>
      <c r="K8" s="2">
        <v>1</v>
      </c>
      <c r="L8" s="2">
        <v>0</v>
      </c>
      <c r="M8" s="5">
        <f t="shared" si="0"/>
        <v>4</v>
      </c>
      <c r="N8" s="6">
        <f t="shared" si="1"/>
        <v>80</v>
      </c>
      <c r="O8" s="13"/>
      <c r="P8" s="13"/>
      <c r="Q8" s="13"/>
      <c r="R8" s="13"/>
      <c r="S8" s="13"/>
      <c r="T8" s="13"/>
      <c r="U8" s="13"/>
      <c r="V8" s="13"/>
    </row>
    <row r="9" spans="1:22" s="1" customFormat="1" ht="30" customHeight="1" x14ac:dyDescent="0.25">
      <c r="A9" s="4" t="s">
        <v>9</v>
      </c>
      <c r="B9" s="3" t="s">
        <v>10</v>
      </c>
      <c r="C9" s="2">
        <v>1</v>
      </c>
      <c r="D9" s="2">
        <v>0</v>
      </c>
      <c r="E9" s="34"/>
      <c r="F9" s="34"/>
      <c r="G9" s="34"/>
      <c r="H9" s="2">
        <v>0</v>
      </c>
      <c r="I9" s="34"/>
      <c r="J9" s="34"/>
      <c r="K9" s="2">
        <v>0</v>
      </c>
      <c r="L9" s="2">
        <v>1</v>
      </c>
      <c r="M9" s="5">
        <f t="shared" si="0"/>
        <v>2</v>
      </c>
      <c r="N9" s="6">
        <f t="shared" si="1"/>
        <v>40</v>
      </c>
      <c r="O9" s="13"/>
      <c r="P9" s="13"/>
      <c r="Q9" s="13"/>
      <c r="R9" s="13"/>
      <c r="S9" s="13"/>
      <c r="T9" s="13"/>
      <c r="U9" s="13"/>
      <c r="V9" s="13"/>
    </row>
    <row r="10" spans="1:22" s="1" customFormat="1" ht="30" customHeight="1" x14ac:dyDescent="0.25">
      <c r="A10" s="4" t="s">
        <v>11</v>
      </c>
      <c r="B10" s="3" t="s">
        <v>10</v>
      </c>
      <c r="C10" s="2">
        <v>1</v>
      </c>
      <c r="D10" s="2">
        <v>1</v>
      </c>
      <c r="E10" s="34"/>
      <c r="F10" s="34"/>
      <c r="G10" s="34"/>
      <c r="H10" s="2">
        <v>1</v>
      </c>
      <c r="I10" s="34"/>
      <c r="J10" s="34"/>
      <c r="K10" s="2">
        <v>1</v>
      </c>
      <c r="L10" s="2">
        <v>1</v>
      </c>
      <c r="M10" s="5">
        <f t="shared" si="0"/>
        <v>5</v>
      </c>
      <c r="N10" s="6">
        <f t="shared" si="1"/>
        <v>100</v>
      </c>
      <c r="O10" s="13"/>
      <c r="P10" s="13"/>
      <c r="Q10" s="13"/>
      <c r="R10" s="13"/>
      <c r="S10" s="13"/>
      <c r="T10" s="13"/>
      <c r="U10" s="13"/>
      <c r="V10" s="13"/>
    </row>
    <row r="11" spans="1:22" s="1" customFormat="1" ht="30" customHeight="1" x14ac:dyDescent="0.25">
      <c r="A11" s="4" t="s">
        <v>13</v>
      </c>
      <c r="B11" s="3" t="s">
        <v>10</v>
      </c>
      <c r="C11" s="2">
        <v>1</v>
      </c>
      <c r="D11" s="2">
        <v>1</v>
      </c>
      <c r="E11" s="35"/>
      <c r="F11" s="35"/>
      <c r="G11" s="35"/>
      <c r="H11" s="2">
        <v>1</v>
      </c>
      <c r="I11" s="35"/>
      <c r="J11" s="35"/>
      <c r="K11" s="2">
        <v>1</v>
      </c>
      <c r="L11" s="2">
        <v>1</v>
      </c>
      <c r="M11" s="5">
        <f t="shared" si="0"/>
        <v>5</v>
      </c>
      <c r="N11" s="6">
        <f t="shared" si="1"/>
        <v>100</v>
      </c>
      <c r="O11" s="13"/>
      <c r="P11" s="13"/>
      <c r="Q11" s="13"/>
      <c r="R11" s="13"/>
      <c r="S11" s="13"/>
      <c r="T11" s="13"/>
      <c r="U11" s="13"/>
      <c r="V11" s="13"/>
    </row>
    <row r="12" spans="1:22" s="1" customFormat="1" ht="30" customHeight="1" x14ac:dyDescent="0.25">
      <c r="A12" s="30" t="s">
        <v>12</v>
      </c>
      <c r="B12" s="30"/>
      <c r="C12" s="9">
        <f>AVERAGE(C6:C11)*100</f>
        <v>100</v>
      </c>
      <c r="D12" s="9">
        <f t="shared" ref="D12" si="2">AVERAGE(D6:D11)*100</f>
        <v>83.333333333333343</v>
      </c>
      <c r="E12" s="9" t="e">
        <f t="shared" ref="E12:I12" si="3">AVERAGE(E6:E11)*100</f>
        <v>#DIV/0!</v>
      </c>
      <c r="F12" s="9" t="e">
        <f t="shared" si="3"/>
        <v>#DIV/0!</v>
      </c>
      <c r="G12" s="9" t="e">
        <f>AVERAGE(G6:G11)*100</f>
        <v>#DIV/0!</v>
      </c>
      <c r="H12" s="9">
        <f>AVERAGE(H6:H11)*100</f>
        <v>83.333333333333343</v>
      </c>
      <c r="I12" s="9" t="e">
        <f t="shared" si="3"/>
        <v>#DIV/0!</v>
      </c>
      <c r="J12" s="9" t="e">
        <f t="shared" ref="J12" si="4">AVERAGE(J6:J11)*100</f>
        <v>#DIV/0!</v>
      </c>
      <c r="K12" s="9">
        <f t="shared" ref="K12" si="5">AVERAGE(K6:K11)*100</f>
        <v>83.333333333333343</v>
      </c>
      <c r="L12" s="9">
        <f t="shared" ref="L12" si="6">AVERAGE(L6:L11)*100</f>
        <v>83.333333333333343</v>
      </c>
      <c r="M12" s="10"/>
      <c r="N12" s="11">
        <f>SUM(N6:N11)/6</f>
        <v>86.666666666666671</v>
      </c>
      <c r="O12" s="13"/>
      <c r="P12" s="13"/>
      <c r="Q12" s="13"/>
      <c r="R12" s="13"/>
      <c r="S12" s="13"/>
      <c r="T12" s="13"/>
      <c r="U12" s="13"/>
      <c r="V12" s="13"/>
    </row>
    <row r="13" spans="1:22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1:22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:22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1:22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22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1:22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1:22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1:22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1:22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2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1:22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1:22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1:22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</row>
  </sheetData>
  <mergeCells count="12">
    <mergeCell ref="A12:B12"/>
    <mergeCell ref="A1:N1"/>
    <mergeCell ref="A2:N2"/>
    <mergeCell ref="A3:N3"/>
    <mergeCell ref="A4:A5"/>
    <mergeCell ref="B4:B5"/>
    <mergeCell ref="C4:N4"/>
    <mergeCell ref="E6:E11"/>
    <mergeCell ref="F6:F11"/>
    <mergeCell ref="G6:G11"/>
    <mergeCell ref="I6:I11"/>
    <mergeCell ref="J6:J11"/>
  </mergeCells>
  <hyperlinks>
    <hyperlink ref="E6:E11" r:id="rId1" display="Esté mes no sesionó"/>
    <hyperlink ref="F6:F11" r:id="rId2" display="Esté mes no sesionó"/>
    <hyperlink ref="G6:G11" r:id="rId3" display="Sesión cancelada"/>
    <hyperlink ref="I6:I11" r:id="rId4" display="Esté mes no sesionó"/>
    <hyperlink ref="J6:J11" r:id="rId5" display="Esté mes no sesionó"/>
  </hyperlinks>
  <pageMargins left="0.7" right="0.7" top="0.75" bottom="0.75" header="0.3" footer="0.3"/>
  <pageSetup paperSize="5" scale="47" orientation="landscape" r:id="rId6"/>
  <colBreaks count="1" manualBreakCount="1">
    <brk id="14" max="1048575" man="1"/>
  </colBreaks>
  <ignoredErrors>
    <ignoredError sqref="C12 D12:L12" formulaRange="1"/>
  </ignoredError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2021-2024</vt:lpstr>
      <vt:lpstr>2018-2021</vt:lpstr>
      <vt:lpstr>'2018-2021'!Área_de_impresión</vt:lpstr>
      <vt:lpstr>'2021-2024'!Área_de_impresión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2016-02-24T15:38:46Z</dcterms:created>
  <dcterms:modified xsi:type="dcterms:W3CDTF">2022-01-07T22:41:06Z</dcterms:modified>
</cp:coreProperties>
</file>