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asalas\Desktop\"/>
    </mc:Choice>
  </mc:AlternateContent>
  <bookViews>
    <workbookView xWindow="0" yWindow="0" windowWidth="28800" windowHeight="12435"/>
  </bookViews>
  <sheets>
    <sheet name="Indice" sheetId="40" r:id="rId1"/>
    <sheet name="PP1" sheetId="20" r:id="rId2"/>
    <sheet name="PP2" sheetId="21" r:id="rId3"/>
    <sheet name="PP3" sheetId="22" r:id="rId4"/>
    <sheet name="PP4" sheetId="23" r:id="rId5"/>
    <sheet name="PP5" sheetId="24" r:id="rId6"/>
    <sheet name="PP6" sheetId="25" r:id="rId7"/>
    <sheet name="PP7" sheetId="5" r:id="rId8"/>
    <sheet name="PP8" sheetId="1" r:id="rId9"/>
    <sheet name="PP9" sheetId="2" r:id="rId10"/>
    <sheet name="PP10" sheetId="3" r:id="rId11"/>
    <sheet name=" PP11" sheetId="6" r:id="rId12"/>
    <sheet name="PP12" sheetId="11" r:id="rId13"/>
    <sheet name="PP13 " sheetId="4" r:id="rId14"/>
    <sheet name="PP14" sheetId="38" r:id="rId15"/>
    <sheet name="PP15" sheetId="9" r:id="rId16"/>
    <sheet name="PP16" sheetId="10" r:id="rId17"/>
    <sheet name="PP17" sheetId="26" r:id="rId18"/>
    <sheet name="PP18" sheetId="27" r:id="rId19"/>
    <sheet name="PP19" sheetId="37" r:id="rId20"/>
    <sheet name="PP20" sheetId="36" r:id="rId21"/>
    <sheet name="PP21" sheetId="35" r:id="rId22"/>
    <sheet name="PP22" sheetId="34" r:id="rId23"/>
    <sheet name="PP23" sheetId="33" r:id="rId24"/>
    <sheet name="PP24" sheetId="32" r:id="rId25"/>
    <sheet name="PP25" sheetId="31" r:id="rId26"/>
    <sheet name="PP26" sheetId="30" r:id="rId27"/>
    <sheet name="PP27" sheetId="29" r:id="rId28"/>
    <sheet name="PP28" sheetId="28" r:id="rId29"/>
    <sheet name="PP29" sheetId="12" r:id="rId30"/>
    <sheet name="PP30 " sheetId="13" r:id="rId31"/>
    <sheet name="PP31" sheetId="14" r:id="rId32"/>
    <sheet name="PP32" sheetId="15" r:id="rId33"/>
    <sheet name="PP33" sheetId="16" r:id="rId34"/>
    <sheet name="PP34" sheetId="18" r:id="rId35"/>
    <sheet name="PP35" sheetId="19" r:id="rId36"/>
    <sheet name="PP36" sheetId="39" r:id="rId37"/>
  </sheets>
  <externalReferences>
    <externalReference r:id="rId38"/>
    <externalReference r:id="rId39"/>
    <externalReference r:id="rId40"/>
    <externalReference r:id="rId41"/>
    <externalReference r:id="rId42"/>
  </externalReferences>
  <definedNames>
    <definedName name="_xlnm._FilterDatabase" localSheetId="11" hidden="1">' PP11'!$A$22:$V$52</definedName>
    <definedName name="_xlnm.Print_Area" localSheetId="11">' PP11'!$A$1:$R$64</definedName>
    <definedName name="_xlnm.Print_Area" localSheetId="0">Indice!$A$1:$G$58</definedName>
    <definedName name="_xlnm.Print_Area" localSheetId="1">'PP1'!$2:$49</definedName>
    <definedName name="_xlnm.Print_Area" localSheetId="10">'PP10'!$A$2:$R$40</definedName>
    <definedName name="_xlnm.Print_Area" localSheetId="12">'PP12'!$A:$Q</definedName>
    <definedName name="_xlnm.Print_Area" localSheetId="13">'PP13 '!$A$2:$Q$64</definedName>
    <definedName name="_xlnm.Print_Area" localSheetId="14">'PP14'!$A$2:$R$76</definedName>
    <definedName name="_xlnm.Print_Area" localSheetId="15">'PP15'!$A$2:$R$69</definedName>
    <definedName name="_xlnm.Print_Area" localSheetId="16">'PP16'!$A$2:$R$91</definedName>
    <definedName name="_xlnm.Print_Area" localSheetId="17">'PP17'!$A$2:$R$43</definedName>
    <definedName name="_xlnm.Print_Area" localSheetId="18">'PP18'!$2:$1048576</definedName>
    <definedName name="_xlnm.Print_Area" localSheetId="19">'PP19'!$A$2:$R$1048576</definedName>
    <definedName name="_xlnm.Print_Area" localSheetId="2">'PP2'!$2:$46</definedName>
    <definedName name="_xlnm.Print_Area" localSheetId="20">'PP20'!$3:$56</definedName>
    <definedName name="_xlnm.Print_Area" localSheetId="21">'PP21'!$A$2:$R$54</definedName>
    <definedName name="_xlnm.Print_Area" localSheetId="22">'PP22'!$A$2:$Q$51</definedName>
    <definedName name="_xlnm.Print_Area" localSheetId="23">'PP23'!$A$1:$R$94</definedName>
    <definedName name="_xlnm.Print_Area" localSheetId="24">'PP24'!$A$2:$S$42</definedName>
    <definedName name="_xlnm.Print_Area" localSheetId="25">'PP25'!$A$2:$R$58</definedName>
    <definedName name="_xlnm.Print_Area" localSheetId="26">'PP26'!$A$2:$R$63</definedName>
    <definedName name="_xlnm.Print_Area" localSheetId="27">'PP27'!$A$2:$R$93</definedName>
    <definedName name="_xlnm.Print_Area" localSheetId="28">'PP28'!$A$2:$R$1048576</definedName>
    <definedName name="_xlnm.Print_Area" localSheetId="29">'PP29'!$A$2:$R$1048576</definedName>
    <definedName name="_xlnm.Print_Area" localSheetId="3">'PP3'!$A$1:$R$71</definedName>
    <definedName name="_xlnm.Print_Area" localSheetId="30">'PP30 '!$A$2:$Q$44</definedName>
    <definedName name="_xlnm.Print_Area" localSheetId="31">'PP31'!$A$2:$R$51</definedName>
    <definedName name="_xlnm.Print_Area" localSheetId="32">'PP32'!$A$2:$R$1048576</definedName>
    <definedName name="_xlnm.Print_Area" localSheetId="33">'PP33'!$A$2:$R$52</definedName>
    <definedName name="_xlnm.Print_Area" localSheetId="34">'PP34'!$2:$56</definedName>
    <definedName name="_xlnm.Print_Area" localSheetId="35">'PP35'!$A$1:$R$46</definedName>
    <definedName name="_xlnm.Print_Area" localSheetId="36">'PP36'!$A$2:$Q$51</definedName>
    <definedName name="_xlnm.Print_Area" localSheetId="4">'PP4'!$A$3:$Q$1048576</definedName>
    <definedName name="_xlnm.Print_Area" localSheetId="5">'PP5'!$A$2:$R$47</definedName>
    <definedName name="_xlnm.Print_Area" localSheetId="6">'PP6'!$A$2:$S$59</definedName>
    <definedName name="_xlnm.Print_Area" localSheetId="7">'PP7'!$A$2:$R$69</definedName>
    <definedName name="_xlnm.Print_Area" localSheetId="8">'PP8'!$A$3:$R$1048576</definedName>
    <definedName name="_xlnm.Print_Area" localSheetId="9">'PP9'!$A$2:$R$65</definedName>
    <definedName name="Categoria" localSheetId="10">[1]Listas!$D$3:$D$18</definedName>
    <definedName name="Categoria" localSheetId="30">[2]Listas!$D$3:$D$18</definedName>
    <definedName name="Categoria" localSheetId="33">[3]Listas!$D$3:$D$18</definedName>
    <definedName name="Categoria" localSheetId="34">[4]Listas!$D$3:$D$18</definedName>
    <definedName name="Categoria">[5]Listas!$D$3:$D$18</definedName>
    <definedName name="Dimension" localSheetId="10">[1]Listas!$U$3:$U$6</definedName>
    <definedName name="Dimension" localSheetId="33">[3]Listas!$U$3:$U$6</definedName>
    <definedName name="Dimension">[5]Listas!$U$3:$U$6</definedName>
    <definedName name="Fin" localSheetId="10">[1]Listas!$F$3:$F$6</definedName>
    <definedName name="Fin" localSheetId="30">[2]Listas!$F$3:$F$6</definedName>
    <definedName name="Fin" localSheetId="33">[3]Listas!$F$3:$F$6</definedName>
    <definedName name="Fin" localSheetId="34">[4]Listas!$F$3:$F$6</definedName>
    <definedName name="Fin">[5]Listas!$F$3:$F$6</definedName>
    <definedName name="Frecuencia" localSheetId="10">[1]Listas!$Y$3:$Y$10</definedName>
    <definedName name="Municipio" localSheetId="10">[1]Listas!$B$3:$B$127</definedName>
    <definedName name="Municipio" localSheetId="30">[2]Listas!$B$3:$B$127</definedName>
    <definedName name="Municipio" localSheetId="33">[3]Listas!$B$3:$B$127</definedName>
    <definedName name="Municipio" localSheetId="34">[4]Listas!$B$3:$B$127</definedName>
    <definedName name="Municipio">[5]Listas!$B$3:$B$127</definedName>
    <definedName name="PED" localSheetId="10">[1]Listas!$K$3:$K$29</definedName>
    <definedName name="PED" localSheetId="33">[3]Listas!$K$3:$K$29</definedName>
    <definedName name="PED" localSheetId="34">[4]Listas!$K$3:$K$29</definedName>
    <definedName name="PED">[5]Listas!$K$3:$K$29</definedName>
    <definedName name="Periodo" localSheetId="33">[3]Listas!$AG$3:$AG$4</definedName>
    <definedName name="Periodo">[5]Listas!$AG$3:$AG$4</definedName>
    <definedName name="PND" localSheetId="10">[1]Listas!$I$3:$I$7</definedName>
    <definedName name="PND" localSheetId="33">[3]Listas!$I$3:$I$7</definedName>
    <definedName name="PND">[5]Listas!$I$3:$I$7</definedName>
    <definedName name="Programa" localSheetId="33">OFFSET([3]Base!$C$1,0,0,COUNTA([3]Base!$C:$C))</definedName>
    <definedName name="Programa">OFFSET([5]Base!$C$1,0,0,COUNTA([5]Base!$C:$C))</definedName>
    <definedName name="Tipo" localSheetId="10">[1]Listas!$V$3:$V$4</definedName>
    <definedName name="Tipo" localSheetId="33">[3]Listas!$V$3:$V$4</definedName>
    <definedName name="Tipo">[5]Listas!$V$3:$V$4</definedName>
    <definedName name="_xlnm.Print_Titles" localSheetId="11">' PP11'!$21:$22</definedName>
    <definedName name="_xlnm.Print_Titles" localSheetId="12">'PP12'!$22:$22</definedName>
    <definedName name="Unidad" localSheetId="33">OFFSET([3]Base!$E$1,0,0,COUNTA([3]Base!$E:$E))</definedName>
    <definedName name="Unidad">OFFSET([5]Base!$E$1,0,0,COUNTA([5]Base!$E:$E))</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51" i="40" l="1"/>
  <c r="D29" i="40"/>
  <c r="D19" i="40"/>
  <c r="D11" i="40"/>
  <c r="D7" i="40"/>
  <c r="C3" i="40"/>
  <c r="D5" i="40" s="1"/>
  <c r="C6" i="40"/>
  <c r="E53" i="40"/>
  <c r="D52" i="40"/>
  <c r="F51" i="40"/>
  <c r="F43" i="40"/>
  <c r="G49" i="40" s="1"/>
  <c r="G42" i="40"/>
  <c r="C41" i="40"/>
  <c r="D42" i="40" s="1"/>
  <c r="C37" i="40"/>
  <c r="G39" i="40"/>
  <c r="F37" i="40"/>
  <c r="G40" i="40" s="1"/>
  <c r="G35" i="40"/>
  <c r="D35" i="40"/>
  <c r="G34" i="40"/>
  <c r="G33" i="40"/>
  <c r="C31" i="40"/>
  <c r="F31" i="40"/>
  <c r="G36" i="40" s="1"/>
  <c r="F28" i="40"/>
  <c r="G30" i="40" s="1"/>
  <c r="G27" i="40"/>
  <c r="F25" i="40"/>
  <c r="G26" i="40" s="1"/>
  <c r="F23" i="40"/>
  <c r="G24" i="40" s="1"/>
  <c r="C23" i="40"/>
  <c r="D24" i="40" s="1"/>
  <c r="G22" i="40"/>
  <c r="G21" i="40"/>
  <c r="F18" i="40"/>
  <c r="G19" i="40" s="1"/>
  <c r="G17" i="40"/>
  <c r="G16" i="40"/>
  <c r="C13" i="40"/>
  <c r="F13" i="40"/>
  <c r="G14" i="40" s="1"/>
  <c r="G12" i="40"/>
  <c r="F10" i="40"/>
  <c r="G11" i="40" s="1"/>
  <c r="C10" i="40"/>
  <c r="D12" i="40" s="1"/>
  <c r="G9" i="40"/>
  <c r="F6" i="40"/>
  <c r="G5" i="40"/>
  <c r="F3" i="40"/>
  <c r="G4" i="40" s="1"/>
  <c r="D15" i="40" l="1"/>
  <c r="D4" i="40"/>
  <c r="D36" i="40"/>
  <c r="D17" i="40"/>
  <c r="D16" i="40"/>
  <c r="D34" i="40"/>
  <c r="D33" i="40"/>
  <c r="D39" i="40"/>
  <c r="D38" i="40"/>
  <c r="C25" i="40"/>
  <c r="G44" i="40"/>
  <c r="C8" i="40"/>
  <c r="C18" i="40"/>
  <c r="D20" i="40" s="1"/>
  <c r="D32" i="40"/>
  <c r="G38" i="40"/>
  <c r="G47" i="40"/>
  <c r="G10" i="40"/>
  <c r="D14" i="40"/>
  <c r="G15" i="40"/>
  <c r="G20" i="40"/>
  <c r="C28" i="40"/>
  <c r="G32" i="40"/>
  <c r="D40" i="40"/>
  <c r="C43" i="40"/>
  <c r="G46" i="40"/>
  <c r="G50" i="40"/>
  <c r="G7" i="40"/>
  <c r="G29" i="40"/>
  <c r="G48" i="40"/>
  <c r="F53" i="40"/>
  <c r="G51" i="40" s="1"/>
  <c r="G45" i="40"/>
  <c r="D48" i="40" l="1"/>
  <c r="D44" i="40"/>
  <c r="D47" i="40"/>
  <c r="D49" i="40"/>
  <c r="D27" i="40"/>
  <c r="D50" i="40"/>
  <c r="D9" i="40"/>
  <c r="D45" i="40"/>
  <c r="G31" i="40"/>
  <c r="G25" i="40"/>
  <c r="G8" i="40"/>
  <c r="G3" i="40"/>
  <c r="G13" i="40"/>
  <c r="G41" i="40"/>
  <c r="G23" i="40"/>
  <c r="G18" i="40"/>
  <c r="G37" i="40"/>
  <c r="G43" i="40"/>
  <c r="G28" i="40"/>
  <c r="D22" i="40"/>
  <c r="D21" i="40"/>
  <c r="C53" i="40"/>
  <c r="D18" i="40" s="1"/>
  <c r="D46" i="40"/>
  <c r="D26" i="40"/>
  <c r="D30" i="40"/>
  <c r="G6" i="40"/>
  <c r="D43" i="40" l="1"/>
  <c r="D3" i="40"/>
  <c r="D6" i="40"/>
  <c r="D51" i="40"/>
  <c r="D10" i="40"/>
  <c r="D41" i="40"/>
  <c r="D23" i="40"/>
  <c r="D13" i="40"/>
  <c r="D31" i="40"/>
  <c r="D37" i="40"/>
  <c r="G53" i="40"/>
  <c r="D28" i="40"/>
  <c r="D25" i="40"/>
  <c r="D8" i="40"/>
  <c r="D53" i="40" l="1"/>
  <c r="K1" i="39" l="1"/>
</calcChain>
</file>

<file path=xl/sharedStrings.xml><?xml version="1.0" encoding="utf-8"?>
<sst xmlns="http://schemas.openxmlformats.org/spreadsheetml/2006/main" count="11207" uniqueCount="4660">
  <si>
    <t>MUNICIPIO</t>
  </si>
  <si>
    <t>ZAPOPAN.</t>
  </si>
  <si>
    <t>DENOMINACIÓN DEL PROGRAMA</t>
  </si>
  <si>
    <t>05.2. GESTIÓN INTERNA EFICIENTE.</t>
  </si>
  <si>
    <t>CATEGORÍA PROGRAMÁTICA</t>
  </si>
  <si>
    <t>M. APOYO AL PROCESO PRESUPUESTARIO Y PARA MEJORAR LA EFICIENCIA.</t>
  </si>
  <si>
    <t>UNIDAD RESPONSABLE/OPD</t>
  </si>
  <si>
    <t>SECRETARÍA DEL AYUNTAMIENTO.</t>
  </si>
  <si>
    <t>FINALIDAD</t>
  </si>
  <si>
    <t>1. GOBIERNO.</t>
  </si>
  <si>
    <t>FUNCIÓN</t>
  </si>
  <si>
    <t>1.3. COORDINACIÓN POLÍTICA DE GOBIERNO.</t>
  </si>
  <si>
    <t>SUB-FUNCIÓN</t>
  </si>
  <si>
    <t>1.3.4. FUNCIÓN PÚBLICA.</t>
  </si>
  <si>
    <t>PLAN NACIONAL DE DESARROLLO</t>
  </si>
  <si>
    <t>ALINEACIÓN CON OBJETIVOS SUPERIORES DEL PND</t>
  </si>
  <si>
    <t>1. JUSTICIA Y ESTADO DE DERECHO.</t>
  </si>
  <si>
    <t>ALINEACIÓN CON OBJETIVOS SECUNDARIOS DEL PND</t>
  </si>
  <si>
    <t>1.1. FORTALECER LA GOBERNABILIDAD DEMOCRÁTICA.</t>
  </si>
  <si>
    <t>PLAN ESTATAL DE DESARROLLO</t>
  </si>
  <si>
    <t>ALINEACIÓN CON OBJETIVOS SUPERIORES DEL PED</t>
  </si>
  <si>
    <t>SJ1: GOBERNABILIDAD.</t>
  </si>
  <si>
    <t>ALINEACIÓN CON OBJETIVOS SECUNDARIOS DEL PED</t>
  </si>
  <si>
    <t>SJ1.2. CONOCIMIENTO Y PROPAGACIÓN DE LA CULTURA DE LA LEGALIDAD EN LA ENTIDAD.</t>
  </si>
  <si>
    <t>PLAN MUNICIPAL DE DESARROLLO</t>
  </si>
  <si>
    <t>ALINEACIÓN CON OBJETIVOS SUPERIORES DEL PMD</t>
  </si>
  <si>
    <t>5. GOBIERNO INNOVADOR Y DE RESULTADOS.</t>
  </si>
  <si>
    <t>ALINEACIÓN CON OBJETIVOS SECUNDARIOS DEL PMD</t>
  </si>
  <si>
    <t>35. MODERNIZACIÓN DEL MARCO NORMATIVO MUNICIPAL.</t>
  </si>
  <si>
    <t>ESTRATEGIA ESPECÍFICA</t>
  </si>
  <si>
    <t>35. ARMONIZAR EL MARCO NORMATIVO MUNICIPAL, ALINEÁNDOLO CON LAS DISPOSICIONES FEDERALES Y ESTATALES.</t>
  </si>
  <si>
    <t>OBJETIVO ESPECÍFICO</t>
  </si>
  <si>
    <t>35. GARANTIZAR LA VIGENCIA Y PERTINENCIA DEL MARCO JURÍDICO MUNICIPAL, DE MANERA QUE LOS REGLAMENTOS Y NORMAS MUNICIPALES SE ADAPTEN A LAS NECESIDADES ACTUALES DEL GOBIERNO Y LA CIUDADANÍA.</t>
  </si>
  <si>
    <t>IMPORTE</t>
  </si>
  <si>
    <t>I N D I C A D O R E S</t>
  </si>
  <si>
    <t>RESUMEN NARRATIVO</t>
  </si>
  <si>
    <t>NOMBRE DEL INDICADOR</t>
  </si>
  <si>
    <t>DEFINICIÓN</t>
  </si>
  <si>
    <t>DIMENSIÓN</t>
  </si>
  <si>
    <t>TIPO</t>
  </si>
  <si>
    <t>MÉTODO DE CÁLCULO</t>
  </si>
  <si>
    <t>VALOR PROGRAMADO 1 (NUMERADOR)</t>
  </si>
  <si>
    <t>VALOR PROGRAMADO 2 (DENOMINADOR)</t>
  </si>
  <si>
    <t>FRECUENCIA DE MEDICIÓN</t>
  </si>
  <si>
    <t>UNIDAD DE MEDIDA</t>
  </si>
  <si>
    <t>METAS</t>
  </si>
  <si>
    <t>LINEA BASE</t>
  </si>
  <si>
    <t>MEDIOS DE VERIFICACIÓN</t>
  </si>
  <si>
    <t>SUPUESTOS</t>
  </si>
  <si>
    <t>FIN</t>
  </si>
  <si>
    <t>08 SE CONTRIBUYE AL MEJORAMIENTO DE LA EFICIENCIA GUBERNAMENTAL.</t>
  </si>
  <si>
    <t>MEJORAMIENTO DE LA EFICIENCIA GUBERNAMENTAL A TRAVÉS  DE LOS DOCUMENTOS CONTESTADOS CON RESPECTO A LAS SOLICITUDES RECIBIDAS.</t>
  </si>
  <si>
    <t>EFICACIA</t>
  </si>
  <si>
    <t>ESTRATÉGICO</t>
  </si>
  <si>
    <t>ANUAL</t>
  </si>
  <si>
    <t>PORCENTAJE.</t>
  </si>
  <si>
    <t>ORDEN DEL DÍA DE LOS RECEPTORES DE DOCUMENTOS.</t>
  </si>
  <si>
    <t>PROPÓSITO</t>
  </si>
  <si>
    <t>08 LAS ÁREAS DEL AYUNTAMIENTO RECIBEN CERTEZA JURÍDICA DE LOS ACTOS DE GOBIERNO QUE SE REALIZAN.</t>
  </si>
  <si>
    <t>PORCENTAJE DE CERTIFICACIONES EMITIDAS.</t>
  </si>
  <si>
    <t>CERTIFICACIONES EMITIDADAS POR EL AYUTAMIENTO CON RELACIÓN A LAS SOLICITADAS.</t>
  </si>
  <si>
    <t>BASE DE DATOS DE LAS NECESIDADES DE CADA ÁREA.</t>
  </si>
  <si>
    <t>COMPONENTE 1</t>
  </si>
  <si>
    <t>117  RESOLUCIONES DEL PLENO DEL AYUNTAMIENTO GESTIONADAS.</t>
  </si>
  <si>
    <t>PORCENTAJE DE ACTAS DE SESIÓN DE AYUNTAMIENTO EMITIDAS.</t>
  </si>
  <si>
    <t>GESTIÓN</t>
  </si>
  <si>
    <t>MENSUAL</t>
  </si>
  <si>
    <t>CONTROL INTERNO DE LA DIRECCIÓN DE ACTAS Y ACUERDOS.</t>
  </si>
  <si>
    <t>QUE EXISTAN LAS SESIONES DEL PLENO PROGRAMADAS.</t>
  </si>
  <si>
    <t xml:space="preserve"> ACTIVIDAD 1.1</t>
  </si>
  <si>
    <t>244 GESTIÓN DE RESOLUCIONES DEL PLENO DEL AYUNTAMIENTO.</t>
  </si>
  <si>
    <t>CONTROL Y SEGUIMIENTO A LAS RESOLUCIONES EMITIDAS POR PARTE DEL PLENO DEL AYUNTAMIENTO.</t>
  </si>
  <si>
    <t xml:space="preserve"> ACTIVIDAD 1.2</t>
  </si>
  <si>
    <t>248 COORDINACIÓN Y SEGUIMIENTO DE LA OPERACIÓN DEL PLENO DEL AYUNTAMIENTO.</t>
  </si>
  <si>
    <t>GESTIONES REALIZADAS PARA LA OPERACIÓN DEL PLENO DEL AYUNTAMIENTO.</t>
  </si>
  <si>
    <t xml:space="preserve"> ACTIVIDAD 1.3</t>
  </si>
  <si>
    <t>898 ENCOMIENDAS DE TRABAJO DEL SECRETARIO EN REPRESENTACIÓN DEL MUNICIPIO.</t>
  </si>
  <si>
    <t>SEGUIMIENTO A LAS ENCOMIENDAS REALIZADAS POR EL SECRETARIO DEL AYUNTAMIENTO EN REPRESENTACIÓN DEL MUNICIPIO.</t>
  </si>
  <si>
    <t xml:space="preserve"> COMPONENTE 2</t>
  </si>
  <si>
    <t>007 DICTÁMENES  PARA ESTUDIO Y DICTAMINACIÓN DE COMISIONES COLEGIADAS Y PERMANENTES DEL AYUNTAMIENTO PROYECTADOS.</t>
  </si>
  <si>
    <t>DICTÁMENES PARA ESTUDIO Y DICTAMINACIÓN DE COMISIONES COLEGIADAS.</t>
  </si>
  <si>
    <t>CONTROL INTERNO DE  LA DIRECCIÓN DE INTEGRACIÓN Y DICTAMINACIÓN.</t>
  </si>
  <si>
    <t>EXISTEN PROYECTOS DE DICTAMEN.</t>
  </si>
  <si>
    <t xml:space="preserve"> ACTIVIDAD 2.1</t>
  </si>
  <si>
    <t>595 PARTICIPACIÓN EN SESIONES DE TRABAJO DE LAS COMISIONES.</t>
  </si>
  <si>
    <t>TRABAJO PREVIO DE ANÁLISIS, ESTUDIO Y DEFINICION DE ALTERNATIVAS PARA SOLUCIONAR UN EXPEDIENTE.</t>
  </si>
  <si>
    <t xml:space="preserve"> ACTIVIDAD 2.2</t>
  </si>
  <si>
    <t>246 PROYECTO DE DICTAMEN PARA ESTUDIO Y DICTAMINACIÓN DE LAS COMISIONES COLEGIADAS Y PERMANENTES DE REGIDORES.</t>
  </si>
  <si>
    <t>CONTROL Y SEGUIMIENTO A LAS DICTAMINACIONES DE LAS COMISIONES COLEGIADAS Y PERMANENTES</t>
  </si>
  <si>
    <t xml:space="preserve"> ACTIVIDAD 2.3</t>
  </si>
  <si>
    <t>250 OPINIÓN TÉCNICA SOBRE MODIFICACIÓN, REFORMA O ACTUALIZACIÓN DE REGLAMENTOS MUNICIPALES.</t>
  </si>
  <si>
    <t xml:space="preserve"> COMPONENTE 3</t>
  </si>
  <si>
    <t>084  NOTIFICACIONES A DEPENDENCIAS O PARTICULARES ENVIADAS POR PARTE DE LA SECRETARIA GENERAL.</t>
  </si>
  <si>
    <t xml:space="preserve">PORCENTAJE DE RESPUESTA A DOCUMENTOS. </t>
  </si>
  <si>
    <t>NOTIFICACIONES ENVIADAS CON RELACIÓN A LAS SOLICITUDES RECIBIDAS.</t>
  </si>
  <si>
    <t>CONTROLES INTERNOS DE LA SECRETARÍA DEL AYUNTAMIENTO.</t>
  </si>
  <si>
    <t>QUE EXISTAN SOLICITUDES DE ATENCIÓN DE CASOS.</t>
  </si>
  <si>
    <t xml:space="preserve"> ACTIVIDAD 3.1</t>
  </si>
  <si>
    <t>247 ENVIÓ DE NOTIFICACIONES A DEPENDENCIAS O PARTICULARES.</t>
  </si>
  <si>
    <t xml:space="preserve"> ACTIVIDAD 3.2</t>
  </si>
  <si>
    <t>249 SEGUIMIENTO A LOS ACUERDOS ENTRE OTRAS ENTIDADES Y EL MUNICIPIO.</t>
  </si>
  <si>
    <t>NOTIFICACIONES ENVIADAS CON RELACIÓN A LOS ACUERDOS REALIZADOS.</t>
  </si>
  <si>
    <t xml:space="preserve"> ACTIVIDAD 3.3</t>
  </si>
  <si>
    <t>863 CERTIFICACIONES EMITIDAS.</t>
  </si>
  <si>
    <t>QUE EXISTAN CERTIFICACIONES PARA ELABORAR.</t>
  </si>
  <si>
    <t>TIPO DE GASTO</t>
  </si>
  <si>
    <t>GASTO CORRIENTE.</t>
  </si>
  <si>
    <t>FUENTE DE FINANCIAMIENTO</t>
  </si>
  <si>
    <t>INGRESOS PROPIOS.</t>
  </si>
  <si>
    <t>BENEFICIARIO</t>
  </si>
  <si>
    <t>91. CIUDADANOS.</t>
  </si>
  <si>
    <t>LOCALIZACIÓN GEOGRAFICA</t>
  </si>
  <si>
    <t>13. TODO EL TERRITORIO.</t>
  </si>
  <si>
    <t>GÉNERO</t>
  </si>
  <si>
    <t>3. INDISTINTO.</t>
  </si>
  <si>
    <t>DIRECCIONES O UNIDADES PARTICIPANTES</t>
  </si>
  <si>
    <t>DIRECCIÓN DE ACTAS, ACUERDOS Y SEGUIMIENTO, DIRECCIÓN DE INTEGRACIÓN Y DICTAMINACIÓN, UNIDAD DE ENLACE ADMINISTRATIVO JURÍDICO SECRETARÍA DEL AYUNTAMIENTO.</t>
  </si>
  <si>
    <t>FUNCIONARIO RESPONSABLE DEL PROGRAMA</t>
  </si>
  <si>
    <t xml:space="preserve">GRACIELA DE OBALDIA ESCALANTE </t>
  </si>
  <si>
    <t>NOTA: LAS METAS PUEDEN SER PROGRAMADAS, MODIFICADAS Y/O AÑADIDAS EN EL TRANSCURSO DEL EJERCICIO FISCAL EN CURSO.</t>
  </si>
  <si>
    <t>05.3. GESTIÓN INTEGRAL DE RIESGO DE DESASTRE PARA EL MUNICIPIO DE ZAPOPAN.</t>
  </si>
  <si>
    <t>N. DESASTRES NATURALES.</t>
  </si>
  <si>
    <t>1.7. ASUNTOS DE ORDEN PÚBLICO Y SEGURIDAD INTERIOR.</t>
  </si>
  <si>
    <t>1.7.2. PROTECCIÓN CIVIL.</t>
  </si>
  <si>
    <t>1.5. PRESERVAR LA SEGURIDAD NACIONAL.</t>
  </si>
  <si>
    <t>SJ7: PROTECCIÓN CIVIL.</t>
  </si>
  <si>
    <t>SJ7.1: AUMENTAR LA CULTURA DE PROTECCIÓN CIVIL FORTALECIENDO LOS MECANISMOS DE CAPACITACIÓN CONCIENTIZACIÓN CIUDADANA</t>
  </si>
  <si>
    <t>3. SEGURIDAD PÚBLICA, PROTECCIÓN CIUDADANA GESTIÓN INTEGRAL DE RIESGOS DE DESASTRES.</t>
  </si>
  <si>
    <t>22. GESTIÓN INTEGRAL DE RIESGOS DE DESASTRES.</t>
  </si>
  <si>
    <t>22. IMPLEMENTAR ACCIONES PARA LOGRAR UNA MAYOR EFICACIA  PREVENTIVA Y DE RESPUESTA DEL SISTEMA MUNICIPAL DE PROTECCIÓN CIVIL.</t>
  </si>
  <si>
    <t>22. DISMINUIR LOS FACTORES DE RIESGO Y MEJORAR LA ATENCIÓN ANTE DESASTRES, SINIESTROS O EMERGENCIAS.</t>
  </si>
  <si>
    <t>09 SE CONTRIBUYE A SALVAGUARDAR LA VIDA, LA INTEGRIDAD, LOS BIENES DE LOS CIUDADANOS Y EL ENTORNO.</t>
  </si>
  <si>
    <t>VARIACIÓN PORCENTUAL DE SERVICIOS DE EMERGENCIA ATENDIDOS POR LA COORDINACIÓN CON RESPECTO AL AÑO ANTERIOR.</t>
  </si>
  <si>
    <t>SERVICIOS DE EMERGENCIA ATENDIDOS PARA SALVAGUARDAR LA VIDA E INTEGRIDAD DE LOS CIUDADANOS.</t>
  </si>
  <si>
    <t>VARIACIÓN PORCENTUAL.</t>
  </si>
  <si>
    <t>ARCHIVO DOCUMENTAL DE LA DIRECCIÓN DE OPERACIONES.</t>
  </si>
  <si>
    <t>09 LA SOCIEDAD ZAPOPANA ESTÁ MEJOR PREPARADA PARA AFRONTAR UNA EMERGENCIA O DESASTRE.</t>
  </si>
  <si>
    <t>PORCENTAJE DE CURSOS DE CAPACITACIÓN IMPARTIDOS.</t>
  </si>
  <si>
    <t>ARCHIVO DOCUMENTAL DE LA DIRECCIÓN TÉCNICA DE GESTIÓN INTEGRAL DE RIESGOS.</t>
  </si>
  <si>
    <t xml:space="preserve"> COMPONENTE 1</t>
  </si>
  <si>
    <t>124  SERVICIOS DE EMERGENCIA ATENDIDOS.</t>
  </si>
  <si>
    <t>PORCENTAJE DE SERVICIOS DE EMERGENCIA ATENDIDOS.</t>
  </si>
  <si>
    <t>QUE LA POBLACIÓN REPORTE / SOLICITE A TRAVÉS DE LOS MECANISMOS ESTABLECIDOS PARA ELLO.</t>
  </si>
  <si>
    <t>254 ATENCIÓN DE SERVICIOS DE EMERGENCIAS.</t>
  </si>
  <si>
    <t>ATENCIÓN DE SERVICIOS DE EMERGENCIAS.</t>
  </si>
  <si>
    <t>596 SERVICIOS DE EMERGENCIA CANCELADOS (FALSAS ALARMAS POR BROMAS, LLAMADOS DE CALCULACIÓN, NO NECESARIA LA INTERVENCIÓN).</t>
  </si>
  <si>
    <t>PORCENTAJE DE SERVICIOS DE EMERGENCIA CANCELADOS.</t>
  </si>
  <si>
    <t>SERVICIOS DE EMERGENCIA CANCELADOS CON RESPECTO A LOS SERVICIOS DE EMERGENCIA SOLICITADOS.</t>
  </si>
  <si>
    <t>ARCHIVO DOCUMENTAL DEL CENTRO DE OPERACIONES DE EMERGENCIA (COE), VIMOZ.</t>
  </si>
  <si>
    <t>QUE LA POBLACIÓN SEA CONCIENTE DE QUE LOS SERVICIOS DE EMERGENCIA NO SON UN JUEGO.</t>
  </si>
  <si>
    <t>010 IMPLEMENTACIÓN DE ACCIONES PREVENTIVAS POR LA POSIBLE EXPOSICIÓN DE AGENTES PATÓGENOS DE PERSONAL, INSTALACIONES  Y/O UNIDADES DE EMERGENCIA.</t>
  </si>
  <si>
    <t>PORCENTAJE DE ATENCIÓN DE SERVICIOS DE DESCONTAMINACIÓN A PERSONAL, INSTALACIONES Y/O UNIDADES DE EMERGENCIA REALIZADOS.</t>
  </si>
  <si>
    <t>SERVICIOS DE DESCONTAMINACIÓN A PERSONAL, INSTITUCIONES Y/O UNIDADES DE EMERGENCIA POR POSIBLE EXPOSICIÓN A AGENTES PATÓGENOS.</t>
  </si>
  <si>
    <t>143 CAPACITACIÓN EN PREVENCIÓN DE RIESGOS REALIZADA A LA POBLACIÓN.</t>
  </si>
  <si>
    <t>PORCENTAJE DE PERSONAS CAPACITADAS EN PREVENCIÓN DE RIESGOS.</t>
  </si>
  <si>
    <t>QUE LA POBLACIÓN SE INTERESE EN RECIBIR CAPACITACIÓN EN TEMAS DE PREVENCIÓN DE RIESGOS.</t>
  </si>
  <si>
    <t>859 CAPACITACIÓN A EMPRESAS.</t>
  </si>
  <si>
    <t>CAPACITACIÓN A EMPRESAS.</t>
  </si>
  <si>
    <t>CAPACITACIÓN A EMPRESAS EN EL TEMA DE PREVENCIÓN DE RIESGOS.</t>
  </si>
  <si>
    <t>QUE LAS EMPRESAS SOLICITEN CAPACITACIÓN EN TEMAS DE PREVENCIÓN DE RIESGOS.</t>
  </si>
  <si>
    <t>ACTIVIDAD 2.2</t>
  </si>
  <si>
    <t>861 CAPACITACIÓN A OTRAS INSTITUCIONES Y/O ESPECIALIZADA.</t>
  </si>
  <si>
    <t>CAPACITACIÓN A OTRAS INSTITUCIONES Y/O ESPECIALIZADA.</t>
  </si>
  <si>
    <t>CAPACITACIÓN A OTRAS INSTITUCIONES Y/O ESPECIALIZADA EN EL TEMA DE PREVENCIÓN DE RIESGOS.</t>
  </si>
  <si>
    <t>QUE LAS INSTITUCIONES SOLICITEN CAPACITACIÓN EN TEMA DE PREVENCIÓN DE RIESGOS.</t>
  </si>
  <si>
    <t>878 CURSOS DE CAPACITACIÓN IMPARTIDOS (PROGRAMA PROTECCIÓN CIVIL ZAPOPAN CONTIGO).</t>
  </si>
  <si>
    <t>QUE LAS PERSONAS SOLICITEN CAPACITACIÓN EN EL PROGRAMA PROTECCIÓN CIVIL ZAPOPAN CONTIGO.</t>
  </si>
  <si>
    <t xml:space="preserve"> ACTIVIDAD 2.4</t>
  </si>
  <si>
    <t>253 CAPACITACIÓN A LA POBLACIÓN (IDENTIFICACIÓN DE RIESGOS DEL ENTORNO /PLAN FAMILIAR DE PC).</t>
  </si>
  <si>
    <t> QUE LA POBLACIÓN PUEDA IDENTIFICAR EL RIESGOS DE SU ENTORNO O GENERE EL PLAN FAMILIAR DE PC.</t>
  </si>
  <si>
    <t>QUE LA POBLACIÓN SE INTERESE EN CAPACITACIONES EN MATERIA DE IDENTIFICACIÓN DE RIESGOS DEL ENTORNO Y/O PLAN FAMILIAR DE PC.</t>
  </si>
  <si>
    <t>134 SUPERVISIÓN DE MEDIDAS DE SEGURIDAD REALIZADAS.</t>
  </si>
  <si>
    <t>AVANCE PORCENTUAL DE UNIDADES ECONÓMICAS SUPERVISADAS QUE CUENTAN CON VISTO BUENO EN MEDIDAS DE SEGURIDAD CON RESPECTO A LA META ANUAL.</t>
  </si>
  <si>
    <t>UNIDADES ECONÓMICAS SUPERVISADAS QUE CUMPLEN CON LAS MEDIDAS DE SEGURIDAD CONFORME AL REGLAMENTO DE GESTIÓN INTEGRAL DE RIESGOS.</t>
  </si>
  <si>
    <t>QUE LAS UNIDADES ECONÓMICAS CUMPLAN CON LAS MEDIDAS DE SEGURIDAD EN MATERIA DE PROTECCIÓN CIVIL.</t>
  </si>
  <si>
    <t>890 DICTAMINACIÓN.</t>
  </si>
  <si>
    <t>ACTIVIDAD 3.2</t>
  </si>
  <si>
    <t>905 EVALUACIONES DE MEDIDAS DE SEGURIDAD MEDIANTE LA REVISIÓN DE LOS PROGRAMAS INTERNOS DE PROTECCIÓN CIVIL.</t>
  </si>
  <si>
    <t>QUE EXISTAN RECURSOS PARA LA REVISIÓN DE LOS PROGRAMAS INTERNOS DE PROTECCIÓN CIVIL.</t>
  </si>
  <si>
    <t>597 VISITAS DE INSPECCIÓN EN MEDIDAS DE SEGURIDAD.</t>
  </si>
  <si>
    <t>PORCENTAJE DE VISITAS DE INSPECCIÓN EN MEDIDAS DE SEGURIDAD REALIZADAS.</t>
  </si>
  <si>
    <t>VISITAS DE INSPECCIÓN EN MEDIDAS DE SEGURIDAD REALIZADAS CON RESPECTO A LAS SOLICITUDES DE VISITA DE INSPECCIÓN EN MEDIDAS DE SEGURIDAD SOLICITADAS.</t>
  </si>
  <si>
    <t>ACTIVIDAD 3.4</t>
  </si>
  <si>
    <t>613 INCORPORACIÓN AL PROGRAMA DE AUTO PROTECCIÓN DE PC.</t>
  </si>
  <si>
    <t>PORCENTAJE DE CONVENIOS CELEBRADOS MEDIANTE EL PROGRAMA DE AUTOPROTECCIÓN DE PC.</t>
  </si>
  <si>
    <t>CONVENIOS MEDIANTE EL PROGRAMA DE AUTOPROTECCIÓN DE PC CELEBRADOS CON RESPECTO A LAS SOLICITUDES DE CONVENIOS MEDIANTE EL PROGRAMA DE AUTOPROTECCIÓN DE PC SOLICITADOS.</t>
  </si>
  <si>
    <t>ARCHIVO DOCUMENTAL DE LA OFICIALIA JURÍDICA.</t>
  </si>
  <si>
    <t>ACTIVIDAD 3.5</t>
  </si>
  <si>
    <t>614 CARTA COMPROMISO DE PROTECCIÓN CIVIL.</t>
  </si>
  <si>
    <t>PORCENTAJE DE CARTAS COMPROMISO DE PC EMITIDAS.</t>
  </si>
  <si>
    <t xml:space="preserve"> COMPONENTE 4</t>
  </si>
  <si>
    <t>100 PLANES OPERATIVOS REALIZADOS</t>
  </si>
  <si>
    <t>PORCENTAJE DE PLANES OPERATIVOS REALIZADOS</t>
  </si>
  <si>
    <t>PLANES OPERATIVOS REALIZADOS CON RESPECTO A LOS PLANES OPERATIVOS PROGRAMADOS</t>
  </si>
  <si>
    <t>ARCHIVO DOCUMENTAL DE LA DIRECCIÓN DE PLANIFICACIÓN.</t>
  </si>
  <si>
    <t>QUE SE CUENTE CON LA INFORMACIÓN EN TIEMPO Y FORMA Y CON LOS RECURSOS PARA LA ELABORACIÓN DE LOS PLANES OPERATIVOS.</t>
  </si>
  <si>
    <t xml:space="preserve"> ACTIVIDAD 4.1</t>
  </si>
  <si>
    <t>848 ATENCIÓN EVENTOS GRATIFICADOS.</t>
  </si>
  <si>
    <t>ATENCIÓN EVENTOS GRATIFICADOS.</t>
  </si>
  <si>
    <t>PLANES OPERATIVOS DE EVENTOS GRATIFICADOS ELABORADOS CON RESPECTO A LOS PLANES OPERATIVOS DE EVENTOS GRATIFICADOS SOLICITADOS.</t>
  </si>
  <si>
    <t>QUE SE CUENTE CON LA INFORMACIÓN EN TIEMPO Y FORMA Y CON LOS RECURSOS PARA LA ELABORACION DE LOS PLANES OPERATIVOS.</t>
  </si>
  <si>
    <t xml:space="preserve"> ACTIVIDAD 4.2</t>
  </si>
  <si>
    <t>849 ATENCIÓN EVENTOS MASIVOS.</t>
  </si>
  <si>
    <t>ATENCIÓN EVENTOS MASIVOS.</t>
  </si>
  <si>
    <t>PLANES OPERATIVOS DE EVENTOS MASIVOS ELABORADOS CON RESPECTO A LOS PLANES OPERATIVOS DE EVENTOS MASIVOS SOLICITADOS.</t>
  </si>
  <si>
    <t>QUE SE CUENTE CON LA INFORMACIÓN EN TIEMPO Y FORMA Y QUE EXISTA PRESUPUESTO PARA LOS EVENTOS MASIVOS.</t>
  </si>
  <si>
    <t xml:space="preserve"> COMPONENTE 5</t>
  </si>
  <si>
    <t>054 DIFUSIÓN EN MATERIA DE PROTECCIÓN CIVIL EFECTUADA.</t>
  </si>
  <si>
    <t>PORCENTAJE DE PUBLICACIONES EMITIDAS.</t>
  </si>
  <si>
    <t>PUBLICACIONES EMITIDAS EN MATERIA DE GESTIÓN INTEGRAL DE RIESGOS Y EMERGENCIAS.</t>
  </si>
  <si>
    <t>ARCHIVO DOCUMENTAL DE LA OFICIALIA DE INFORMACIÓN PÚBLICA.</t>
  </si>
  <si>
    <t>CONTAR CON LOS RECURSOS MATERIALES Y HUMANOS NECESARIOS PARA EMITIR LAS PUBLICACIONES.</t>
  </si>
  <si>
    <t xml:space="preserve"> ACTIVIDAD 5.1</t>
  </si>
  <si>
    <t>892 DIFUSIÓN EN MATERIA DE PROTECCIÓN CIVIL.</t>
  </si>
  <si>
    <t>REALIZAR DIFUSIÓN A LA POBLACIÓN EN MATERIA DE GESTIÓN INTEGRAL DE RIESGO Y EMERGENCIAS.</t>
  </si>
  <si>
    <t>CONTAR CON LOS RECURSOS MATERIALES Y HUMANOS NECESARIOS PARA EMITIR LAS DIFUSIONES.</t>
  </si>
  <si>
    <t xml:space="preserve"> ACTIVIDAD 5.2</t>
  </si>
  <si>
    <t>598 MATERIAL AUDIOVISUAL GENERADO.</t>
  </si>
  <si>
    <t>CONTAR CON LOS RECURSOS MATERIALES Y HUMANOS NECESARIOS PARA GENERAR EL MATERIAL AUDIOVISUAL.</t>
  </si>
  <si>
    <t xml:space="preserve"> COMPONENTE 6</t>
  </si>
  <si>
    <t>024 ANÁLISIS DE RIESGOS EFECTUADOS.</t>
  </si>
  <si>
    <t>PORCENTAJE DE ACTUALIZACIONES DE COMPONENTES DEL ATLAS DE RIESGOS.</t>
  </si>
  <si>
    <t>TRIMESTRAL</t>
  </si>
  <si>
    <t>ARCHIVO DOCUMENTAL DE LA OFICIALIA DE INTELIGENCIA.</t>
  </si>
  <si>
    <t>QUE SE CUENTE CON LA INSTRUMENTACIÓN ESTRATÉGICA IMPLEMENTADA.</t>
  </si>
  <si>
    <t xml:space="preserve"> ACTIVIDAD 6.1</t>
  </si>
  <si>
    <t>850 ATLAS DE RIESGO.</t>
  </si>
  <si>
    <t>ATLAS DE RIESGO.</t>
  </si>
  <si>
    <t>ACTUALIZACIÓN DE LOS COMPONENTES DEL ATLAS DE RIESGOS EFECTUADOS.</t>
  </si>
  <si>
    <t xml:space="preserve"> ACTIVIDAD 6.2</t>
  </si>
  <si>
    <t>929 INVESTIGACIÓN TÉCNICA Y CIENTÍFICA.</t>
  </si>
  <si>
    <t>INVESTIGACIÓN TÉCNICA Y CIENTÍFICA.</t>
  </si>
  <si>
    <t>QUE SE ASIGNE EL PRESUPUESTO CORRESPONDIENTE PARA REALIZAR LAS INVESTIGACIONES.</t>
  </si>
  <si>
    <t xml:space="preserve"> COMPONENTE 7</t>
  </si>
  <si>
    <t>151 CONTROL, PRESERVACIÓN Y PROTECCIÓN DE LOS RECURSOS FORESTALES DEL MUNICIPIO DE ZAPOPAN.</t>
  </si>
  <si>
    <t>PROGRAMA DE PREVENCIÓN Y COMBATE DE INCENDIOS FORESTALES EN EL MUNICIPIO DE ZAPOPAN.</t>
  </si>
  <si>
    <t>ACCIONES PREVENTIVAS PARA REDUCIR LA INCIDENCIA DE INCENDIOS FORESTALES.</t>
  </si>
  <si>
    <t>(PROGRAMA DE PREVENCIÓN Y COMBATE DE INCENDIOS FORESTALES ELABORADO / PROGRAMA DE PREVENCIÓN Y COMBATE DE INCENDIOS FORESTALES PLANEADO)*100</t>
  </si>
  <si>
    <t>ARCHIVO DOCUMENTAL DE LA DIRECCIÓN DE OPERACIONES/ DIVISIÓN FORESTAL.</t>
  </si>
  <si>
    <t>QUE SE CUENTE CON RECURSOS HUMANOS Y MATERIALES NECESARIOS PARA REALIZAR EL PROGRAMA.</t>
  </si>
  <si>
    <t xml:space="preserve"> ACTIVIDAD 7.1</t>
  </si>
  <si>
    <t>599 PRESERVACIÓN DE LOS RECURSOS FORESTALES DEL MUNICIPIO DE ZAPOPAN.</t>
  </si>
  <si>
    <t>ACTIVIDADES DE PREVENCIÓN EN MATERIA FORESTAL.</t>
  </si>
  <si>
    <t>PORCENTAJE DE GUARDARAYAS REALIZADAS.</t>
  </si>
  <si>
    <t>QUE SE CUENTE CON LO RECURSOS HUMANOS Y MATERIALES PARA LA REALIZACIÓN DE LAS GUARDARAYAS.</t>
  </si>
  <si>
    <t xml:space="preserve"> ACTIVIDAD 7.2</t>
  </si>
  <si>
    <t>600 PROTECCIÓN DE LOS RECURSOS FORESTALES DEL MUNICIPIO DE ZAPOPAN.</t>
  </si>
  <si>
    <t>ACTIVIDADES DE PROTECCIÓN EN MATERIA FORESTAL.</t>
  </si>
  <si>
    <t>QUE SE CUENTE CON LO RECURSOS HUMANOS Y MATERIALES PARA LA REALIZACIÓN DE LAS LINEAS NEGRAS.</t>
  </si>
  <si>
    <t xml:space="preserve"> ACTIVIDAD 7.3</t>
  </si>
  <si>
    <t>601 REDUCCIÓN DE COMBUSTIBLES DEL ÁREA FORESTAL DEL MUNICIPIO MEDIANTE LA ELIMINACIÓN DE VEGETACIÓN HERBÁCEA Y ARBUSTIVA.</t>
  </si>
  <si>
    <t>REDUCCIÓN DE COMBUSTIBLES LIGEROS DEL MUNICIPIO.</t>
  </si>
  <si>
    <t xml:space="preserve"> COMPONENTE 8</t>
  </si>
  <si>
    <t>040 CAPACITACIÓN EN MATERIA DE GESTIÓN INTEGRAL DE RIESGOS REALIZADA PARA EL PERSONAL DE LA COORDINACIÓN.</t>
  </si>
  <si>
    <t>PORCENTAJE DE PERSONAL INTERNO CAPACITADO EN MATERIA DE GESTIÓN INTEGRAL DE RIESGOS.</t>
  </si>
  <si>
    <t>PERSONAL INTERNO CAPACITADO EN MATERIA DE GESTIÓN INTEGRAL DE RIESGOS CON RELACIÓN A TODO EL PERSONAL ADSCRITO A LA COORDINACIÓN.</t>
  </si>
  <si>
    <t xml:space="preserve"> ACTIVIDAD 8.1 </t>
  </si>
  <si>
    <t>867 PARTICIPACIÓN EN CURSOS EN MATERIA DE GESTIÓN DE RIESGOS.</t>
  </si>
  <si>
    <t>PARTICIPACIÓN EN CURSOS EN MATERIA DE GESTIÓN DE RIESGOS.</t>
  </si>
  <si>
    <t>OFICIALES QUE ASISTEN A IMPARTIR Y/O RECIBIR CAPACITACIONES EN MATERIA DE GESTIÓN INTEGRAL DE RIESGOS.</t>
  </si>
  <si>
    <t xml:space="preserve"> ACTIVIDAD 8.2</t>
  </si>
  <si>
    <t>866 CAPACITACIÓN PERSONAL INTERNO.</t>
  </si>
  <si>
    <t>CAPACITACIÓN PERSONAL INTERNO.</t>
  </si>
  <si>
    <t>COORDINACIÓN MUNICIPAL DE PROTECCIÓN CIVIL Y BOMBEROS, UNIDAD DE COMBATE FORESTAL, DIRECCIÓN DE OPERACIONES, DIRECCIÓN DE LOGISTICA, DIRECCIÓN DE PLANIFICACIÓN, DIRECCIÓN TÉCNICA DE GESTIÓN INTEGRAL DE RIESGOS.</t>
  </si>
  <si>
    <t>DIRECCIÓN DE INSPECCIÓN Y VIGILANCIA.</t>
  </si>
  <si>
    <t>21. EMPRESA.</t>
  </si>
  <si>
    <t>QUE LA NORMATIVIDAD APLICABLE NO SUFRA MODIFICACIONES Y QUE EXISTAN ACTIVIDADES IRREGULARES.</t>
  </si>
  <si>
    <t>BASES DE DATOS Y DOCUMENTALES DE LA DIRECCIÓN DE INSPECCIÓN Y VIGILANCIA.</t>
  </si>
  <si>
    <t>PORCENTAJE DE INSPECCIONES EN MATERIA DE RASTRO, INDUSTRIA, ECOLOGÍA Y ANUNCIOS.</t>
  </si>
  <si>
    <t>520 INSPECCIÓN TÉCNICA EN MATERIA DE RASTRO, INDUSTRIA, ECOLOGÍA Y ANUNCIOS.</t>
  </si>
  <si>
    <t>PORCENTAJE DE INSPECCIONES  EN ACCIONES URBANÍSTICAS Y EDIFICACIÓN EN EL MUNICIPIO DE ZAPOPAN.</t>
  </si>
  <si>
    <t>518 INSPECCIÓN DE ACCIONES URBANÍSTICAS Y EDIFICACIÓN EN EL MUNICIPIO DE ZAPOPAN.</t>
  </si>
  <si>
    <t>ACTIVIDAD 2.1</t>
  </si>
  <si>
    <t>QUE NO SE REGULARICE LA ACTIVIDAD.</t>
  </si>
  <si>
    <t>SANCIONES IMPUESTAS BAJO UNA NORMATIVIDAD.</t>
  </si>
  <si>
    <t>PORCENTAJE DE SANCIONES IMPUESTAS.</t>
  </si>
  <si>
    <t>083 NORMATIVIDAD CORRESPONDIENTE APLICADA.</t>
  </si>
  <si>
    <t>COMPONENTE 2</t>
  </si>
  <si>
    <t>INSPECCIÓN  A LAS ACTIVIDADES EN HORARIOS ESPECIALES QUE REQUIEREN LICENCIA O PERMISOS.</t>
  </si>
  <si>
    <t>PORCENTAJE DE INSPECCIONES DE HORARIOS ESPECIALES.</t>
  </si>
  <si>
    <t>519 INSPECCIÓN DE HORARIOS ESPECIALES.</t>
  </si>
  <si>
    <t>ACTIVIDAD 1.2</t>
  </si>
  <si>
    <t>INSPECCIÓN  A LAS ACTIVIDADES EN EL ÁREA COMERCIAL DEL MUNICIPIO QUE REQUIEREN LICENCIA O PERMISOS.</t>
  </si>
  <si>
    <t>PORCENTAJE DE INSPECCIONES AL ÁREA DE COMERCIO.</t>
  </si>
  <si>
    <t>517 INSPECCIÓN AL ÁREA DE COMERCIO.</t>
  </si>
  <si>
    <t>ACTIVIDAD 1.1</t>
  </si>
  <si>
    <t>INSPECCIÓN  A LAS ACTIVIDADES QUE REQUIEREN LICENCIA O PERMISOS QUE CULMINAN EN SANCIONES.</t>
  </si>
  <si>
    <t>PORCENTAJE DE SANCIONES POR INSPECCIONES PRACTICADAS.</t>
  </si>
  <si>
    <t>075 INSPECCIONES A LAS ACTIVIDADES QUE REQUIEREN LICENCIA O PERMISO REALIZADAS.</t>
  </si>
  <si>
    <t>QUE LA CIUDADANÍA REALICE LOS REPORTES CORRESPONDIENTES.</t>
  </si>
  <si>
    <t>SEMESTRAL</t>
  </si>
  <si>
    <t>INSPECCIÓN DE AUTORIDADES MUNICIPALES.</t>
  </si>
  <si>
    <t>PORCENTAJE DE INSPECCIONES PRACTICADAS.</t>
  </si>
  <si>
    <t>10 LOS HABITANTES DEL MUNICIPIO RECIBEN CERTEZA JURÍDICA DEL DESARROLLO DE ACTIVIDADES QUE REQUIERAN LICENCIA O PERMISO MEDIANTE LA INSPECCIÓN DE AUTORIDADES MUNICIPALES.</t>
  </si>
  <si>
    <t>REGULARIZACIÓN DE PERMISOS O LICENCIAS.</t>
  </si>
  <si>
    <t>PORCENTAJE DE ACTIVIDADES REGULARIZADAS.</t>
  </si>
  <si>
    <t>10 SE CONTRIBUYE A INCREMENTAR LA REGULARIZACIÓN DE ACTIVIDADES QUE REQUIEREN LICENCIA O PERMISO.</t>
  </si>
  <si>
    <t>GE2.3: MEJORAR LA PRESTACIÓN DE LOS SERVICIOS PÚBLICOS, A TRAVÉS DE LA REINGENIERÍA DE LOS PROCESOS E IMPLEMENTACIÓN DE SISTEMAS DE CALIDAD Y LA MEJORA CONTINUA.</t>
  </si>
  <si>
    <t>GE2: ADMINISTRACIÓN PÚBLICA.</t>
  </si>
  <si>
    <t>2.8 FORTALECER LA RECTORÍA Y VINCULACIÓN DEL ORDENAMIENTO TERRITORIAL Y ECOLÓGICO DE LOS ASENTAMIENTOS HUMANOS Y DE LA TIERRA, MEDIANTE EL USO RACIONAL Y EQUILIBRADO DEL TERRITORIO, PROMOVIENDO LA ACCESIBILIDAD Y LA MOVILIDAD EFICIENTE.</t>
  </si>
  <si>
    <t>2. BIENESTAR.</t>
  </si>
  <si>
    <t>1.8.5. OTROS.</t>
  </si>
  <si>
    <t>1.8. OTROS SERVICIOS GENERALES.</t>
  </si>
  <si>
    <t xml:space="preserve">G. REGULACIÓN Y SUPERVISIÓN. </t>
  </si>
  <si>
    <t>05.4. INSPECCIÓN DE LUGARES QUE REQUIEREN DE LICENCIA O PERMISO.</t>
  </si>
  <si>
    <t>06.3. CONTABILIDAD Y EGRESOS.</t>
  </si>
  <si>
    <t>M. APOYO AL PROCESO PRESUPUESTARIO Y PARA MEJORAR LA EFICIENCIA INSTITUCIONAL.</t>
  </si>
  <si>
    <t>TESORERÍA MUNICIPAL.</t>
  </si>
  <si>
    <t>1.5. ASUNTOS FINANCIEROS Y HACENDARIOS.</t>
  </si>
  <si>
    <t>1.5.2. ASUNTOS HACENDARIOS.</t>
  </si>
  <si>
    <t>3. DESARROLLO ECONÓMICO.</t>
  </si>
  <si>
    <t>3.1. PROPICIAR UN DESARROLLO INCLUYENTE DEL SISTEMA FINANCIERO PRIORIZANDO LA ATENCIÓN AL REZAGO DE LA POBLACIÓN NO ATENDIDA Y LA ASIGNACIÓN MÁS EFICIENTE DE LOS RECURSOS A ACTIVIDADES CON MAYOR BENEFICIO ECONÓMICO, SOCIAL Y AMBIENTAL.</t>
  </si>
  <si>
    <t>GE1: HACIENDA PÚBLICA.</t>
  </si>
  <si>
    <t>GE1.5. INCREMENTAR EL CUMPLIMIENTO DE LAS DISPOSICIONES DE LA CONTABILIDAD GUBERNAMENTAL EN LAS ENTIDADES Y DEPENDENCIAS DEL PODER EJECUTIVO Y DE LOS MUNICIPIOS DEL ESTADO, A TRAVÉS DE LA ARMONIZACIÓN CONTABLE, LA FORMACIÓN, CAPACITACIÓN Y PROFESIONALIZACIÓN DE LOS SERVIDORES PÚBLICOS Y EL USO DE SISTEMAS CONTABLES HOMOLOGADOS.</t>
  </si>
  <si>
    <t>36. FINANZAS PÚBLICAS FORTALECIDAS.</t>
  </si>
  <si>
    <t>36. OPTIMIZAR LOS PROCESOS DE RECAUDACIÓN, CONTROL Y ASIGNACIÓN DE RECURSOS PÚBLICOS GARANTIZANDO A LA CIUDADANÍA CERTEZA, TRANSPARENCIA Y RENDICIÓN DE CUENTAS.</t>
  </si>
  <si>
    <t>36. INCREMENTAR LAS FINANZAS PÚBLICAS A TRAVÉS DE UNA ADMINISTRACIÓN EFICIENTE DE LOS RECURSOS PÚBLICOS Y MANTENIENDO LA ESTABILIDAD FINANCIERA Y ADMINISTRATIVA DEL SISTEMA TRIBUTARIO MUNICIPAL CON PLENO APEGO A LAS DISPOSICIONES LEGALES APLICABLES.</t>
  </si>
  <si>
    <t>13 SE CONTRIBUYE A LA ADMINISTRACIÓN DEL GASTO PÚBLICO CON EFICIENCIA, EFICACIA, ECONOMÍA, CALIDAD, TRANSPARENCIA Y HONRADEZ.</t>
  </si>
  <si>
    <t>PORCENTAJE DE GASTO PÚBLICO OBSERVADO.</t>
  </si>
  <si>
    <t xml:space="preserve"> ADMINISTRAR EL GASTO PÚBLICO CON EFICIENCIA, EFICACIA, ECONOMÍA, CALIDAD, TRANSPARENCIA Y HONRADEZ.</t>
  </si>
  <si>
    <t>DIRECCIÓN DE GLOSA.</t>
  </si>
  <si>
    <t>13 EL MUNICIPIO DE ZAPOPAN RECIBE EJERCICIO EFICIENTE DEL GASTO Y APEGADO A LAS NORMAS.</t>
  </si>
  <si>
    <t>VARIACIÓN PIORCENTUAL DE OBSERVACIONES EN EL EJERCICIO DEL GASTO.</t>
  </si>
  <si>
    <t>EFICIENCIA</t>
  </si>
  <si>
    <t>((TOTAL DE OBSERVACIONES REALIZADAS POR LA ASEJ EN EL AÑO ACTUAL / TOTAL DE OBSERVACIONES REALIZADAS POR LA ASEJ EN EL AÑO ANTERIOR)-1)*100</t>
  </si>
  <si>
    <t>BASES DE DATOS DE LA DIRECCIÓN DE GLOSA.</t>
  </si>
  <si>
    <t>071 REGISTROS CONTABLES REVISADOS Y VALORADOS.</t>
  </si>
  <si>
    <t>PORCENTAJE DE INFORMACIÓN REVISADA Y VALORADA.</t>
  </si>
  <si>
    <t>REVISIÓN Y VALORACIÓN DE LA INFORMACIÓN CONTABLE.</t>
  </si>
  <si>
    <t xml:space="preserve">EFICACIA </t>
  </si>
  <si>
    <t>ARCHIVO DOCUMENTAL DE LA DIRECCIÓN DE CONTABILIDAD - SISTEMA DE ARMONIZACIÓN CONTABLE (SAC).</t>
  </si>
  <si>
    <t>283 ATENCIÓN DE AUDITORIAS.</t>
  </si>
  <si>
    <t>ARCHIVO DOCUMENTAL DE DIRECCIÓN DE CONTABILIDAD.</t>
  </si>
  <si>
    <t>291 COMPROBACIÓN DE GASTOS A COMPROBAR.</t>
  </si>
  <si>
    <t>ELABORACIÓN DE LAS COMPROBACIONES DE GASTOS DEL MUNICIPIO.</t>
  </si>
  <si>
    <t>(COMPROBACIONES REALIZADAS / COMPROBACIONES ESTIMADAS)*100</t>
  </si>
  <si>
    <t>ACTIVIDAD 1.3</t>
  </si>
  <si>
    <t>292 CONCILIACIONES BANCARIAS.</t>
  </si>
  <si>
    <t xml:space="preserve"> PORCENTAJE DE CONCILIACIONES BANCARIAS REALIZADAS.</t>
  </si>
  <si>
    <t>(CONCILIACIONES REALIZADAS / CONCILIACIONES  ESTIMADAS)*100</t>
  </si>
  <si>
    <t>ACTIVIDAD 1.4</t>
  </si>
  <si>
    <t>293 DEVOLUCIÓN DE CHEQUES.</t>
  </si>
  <si>
    <t>PORCENTAJE DE DEVOLUCIÓN DE CHEQUES.</t>
  </si>
  <si>
    <t>REALIZAR EL PROCEDIMIENTO CORRESPONDIENTE AL REGISTRO CONTABLE DE LA DEVOLUCIÓN DE CHEQUES.</t>
  </si>
  <si>
    <t>SE CUMPLE CON LOS REQUISITOS NECESARIOS PARA EFECTUAR UNA DEVOLUCIÓN.</t>
  </si>
  <si>
    <t>ACTIVIDAD 1.5</t>
  </si>
  <si>
    <t>295 CONTABILIDAD DEL EGRESO.</t>
  </si>
  <si>
    <t>ORGANIZACIÓN, PREVISIÓN, REVISIÓN Y CONTROL DE LA CONTABILIDAD DE EGRESO DEL MUNICIPIO.</t>
  </si>
  <si>
    <t>ACTIVIDAD 1.6</t>
  </si>
  <si>
    <t>284 CONTABILIDAD DEL INGRESO.</t>
  </si>
  <si>
    <t>RECEPCIÓN,  VERIFICACIÓN Y VALIDACIÓN DE LOS PAQUETES CONTABLES.</t>
  </si>
  <si>
    <t>114 MECANISMOS PARA LA EJECUCIÓN DEL GASTO EFICIENTADOS.</t>
  </si>
  <si>
    <t>PORCENTAJE DE GASTO EJERCIDO RESPECTO AL PRESUPUESTADO.</t>
  </si>
  <si>
    <t>(TOTAL DE GASTO EJERCIDO / TOTAL DE GASTO PRESUPUESTADO)*100</t>
  </si>
  <si>
    <t>QUE EL EJERCICIO DEL GASTO SE APEGUE AL PRESUPUESTO DE EGRESOS.</t>
  </si>
  <si>
    <t>287 PAGO DE BIENES Y SERVICIOS.</t>
  </si>
  <si>
    <t>PORCENTAJE DE PAGO DE BIENES Y SERVICIOS.</t>
  </si>
  <si>
    <t>PROCEDIMIENTO A SEGUIR PARA EL PAGO DE BIENES Y SERVICIOS DEL MUNICIPIO.</t>
  </si>
  <si>
    <t xml:space="preserve">QUE SE AUTORICE LA REALIZACIÓN  DE LOS PAGOS. </t>
  </si>
  <si>
    <t>288 PAGO DE NOMINA.</t>
  </si>
  <si>
    <t>QUE LA CONTRATACIÓN DE PERSONAL SE MANTENGA ESTABLE.</t>
  </si>
  <si>
    <t>ACTIVIDAD 2.3</t>
  </si>
  <si>
    <t>289 ELABORACIÓN DEL PRESUPUESTO DE EGRESOS.</t>
  </si>
  <si>
    <t>QUE LAS ÁREAS INVOLUCRADAS PARTICIPEN EN LA ELABORACIÓN.</t>
  </si>
  <si>
    <t>ACTIVIDAD 2.4</t>
  </si>
  <si>
    <t>290 MODIFICACIÓN DEL PRESUPUESTO DE EGRESOS.</t>
  </si>
  <si>
    <t>MODIFICACIONES O ACTUALIZACIONES REALIZADAS AL PRESUPUESTO DE EGRESOS DEL MUNICIPIO .</t>
  </si>
  <si>
    <t>ACTIVIDAD 2.5</t>
  </si>
  <si>
    <t>299 INTEGRACIÓN DE DOCUMENTACIÓN COMPROBATORIA DEL GASTO.</t>
  </si>
  <si>
    <t>PORCENTAJE DE INTEGRACIONES DE DOCUMENTACIÓN COMPROBATORIA DEL GASTO.</t>
  </si>
  <si>
    <t>ACTIVIDAD 2.6</t>
  </si>
  <si>
    <t>ACTIVIDAD 2.7</t>
  </si>
  <si>
    <t>811 DIGITALIZACIÓN DE DOCUMENTOS.</t>
  </si>
  <si>
    <t>QUE SE CUENTE CON EQUIPO PARA LA DIGITALIZACIÓN.</t>
  </si>
  <si>
    <t>COMPONENTE 3</t>
  </si>
  <si>
    <t>073 CUENTAS PÚBLICAS Y ARMONIZACIÓN CONTABLE EN APEGO A LAS NORMAS ELABORADAS E IMPLEMENTADAS.</t>
  </si>
  <si>
    <t>ACTIVIDAD 3.1</t>
  </si>
  <si>
    <t xml:space="preserve"> 294 ADOPCIÓN DE POLITICAS CONTABLES Y PRESUPUESTALES CONFORME A LOS LINEAMIENTOS ESTABLECIDOS POR EL CONAC.</t>
  </si>
  <si>
    <t>(VALIDACIONES PARA EL CUMPLIMIENTO DE LAS POLÍTICAS ESTABLECIDAS POR EL CONAC / VALIDACIONES ESTMADAS PARA EL CUMPLIMIENTO DE LAS POLÍTICAS ESTABLECIDAS POR EL CONAC)*100</t>
  </si>
  <si>
    <t xml:space="preserve"> 296 PRESENTACIÓN DE CUENTA PÚBLICA.</t>
  </si>
  <si>
    <t>PORCENTAJE DE ELABORACIÓN DE INFORMES PARA LA PRESENTACIÓN DE LA CUENTA PÚBLICA.</t>
  </si>
  <si>
    <t>ACTIVIDAD 3.3</t>
  </si>
  <si>
    <t xml:space="preserve"> 285 ENLACE TRANSPARENCIA.</t>
  </si>
  <si>
    <t>(REQUERIMIENTOS ATENDIDOS / REQUERIMIENTOS RECIBIDOS )*100</t>
  </si>
  <si>
    <t>COMPONENTE 4</t>
  </si>
  <si>
    <t>112 RECURSOS  FEDERALES REVISADOS, VALIDADOS Y ENTERADOS.</t>
  </si>
  <si>
    <t>PORCENTAJE DE RECURSOS FEDERALES VALIDADOS Y ENTERADOS.</t>
  </si>
  <si>
    <t>REVISIÓN Y VALIDACIÓN DE LOS RECURSOS FEDERALES.</t>
  </si>
  <si>
    <t>(PROGRAMAS VALIDADOS Y ENTERADOS / PROGRAMAS ESTIMADOS PARA VALIDAR)*100</t>
  </si>
  <si>
    <t>DIRECCIÓN DE PRESUPUESTOS Y EGRESOS.</t>
  </si>
  <si>
    <t>ACTIVIDAD 4.1</t>
  </si>
  <si>
    <t xml:space="preserve"> 286 SEGUIMIENTO Y CONTROL FINANCIERO DE PROGRAMAS MUNICIPALES Y/O ESTATALES Y/O FEDERALES.</t>
  </si>
  <si>
    <t>ACTIVIDAD 4.2</t>
  </si>
  <si>
    <t>799 GENERACIÓN DE REPORTES TRIMESTRALES Y MENSUALES EN SFU Y TRANSPARENCIA.</t>
  </si>
  <si>
    <t>PORCENTAJE EN LA GENERACIÓN DE REPORTES TRIMESTRALES Y MENSUALES EN SFU Y TRANSPARENCIA.</t>
  </si>
  <si>
    <t>(REPORTES ELABORADOS / REPORTES PROGRAMADOS)*100</t>
  </si>
  <si>
    <t>COMPONENTE 5</t>
  </si>
  <si>
    <t xml:space="preserve">069 ATENCIÓN, SEGUIMIENTO Y  PUBLICACIÓN DE INFORMACIÓN EN MATERIA DE RENDICIÓN DE CUENTAS GENERADA.  </t>
  </si>
  <si>
    <t xml:space="preserve">PORTAL WEB DEL MUNICIPIO DE ZAPOPAN https://www.zapopan.gob.mx/v3/ Y PLATAFORMA NACIONAL DE TRANSPARENCIA: https://www.plataformadetransparencia.org.mx </t>
  </si>
  <si>
    <t>ACTIVIDAD 5.1</t>
  </si>
  <si>
    <t>298 MICROSITIO DE LA TESORERIA.</t>
  </si>
  <si>
    <t>(ACTUALIZACIONES REALIZADAS / ACTUALIZACIONES PRGRAMADAS )*100</t>
  </si>
  <si>
    <t>ACTIVIDAD 5.2</t>
  </si>
  <si>
    <t>297 ANALISIS DE LOS INDICADORES DE GESTIÓN Y DESEMPEÑO.</t>
  </si>
  <si>
    <t>QUE EXISTAN INDICADORES MEDIBLES Y CON DATOS QUE IMPACTEN EN LA GESTIÓN Y DESEMPEÑO DE LAS DIFERENTES ÁREAS.</t>
  </si>
  <si>
    <t>ACTIVIDAD 5.3</t>
  </si>
  <si>
    <t>305 ATENCIÓN A SOLICITUDES</t>
  </si>
  <si>
    <t>PORCENTAJE</t>
  </si>
  <si>
    <t>ARCHIVO FÍSICO Y DIGITAL DEL ENLACE DE TRANSPARENCIA DE LA TESORERÍA MUNICIPAL.</t>
  </si>
  <si>
    <t>ACTIVIDAD 5.4</t>
  </si>
  <si>
    <t>306 ATENCIÓN A REQUERIMIENTOS.</t>
  </si>
  <si>
    <t>QUE LOS SOLICITANTES NO ESTÉN CONFORMES CON LAS RESPUESTAS A LAS SOLICITUDES DE ACCESO A LA INFORMACIÓN Y DE DERECHOS ARCO, NO SE PUBLIQUE LA INFORMACIÓN ESTABLECIDA POR LA LEGISLACIÓN COMPENTENTE, O BIEN, QUE SE REQUIERA LA DOCUMENTACIÓN MATERIA DE UNA SOLICITUD POR PARTE DE UNA AUTORIDAD JUDICIAL.</t>
  </si>
  <si>
    <t>ACTIVIDAD 5.5</t>
  </si>
  <si>
    <t>307 ACTUALIZACIÓN DE INFORMACIÓN FUNDAMENTAL.</t>
  </si>
  <si>
    <t>ACTIVIDAD 5.6</t>
  </si>
  <si>
    <t>(EXPEDIENTES  DIGITALIZADOS / EXPEDIENTES EN RESGUARDO DEL ENLACE DE LA TESORERÍA MUNICIPAL)*100</t>
  </si>
  <si>
    <t>ARCHIVO FÍSICO DEL ENLACE DE TRANSPARENCIA DE LA TESORERÍA MUNICIPAL.</t>
  </si>
  <si>
    <t>QUE SE CUENTE CON EL EQUIPO FUNCIONAL PARA LA DIGITALIZACIÓN.</t>
  </si>
  <si>
    <t>DIRECCIÓN DE CONTABILIDAD, DIRECCIÓN DE PRESUPUESTO Y EGRESOS, DIRECCIÓN DE GLOSA, UNIDAD DE ENLACE DE TRANSPARENCIA.</t>
  </si>
  <si>
    <t>05.1. EFICIENCIA GUBERNAMENTAL PARA LA POBLACIÓN.</t>
  </si>
  <si>
    <t>B. PROVISIÓN DE BIENES PÚBLICOS.</t>
  </si>
  <si>
    <t>1.8.1. SERVICIOS GENERALES, ADMINISTRATIVOS Y PATRIMONIALES.</t>
  </si>
  <si>
    <t>GE2: ADMINISTRACIÓN PÚBLICA</t>
  </si>
  <si>
    <t>07 SE CONTRIBUYE A GENERAR UN VÍNCULO ENTRE EL GOBIERNO Y EL CIUDADANO.</t>
  </si>
  <si>
    <t>VARIACIÓN PORCENTUAL DE ZAPOPANOS ATENDIDOS EN RELACIÓN AL AÑO ANTERIOR.</t>
  </si>
  <si>
    <t>BASE DE DATOS DE LA DIRECCIÓN DE ATENCIÓN CIUDADANA.</t>
  </si>
  <si>
    <t>07 LOS CIUDADANOS DE ZAPOPAN RECIBEN SERVICIOS MUNICIPALES DE CALIDAD.</t>
  </si>
  <si>
    <t>PORCENTAJE DE PETICIONES ATENDIDAS.</t>
  </si>
  <si>
    <t>PETICIONES CIUDADANAS ATENDIDAS CON RESPECTO A LOS SERVICIOS MUNICIPALES.</t>
  </si>
  <si>
    <t>046 CARTILLAS MILITARES EXPEDIDAS.</t>
  </si>
  <si>
    <t>PORCENTAJE DE CARTILLAS MILITARES EXPEDIDAS.</t>
  </si>
  <si>
    <t>INFORME DE CARTILLAS EXPEDIDAS DE LA JUNTA DE RECLUTAMIENTO.</t>
  </si>
  <si>
    <t>QUE EL  CIUDADANO EN EDAD PERTINENTE, REALICE SU SOLICITUD DE LIBERACIÓN DE CARTILLA MILITAR.</t>
  </si>
  <si>
    <t>223 EXPEDICIÓN DE CARTILLA MILITAR.</t>
  </si>
  <si>
    <t>225 SORTEO ANUAL PARA CARTILLA MUNICIPAL.</t>
  </si>
  <si>
    <t>IMPLEMENTACIÓN DEL SORTEO PARA RECLUTAMIENTO .</t>
  </si>
  <si>
    <t>JUNTA DE RECLUTAMIENTO.</t>
  </si>
  <si>
    <t>QUE LOS INTERESADOS EN EL TRAMITE DE LIBERACIÓN DE CARTILLA MILITAR ASISTAN AL SORTEO.</t>
  </si>
  <si>
    <t>227 INFORMES PARA LA OBTENCIÓN DE LA CARTILLA MILITAR.</t>
  </si>
  <si>
    <t>QUE LA CIUDADANÍA SE PRESENTE A SOLICITAR INFORMES EN EL AREA CORRESPONDIENTE.</t>
  </si>
  <si>
    <t>065 GACETAS MUNICIPALES  PUBLICADAS IMPRESAS Y DISTRIBUIDAS.</t>
  </si>
  <si>
    <t>GACETAS IMPRESAS Y DISTRIBUIDAS.</t>
  </si>
  <si>
    <t>CONTROL INTERNO DE ARCHIVO GENERAL.</t>
  </si>
  <si>
    <t>QUE SE CUENTE CON PRESUPUESTO PARA LA IMPRESIÓN Y DISTRIBUCIÓN.</t>
  </si>
  <si>
    <t>194 GACETA MUNICIPAL.</t>
  </si>
  <si>
    <t>ELABORACIÓN, EDICIÓN Y PUBLICACIÓN  DE LA GACETA MUNICIPAL.</t>
  </si>
  <si>
    <t>QUE SE CUENTE CON PRESUPUESTO PARA LA IMPRESIÓN Y DISTRIBUCIÓN DE LA GACETA MUNICIPAL.</t>
  </si>
  <si>
    <t>196 PUBLICACIONES DIVERSAS.</t>
  </si>
  <si>
    <t>ELABORACIÓN, EDICION E IMPRESIÓN  DE OTRAS PUBLICACIONES DIVERSAS.</t>
  </si>
  <si>
    <t>QUE SE CUENTE CON PRESUPUESTO PARA LA IMPRESIÓN Y DISTRIBUCIÓN DE PUBLICACIONES DIVERSAS.</t>
  </si>
  <si>
    <t>123 SERVICIOS DE CALIDAD EN EL ARCHIVO GENERAL DEL MUNICIPIO.</t>
  </si>
  <si>
    <t>MANEJO Y ADMINISTRACIÓN DE DOCUMENTACIÓN HISTORICA Y SEMIACTIVA DEL MUNICIPIO.</t>
  </si>
  <si>
    <t>608 ATENCIÓN Y SEGUIMIENTO A SOLICITUDES DE DOCUMENTACIÓN E INFORMACIÓN PÚBLICA.</t>
  </si>
  <si>
    <t>CONTROL Y SEGUIMIENTO  A LAS SOLICITUDES DE DOCUMENTACIÓN  E INFORMACIÓN PÚBLICA.</t>
  </si>
  <si>
    <t>202 EVENTOS CULTURALES EN EL ARCHIVO GENERAL DEL MUNICIPIO.</t>
  </si>
  <si>
    <t>QUE SE CUENTE CON EL RECURSO HUMANO Y MATERIAL PARA LA REALIZACIÓN DEL EVENTO.</t>
  </si>
  <si>
    <t>204 TALLER CRÓNICAS ZAPOPANAS.</t>
  </si>
  <si>
    <t>QUE SE CUENTE CON EL RECURSO HUMANO Y MATERIAL PARA LA REALIZACIÓN DE LOS TALLERES.</t>
  </si>
  <si>
    <t>093 PASAPORTES MEXICANOS TRAMITADOS.</t>
  </si>
  <si>
    <t>PORCENTAJE DE PASAPORTES EXPEDIDOS.</t>
  </si>
  <si>
    <t>RELACIÓN ENTRE LOS PASAPORTES EXPEDIDOS CON RELACIÓN A LOS PASAPORTES TRAMITADOS.</t>
  </si>
  <si>
    <t xml:space="preserve"> UNIDAD DE RELACIONES EXTERIORES.</t>
  </si>
  <si>
    <t>QUE EL  CIUDADANO REALICE SU SOLICITUD DE EXPEDICIÓN DE PASAPORTE.</t>
  </si>
  <si>
    <t>219 TRAMITE DE PASAPORTE MEXICANO.</t>
  </si>
  <si>
    <t>024 ATENCIÓN A LA CIUDADANÍA.</t>
  </si>
  <si>
    <t>PORCENTAJE DE ATENCIONES BRINDADAS A LA CIUDADANÍA CON MOTIVO DE LA EXPEDICIÓN DEL PASAPORTE MEXICANO.</t>
  </si>
  <si>
    <t>ATENCIONES BRINDADAS A LA CIUDADANÍA CON MOTIVO DE LA EXPEDICIÓN DEL PASAPORTE MEXICANO.</t>
  </si>
  <si>
    <t>QUE EL  CIUDADANO SOLICITE ATENCIÓN CON MOTIVO DE LA EXPEDICIÓN DE PASAPORTE.</t>
  </si>
  <si>
    <t>057 DOCUMENTOS DEL REGISTRO CIVIL GENERADOS.</t>
  </si>
  <si>
    <t>PORCENTAJE DE ACTAS DE REGISTRO CIVIL EXPEDIDAS.</t>
  </si>
  <si>
    <t>DOCUMENTOS EXPEDIDOS POR EL REGISTRO CIVIL EN RELACIÓN A LAS SOLICITUDES RECIBIDAS.</t>
  </si>
  <si>
    <t>DIRECCIÓN DE REGISTRO CIVIL.</t>
  </si>
  <si>
    <t>233 ACTAS DE REGISTRO CIVIL.</t>
  </si>
  <si>
    <t>237 BOLETAS DE AUTORIZACIÓN EN DEFUNCIONES.</t>
  </si>
  <si>
    <t>239 ANOTACIÓN EN ACTA.</t>
  </si>
  <si>
    <t>847 ATENCIÓN DE SOLICITUDES DE CONSTANCIAS.</t>
  </si>
  <si>
    <t>COMPONENTE 6</t>
  </si>
  <si>
    <t>033 ATENCIÓN  Y CANALIZACIÓN DE PETICIONES.</t>
  </si>
  <si>
    <t>PORCENTAJE DE PETICIONES CIUDADANAS ATENDIDAS.</t>
  </si>
  <si>
    <t xml:space="preserve">PETICIONES CIUDADANAS ATENDIDAS DE MANERA OPORTUNA. </t>
  </si>
  <si>
    <t>DIRECCIÓN DE ATENCIÓN CIUDADANA.</t>
  </si>
  <si>
    <t>ACTIVIDAD 6.1</t>
  </si>
  <si>
    <t>592 MEDIOS TELEFÓNICOS.</t>
  </si>
  <si>
    <t>BASE DE DATOS DIRECCIÓN DE ATENCIÓN CIUDADANA.</t>
  </si>
  <si>
    <t>ACTIVIDAD 6.2</t>
  </si>
  <si>
    <t>593 MEDIOS ELECTRÓNICOS</t>
  </si>
  <si>
    <t>(PETICIONES CIUDADANAS  CANALIZADAS A VENTANILLA / PETICIONES CIUDADANAS SOLICITADAS PARA SU ATENCIÓN EN VENTANILLAS)*100</t>
  </si>
  <si>
    <t>ACTIVIDAD 6.3</t>
  </si>
  <si>
    <t>594 PRESENCIAL.</t>
  </si>
  <si>
    <t>COMPONENTE 7</t>
  </si>
  <si>
    <t>097 PETICIONES A DELEGACIONES GESTIONADAS.</t>
  </si>
  <si>
    <t>PORCENTAJE DE PETICIONES A DELEGACIONES CONCLUIDAS.</t>
  </si>
  <si>
    <t>PETICIONES A DELEGACIONES GESTIONADAS Y CONCLUIDAS EN RELACION A LAS PETICIONES RECIBIDAS.</t>
  </si>
  <si>
    <t>CONTROL INTERNO DEL ÁREA DE DELEGAIONES MUNICIPALES.</t>
  </si>
  <si>
    <t>QUE EXISTAN SOLICITUDES POR PARTE DE LOS HABITANTES DEL MUNICIPIO.</t>
  </si>
  <si>
    <t>ACTIVIDAD 7.1</t>
  </si>
  <si>
    <t>217 MANTENIMIENTO DE JARDINERÍA A PLAZAS PÚBLICAS.</t>
  </si>
  <si>
    <t>LABORES DE MANTENIMIENTO EN ESPACIOS PÚBLICOS, PARA OFRECER A LA CIUDADANIA ESPACIÓN PÚBLICOS DE CALIDAD.</t>
  </si>
  <si>
    <t>QUE EXISTA RECURSO MATERIAL Y HUMANO PARA REALIZAR EL MANTENIMIENTO.</t>
  </si>
  <si>
    <t>ACTIVIDAD 7.2</t>
  </si>
  <si>
    <t>914 GESTIÓN A PETICIONES DE DELEGACIONES.</t>
  </si>
  <si>
    <t>COMPONENTE 8</t>
  </si>
  <si>
    <t>002 EVENTOS DE  AGENCIAS MUNICIPALES ATENDIDOS.</t>
  </si>
  <si>
    <t>PORCENTAJE DE EVENTOS ATENDIDOS.</t>
  </si>
  <si>
    <t>EVENTOS ATENDIDOS EN RELACIÓN A LOS EVENTOS SOLICITADOS.</t>
  </si>
  <si>
    <t>ACTIVIDAD 8.1</t>
  </si>
  <si>
    <t>206 FERIA DE LAS FLORES.</t>
  </si>
  <si>
    <t>DESARROLLO, CONTROL Y GESTIONES NECESARIAS PARA LA ELABORACION DEL EVENTO EN CUESTIÓN.</t>
  </si>
  <si>
    <t>QUE EL EVENTO SE REALICE CON ÉXITO  Y SE SIGA REALIZANDO (ESTE VIGENTE).</t>
  </si>
  <si>
    <t>ACTIVIDAD 8.2</t>
  </si>
  <si>
    <t>208 FERIA DEL NOPAL.</t>
  </si>
  <si>
    <t>ACTIVIDAD 8.3</t>
  </si>
  <si>
    <t>212 EVENTOS ESPECIALES.</t>
  </si>
  <si>
    <t>DESARROLLO, CONTROL Y GESTIONES NECESARIAS PARA LA ELABORACIÓN DEL EVENTO EN CUESTIÓN.</t>
  </si>
  <si>
    <t>ACTIVIDAD 8.4</t>
  </si>
  <si>
    <t>214 ACTOS CÍVICOS.</t>
  </si>
  <si>
    <t>ACTIVIDAD 8.5</t>
  </si>
  <si>
    <t>242 FERIA DEL ELOTE.</t>
  </si>
  <si>
    <t>ACTIVIDAD 8.6</t>
  </si>
  <si>
    <t>911 FIESTAS PATRONALES Y RELIGIOSAS.</t>
  </si>
  <si>
    <t>DIRECCIÓN DE REGISTRO CIVIL, DIRECCIÓN DE ARCHIVO GENERAL DEL MUNICIPIO DE ZAPOPAN, DIRECCIÓN DE ATENCIÓN CIUDADANA,  UNIDAD ENLACE RELACIONES EXTERIORES, JUNTA MUNICIPAL DE RECLUTAMIENTO, DIRECCIÓN DE DELEGACIONES Y AGENCIAS MUNICIPALES.</t>
  </si>
  <si>
    <t>06.1. FORTALECIMIENTO Y OPTIMIZACIÓN DEL CATASTRO.</t>
  </si>
  <si>
    <t>1.8.1. SERVICIOS REGISTRALES, ADMINISTRATIVOS Y PATRIMONIALES.</t>
  </si>
  <si>
    <t>2.8. FORTALECER LA RECTORÍA Y VINCULACIÓN DEL ORDENAMIENTO TERRITORIAL Y ECOLÓGICO DE LOS ASENTAMIENTOS HUMANOS Y DE LA TIERRA, MEDIANTE EL USO RACIONAL Y EQUILIBRADO DEL TERRITORIO, PROMOVIENDO LA ACCESIBILIDAD Y LA MOVILIDAD EFICIENTE.</t>
  </si>
  <si>
    <t>011 CONTRIBUIR EN EL INCREMENTO DE LOS INGRESOS DEL MUNICIPIO POR IMPUESTOS, A TRAVÉS DE UN SISTEMA TECNOLÓGICO EFICIENTE, SEGURO Y  JURÍDICAMENTE SUSTENTADO, GARANTIZANDO LA PROTECCIÓN DE LOS DERECHOS DE PROPIEDAD DE LOS CONTRIBUYENTES.</t>
  </si>
  <si>
    <t>VARIACIÓN PORCENTUAL EN EL INCREMENTO DE LOS  IMPUESTOS RECAUDADOS.</t>
  </si>
  <si>
    <t>TASA DE VARIACIÓN PORCENTUAL DE LOS INGRESOS PROPIOS RECAUDADOS POR CONCEPTO DE IMPUESTOS.</t>
  </si>
  <si>
    <t xml:space="preserve">ESTRATÉGICO </t>
  </si>
  <si>
    <t>((INGRESOS POR IMPUESTOS RECAUDADOS EN EL AÑO ACTUAL / INGRESOS POR IMPUESTOS RECAUDADOS EN EL AÑO ANTERIOR)-1)*100</t>
  </si>
  <si>
    <t xml:space="preserve">ANUAL </t>
  </si>
  <si>
    <t>INFORME DE INGRESOS RECIBIDOS EMITIDO POR LA TESORERÍA EN LINK HTTP://WWW.ZAPOPAN.GOB.MX/TRANSPARENCIA/RENDICION-DE-CUENTAS/INGRESOS/</t>
  </si>
  <si>
    <t>011 LOS CONTRIBUYENTES PAGAN LOS IMPUESTOS QUE LES CORRESPONDEN INCREMENTANDO LA RECAUDACIÓN DE  LOS INGRESOS PROPIOS MUNICIPALES.</t>
  </si>
  <si>
    <t>PORCENTAJE DE CONTRIBUYENTES QUE PAGAN LOS IMPUESTOS QUE LES CORRESPONDE.</t>
  </si>
  <si>
    <t>TASA PORCENTUAL DE CONTRIBUYENTES QUE PAGAN SUS IMPUESTO.</t>
  </si>
  <si>
    <t>(CONTRIBUYENTES QUE PAGAN SUS IMPUESTOS / CONTRIBUYENTES REGISTRADOS OBLIGADOS PARA PAGAR IMPUESTOS)*100</t>
  </si>
  <si>
    <t>INFORME EMITIDO POR LA DIRECCIÓN DE INGRESOS DE LA TESORERÍA DEL MUNICIPIO DE ZAPOPAN.</t>
  </si>
  <si>
    <t>LOS CONTRIBUYENTES CONFÍAN LOS DATOS DEL REGISTRO CATASTRAL Y PAGAN LOS IMPUESTOS QUE LES CORRESPONDE.</t>
  </si>
  <si>
    <t>001 SISTEMA DE INFORMACIÓN CATASTRAL DE ZAPOPAN OPTIMIZADO.</t>
  </si>
  <si>
    <t>TASA PORCENTUAL DEL AVANCE EN EL DESARROLLO DE LAS PRESTACIONES DEL SISTEMA PLANEADO.</t>
  </si>
  <si>
    <t xml:space="preserve">GESTIÓN </t>
  </si>
  <si>
    <t>(NÚMERO DE PRESTACIONES QUE BRINDA EL SISTEMA / TOTAL DE PRESTACIONES DEL MODELO)*100</t>
  </si>
  <si>
    <t>SISTEMA DE INFORMACIÓN CATASTRAL DE ZAPOPAN (SICZ) DE LA DIRECCIÓN DE CATASTRO MUNICIPAL.</t>
  </si>
  <si>
    <t>LA EMPRESA DESARROLLA UN SISTEMA INFORMÁTICO QUE DA VIABILIDAD A LA OPERACIÓN Y GARANTIZA LA INVIOLABILIDAD DE LOS PROCESOS Y DE LA INFORMACIÓN.</t>
  </si>
  <si>
    <t>255 RECTIFICACIÓN O DEPURACIÓN DE DATOS DE LAS CUENTAS DEL REGISTRO CATASTRAL.</t>
  </si>
  <si>
    <t>TASA PORCENTUAL DE DATOS CORREGIDOS O ACTUALIZADOS DEL REGISTRO CATASTRAL DE ZAPOPAN.</t>
  </si>
  <si>
    <t>(NÚMERO DE DATOS DE LAS CUENTAS DEL REGISTRO CATASTRAL RECTIFICADOS  Y ACTUALIZADOS / NÚMERO DE CUENTAS DEL REGISTRO CATASTRAL)*100</t>
  </si>
  <si>
    <t xml:space="preserve">MENSUAL </t>
  </si>
  <si>
    <t>EL SISTEMA DE INFORMACIÓN CATASTRAL PERMITE LA ACTUALIZACIÓN DE DATOS LAS CUENTAS DEL REGISTRO CATASTRAL, GARANTIZANDO LOS DERECHOS DE PROPIEDAD DE LOS CONTRIBUYENTES.</t>
  </si>
  <si>
    <t>256 VINCULACIÓN DE CUENTAS DEL REGISTRO CATASTRAL CON LA CARTOGRAFIA DE ZAPOPAN.</t>
  </si>
  <si>
    <t>TASA PORCENTUAL DE CUENTAS DEL REGISTRO CATASTRAL VINCULADAS CON LA CARTOGRAFÍA DE ZAPOPAN INCORPORADAS.</t>
  </si>
  <si>
    <t>LA CARTOGRAFÍA DE ZAPOPAN, ESTÁ ELABORADA CON LAS PROPIEDADES MÉTRICAS QUE REFLEJA LA CORRECTA INFORMACIÓN ESPACIAL, PERMITIENDO LA ADECUADA VINCULACIÓN DE LOS DATOS DEL REGISTRO CATASTRAL.</t>
  </si>
  <si>
    <t>003 INSTRUMENTOS LEGALES Y ADMINISTRATIVOS DE PROCESOS, ATRIBUCIONES Y RESPONSABILIDADES DE LA DIRECCIÓN DE CATASTRO MUNICIPAL DE ZAPOPAN SOPORTADOS.</t>
  </si>
  <si>
    <t>TASA PORCENTUAL DEL AVANCE EN LA ELABORACIÓN DE INSTRUMENTOS LEGALES Y ADMINISTRATIVOS DE LA DIRECCIÓN DE CATASTRO MUNICIPAL DE ZAPOPAN.</t>
  </si>
  <si>
    <t>(NÚMERO DE INSTRUMENTOS LEGALES Y ADMINISTRATIVOS ELABORADOS / NÚMERO DE INSTRUMENTOS LEGALES Y ADMINISTRATIVOS PLANEADOS)*100</t>
  </si>
  <si>
    <t xml:space="preserve">TRIMESTRAL </t>
  </si>
  <si>
    <t>REGLAMENTOS DE APLICACIÓN MUNICIPAL Y MANUALES EN LINK: HTTPS://WWW.ZAPOPAN.GOB.MX/V3/NORMATIVIDAD</t>
  </si>
  <si>
    <t>EL REGLAMENTO Y LOS MANUALES DE ORGANIZACIÓN, FUNCIONES Y PROCESOS DE LA DIRECCIÓN DE CATASTRO DE ZAPOPAN, SON PUBLICADOS Y CONOCIDOS POR LOS CIUDADANOS.</t>
  </si>
  <si>
    <t>257 RECOPILACIÓN DE INFORMACIÓN DE LOS PROCESOS Y ACTIVIDADES QUE REALIZAN LAS ÁREAS QUE INTEGRAN LA DIRECCIÓN DE CATASTRO MUNICIPAL DE ZAPOPAN.</t>
  </si>
  <si>
    <t>PORCENTAJE DE FORMATOS CON INFORMACIÓN RECOPILADA DE LAS ÁREAS DE CATASTRO MUNICIPAL DE ZAPOPAN.</t>
  </si>
  <si>
    <t>TASA PORCENTUAL DE FORMATOS CON INFORMACIÓN RECOPILADA DE LAS ÁREAS DE CATASTRO MUNICIPAL DE ZAPOPAN.</t>
  </si>
  <si>
    <t>(NÚMERO DE FORMATOS DE RECOPILACIÓN DE INFORMACIÓN OBTENIDOS / NÚMERO DE FORMATOS DE RECOPILACIÓN DE INFORMACIÓN DE LAS ÁREAS DE CATASTRO DE ZAPOPAN)*100</t>
  </si>
  <si>
    <t>ARCHIVO DOCUMENTAL DE LA DIRECCIÓN DE CATASTRO DE ZAPOPAN: EXPEDIENTES Y FORMATOS DE INFORMACIÓN DE LAS ÁREAS.</t>
  </si>
  <si>
    <t>LOS FUNCIONARIOS DE LA DIRECCIÓN DE CATASTRO DE ZAPOPAN, TIENEN CARGAS DE TRABAJO ADECUADAS QUE LE PERMITEN PARTICIPAR EN LA ELABORACIÓN DE LOS MANUALES.</t>
  </si>
  <si>
    <t>258 REVISIÓN DE LEYES E INICIATIVAS DE COMPETENCIA FEDERAL Y ESTATAL EN MATERIA DE URBANIZACIÓN Y DE CATASTRO.</t>
  </si>
  <si>
    <t>TASA PORCENTUAL DE LAS INVESTIGACIONES, CONSULTAS O SOLICITUDES DE INFORMACIÓN REALIZADAS.</t>
  </si>
  <si>
    <t xml:space="preserve">(NÚMERO DE LEYES E INICIATIVAS FEDERALES Y ESTATALES REVISADAS O CONSULTADAS / NÚMERO DE LEYES E INICIATIVAS FEDERALES Y ESTATALES EN TEMAS DE URBANIZACIÓN Y CATASTRO)*100 </t>
  </si>
  <si>
    <t>ARCHIVO DOCUMENTAL DE LA DIRECCIÓN DE CATASTRO DE ZAPOPAN: DOCUMENTOS, FICHAS INFORMATIVAS E INFORMES ELABORADOS EN MATERIA CATASTRAL.</t>
  </si>
  <si>
    <t>EXISTE ACCESO A LA INFORMACIÓN QUE PERMITE ELABORAR UN REGLAMENTO ADECUADO A LA REGULACIÓN QUE REQUIERE EL MUNICIPIO DE ZAPOPAN.</t>
  </si>
  <si>
    <t>027 SISTEMATIZACIÓN Y PROCESOS DEL CATASTRO MUNICIPAL DE ZAPOPAN CAPACITADOS.</t>
  </si>
  <si>
    <t>PORCENTAJE DE CAPACITACIONES IMPARTIDAS SOBRE SISTEMATIZACIÓN Y PROCESOS DEL CATASTRO MUNICIPAL DE ZAPOPAN.</t>
  </si>
  <si>
    <t>TASA PORCENTUAL DE CAPACITACIONES IMPARTIDAS SOBRE SISTEMATIZACIÓN Y PROCESOS DEL CATASTRO MUNICIPAL DE ZAPOPAN.</t>
  </si>
  <si>
    <t>(NÚMERO CAPACITACIONES IMPARTIDAS A FUNCIONARIOS DEL CATASTRO MUNICIPAL / NÚMERO DE CAPACITACIONES PROGRAMADAS PARA FUNCIONARIOS DEL CATASTRO MUNICIPAL)*100</t>
  </si>
  <si>
    <t>REGISTRO DE PARTICIPANTES Y EVALUACIONES DE FUNCIONARIOS DEL CATASTRO MUNICIPAL.</t>
  </si>
  <si>
    <t>LOS CONTRIBUYENTES SE ENCUENTRAN SATISFECHOS CON LA CALIDAD DE LOS PRODUCTOS Y SERVICIOS QUE RECIBE.</t>
  </si>
  <si>
    <t>259 DISEÑO DEL CONTENIDO DE LAS CAPACITACIONES SOBRE LA SISTEMATIZACIÓN Y LOS PROCESOS DEL CATASTRO MUNICIPAL DE ZAPOPAN.</t>
  </si>
  <si>
    <t>PORCENTAJE DE ELABORACIÓN DEL PROYECTO DE CAPACITACIÓN PARA LOS FUNCIONARIOS DEL CATASTRO MUNICIPAL DE ZAPOPAN.</t>
  </si>
  <si>
    <t>TASA PORCENTUAL DEL AVANCE DE ELABORACIÓN DEL PROYECTO DE CAPACITACIÓN PARA LOS FUNCIONARIOS DEL CATASTRO MUNICIPAL DE ZAPOPAN.</t>
  </si>
  <si>
    <t>ARCHIVO DOCUMENTAL DE LA DIRECCIÓN DE CATASTRO DE ZAPOPAN: DOCUMENTO DE PLANEACIÓN Y PROGRAMACIÓN DEL PROYECTO DE CAPACITACIÓN.</t>
  </si>
  <si>
    <t>LAS AUTORIDADES MUNICIPALES APRUEBAN EL PROYECTO Y LA EJECUCIÓN DE LOS EVENTOS.</t>
  </si>
  <si>
    <t>260 ELABORACIÓN DE GUÍAS Y MATERIALES PARA LA OPERACIÓN DEL SISTEMA Y PROCESOS DEL CATASTRO MUNICIPAL DE ZAPOPAN.</t>
  </si>
  <si>
    <t>PORCENTAJE DE ELABORACIÓN DE LAS GUÍAS Y MATERIALES PARA LA OPERACIÓN DEL SISTEMA Y PROCESOS DEL CATASTRO MUNICIPAL.</t>
  </si>
  <si>
    <t>TASA PORCENTUAL DEL AVANCE DE ELABORACIÓN DE LAS GUÍAS Y MATERIALES PARA LA OPERACIÓN DEL SISTEMA Y PROCESOS  DEL CATASTRO MUNICIPAL DE ZAPOPAN.</t>
  </si>
  <si>
    <t>(NÚMERO DE TEMAS DESARROLLADOS DE LA GUÍA Y LOS MATERIALES DE CAPACITACIÓN / NÚMERO DE GUÍAS Y MATERIALES PLANEADOS PARA LA CAPACITACIÓN)*100</t>
  </si>
  <si>
    <t xml:space="preserve">ARCHIVO DOCUMENTAL DE LA DIRECCIÓN DE CATASTRO DE ZAPOPAN: GUÍA Y MATERIALES DE APOYO ELABORADOS PARA LA CAPACITACIÓN DE FUNCIONARIOS DEL CATASTRO MUNICIPAL DE ZAPOPAN. </t>
  </si>
  <si>
    <t xml:space="preserve"> LOS MATERIALES SON IMPRESOS CON ÓPTIMA CALIDAD Y SE TIENEN PREPARADOS CON ANTICIPACIÓN PARA LA ENTREGA DE LOS PARTICIPANTES.</t>
  </si>
  <si>
    <t>261 PLANEACIÓN PARA LA EJECUCIÓN DE CAPACITACIONES.</t>
  </si>
  <si>
    <t>PORCENTAJE DE REQUERIMIENTOS LOGÍSTICOS Y ACCIONES PARA LA EJECUCIÓN DE LAS CAPACITACIONES.</t>
  </si>
  <si>
    <t>TASA PORCENTUAL DE CUMPLIMIENTO DE REQUERIMIENTOS LOGÍSTICOS Y ACCIONES  PARA LA EJECUCIÓN DEL EVENTO DE CAPACITACIÓN.</t>
  </si>
  <si>
    <t>(NÚMERO DE REQUERIMIENTOS LOGÍSTICOS Y ACCIONES REALIZADAS PARA LA EJECUCIÓN DEL EVENTO / NÚMERO DE REQUERIMIENTOS LOGÍSTICOS Y ACCIONES PLANEADAS PARA LA EJECUCIÓN DEL EVENTO)*100</t>
  </si>
  <si>
    <t>EVENTOS DE CAPACITACIÓN REALIZADOS.</t>
  </si>
  <si>
    <t>LOS FUNCIONARIOS PRESTAN LA ATENCIÓN NECESARIA A LOS EXPOSITORES Y ADQUIEREN EL CONOCIMIENTO NECESARIO PARA OPERAR EL SISTEMA Y PRESTAR UN BUEN SERVICIO A LOS CONTRIBUYENTES.</t>
  </si>
  <si>
    <t xml:space="preserve">COMPONENTE 4 </t>
  </si>
  <si>
    <t>028 TABLAS DE VALORES UNITARIOS DE SUELO Y CONSTRUCCIÓN DE ZAPOPAN ACTUALIZADOS.</t>
  </si>
  <si>
    <t>TASA PORCENTUAL DE VALORACIÓN DE PREDIOS CONTENIDOS EN LOS PLANOS DE LAS ZONAS CATASTRALES DEL MUNICIPIO DE ZAPOPAN.</t>
  </si>
  <si>
    <t xml:space="preserve">EFICIENCIA </t>
  </si>
  <si>
    <t>(NÚMERO DE PREDIOS VALORADOS EN LOS PLANOS DE LAS ZONAS CATASTRALES DEL MUNICIPIO DE ZAPOPAN / NÚMERO DE PREDIOS EN LOS PLANOS DE LAS ZONAS CATASTRALES DEL MUNICIPIO DE ZAPOPAN)*100</t>
  </si>
  <si>
    <t>PERIÓDICO OFICIAL "EL ESTADO DE JALISCO".</t>
  </si>
  <si>
    <t>EL PODER EJECUTIVO FACILITA LA PUBLICACIÓN Y VIGENCIA DE TABLAS DE VALORES DE SUELO Y CONSTRUCCIÓN APROBADAS POR EL H. CONGRESO DEL ESTADO.</t>
  </si>
  <si>
    <t>262 RECOPILACIÓN DE DATOS E INFORMACIÓN DEL MERCADO INMOBILIARIO DE LAS ZONAS CATASTRALES DE ZAPOPAN.</t>
  </si>
  <si>
    <t>PORCENTAJE DE LAS INVESTIGACIONES, CONSULTAS DE DOCUMENTOS Y ESTUDIO DEL MERCADO INMOBILIARIO DE LAS ZONAS CATASTRALES DE ZAPOPAN.</t>
  </si>
  <si>
    <t>TASA PORCENTUAL DE LAS INVESTIGACIONES, CONSULTAS DE DOCUMENTOS  Y ESTUDIO DEL MERCADO INMOBILIARIO DE LAS ZONAS CATASTRALES DE ZAPOPAN.</t>
  </si>
  <si>
    <t xml:space="preserve">(NÚMERO DE INVESTIGACIONES  Y ESTUDIOS DE MERCADO REALIZADOS POR ZONA CATASTRAL/ NÚMERO DE INVESTIGACIONES Y ESTUDIOS DE MERCADO  POR ZONAS CATASTRAL PROPUESTOS)*100 </t>
  </si>
  <si>
    <t>ARCHIVO DOCUMENTAL DE LA DIRECCIÓN DE CATASTRO DE ZAPOPAN: ESTUDIO DE MERCADO DE LOS VALORES UNITARIOS DE SUELO Y CONSTRUCCIÓN.</t>
  </si>
  <si>
    <t>LAS CARACTERÍSTICAS FÍSICAS, DE USO, DE INVESTIGACIÓN Y EL ANÁLISIS DE MERCADO DEL INMUEBLE, REFLEJAN EL VALOR COMERCIAL REAL DEL INMUEBLE.</t>
  </si>
  <si>
    <t>263 ELABORACIÓN DE LAS PROPUESTAS DE VALORES UNITARIOS DE TERRENOS Y CONSTRUCCIONES, ASÍ COMO LOS COEFICIENTES DE DEMÉRITO O INCREMENTO QUE INTEGRARÁN EN LAS TABLAS DE VALORES.</t>
  </si>
  <si>
    <t>PORCENTAJE DE ELABORACIÓN DEL PROYECTO DE TABLAS DE VALORES UNITARIOS DE SUELO Y CONSTRUCCIÓN.</t>
  </si>
  <si>
    <t xml:space="preserve">TASA PORCENTUAL DEL AVANCE EN LA ACTUALIZACIÓN DE VALOR Y ELABORACIÓN  DE LAS TABLAS DE VALORES UNITARIOS DE SUELO Y CONSTRUCCIÓN. </t>
  </si>
  <si>
    <t xml:space="preserve">(AVANCE EN LA ACTUALIZACIÓN DE VALORES Y ELABORACIÓN DE LAS TABLAS DE VALORES UNITARIOS DE SUELO Y CONSTRUCCIÓN /  VALORES VIGENTES  DE LAS TABLAS DE VALORES UNITARIOS DE SUELO Y CONSTRUCCIÓN) *100 </t>
  </si>
  <si>
    <t>PROPUESTA DE TABLA DE VALORES UNITARIOS DE SUELO Y CONSTRUCCIÓN DE ZAPOPAN, PRESENTADA ANTE EL COMITÉ TÉCNICO DE CATASTRO MUNICIPAL.</t>
  </si>
  <si>
    <t>LOS VALORES UNITARIOS DE SUELO Y CONSTRUCCIÓN, ASÍ COMO LOS COEFICIENTES DE DEMÉRITOS O INCREMENTOS SE AJUSTAN A LA INFORMACIÓN DEL MERCADO INMOBILIARIO.</t>
  </si>
  <si>
    <t>ACTIVIDAD 4.3</t>
  </si>
  <si>
    <t>264 REVISIÓN, EVALUACIÓN Y APROBACIÓN DE LAS TABLAS DE VALORES DE SUELO Y CONSTRUCCIÓN DE ZAPOPAN.</t>
  </si>
  <si>
    <t>PORCENTAJE DE REUNIONES DE REVISIÓN, EVALUACIÓN Y APROBACIÓN DE LAS TABLAS DE VALORES UNITARIOS DE SUELO Y CONSTRUCCIÓN DE ZAPOPAN.</t>
  </si>
  <si>
    <t>TASA PORCENTUAL DE REUNIONES DE REVISIÓN, EVALUACIÓN Y APROBACIÓN DE LAS TABLAS DE VALORES UNITARIOS DE SUELO Y CONSTRUCCIÓN DE ZAPOPAN.</t>
  </si>
  <si>
    <t>(NÚMERO DE REUNIONES DE EVALUACIÓN Y APROBACIÓN DE LAS TABLAS DE VALORES UNITARIOS DE SUELO Y CONSTRUCCIÓN CELEBRADAS / NÚMERO DE REUNIONES DE EVALUACIÓN Y APROBACIÓN DE LAS TABLAS DE VALORES UNITARIOS DE SUELO Y CONSTRUCCIÓN PROGRAMADAS)*100</t>
  </si>
  <si>
    <t>ARCHIVO DOCUMENTAL DE LA DIRECCIÓN DE CATASTRO DE ZAPOPAN: ACTAS DE LAS SESIONES CELEBRADAS DEL COMITÉ DE CATASTRO MUNICIPAL DE ZAPOPAN.</t>
  </si>
  <si>
    <t>LAS AUTORIDADES APRUEBAN LOS INCREMENTOS A LOS VALORES UNITARIOS DE SUELO Y CONSTRUCCIÓN DE LAS ZONAS CATASTRALES DE ZAPOPAN.</t>
  </si>
  <si>
    <t xml:space="preserve">COMPONENTE 5 </t>
  </si>
  <si>
    <t>051 ACERVO DOCUMENTAL FÍSICO Y DIGITAL DEL CATASTRO MUNICIPAL DE ZAPOPAN PRESERVADO.</t>
  </si>
  <si>
    <t>PORCENTAJE DE ARCHIVOS GENERADOS  QUE INTEGRAN EL ACERVO DOCUMENTAL DEL CATASTRO MUNICIPAL DE ZAPOPAN.</t>
  </si>
  <si>
    <t>AVANCE PORCENTUAL DE ARCHIVOS GENERADOS QUE INTEGRAN EL ACERVO DOCUMENTAL DEL CATASTRO MUNICIPAL DE ZAPOPAN.</t>
  </si>
  <si>
    <t>ARCHIVO DOCUMENTAL DE LA DIRECCIÓN DE CATASTRO DE ZAPOPAN: EXPEDIENTES FÍSICOS Y DIGITALES DEL ACERVO DOCUMENTAL DE CATASTRO MUNICIPAL.</t>
  </si>
  <si>
    <t>LAS INSTALACIONES PARA EL RESGUARDO DEL ACERVO DOCUMENTAL, CUMPLEN CON EL ACONDICIONAMIENTO Y LA CAPACIDAD FÍSICA QUE SE REQUIERE.</t>
  </si>
  <si>
    <t>265 REVISIÓN Y CLASIFICACIÓN DEL EXPEDIENTE FÍSICO QUE INTEGRA EL ACERVO DOCUMENTAL DEL CATASTRO DE ZAPOPAN.</t>
  </si>
  <si>
    <t>TASA PORCENTUAL DE EXPEDIENTES REVISADOS Y CLASIFICADOS DEL ACERVO DOCUMENTAL.</t>
  </si>
  <si>
    <t xml:space="preserve">GESTIÓN  </t>
  </si>
  <si>
    <t>(NÚMERO DE EXPEDIENTES FÍSICOS REVISADOS Y CLASIFICADOS / NÚMERO DE EXPEDIENTES FÍSICOS RECIBIDOS)*100</t>
  </si>
  <si>
    <t>ARCHIVO DOCUMENTAL DE LA DIRECCIÓN DE CATASTRO DE ZAPOPAN: EXPEDIENTES FÍSICOS DEL ACERVO DOCUMENTAL DE CATASTRO MUNICIPAL.</t>
  </si>
  <si>
    <t>LOS CONTRIBUYENTES PRESENTAN TODOS LOS DOCUMENTOS QUE SE REQUIEREN EN PERFECTAS CONDICIONES FÍSICAS PARA INTEGRAR EL EXPEDIENTE.</t>
  </si>
  <si>
    <t>266 DIGITALIZACIÓN DE EXPEDIENTES CLASIFICADOS QUE INTEGRA EL ACERVO DOCUMENTAL DE CATASTRO DE ZAPOPAN.</t>
  </si>
  <si>
    <t>TASA PORCENTUAL DE EXPEDIENTES FÍSICOS DIGITALIZADOS.</t>
  </si>
  <si>
    <t>(NÚMERO DE EXPEDIENTES FÍSICOS DIGITALIZADOS / NÚMERO DE EXPEDIENTES FÍSICOS CLASIFICADOS)*100</t>
  </si>
  <si>
    <t>ARCHIVO DOCUMENTAL DE LA DIRECCIÓN DE CATASTRO DE ZAPOPAN: ARCHIVOS DIGITALES DE LOS EXPEDIENTES DEL ACERVO DOCUMENTAL DE CATASTRO MUNICIPAL.</t>
  </si>
  <si>
    <t>QUE EL EXPEDIENTE SE ENCUENTRE DEBIDAMENTE REVISADO Y CLASIFICADO.</t>
  </si>
  <si>
    <t xml:space="preserve">COMPONENTE 6 </t>
  </si>
  <si>
    <t>061 REGISTRO CATASTRAL ÚNICO IMPLEMENTADO.</t>
  </si>
  <si>
    <t>TASA PORCENTUAL DE INFORMACIÓN QUE INTEGRA LA BASE DE DATOS DEL REGISTRO CATASTRAL DE ZAPOPAN.</t>
  </si>
  <si>
    <t>(NÚMERO DE DATOS QUE SE INCORPORAN AL REGISTRO CATASTRAL EN EL AÑO ACTUAL / NÚMERO DE DATOS QUE INTEGRA EL REGISTRO CATASTRAL)*100</t>
  </si>
  <si>
    <t>BASE DE DATOS DEL REGISTRO CATASTRAL Y EL SISTEMA DE INFORMACIÓN CATASTRAL DE ZAPOPAN (SICZ) DE LA DIRECCIÓN DE CATASTRO MUNICIPAL.</t>
  </si>
  <si>
    <t>LOS CONTRIBUYENTES CUMPLEN CON LOS REQUISITOS Y REQUERIMIENTOS DE INFORMACIÓN SOLICITADOS PARA INTEGRARSE A LOS REGISTROS CATASTRALES.</t>
  </si>
  <si>
    <t>267 REGISTRO DE TRÁMITES Y SERVICIOS CATASTRALES REQUERIDOS POR LOS CONTRIBUYENTES.</t>
  </si>
  <si>
    <t>VARIACIÓN PORCENTUAL EN EL REGISTRO DE TRÁMITES Y SERVICIOS CATASTRALES REQUERIDOS POR LOS CONTRIBUYENTES.</t>
  </si>
  <si>
    <t>TASA DE VARIACIÓN PORCENTUAL DEL REGISTRO DE TRÁMITES Y SERVICIOS CATASTRALES REQUERIDOS POR LOS CONTRIBUYENTES.</t>
  </si>
  <si>
    <t>((TOTAL DE TRÁMITES Y SERVICIOS  REQUERIDOS POR LOS CONTRIBUYENTES EN EL AÑO ACTUAL / TOTAL DE TRÁMITES Y SERVICIOS REQUERIDOS POR LOS CONTRIBUYENTES EN EL AÑO ANTERIOR)-1)*100</t>
  </si>
  <si>
    <t>LOS CONTRIBUYENTES REALIZAN TRÁMITES Y SERVICIOS CATASTRALES MÍNIMOS, DEBIDO A QUE EL REGISTRO CATASTRAL ESTA ACTUALIZADO Y GARANTIZA SUS DERECHOS DE PROPIEDAD.</t>
  </si>
  <si>
    <t>268 FORMACIÓN DE CATASTRO.</t>
  </si>
  <si>
    <t>VARIACIÓN PORCENTUAL DE OPERACIONES PARA INTEGRAR LOS REGISTROS CATASTRALES.</t>
  </si>
  <si>
    <t>TASA DE VARIACIÓN PORCENTUAL DE LAS OPERACIONES PARA INTEGRAR LOS REGISTROS CATASTRALES.</t>
  </si>
  <si>
    <t>((NÚMERO DE OPERACIONES QUE SE REALIZARON PARA INTEGRAR INFORMACIÓN A LOS REGISTROS CATASTRALES EN EL AÑO ACTUAL / NÚMERO DE OPERACIONES QUE SE REALIZARON PARA INTEGRAR INFORMACIÓN A LOS REGISTROS CATASTRALES EN EL AÑO ANTERIOR)-1)*100</t>
  </si>
  <si>
    <t>ARCHIVO DOCUMENTAL DE LA DIRECCIÓN DE CATASTRO DE ZAPOPAN: EXPEDIENTES DEL ACERVO DOCUMENTAL Y BASE DE DATOS DEL REGISTRO CATASTRAL.</t>
  </si>
  <si>
    <t>LOS CONTRIBUYENTES CONFÍAN EN LA PROTECCIÓN DE DATOS QUE BRINDAN LAS AUTORIDADES MUNICIPALES, OTORGANDO DATOS DE REFERENCIA DE LOS BIENES INMUEBLES QUE TIENEN PARA SU EMPADRONAMIENTO.</t>
  </si>
  <si>
    <t>269 CONSERVACIÓN DE CATASTRO.</t>
  </si>
  <si>
    <t>VARIACIÓN PORCENTUAL DE ACTUALIZACIÓN DE DATOS E INFORMACIÓN DE LOS REGISTROS CATASTRALES.</t>
  </si>
  <si>
    <t>TASA DE VARIACIÓN PORCENTUAL DE LAS OPERACIONES DE ACTUALIZACIÓN DE DATOS E INFORMACIÓN DE LOS REGISTROS CATASTRALES.</t>
  </si>
  <si>
    <t xml:space="preserve">((NÚMERO DE OPERACIONES QUE SE REALIZARON PARA ACTUALIZAR LOS DATOS E INFORMACIÓN DE LOS REGISTROS CATASTRALES DEL AÑO ACTUAL / NÚMERO DE OPERACIONES QUE SE REALIZARON PARA ACTUALIZAR LOS DATOS E INFORMACIÓN DE LOS REGISTROS CATASTRALES DEL AÑO ANTERIOR)-1)*100 </t>
  </si>
  <si>
    <t>ARCHIVO DOCUMENTAL DE LA DIRECCIÓN DE CATASTRO DE ZAPOPAN:, EXPEDIENTES DEL ACERVO DOCUMENTAL Y BASE DE DATOS DEL REGISTRO CATASTRAL.</t>
  </si>
  <si>
    <t>LOS CONTRIBUYENTES INFORMAN OPORTUNAMENTE DE LOS CAMBIOS QUE REALIZAN  A SUS INMUEBLES, CON EL PROPÓSITO DE MANTENER ACTUALIZADA LA INFORMACIÓN DE LOS REGISTROS CATASTRALES.</t>
  </si>
  <si>
    <t>062 CERTIFICACIONES DE DERECHOS DE PROPIEDAD REALIZADAS.</t>
  </si>
  <si>
    <t>TASA PORCENTUAL DE CERTIFICACIONES EXPEDIDOS POR LA DIRECCIÓN DE CATASTRO MUNICIPAL.</t>
  </si>
  <si>
    <t>(NÚMERO DE CERTIFICADOS EXPEDIDOS EN EL AÑO ACTUAL / NÚMERO DE CERTIFICADOS SOLICITADOS EN EL AÑO ACTUAL)*100</t>
  </si>
  <si>
    <t>LOS CONTRIBUYENTES VALIDAN SATISFACTORIAMENTE LA INFORMACIÓN CERTIFICADA POR LA DIRECCIÓN DE CATASTRO MUNICIPAL DE ZAPOPAN.</t>
  </si>
  <si>
    <t>270 RECOPILACIÓN Y VALIDACIÓN DE LA INFORMACIÓN CATASTRAL.</t>
  </si>
  <si>
    <t>PORCENTAJE DE INVESTIGACIONES Y CONSULTAS A EXPEDIENTES DE INFORMACIÓN CATASTRAL REALIZADAS.</t>
  </si>
  <si>
    <t>TASA PORCENTUAL DE LAS INVESTIGACIONES Y CONSULTAS A EXPEDIENTES DE INFORMACIÓN CATASTRAL REALIZADAS.</t>
  </si>
  <si>
    <t xml:space="preserve">(NÚMERO DE INVESTIGACIONES Y CONSULTAS A EXPEDIENTES DE INFORMACIÓN CATASTRAL REALIZADAS / NÚMERO INVESTIGACIONES Y CONSULTAS A EXPEDIENTES DE INFORMACIÓN CATASTRAL PREVISTAS)*100 </t>
  </si>
  <si>
    <t>ARCHIVO DOCUMENTAL DE LA DIRECCIÓN DE CATASTRO DE ZAPOPAN: ESTUDIOS Y FICHAS INFORMATIVAS ELABORADAS.</t>
  </si>
  <si>
    <t>LOS CONTRIBUYENTES OTORGAN LA INFORMACIÓN NECESARIA PARA EMITIR LA CERTIFICACIÓN.</t>
  </si>
  <si>
    <t>271 ELABORACIÓN DE LA CERTIFICACIÓN.</t>
  </si>
  <si>
    <t>TASA PORCENTUAL DE CERTIFICACIONES DE INFORMACIÓN CATASTRAL ELABORADAS.</t>
  </si>
  <si>
    <t>(NÚMERO DE PROYECTOS DE CERTIFICACIONES DE INFORMACIÓN CATASTRAL ELABORADAS / NÚMERO DE PROYECTOS DE CERTIFICACIONES DE INFORMACIÓN CATASTRAL SOLICITADAS)*100</t>
  </si>
  <si>
    <t>LOS CONTRIBUYENTES OTORGAN LA INFORMACIÓN QUE SE REQUIERE PARA EMITIR LA CERTIFICACIÓN.</t>
  </si>
  <si>
    <t>ACTIVIDAD 7.3</t>
  </si>
  <si>
    <t>273 AUTORIZACIÓN DE LA CERTIFICACIÓN.</t>
  </si>
  <si>
    <t>TASA PORCENTUAL DE CERTIFICACIONES DE INFORMACIÓN CATASTRAL AUTORIZADAS.</t>
  </si>
  <si>
    <t>(NÚMERO DE PROYECTOS DE CERTIFICACIONES DE INFORMACIÓN CATASTRAL AUTORIZADAS / NÚMERO DE PROYECTOS DE CERTIFICACIONES DE INFORMACIÓN CATASTRAL ELABORADOS)*100</t>
  </si>
  <si>
    <t>ARCHIVO DOCUMENTAL DE LA DIRECCIÓN DE CATASTRO DE ZAPOPAN: PROYECTOS DE CERTIFICACIONES DE INFORMACIÓN CATASTRAL ELABORADAS.</t>
  </si>
  <si>
    <t>LOS CONTIBUYENTES, VALIDAN LA INFORMACIÓN DE MANERA OBJETIVA Y OPORTUNA.</t>
  </si>
  <si>
    <t>063 ASUNTOS CATASTRALES DE ZAPOPAN JURÍDICAMENTE SUSTENTADOS.</t>
  </si>
  <si>
    <t>PORCENTAJE DE ASUNTOS JURÍDICOS CATASTRALES ATENDIDOS.</t>
  </si>
  <si>
    <t>TASA PORCENTUAL DE ASUNTOS JURÍDICOS CATASTRALES ATENDIDOS.</t>
  </si>
  <si>
    <t>(NÚMERO DE ASUNTOS JURÍDICOS CATASTRALES ATENDIDOS EN EL AÑO ACTUAL / NÚMERO DE ASUNTOS JURÍDICOS CATASTRALES TURNADOS EN EL AÑO ACTUAL)*100</t>
  </si>
  <si>
    <t>REGISTRO DE LA OFICIALÍA DE PARTES Y COMUNICACIONES E INFORMES EMITIDAS POR EL UNIDAD JURÍDICA DE LA  DIRECCIÓN DE CATASTRO MUNICIPAL.</t>
  </si>
  <si>
    <t>LOS CONTRIBUYENTES SOLICITAN CORRECTAMENTE LA INFORMACIÓN.</t>
  </si>
  <si>
    <t>272 RECOPILACIÓN DE INFORMACIÓN JURÍDICA QUE SUSTENTE LA INFORMACIÓN CATASTRAL.</t>
  </si>
  <si>
    <t>TASA PORCENTUAL DE LAS INVESTIGACIONES Y CONSULTAS DE ORDENAMIENTOS ESTATALES EN LA MATERIA REALIZADAS.</t>
  </si>
  <si>
    <t xml:space="preserve">(NÚMERO DE INVESTIGACIONES Y CONSULTAS  REALIZADAS / NÚMERO INVESTIGACIONES Y CONSULTAS PREVISTAS)*100 </t>
  </si>
  <si>
    <t>SE TIENE ACCESO RÁPIDO A LA INFORMACIÓN QUE SE REQUIERE PARA SUSTENTAR JURÍDICAMENTE LA RESPUESTA QUE SE OTORGA A LOS CONTRIBUYENTES.</t>
  </si>
  <si>
    <t>275 ATENCIÓN A LAS PETICIONES DE INFORMACIÓN SUSTENTADAS JURÍDICAMENTE.</t>
  </si>
  <si>
    <t>TASA PORCENTUAL DE PETICIONES DE INFORMACIÓN ELABORADAS.</t>
  </si>
  <si>
    <t>(NÚMERO DE PETICIONES DE INFORMACIÓN ELABORADAS / NÚMERO DE PETICIONES DE INFORMACIÓN TURNADAS)*100</t>
  </si>
  <si>
    <t>ARCHIVO DOCUMENTAL DE LA DIRECCIÓN DE CATASTRO DE ZAPOPAN: COMUNICACIONES E INFORMES CATASTRALES ELABORADOS POR LA UNIDAD JURÍDICA.</t>
  </si>
  <si>
    <t>EXISTE SUFICIENTE MATERIAL JURÍDICO PARA SUSTENTAR Y ATENDER LAS PETICIONES QUE REALIZAN LOS CONTRIBUYENTES.</t>
  </si>
  <si>
    <t>POBLACIÓN OBJETIVO</t>
  </si>
  <si>
    <t>18. CIUDADANOS.</t>
  </si>
  <si>
    <t>DIRECCIÓN DE CATASTRO.</t>
  </si>
  <si>
    <t xml:space="preserve">LIC. GABRIEL ALBERTO LARA CASTRO </t>
  </si>
  <si>
    <t>08.1. IMAGEN URBANA.</t>
  </si>
  <si>
    <t>E. PRESTACIÓN DE SERVICIOS PÚBLICOS.</t>
  </si>
  <si>
    <t>COORDINACIÓN GENERAL DE SERVICIOS MUNICIPALES.</t>
  </si>
  <si>
    <t>2. DESARROLLO SOCIAL.</t>
  </si>
  <si>
    <t>2.2. VIVIENDA Y SERVICIOS A LA COMUNIDAD.</t>
  </si>
  <si>
    <t>2.2.1. URBANIZACIÓN.</t>
  </si>
  <si>
    <t>2.7. PROMOVER Y APOYAR EL ACCESO A UNA VIVIENDA ADECUADA Y ACCESIBLE, EN  UN ENTORNO ORDENADO Y SOSTENIBLE.</t>
  </si>
  <si>
    <t>GE2.3. MEJORAR LA PRESTACIÓN DE LOS SERVICIOS PÚBLICOS, A TRAVÉS DE LA REINGENIERÍA DE LOS PROCESOS E IMPLEMENTACIÓN DE SISTEMAS DE CALIDAD Y LA MEJORA CONTINUA.</t>
  </si>
  <si>
    <t>1. SERVICIOS PÚBLICOS GENERADORES DE BIENESTAR.</t>
  </si>
  <si>
    <t>6. MEJORAMIENTO DE ZONAS URBANAS Y ESPACIO PÚBLICO.</t>
  </si>
  <si>
    <t xml:space="preserve">ESTRATEGIA ESPECÍFICA </t>
  </si>
  <si>
    <t>6. ESTABLECER ACCIONES QUE INTERVENGAN EN CONJUNTO SOCIEDAD Y GOBIERNO PARA LA RECONSTRUCCIÓN ARMÓNICA DE LAS ZONAS PRIORITARIAS.</t>
  </si>
  <si>
    <t xml:space="preserve">OBJETIVO ESPECÍFICO </t>
  </si>
  <si>
    <t xml:space="preserve">6. MEJORAR LA INFRAESTRUCTURA FÍSICA Y SOCIAL, LA IMAGEN URBANA Y LA CONVIVENCIA SOCIAL EN ZONAS PRIORITARIAS. </t>
  </si>
  <si>
    <t>METAS ANUAL</t>
  </si>
  <si>
    <t>15 SE CONTRIBUYE A MANTENER Y MEJORAR LAS CONDICIONES DE LA IMAGEN E INFRAESTRUCTURA URBANA DE LA CIUDAD INTEGRANDO SOLUCIONES EN LOS SERVICIOS MUNICIPALES.</t>
  </si>
  <si>
    <t>PORCENTAJE DE SERVICIOS ATENDIDOS.</t>
  </si>
  <si>
    <t>REHABILITAR Y REMOZAR LA IMAGEN URBANA DEL MUNICIPIO.</t>
  </si>
  <si>
    <t>(SERVICIOS REALIZADOS / TOTAL DE SERVICIOS PROGRAMADOS) *100</t>
  </si>
  <si>
    <t>ARCHIVO DOCUMENTAL Y/O DIGITAL DE LA COORDINACIÓN GENERAL DE SERVICIOS MUNICIPALES.</t>
  </si>
  <si>
    <t>15 LOS HABITANTES Y VISITANTES DE ZAPOPAN OBTIENEN UNA CIUDAD Y ECOSISTEMA URBANO ORDENADOS Y AGRADABLES DERIVADO DE LA PRESTACIÓN Y MANTENIMIENTO OPORTUNO DE LOS SERVICIOS MUNICIPALES.</t>
  </si>
  <si>
    <t>CALIDAD</t>
  </si>
  <si>
    <t>060 ESPACIOS PÚBLICOS ORDENADOS Y LIMPIOS ENTREGADOS.</t>
  </si>
  <si>
    <t>LOGRAR ESPACIOS PÚBLICOS ORDENADOS Y LIMPIOS ENTREGADOS.</t>
  </si>
  <si>
    <t>(ESPACIOS PÚBLICOS INTERVENIDOS REALIZADOS / ESPACIOS PÚBLICOS INTERVENIDOS PROGRAMADOS)*100</t>
  </si>
  <si>
    <t>QUE SE SOLICITE LA  REALIZACIÓN DE INTERVENIR EN ESPACIOS PÚBLICOS.</t>
  </si>
  <si>
    <t>337 MANTENIMIENTO DE PARQUES CANINOS REALIZADOS.</t>
  </si>
  <si>
    <t>SERVICIOS DE MANTENIMIENTO DE PARQUES CANINOS REALIZADOS.</t>
  </si>
  <si>
    <t>(SERVICIOS DE MANTENIMIENTO DE PARQUES CANINOS REALIZADOS / SERVICIOS DE MANTENIMIENTO EN PARQUES CANINOS PROGRAMADOS)*100</t>
  </si>
  <si>
    <t>ARCHIVO DOCUMENTAL Y/O DIGITAL DE LA DIRECCIÓN DE MEJORAMIENTO URBANO.</t>
  </si>
  <si>
    <t>QUE SE CUENTE CON EL RECURSO HUMANO Y MATERIAL SUFICIENTE PARA REALIZAR LAS ACTIVIDADES.</t>
  </si>
  <si>
    <t>325  SERVICIO DE LIMPIEZA DE AVENIDAS PRINCIPALES Y CALLES REALIZADOS.</t>
  </si>
  <si>
    <t>SERVICIOS DE LIMPIEZA  EN  AVENIDAS PRINCIPALES Y CALLES.</t>
  </si>
  <si>
    <t>QUE SE CUENTE CON EL RECURSO HUMANO Y MATERIAL PARA LAS ACTIVIDADES.</t>
  </si>
  <si>
    <t>328 RETIRO DE PROPAGANDA EN MOBILIARIO URBANO REALIZADO.</t>
  </si>
  <si>
    <t>SERVICIOS DE RETIRO DE PROPAGANDA IMPLEMENTADOS EN MOBILIARIO URBANO PÚBLICO.</t>
  </si>
  <si>
    <t>339 LIMPIEZA DE LA ZONA 30 DEL CENTRO HISTÓRICO REALIZADAS.</t>
  </si>
  <si>
    <t>SERVICIOS DE LIMPIEZA ENTREGADOS EN LA ZONA 30 DEL CENTRO HISTÓRICO.</t>
  </si>
  <si>
    <t xml:space="preserve"> 340 VISTO BUENO DE LA RECEPCIÓN DE ÁREAS VERDES DE FRACCIONAMIENTOS REALIZADOS.</t>
  </si>
  <si>
    <t>21.00</t>
  </si>
  <si>
    <t>341 INTERVENCIONES ARTISTICAS EN ESPACIOS PÚBLICOS REALIZADAS.</t>
  </si>
  <si>
    <t>(INTERVENCIONES  REALIZADAS / INTERVENCIONES PROGRAMADAS)*100</t>
  </si>
  <si>
    <t>ACTIVIDAD 1.7</t>
  </si>
  <si>
    <t>342 SERVICIOS DESCACHARRIZACIÓN EN LAS COLONIAS DEL MUNICPIO REALIZADOS.</t>
  </si>
  <si>
    <t>PREVENIR LA ACUMULACIÓN DE CHATARRA Y FOCOS DE INFECCIÓN EN LAS COLONIAS DEL MUNICIPIO.</t>
  </si>
  <si>
    <t>ARCHIVO DOCUMENTAL Y/O DIGITAL DE LA DIRECCIÓN DE ASEO PÚBLICO.</t>
  </si>
  <si>
    <t>QUE TODO EL PARQUE VEHICULAR DEDICADO A RECOLECCIÓN DE RESIDUOS SÓLIDOS URBANOS SE ENCUENTRE EN FUNCIONAMIENTO.</t>
  </si>
  <si>
    <t>ACTIVIDAD 1.8</t>
  </si>
  <si>
    <t>329 RETIRO DE GRAFFITI REALIZADO.</t>
  </si>
  <si>
    <t xml:space="preserve">125 SERVICIOS DE MANTENIMIENTO  PREVENTIVO Y/O CORRECTIVO  EN ESPACIOS PÚBLICOS REALIZADOS. </t>
  </si>
  <si>
    <t>PORCENTAJE DE SERVICIOS DE MANTENIMIENTO REALIZADOS.</t>
  </si>
  <si>
    <t>QUE  SE REPORTE POR PARTE DE LOS CIUDADANOS LA SOLICITUD DE SERVICIOS DE MANTENIMIENTO PREVENTIVO Y/O CORRECTIVO.</t>
  </si>
  <si>
    <t>320 MANTENIMIENTO DE MERCADOS MUNICIPALES.</t>
  </si>
  <si>
    <t>(SERVICIOS DE MANTENIMIENTO REALIZADOS /TOTAL DE SERVICIOS DE MANTENIMIENTO PROGRAMADOS)*100</t>
  </si>
  <si>
    <t>ARCHIVO DOCUMENTAL Y/O DIGITAL DE LA DIRECCIÓN DE MERCADOS.</t>
  </si>
  <si>
    <t>327  REHABILITACIÓN DE MOBILIARIO URBANO EN PLAZAS MUNICIPALES Y ESPACIOS PÚBLICOS.</t>
  </si>
  <si>
    <t>330 BALIZAMIENTO Y PINTADO DE MACHUELOS  EN AVENIDAS PRINCIPALES Y CALLES REALIZADOS.</t>
  </si>
  <si>
    <t>QUE  SE CUENTE CON RECURSO HUMANO Y MATERIALPARA EJECUTAR SERVICIOS DE REHABILITACIÓN EN AVENIDAS DEL MUNICIPIO.</t>
  </si>
  <si>
    <t>331 MANTENIMIENTO Y REHABILITACIÓN DE BANQUETAS REALIZADO.</t>
  </si>
  <si>
    <t>335 CONVENIO DE ÁREAS VERDES MUNICIPALES.</t>
  </si>
  <si>
    <t>REALIZACIÓN  DE CONVENIOS DE MANTENIMIENTO   PREVENTIVO Y/O CORRECTIVO EN ÁREAS VERDES MUNICIPALES.</t>
  </si>
  <si>
    <t>20.00</t>
  </si>
  <si>
    <t>ARCHIVO DOCUMENTAL Y/O DIGITAL DE LA DIRECCIÓN DE PARQUES Y JARDINES.</t>
  </si>
  <si>
    <t xml:space="preserve"> 336 MANTENIMIENTO DE ÁREAS VERDES URBANAS DE PROPIEDAD MUNICIPAL REALIZADAS.</t>
  </si>
  <si>
    <t>REALIZACIÓN  DE SERVICIOS DE MANTENIMIENTO PREVENTIVO  Y/O CORRECTIVO EN ESPACIOS PÚBLICOS.</t>
  </si>
  <si>
    <t xml:space="preserve"> 353 REPORTES REALIZADOS DEL MANTENIMIENTO SUPERFICIAL DEL PAVIMENTO.</t>
  </si>
  <si>
    <t>ARCHIVO DOCUMENTAL Y/O DIGITAL DE LA DIRECCIÓN DE PAVIMENTOS.</t>
  </si>
  <si>
    <t>QUE SE REPORTE POR PARTE DE LOS CIUDADANOS LA SOLICITUD DE SERVICIOS DE MANTENIMIENTO PREVENTIVO Y/O CORRECTIVO.</t>
  </si>
  <si>
    <t>ACTIVIDAD 2.8</t>
  </si>
  <si>
    <t>355  MANTENIMIENTO SUPERFICIAL DEL PAVIMENTO REALIZADOS.</t>
  </si>
  <si>
    <t xml:space="preserve"> 088 ORDENAMIENTO DEL COMERCIO EN VÍA PÚBLICA Y MERCADOS MUNICIPALES LOGRADO.</t>
  </si>
  <si>
    <t>CONTROL Y VIGILANCIA EN LOS COMERCIOS Y MERCADOS MUNICIPALES.</t>
  </si>
  <si>
    <t>322 INTENDENCIA EN MERCADOS MUNICIPALES.</t>
  </si>
  <si>
    <t>323 ADMINISTRACIÓN DE CONCESIONARIOS.</t>
  </si>
  <si>
    <t>ACCIONES JURÍDICAS DE REGULARIZACIÓN EN MERCADOS MUNICIPALES.</t>
  </si>
  <si>
    <t>QUE EXISTAN LOCATARIOS DE MERCADOS MUNICIPALES QUE REQUIERAN ACCIONES JURÍDICAS DE REGULARIZACIÓN</t>
  </si>
  <si>
    <t>345 ATENCIÓN A QUEJAS SOBRE EL COMERCIO EN TIANGUIS.</t>
  </si>
  <si>
    <t xml:space="preserve">CONTROL Y SEGUIMIENTO A LAS QUEJAS PRESENTADAS. </t>
  </si>
  <si>
    <t>ARCHIVO DOCUMENTAL Y/O DIGITAL DE LA DIRECCIÓN DE TIANGUIS Y COMERCIO EN ESPACIOS ABIERTOS.</t>
  </si>
  <si>
    <t>QUE LA CIUDADANIA PRESENTE QUEJAS.</t>
  </si>
  <si>
    <t xml:space="preserve"> 346 ACTUALIZACIÓN AL PADRÓN DEL COMERCIO EN TIANGUIS.</t>
  </si>
  <si>
    <t>ALTAS, BAJAS Y ACTUALIZACIONES AL PADRÓN DEL COMERCIO EN TIANGUIS.</t>
  </si>
  <si>
    <t>ACTIVIDAD 3.6</t>
  </si>
  <si>
    <t>347  PERMISO DE AUSENCIA TEMPORAL EN COMERCIO EN TIANGUIS.</t>
  </si>
  <si>
    <t>QUE LOS COMERCIANTES SOLICITEN EL PERMISO DE AUSENCIA AL COORDINADOR RESPONSABLE.</t>
  </si>
  <si>
    <t>ACTIVIDAD 3.7</t>
  </si>
  <si>
    <t>348  ASIGNACIÓN DE ESPACIOS DE ROLL EN COMERCIO EN TIANGUIS.</t>
  </si>
  <si>
    <t>CONTROL Y VIGILANCIA EN LA ASIGNACIÓN DE LUGARES LIBRES EN LOS TIANGUIS MUNICIPALES.</t>
  </si>
  <si>
    <t>ACTIVIDAD 3.8</t>
  </si>
  <si>
    <t>349  REGISTRO DE COMERCIANTES DE JUEGOS MECÁNICOS, JUEGOS COMPLEMENTARIOS Y COMPLEMENTOS.</t>
  </si>
  <si>
    <t>CONTROL EN EL REGISTRO DE COMERCIANTES CON GIROS DE JUEGOS MECÁNICOS, JUEGOS COMPLEMENTARIOS Y COMPLEMENTOS.</t>
  </si>
  <si>
    <t>ACTIVIDAD 3.9</t>
  </si>
  <si>
    <t>350  OPERATIVOS DE ORDENAMIENTO, FESTIVIDADES Y EVENTOS ESPECIALES (DÍA DE MUERTOS, 10 DE MAYO, ROMERÍA, EVENTOS ESPECIALES).</t>
  </si>
  <si>
    <t>QUE SE CUENTE CON LOS RECURSOS NECESARIO PARA EL DESARROLLO DE LOS OPERATIVOS.</t>
  </si>
  <si>
    <t>ACTIVIDAD 3.10</t>
  </si>
  <si>
    <t>351 BALIZAMIENTO DE ESPACIOS PARA COMERCIO EN TIANGUIS.</t>
  </si>
  <si>
    <t>SERVICIOS DE PINTADO Y BALIZAMIENTO REALIZADOS  EN TIANGUIS  DEL MUNICIPIO.</t>
  </si>
  <si>
    <t>ACTIVIDAD 3.11</t>
  </si>
  <si>
    <t>352 CREDENCIALIZACIÓN DE COMERCIANTES EN TIANGUIS.</t>
  </si>
  <si>
    <t xml:space="preserve">CONTROL Y VIGILANCIA EN LA ASIGNACIÓN DE CREDENCIALES PARA COMERCIANTES. </t>
  </si>
  <si>
    <t>059  ESPACIOS PÚBLICOS ILUMINADOS (REHABILITADOS) ENTREGADOS.</t>
  </si>
  <si>
    <t>OBTENCIÓN DE ESPACIOS PÚBLICOS ILUMINADOS (REHABILITADOS).</t>
  </si>
  <si>
    <t>ARCHIVO DOCUMENTAL Y/O DIGITAL DE LA DIRECCIÓN DE ALUMBRADO PÚBLICO.</t>
  </si>
  <si>
    <t>356 VALIDACIÓN DEL CONSUMO DE ENERGÍA ELÉCTRICA POR ALUMBRADO PÚBLICO Y TRÁMITE PARA EL PAGO CORRESPONDIENTE.</t>
  </si>
  <si>
    <t>CFE REALIZA FACTURACIÓN ELECTRÓNICA DEL CONSUMO DE ENERGÍA ELÉCTRICA DE ALUMBRADO PÚBLICO Y SE LLEVA A CABO EL TRÁMITE PARA EL PAGO CORRESPONDIENTE.</t>
  </si>
  <si>
    <t xml:space="preserve"> 414 REPARACIÓN DE LUMINARIAS REALIZADO.</t>
  </si>
  <si>
    <t>SERVICIOS DE REPARACIÓN DE LUMINARIAS EN EL MUNICIPIO.</t>
  </si>
  <si>
    <t xml:space="preserve"> 415 REPARACIÓN DE LÍNEA (CIRCUITO) REALIZADO.</t>
  </si>
  <si>
    <t>SERVICIOS DE REPARACIONES DE LÍNEAS EN EL MUNICIPIO.</t>
  </si>
  <si>
    <t>INGRESOS PROPIOS - RECURSOS FEDERALES.</t>
  </si>
  <si>
    <t>DIRECCIÓN DE MERCADOS, DIRECCIÓN DE MEJORAMIENTO URBANO, DIRECCIÓN DE PAVIMENTOS, DIRECCIÓN DE PARQUES Y JARDINES, DIRECCIÓN DE TIANGUIS Y COMERCIO EN ESPACIOS ABIERTOS, DIRECCIÓN DE ALUMBRADO PÚBLICO, DIRECCIÓN DE ASEO PÚBLICO.</t>
  </si>
  <si>
    <t>ING. CARLOS ALEJANDRO VÁZQUEZ ORTIZ</t>
  </si>
  <si>
    <t>08.2. ESPACIOS PÚBLICOS.</t>
  </si>
  <si>
    <t>2.1. PROTECCION AMBIENTAL.</t>
  </si>
  <si>
    <t>2.1.4. REDUCCIÓN DE LA CONTAMINACIÓN.</t>
  </si>
  <si>
    <t>2.BIENESTAR.</t>
  </si>
  <si>
    <t>8. EN ZAPOPAN TODOS JUGAMOS.</t>
  </si>
  <si>
    <t>8. ESTABLECER MECANISMOS PARA HACER AÚN MÁS EFICIENTE LA COMUNICACIÓN Y RETROALIMENTACIÓN ENTRE LA SOCIEDAD Y EL GOBIERNO PARA LOGRAR LA EJECUCIÓN INTEGRAL DE LOS SERVICIOS PÚBLICOS EN EL MUNICIPIO.</t>
  </si>
  <si>
    <t xml:space="preserve">8. GENERAR UNA PARTICIPACIÓN COLECTIVA Y PRO ACTIVA EN LA PRESTACIÓN INTEGRAL DE LOS SERVICIOS PÚBLICOS MUNICIPALES.
</t>
  </si>
  <si>
    <t>16 SE CONTRIBUYE A REDUCIR LOS RIESGOS DE ENFERMEDADES EN CIUDADANOS A CONSECUENCIA DE ESPACIOS PÚBLICOS CON FOCOS DE INFECCIÓN. </t>
  </si>
  <si>
    <t>(SERVICIOS ATENDIDOS / TOTAL DE SERVICIOS RECIBIDOS) *100</t>
  </si>
  <si>
    <t>16 LOS HABITANTES DEL MUNICIPIO DE ZAPOPAN AUMENTEN SU PERCEPCIÓN DE UNA CIUDAD LIMPIA Y SANA.</t>
  </si>
  <si>
    <t>  009  ABASTECIMIENTO DE AGUA POTABLE APEGADA A LAS NORMATIVAS ENTREGADA.</t>
  </si>
  <si>
    <t>QUE SE REALICEN LAS OBRAS DE MANTENIMIENTO POR PARTE DE LA DIRECCIÓN DE GESTIÓN INTEGRAL DEL AGUA Y DRENAJE.</t>
  </si>
  <si>
    <t xml:space="preserve"> 358 DISTRIBUCIÓN DE AGUA POTABLE EN CAMIÓN TIPO CISTERNA.</t>
  </si>
  <si>
    <t>METROS CÚBICOS DE AGUA ENTREGADOS POR MEDIO DE CAMIÓN TIPO CISTERNA A LA CIUDADANÍA.</t>
  </si>
  <si>
    <t>ARCHIVO DOCUMENTAL Y/O DIGITAL DE LA DIRECCIÓN DE GESTIÓN INTEGRAL DE AGUA Y DRENAJE.</t>
  </si>
  <si>
    <t>359 FACTIBILIDAD DE SERVICIOS DE AGUA POTABLE, ALCANTARILLADO, SANITARIO Y PLUVIAL.</t>
  </si>
  <si>
    <t>QUE EXISTA UNA REGULACIÓN MAS MINUCIOSA EN LA FACTIBILIDAD.</t>
  </si>
  <si>
    <t>360 MUESTREO Y VERIFICACIÓN DE LA CALIDAD AGUAS RESIDUALES (DBO).</t>
  </si>
  <si>
    <t>361 MUESTREO Y VERIFICACIÓN DE LA CALIDAD DEL AGUA EN FUENTES DE ABASTECIMIENTO Y REDES (ANALISIS   FÍSICO, QUÍMICO Y BACTERIOLÓGICO).</t>
  </si>
  <si>
    <t>363 SERVICIO DE MANTENIMIENTO, CONSERVACION Y LIMPIEZA DE REDES E INFRAESTRUCTURA HIDRÁULICA. (REPARACIÓN DE FUGAS DE AGUA Y SUSTITUCIÓN DE LA RED,TAPAS DE CAJAS DE VALVULA, VALVULAS).</t>
  </si>
  <si>
    <t>357 MANTENIMIENTO, CONSERVACIÓN Y LIMPIEZA DE REDES E INFRAESTRUCTURA SANITARIA, PLUVIAL (DESALZOLVE DE REDES DE DRENAJE ,REPARACIÓN Y SUSTITUCIÓN DE REJILLA DE  BOCA DE TORMENTA, REPARACIÓN , SUTITUCIÓN Y MANTENIMIENTOEN LA RED DE ALCANTARILLADO, LIMPIEZA O DESAZOLVE DE BOCAS D E TORMENTA).</t>
  </si>
  <si>
    <t>366 ATENCIÓN A SOLICITUD DE SUPERVISIÓN, VISTO BUENO Y RECEPCIÓN DE OBRA, AGUA Y/O DRENAJE EN NUEVOS FRACCIONAMIENTOS Y OBRA PÚBLICA.</t>
  </si>
  <si>
    <t>(SOLICITUDES DE SUPERVISIÓN  REALIZADAS / SOLICITUDES DE SUPERVISIÓN RECIBIDAS)*100</t>
  </si>
  <si>
    <t>QUE LOS CIUDADANOS SOLICITEN SUPERVISIÓN, RECEPCIÓN DE OBRA DE AGUA Y/O DRENAJE EN NUEVOS FRACCIONAMIENTOS Y OBRA PÚBLICA.</t>
  </si>
  <si>
    <t>368 APOYO CON DESAZOLVE DE FOSAS SÉPTICAS EN COLONIAS.</t>
  </si>
  <si>
    <t>(LIMPIEZA DE FOSAS SÉPTICAS REALIZADAS / LIMPIEZA DE FOSAS SÉPTICAS PROGRAMADAS)*100</t>
  </si>
  <si>
    <t>QUE SE REALICE UNA LIMPIEZA DE FOSAS SÉPTICAS CON PREVIA PROGAMACIÓN  PARA EVITAR CONTAMINAR.</t>
  </si>
  <si>
    <t>ACTIVIDAD 1.9</t>
  </si>
  <si>
    <t>ACTIVIDAD 1.10</t>
  </si>
  <si>
    <t>989 RESPUESTA A SOLICITUDES DE REVISIÓN  Y APROBACIÓN DE PROYECTOS DE AGUA POTABLE, DRENAJE SANITARIO, DRENAJE PLUVIAL Y OBRAS DE INFRAESTRUCTURA, PARA NUEVOS FRACCIONAMIENTOS Y OBRA PÚBLICA.</t>
  </si>
  <si>
    <t>QUE  SE REPORTE POR PARTE DE LOS CIUDADANOS LA SOLICITUD DE REVISIÓN Y APROBACIÓN DE PROYECTOS DE AGUA POTABLE, DRENAJE SANITARIO, DRENAJE PLUVIAL Y OBRAS DE INFRAESTRUCTURA.</t>
  </si>
  <si>
    <t>ACTIVIDAD 1.11</t>
  </si>
  <si>
    <t xml:space="preserve">364  VISTO BUENO DE LA RECEPCION  DE FRACCIONAMIENTOS ENTORNO A LA INFRAESTRUCTURA DE AGUA. </t>
  </si>
  <si>
    <t>QUE SE REALICE UNA INSPECCIÓN PERIÓDICA A LOS FRACCIONAMIENTOS.</t>
  </si>
  <si>
    <t>ACTIVIDAD 1.12</t>
  </si>
  <si>
    <t>371 MANTENIMIENTO Y LIMPIEZA DE LODOS BIOLÓGICOS GENERADOS EN PLANTAS DE TRATAMIENTO REALIZADOS.</t>
  </si>
  <si>
    <t>QUE SE REALICEN MANTENIMIENTOS Y LIMPIEZA DE LODOS BIOLÓGICOS GENERADOS EN LAS PLANTAS DE TRATAMIENTO CON MAYOR  REGULARIDAD.</t>
  </si>
  <si>
    <t>ACTIVIDAD 1.13</t>
  </si>
  <si>
    <t>407 MANTENIMIENTO PREVENTIVO Y/O CORRECTIVO ELECTROMECÁNICO EN FUENTES DE ABASTECIMIENTO (POZOS) Y PLANTAS DE TRATAMIENTO REALIZADO.</t>
  </si>
  <si>
    <t>QUE  SE CUENTE FUNCIONANDO EL PARQUE VEHICULAR.</t>
  </si>
  <si>
    <t xml:space="preserve">372 SERVICIO DE DE RECOLECCIÓN  DE RESIDUOS SÓLIDOS URBANOS DOMICILIARIA. </t>
  </si>
  <si>
    <t>PRESTACIÓN DEL SERVICIO DE RECOLECCIÓN DE ASEO PÚBLICO EN EL MUNICIPIO.</t>
  </si>
  <si>
    <t>QUE TODO EL PARQUE VEHICULAR DEDICADO A RECOLECCIÓN DE RESIDUOS SOLIDOS URBANOS SE ENCUENTRE EN FUNCIONAMIENTO .</t>
  </si>
  <si>
    <t>QUE SE REALICEN SERVICIOS DE ASEO PÚBLICO EN MÁS ESPACIOS.</t>
  </si>
  <si>
    <t>406 MANEJO DE RESIDUOS SÓLIDOS EN EL RELLENO SANITARIO DE PICACHOS.</t>
  </si>
  <si>
    <t>QUE SE INCREMENTE LA CAPACIDAD DE RELLENO  SANITARIO DE PICACHOS.</t>
  </si>
  <si>
    <t>374 SANEAMIENTO DE CANALES Y ARROYOS REALIZADOS.</t>
  </si>
  <si>
    <t>NÚMERO DE METROS CUADRADOS DE SANEAMIENTO DE CANALES Y ARROYOS REALIZADOS.</t>
  </si>
  <si>
    <t>(NÚMERO DE METROS CUADRADOS SANEADOS / NÚMERO DE METROS CUADRADOS PROGRAMADOS)*100</t>
  </si>
  <si>
    <t>QUE CUENTE CON EL RECURSOS HUMANO Y MATERIAL PARA LLEVAR A CABO LAS ACTIVIDADES.</t>
  </si>
  <si>
    <t xml:space="preserve"> 326 SERVICIOS DE SANEAMIENTO URBANO (RETIRO DE ANIMALES MUERTOS,RETIRO DE ESCOMBRO, RETIRO DE ARRASTRE, PREDIOS MUNICIPALES, RECOLECCIÓN DE LLANTAS DE LA VÍA PÚBLICA) REALIZADOS.</t>
  </si>
  <si>
    <t>(SERVICIOS DE SANEAMIENTO  REALIZADOS /SERVICIOS DE SANEAMIENTO  PROGRAMADOS)*100</t>
  </si>
  <si>
    <t>324 SERVICIOS DE RECOLECCIÓN DE PUNTOS LIMPIOS.</t>
  </si>
  <si>
    <t>QUE SE INCREMENTE LA DIFUSIÓN PARA EL APROVECHAMIENTO DEL SERVICIO DE LOS CIUDADANOS</t>
  </si>
  <si>
    <t>014 ACCIONES COTIDIANAS, EMERGENTES  Y EVENTUALIDADES REALIZADAS EN LAS ÁREAS VERDES.</t>
  </si>
  <si>
    <t>ACCIONES COTIDIANAS, EMERGENTES  Y EVENTUALIDADES.</t>
  </si>
  <si>
    <t>416 CUANTIFICACIÓN DE DAÑOS VEHICULARES E INFRACCIONES.</t>
  </si>
  <si>
    <t>APERTURA DE PROCESO PARA LA REPARACIÓN DE DAÑO.</t>
  </si>
  <si>
    <t>(PROCESOS ATENDIDOS / PROCESOS RECIBIDOS)*100</t>
  </si>
  <si>
    <t>58.00</t>
  </si>
  <si>
    <t>RECEPCIÓN  DE OFICIO SOBRE PROCEDEMIENTOS DE DAÑO PATRIMONIAL, SOLICITUD DE PERITAJE, EMISIÓN Y RESOLUCIÓN DICTAMEN.</t>
  </si>
  <si>
    <t>338 VISTO BUENO DEL PROYECTO DE ARBOLADO ENTREGADO.</t>
  </si>
  <si>
    <t>QUE EXISTAN PROYECTOS DE ARBOLADO QUE REQUIERAN VISTOS BUENOS.</t>
  </si>
  <si>
    <t>332 SOLICITUDES DE CONTROL FORESTAL.</t>
  </si>
  <si>
    <t xml:space="preserve">SERVICIOS DE CONTROL FORESTAL IMPLEMENTADOS EN EL MUNICIPIO. </t>
  </si>
  <si>
    <t>2,500.00</t>
  </si>
  <si>
    <t>411 PLANEACIÓN DE REPRODUCCIÓN, CULTIVO, DESARROLLO DE PLANTAS, ARBOLADO PARA SU DONACIÓN.</t>
  </si>
  <si>
    <t>DIAGNÓSTICO, ELABORACIÓN E IMPLEMENTACIÓN DE LA PLANEACIÓN DE REPRODUCCIÓN, CULTIVO, DESARROLLO DE PLANTAS, ARBOLADO PARA SU DONACIÓN.</t>
  </si>
  <si>
    <t>39,000.00</t>
  </si>
  <si>
    <t>333 VERIFICACIÓN DE ÁREAS VERDES PARA DESCUENTO DE PREDIAL.</t>
  </si>
  <si>
    <t>REALIZACIÓN DE VERIFICACIONES DE ÁREAS VERDES PARA DESCUENTO DE PREDIAL.</t>
  </si>
  <si>
    <t>190.00</t>
  </si>
  <si>
    <t>QUE  SE SOLICITE POR PARTE DE LOS CIUDADANOS LA VERIFICACIÓN DE ÁREAS VERDES PARTICULARES PARA DESCUENTO DEL PREDIAL.</t>
  </si>
  <si>
    <t>417 MANTENIMIENTO PREVENTIVO DE ARBOLADO EN ESPACIOS PÚBLICOS MUNICIPALES REALIZADAS.</t>
  </si>
  <si>
    <t>9,000.00</t>
  </si>
  <si>
    <t>105 CÁRNICOS SEGUROS PARA EL CONSUMO HUMANO ENTREGADOS.</t>
  </si>
  <si>
    <t>QUE LOS INTRODUCTORES INGRESEN GANADO A LOS RASTROS MUNICIPALES.</t>
  </si>
  <si>
    <t>402 SACRIFICIO DE PORCINOS EN EL RASTRO DE ZAPOPAN REALIZADOS.</t>
  </si>
  <si>
    <t>ARCHIVO DOCUMENTAL Y/O DIGITAL DE LA DIRECCIÓN DE RASTRO MUNICIPAL.</t>
  </si>
  <si>
    <t>403 SACRIFICIO DE BOVINOS EN EL RASTRO DE ZAPOPAN REALIZADOS.</t>
  </si>
  <si>
    <t>139 SERVICIOS DE CEMENTERIOS REALIZADOS.</t>
  </si>
  <si>
    <t>LA POBLACIÓN DEL MUNICIPIO SE BENEFICIA CON LOS SERVICIOS DE CEMENTERIOS MUNICIPALES.</t>
  </si>
  <si>
    <t>QUE SE REALICEN PROGRAMAS DE SANIDAD  POR OTRAS DEPENDENCIAS ESTATALES.</t>
  </si>
  <si>
    <t>409 SERVICIOS PRESTADOS EN CEMENTERIOS MUNICIPALES ENTREGADOS.</t>
  </si>
  <si>
    <t>BRINDAR SERVICIOS DE CALIDAD CONTANDO CON PERSONAL CAPACITADO Y CONDICIONES ÓPTIMAS EN LOS CEMENTERIOS.</t>
  </si>
  <si>
    <t>(SERVICIOS REALIZADOS / SERVICIOS SOLICITADOS)*100</t>
  </si>
  <si>
    <t>ARCHIVO DOCUMENTAL Y/O DIGITAL DE LA DIRECCIÓN DE CEMENTERIOS.</t>
  </si>
  <si>
    <t>DEPENDER  DE LOS SERVICIOS SOLICITADOS POR  CIUDADANOS  EN CEMENTERIOS MUNICIPALES.</t>
  </si>
  <si>
    <t>319 MANTENIMIENTO DE CEMENTERIOS REALIZADOS.</t>
  </si>
  <si>
    <t xml:space="preserve">REALIZACIÓN  DE SERVICIOS DE MANTENIMIENTO PREVENTIVO  Y/O CORRECTIVO EN LOS CEMENTERIOS MUNICIPALES. </t>
  </si>
  <si>
    <t>QUE  SE REPORTE POR PARTE DE LOS ADMINISTRADORES DE LOS CEMENTERIOS MUNICIPALES EL SERVICIOS DE MANTENIMIENTO PREVENTIVO Y/O CORRECTIVO.</t>
  </si>
  <si>
    <t xml:space="preserve">375 OPERATIVOS DÍAS FESTIVOS REALIZADOS. </t>
  </si>
  <si>
    <t>REALIZACIÓN DE LABORES DE MANTENIMIENTO Y LIMPIEZA EN GENERAL DENTRO DE LOS CEMENTERIOS MUNICIPALES 
1. OPERATIVO DÍA DE LA MADRE
2. OPERATIVO DÍA DEL PADRE
3. OPERATIVO DÍA DE MUERTOS.</t>
  </si>
  <si>
    <t>QUE LOS CIUDADANOS NO ASISTAN A LOS CEMENTERIOS MUNICIPALES EN LOS DÍAS FESTIVOS.</t>
  </si>
  <si>
    <t>DIRECCIÓN DE GESTIÓN INTEGRAL DEL AGUA Y DRENAJE, DIRECCIÓN DE PARQUES Y JARDINES, DIRECCIÓN DE ASEO PÚBLICO, DIRECCIÓN DE MEJORAMIENTO URBANO, DIRECCIÓN DE CEMENTERIOS, DIRECCIÓN DE RASTRO MUNICIPAL.</t>
  </si>
  <si>
    <t>PORCENTAJE DE MANTENIMIENTO DE PARQUES CANINOS REALIZADOS.</t>
  </si>
  <si>
    <t>PORCENTAJE DE SERVICIOS DE RETIRO DE PROPAGANDA EN MOBILIARIO URBANO REALIZADOS.</t>
  </si>
  <si>
    <t>PORCENTAJE DE SERVICIOS DE LIMPIEZA DE LA ZONA 30 DEL CENTRO HISTÓRICO REALIZADOS.</t>
  </si>
  <si>
    <t>PORCENTAJE DE VISTO BUENO DE LA RECEPCIÓN DEL FRACCIONAMIENTO REALIZADOS.</t>
  </si>
  <si>
    <t>REALIZAR INSPECCIÓN A LOS FRACCIONAMIENTOS.</t>
  </si>
  <si>
    <t>QUE SE REALICE UNA INSPECCIÓN PERIODICA A LOS FRACCIONAMIENTOS.</t>
  </si>
  <si>
    <t>PORCENTAJE DE SERVICIOS DE DESCACHARRIZACIÓN REALIZADOS.</t>
  </si>
  <si>
    <t>PORCENTAJE DE SERVICIOS DE RETIRO DE GRAFFITI REALIZADOS.</t>
  </si>
  <si>
    <t>PORCENTAJE DE SERVICIOS DE MANTENIMIENTO DE MERCADOS MUNICIPALES REALIZADOS.</t>
  </si>
  <si>
    <t>PORCENTAJE DE SERVICIOS DE MANTENIMIENTO DE ÁREAS VERDES URBANAS DE PROPIEDAD MUNICIPAL REALIZADOS.</t>
  </si>
  <si>
    <t>PORCENTAJE DE TONELADAS PARA EL MANTENIMIENTO DE PAVIMENTOS APLICADAS .</t>
  </si>
  <si>
    <t>QUE SE REALICEN SUPERVISIONES EN EL TRIMESTRE.</t>
  </si>
  <si>
    <t>PORCENTAJE DE SOLICITUDES DE ADMINISTRACIÓN DE CONCESIONARIOS RESUELTAS.</t>
  </si>
  <si>
    <t>PORCENTAJE DE ACTUALIZACIONES AL PADRÓN DEL COMERCIO EN TIANGUIS REALIZADAS.</t>
  </si>
  <si>
    <t>PORCENTAJE DE PERMISOS DE AUSENCIA TEMPORAL EN COMERCIO EN TIANGUIS OTORGADOS.</t>
  </si>
  <si>
    <t>PORCENTAJE DE REGISTRO DE COMERCIANTES DE JUEGOS MECÁNICOS, JUEGOS COMPLEMENTARIOS Y COMPLEMENTOS REALIZADOS.</t>
  </si>
  <si>
    <t>PORCENTAJE DE SERVICIOS DE ESPACIOS PÚBLICOS ILUMINADOS REALIZADOS.</t>
  </si>
  <si>
    <t>PORCENTAJE DE REPARACIÓN DE LUMINARIAS REALIZADAS.</t>
  </si>
  <si>
    <t>PORCENTAJE DE SERVICIOS DE MANTENIMIENTO, CONSERVACION Y LIMPIEZA DE REDES E INFRAESTRUCTURA HIDRÁULICA REALIZADOS.</t>
  </si>
  <si>
    <t>PORCENTAJE DE APOYO CON DESAZOLVE DE FOSAS SÉPTICAS REALIZADAS EN COLONIAS.</t>
  </si>
  <si>
    <t>369  PORCENTAJE DE DERECHOS A CONAGUA PAGADOS.</t>
  </si>
  <si>
    <t>128 SERVICIOS DE RECOLECCIÓN DE RESIDUOS SÓLIDOS URBANOS MUNICIPALES REALIZADOS.</t>
  </si>
  <si>
    <t>PORCENTAJE DE SERVICIOS RSU DE RECOLECCIÓN DE BASURA CON DISPOSICIÓN FINAL Y SERVICIOS DE SANEAMIENTO REALIZADOS.</t>
  </si>
  <si>
    <t>PORCENTAJE DE SERVICIOS DE ASEO PÚBLICO MUNICIPAL REALIZADOS.</t>
  </si>
  <si>
    <t>PORCENTAJE  DE METROS CUADRADOS DE SANEAMIENTO DE CANALES Y ARROYOS REALIZADOS.</t>
  </si>
  <si>
    <t>PORCENTAJE DE SERVICIOS DE RECOLECCIÓN EN PUNTOS LIMPIOS REALIZADOS.</t>
  </si>
  <si>
    <t>PORCENTAJE DE ACCIONES EN LAS ÁREAS VERDES MUNICIPALES ATENDIDAS.</t>
  </si>
  <si>
    <t>PORCENTAJE DE PROCESOS DE DAÑOS VEHICULARES E INFRACCIONES REALIZADOS.</t>
  </si>
  <si>
    <t>PORCENTAJE DE VISTOS BUENOS DEL PROYECTO DE ARBOLADO REALIZADOS.</t>
  </si>
  <si>
    <t>PORCENTAJE DE SERVICIOS DE CONTROL FORESTAL REALIZADOS.</t>
  </si>
  <si>
    <t>PORCENTAJE DE PRODUCTOS DE REPRODUCCIÓN, CULTIVO, DESARROLLO DE PLANTAS, ARBOLADO PARA SU DONACIÓN REALIZADOS.</t>
  </si>
  <si>
    <t>(VERIFICACIONES REALIZADAS/ VERIFICACIONES PROGRAMADAS)*100</t>
  </si>
  <si>
    <t>PORCENTAJE DE MANTENIMIENTO PREVENTIVO Y/O CORRECTIVO DE ARBOLADO EN ESPACIOS PÚBLICOS MUNICIPALES REALIZADO.</t>
  </si>
  <si>
    <t>PORCENTAJE DE VOLÚMEN CÁRNICO  SACRIFICADO.</t>
  </si>
  <si>
    <t>(VOLÚMEN CÁRNICO SACRIFICADO / VOLÚMEN CÁRNICO  PROGRAMADO)*100</t>
  </si>
  <si>
    <t>PORCENTAJE DE PORCINOS EN EL RASTRO DE ZAPOPAN SACRIFICADOS.</t>
  </si>
  <si>
    <t>PORCENTAJE DE BOVINOS EN EL RASTRO DE ZAPOPAN SACRIFICADOS.</t>
  </si>
  <si>
    <t>PORCENTAJE DE PORCINOS EN EL RASTRO DE ATEMAJAC SACRIFICADOS.</t>
  </si>
  <si>
    <t>PORCENTAJE DE SERVICIOS DE CEMENTERIOS REALIZADOS.</t>
  </si>
  <si>
    <t>PORCENTAJE DE SERVICIOS DE CALIDAD A LOS USUARIOS DENTRO DE LOS CEMENTERIOS REALIZADOS.</t>
  </si>
  <si>
    <t>PORCENTAJE DE SERVICIOS DE MANTENIMIENTO DE CEMENTERIOS REALIZADOS.</t>
  </si>
  <si>
    <t>PORCENTAJE DE ASISTENCIA DE PERSONAS EN DÍAS FESTIVOS EN CEMENTERIOS MUNICIPALES.</t>
  </si>
  <si>
    <t>(CONTEO DE ASISTENCIA EN LOS DÍAS FESTIVOS DE LOS OPERATIVOS DEL AÑO EN CURSO / NÚMERO DE ASISTENTES PROYECTADOS)*100</t>
  </si>
  <si>
    <t>MTRO. GUSTAVO ALFREDO GONZALEZ PACHECO, LIC. TALINA ROBLES VILLASEÑOR, LIC. HUGO ENRIQUE ROBLES MUÑOZ, C. FRANCISCO EMMANUEL SÁNCHEZ FLORES.</t>
  </si>
  <si>
    <t xml:space="preserve"> DT7: GOBERNANZA TERRITORIAL Y DESARROLLO REGIONAL</t>
  </si>
  <si>
    <t>DT7.1: ACTUALIZAR LOS INSTRUMENTOS DE ORDENAMIENTO TERRITORIAL EN LA TOTALIDAD DE LOS MUNICIPIOS DE JALISCO.</t>
  </si>
  <si>
    <t>PORCENTAJE DE REPORTES CIUDADANOS DE LA PRESTACIÓN DE SERVICIOS PÚBLICOS ATENDIDOS.</t>
  </si>
  <si>
    <t>ARCHIVO DOCUMENTAL Y/O DIGITAL DE LA PLATAFORMA REPORTA ZAPOPAN DEL MPIO DE ZAPOPAN.</t>
  </si>
  <si>
    <t>QUE LOS CIUDADANOS REALICEN LOS REPORTES DE SERVICIOS.</t>
  </si>
  <si>
    <t>QUE LOS CIUDADANOS REALICEN LAS SOLICITUDES DE SERVICIO  O ENCUESTAS NECESARIAS.</t>
  </si>
  <si>
    <t>PORCENTAJE DE SERVICIOS DE RESIDUOS SÓLIDOS RECOLECTADOS.</t>
  </si>
  <si>
    <t>316 SERVICIOS GENERALES DE SUPERVISIÓN ASEO PÚBLICO MUNICIPAL ENTREGADOS.</t>
  </si>
  <si>
    <t>06.2. INGRESOS.</t>
  </si>
  <si>
    <t>TESORERÍA.</t>
  </si>
  <si>
    <t>GE1.3: INCREMENTAR LA DISPONIBILIDAD DE RECURSOS FINANCIEROS EN EL ESTADO, MEDIANTE UNA MAYOR EFICIENCIA EN LA RECAUDACIÓN DE LOS INGRESOS PROPIOS, A TRAVÉS DE UNA MAYOR PRESENCIA FISCAL QUE FOMENTE LA CULTURA DEL CUMPLIMIENTO DE LAS OBLIGACIONES FISCALES Y EL PAGO EN TIEMPO Y EN FORMA DE LAS CONTRIBUCIONES A CARGO DE LOS CONTRIBUYENTES.</t>
  </si>
  <si>
    <t xml:space="preserve">LINEA BASE </t>
  </si>
  <si>
    <t>12 CONTRIBUIR AL DESARROLLO Y A MEJORAR LA DOTACIÓN DE SERVICIOS PÚBLICOS MEDIANTE EL FORTALECIMIENTO DE LOS INGRESOS PROPIOS.</t>
  </si>
  <si>
    <t>VARIACIÓN PORCENTUAL DE LA INVERSIÓN REALIZADA CON RECURSOS PROPIOS.</t>
  </si>
  <si>
    <t>ESTADO DE RESULTADOS DE LA TESORERÍA, DIRECCIÓN DE INGRESOS.</t>
  </si>
  <si>
    <t>12 LA TESORERÍA MUNICIPAL INCREMENTA LA RECAUDACIÓN DE LOS INGRESOS PROPIOS.</t>
  </si>
  <si>
    <t>CUENTA PÚBLICA ANUAL, PORTAL WEB DEL MUNICIPIO DE ZAPOPAN.</t>
  </si>
  <si>
    <t>074 INGRESOS PROPIOS RECAUDADOS.</t>
  </si>
  <si>
    <t>839 RECAUDACIÓN POR CONCEPTO DE APROVECHAMIENTOS.</t>
  </si>
  <si>
    <t>(INGRESOS RECAUDADOS / INGRESOS PROYECTADOS)*100</t>
  </si>
  <si>
    <t>871 RECAUDACIÓN POR CONCEPTO DE CONTRIBUCIONES DE MEJORAS POR OBRAS PUBLICAS.</t>
  </si>
  <si>
    <t>883 RECAUDACIÓN POR CONCEPTO DE DERECHOS.</t>
  </si>
  <si>
    <t>923 RECAUDACIÓN POR CONCEPTO DE IMPUESTOS.</t>
  </si>
  <si>
    <t>955 RECAUDACIÓN POR CONCEPTO DE PRODUCTOS.</t>
  </si>
  <si>
    <t>282 RECUPERACIÓN DE ISR.</t>
  </si>
  <si>
    <t>BASES DE DATOS Y DOCUMENTALES DEL DESPACHO DE LA TESORERÍA MUNICIPAL.</t>
  </si>
  <si>
    <t>QUE EL MUNICIPIO DE ZAPOPAN EMITA EL PAGO AL TRABAJADOR Y TIMBRE LA NÓMINA.</t>
  </si>
  <si>
    <t>092 PADRÓN DE CONTRIBUYENTES REALIZADO.</t>
  </si>
  <si>
    <t>BASES DE DATOS DE LA DIRECCIÓN DE INGRESOS.</t>
  </si>
  <si>
    <t>922 RECAUDACIÓN POR CONCEPTO DE IMPUESTO PREDIAL.</t>
  </si>
  <si>
    <t>936 PAGO DE CUENTAS PREDIALES.</t>
  </si>
  <si>
    <t>048 DEFENSA JURIDICA DE LOS ACTOS DE LA TESORERÍA APLICADA.</t>
  </si>
  <si>
    <t xml:space="preserve"> 872 CONTROL DE EXPEDIENTES JURÍDICOS.</t>
  </si>
  <si>
    <t>(EXPEDIENTES REQUERIDOS / TOTAL DE EXPEDIENTES)*100</t>
  </si>
  <si>
    <t xml:space="preserve">959 ELABORACIÓN DE PROYECTOS DE CONTESTACIÓN. </t>
  </si>
  <si>
    <t>(PROYECTOS DE CONTESTACIÓN ATENDIDOS / PROYECTOS DE CONTESTACIÓN SOLICITADOS)*100</t>
  </si>
  <si>
    <t>968 RECEPCIÓN DE REQUERIMIENTOS.</t>
  </si>
  <si>
    <t>(ACTOS ADMINISTRATIVOS ATENDIDOS / ACTOS ADMINISTRATIVOS SOLICITADOS)*100</t>
  </si>
  <si>
    <t>992 SUPERVISIÓN Y REVISIÓN DEL CUMPLIMIENTO Y/O CERTIFICACIÓN.</t>
  </si>
  <si>
    <t>PORCENTAJE DE SUPERVISIÓN Y REVISIÓN DEL CUMPLIMIENTO Y/O CERTIFICACIÓN.</t>
  </si>
  <si>
    <t>QUE SE REQUIERAN LAS CERTIFICACIONES DE EXPEDIENTES.</t>
  </si>
  <si>
    <t>018 COBERTURA DE ACTIVIDADES DEL AYUNTAMIENTO.</t>
  </si>
  <si>
    <t>PORCENTAJE DE GESTIONES REALIZADAS.</t>
  </si>
  <si>
    <t>104 PROCEDIMIENTO ADMINISTRATIVO DE EJECUCIÓN HASTA SUS ÚLTIMAS CONSECUENCIAS APLICADO.</t>
  </si>
  <si>
    <t>(PROCEDIMIENTOS  DE CARTERA VENCIDA RECUPERADA / PROCEDIMIENTOS DE CARTERA VENCIDA RECUPERADA PROGRAMADA)*100</t>
  </si>
  <si>
    <t xml:space="preserve"> 277 EJECUCIÓN FISCAL.</t>
  </si>
  <si>
    <t>933 RECUPERACIÓN DEL MONTO REZAGADO.</t>
  </si>
  <si>
    <t>RECUPERACIÓN DE CARTERA VENCIDA.</t>
  </si>
  <si>
    <t>(INGRESOS RECUPERADOS / INGRESOS TOTALES EN REZAGO)*100</t>
  </si>
  <si>
    <t xml:space="preserve"> 934 RECUPERACIÓN DEL MONTO REZAGADO POR DESPACHOS EXTERNOS.</t>
  </si>
  <si>
    <t>ACTIVIDAD 4.4</t>
  </si>
  <si>
    <t>937 EMISIÓN Y ENTREGA DE NOTIFICACIONES.</t>
  </si>
  <si>
    <t>ACTIVIDAD 4.5</t>
  </si>
  <si>
    <t>938 EMISIÓN Y ENTREGA DE NOTIFICACIONES POR DESPACHOS EXTERNOS.</t>
  </si>
  <si>
    <t>ACTIVIDAD 4.6</t>
  </si>
  <si>
    <t>939 PAGO DE  NOTIFICACIONES.</t>
  </si>
  <si>
    <t>(NOTIFICACIONES ENTREGADAS / NOTIFICACIONES PAGADAS)*100</t>
  </si>
  <si>
    <t>025 ANTEPROYECTO DE LEY DE INGRESOS REALIZADO.</t>
  </si>
  <si>
    <t>PRESENTACIÓN DE LA LEY DE INGRESOS.</t>
  </si>
  <si>
    <t xml:space="preserve"> 279 ELABORACIÓN DEL ANTEPROYECTO DE LEY DE INGRESOS.</t>
  </si>
  <si>
    <t>ELABORACIÓN DE LA LEY DE INGRESOS AL AÑO FISCAL CORRESPONDIENTE.</t>
  </si>
  <si>
    <t xml:space="preserve"> 951 PRESENTACIÓN DEL ANTEPROYECTO DE LEY DE INGRESOS.</t>
  </si>
  <si>
    <t>PRESENTACIÓN DE LA LEY DE INGRESOS AL AÑO FISCAL CORRESPONDIENTE.</t>
  </si>
  <si>
    <t>956 ANÁLISIS DE PROPUESTAS.</t>
  </si>
  <si>
    <t> ENTREGAS DE PROPUESTAS PRESENTADAS PARA QUEDAR INTEGRADAS EN LA LEY DE INGRESOS.</t>
  </si>
  <si>
    <t>(PROPUESTAS ANALIZADAS / PROPUESTAS RECIBIDAS)*100</t>
  </si>
  <si>
    <t>QUE LAS ÁREAS DEL MUNICIPIO ENTREGEN PROPUESTAS EN TIEMPO Y FORMA.</t>
  </si>
  <si>
    <t>DIRECCIÓN DE INGRESOS.</t>
  </si>
  <si>
    <t>13.1 MAZ ARTE ZAPOPAN.</t>
  </si>
  <si>
    <t>F. PROMOCIÓN Y FOMENTO.</t>
  </si>
  <si>
    <t>COORDINACIÓN DE CONSTRUCCIÓN DE LA COMUNIDAD.</t>
  </si>
  <si>
    <t>2.4. RECREACIÓN, CULTURA Y OTRAS MANIFESTACIONES SOCIALES.</t>
  </si>
  <si>
    <t>2.4.2. CULTURA.</t>
  </si>
  <si>
    <t>2.9. PROMOVER Y GARANTIZAR EL DERECHO HUMANO DE ACCESO A LA CULTURA DE LA POBLACIÓN , ATENDIENDO A LA DIVERSIDAD CULTURAL ENTODAS SUS MANIFESTACIONES Y EXPRESIONES CON PLENO RESPETO A LA LIBERTAD CREATIVA, LINGÜÍSTICA, DE ELECCIÓNO PERTENENCIA DE UNA IDENTDAD CULTURAL DE CREENCIAS Y DE PARTICIPACIÓN.</t>
  </si>
  <si>
    <t>DS5: CULTURA.</t>
  </si>
  <si>
    <t>DS5.3: MEJORAR LAS CONDICIONES PARA LA PRODUCCIÓN ARTÍSTICA Y CREATIVA EN JALISCO MEDIANTE ACCIONES QUE FAVOREZCAN LA PERMANENCIA DEL TALENTO FORMADO EN JALISCO Y LA ATRACCIÓN NACIONAL E INTERNACIONAL DE TALENTO Y EMPRESAS DE VOCACIÓN CULTURAL.</t>
  </si>
  <si>
    <t xml:space="preserve"> 5. CULTURA COMO MOTOR DEL DESARROLLO.</t>
  </si>
  <si>
    <t>5. IMPLEMENTAR ACCIONES QUE PERMITAN CONSOLIDAR LA PRODUCCIÓN CULTURAL COMO SECTOR ECONÓMICO INTEGRADO.</t>
  </si>
  <si>
    <t>5. INCREMENTAR LOS EMPRENDIMIENTOS SOCIALES Y LA OFERTA CULTURAL DE ZAPOPAN.</t>
  </si>
  <si>
    <t>29 CONTRIBUIR A LA PROMOCIÓN DEL ARTE Y LA CULTURA EN ESPACIOS DIGNOS, INCLUYENTES Y ACCESIBLES A LA CIUDADANÍA DE ZAPOPAN.</t>
  </si>
  <si>
    <t>PROMOCIÓN DEL ARTE Y LA CULTURA EN ESPACIOS DIGNOS, INCLUYENTES Y ACCESIBLES A LA CIUDADANÍA DE ZAPOPAN.</t>
  </si>
  <si>
    <t>BASES DE DATOSY ESTADISTICAS DE PLATAFORMAS DIGITALES Y DOCUMENTALES MUSEO DE ARTE ZAPOPAN.</t>
  </si>
  <si>
    <t>29 LOS HABITANTES DE ZAPOPAN ASISTEN A EXPOSICIONES Y PROGRAMAS PÚBLICOS DE ARTE CONTEMPORÁNEO EN INSTALACIONES ACCESIBLES, SEGURAS Y FUNCIONALES REALIZADAS.</t>
  </si>
  <si>
    <t xml:space="preserve">PORCENTAJE DE ASISTENTES PRESENCIALES Y/O VIRTUALES A LAS ACTIVIDADES PARALELAS A LAS EXPOSICIONES ORGANIZADAS POR EL MAZ. </t>
  </si>
  <si>
    <t>BASES DE DATOS Y DOCUMENTALES MUSEO DE ARTE ZAPOPAN.</t>
  </si>
  <si>
    <t>QUE LOS HABITANTES DEL MUNICIPIO DE ZAPOPAN ACUDA A LAS EXPOSICIONES QUE OFRECE EL MAZ Y SE INTERESE POR LAS ACTIVIDADES QUE EN ESTE SE REALIZAN.</t>
  </si>
  <si>
    <t>005 CURADURÍA DE ACUERDO A LAS LÍNEAS CURATORIALES DEL MUSEO REALIZADA.</t>
  </si>
  <si>
    <t>PORCENTAJE DE EXPOSICIONES REALIZADAS.</t>
  </si>
  <si>
    <t>LÍNEAS CURATORIALES DEL MUSEO  DE EXPOSICIONES REALIZADAS.</t>
  </si>
  <si>
    <t>PÁGINA WEB DEL MUSEO DE ARTE maz.zapopan.gob.mx; www.facebook.com/maz.museo/ y www.instagram.com/mazmuseo/</t>
  </si>
  <si>
    <t>910 EXPOSICIONES INTERNACIONALES COLECTIVAS REALIZADAS EN EL MAZ.</t>
  </si>
  <si>
    <t>PORCENTAJE DE EXPOSICIONES INTERNACIONALES COLECTIVAS REALIZADAS EN EL MAZ.</t>
  </si>
  <si>
    <t>maz.zapopan.gob.mx, MEMORIAS FOTOGRÁFICAS, CARTELERA.</t>
  </si>
  <si>
    <t>928 INTERVENCIÓN EN ESPACIOS PÚBLICOS REALIZADOS POR EL MAZ.</t>
  </si>
  <si>
    <t>PORCENTAJE DE INTERVENCIÓN EN ESPACIOS PÚBLICOS REALIZADOS POR EL MAZ.</t>
  </si>
  <si>
    <t>ACTIVIDADES Y EVENTOS REALIZADOS EN ESPACIOS PÚBLICOS.</t>
  </si>
  <si>
    <t>961 PROYECTOS IN SITU REALIZADOS EN EL MAZ.</t>
  </si>
  <si>
    <t>064 EXPOSICIONES ESTABLECIDAS EN EL PROGRAMA REALIZADAS.</t>
  </si>
  <si>
    <t>EXPOSICIONES ESTABLECIDAS EN EL PROGRAMA REALIZADAS.</t>
  </si>
  <si>
    <t>BASES DE DATOS Y  ESTADISTICAS DE PLATAFORMAS VIRTUALES, DOCUMENTALES MUSEO DE ARTE ZAPOPAN.</t>
  </si>
  <si>
    <t>QUE LOS HABITANTES DE ZAPOPAN ACUDAN AL MAZ.</t>
  </si>
  <si>
    <t xml:space="preserve"> 996 VISITAS GUIADAS EN EL MUSEO DE ARTE ZAPOPAN.</t>
  </si>
  <si>
    <t> PORCENTAJE DE VISITAS GUIADAS PRESENCIALES Y/O VIRTUALES EN EL MUSEO DE ARTE ZAPOPAN.</t>
  </si>
  <si>
    <t>QUE LA CIUDADANÍA SOLICITE LAS VISITAS GUIADAS AL MUSEO.</t>
  </si>
  <si>
    <t>716 EXPOSICIONES DE OBRA DE ARTE.</t>
  </si>
  <si>
    <t>PORCENTAJE DE EXPOSICIONES DE OBRA DE ARTE.</t>
  </si>
  <si>
    <t>DIVERSAS EXPOSICIONES DE ARTE EXPUESTAS.</t>
  </si>
  <si>
    <t>019 ACTIVIDADES PARALELAS A LAS EXPOSICIONES PARA LA EXPERIENCIA COMPLETA DEL VISITANTE REALIZADAS.</t>
  </si>
  <si>
    <t>PORCENTAJE DE ACTIVIDADES PARALELAS REALIZADAS PRESENCIALES Y/O VIRTUALES.</t>
  </si>
  <si>
    <t>ACTIVIDADES PARALELAS A LAS EXPOSICIONES PARA LA EXPERIENCIA COMPLETA DEL VISITANTE REALIZADAS.</t>
  </si>
  <si>
    <t>(ACTIVIDADES PARALELAS REALIZADAS PRESENCIALES Y/O VIRTUALES /ACTIVIDADES PARALELAS PROGRAMADAS)*100</t>
  </si>
  <si>
    <t>maz.zapopan.gob.mx Y ESTADISTICAS DE PLATAFORMAS VIRTUALES.</t>
  </si>
  <si>
    <t>QUE SE LLEVEN A CABO LAS ACTIVIDADES PARALELAS PROGRAMADAS.</t>
  </si>
  <si>
    <t>717 PRESENTACIÓN DE ACTIVIDADES ARTÍSTICO-CULTURALES PARALELAS A LAS EXPOSICIONES.</t>
  </si>
  <si>
    <t>PORCENTAJE DE PRESENTACIÓN DE ACTIVIDADES ARTISTICO-CULTURALES PARALELAS PRESENCIALES Y/O VIRTUALES A LAS EXPOSICIONES.</t>
  </si>
  <si>
    <t>ACTIVIDADES PARALELAS A LAS EXPOSIONES.</t>
  </si>
  <si>
    <t>BASES DE DATOS Y DOCUMENTALES MUSEO DE ARTE ZAPOPAN Y maz.zapopan.gob.mx</t>
  </si>
  <si>
    <t>719 EVENTOS EN FORO JUAN JOSÉ ARREOLA.</t>
  </si>
  <si>
    <t>PORCENTAJE DE EVENTOS EN FORO JUAN JOSÉ ARREOLA.</t>
  </si>
  <si>
    <t>DIVERSOS EVENTOS CULTURALES  REALIZADOS EN EL FORO.</t>
  </si>
  <si>
    <t>QUE ESTE DISPONIBLE LAS INSTALACIONES DEL FORO.</t>
  </si>
  <si>
    <t>038 CAMPAÑA DE MEDIOS PARA DIFUNDIR EL MUSEO Y LAS EXPOSICIONES EFECTUADA.</t>
  </si>
  <si>
    <t>PORCENTAJE DE IMPACTO DE CAMPAÑA DE COMUNICACIÓN SOCIAL POR INTERNET.</t>
  </si>
  <si>
    <t>CAMPAÑAS PARA DIFUNDIR EL MUSEO Y LAS EXPOSICIONES EFECTUADAS.</t>
  </si>
  <si>
    <t>(PUBLICACIONES EN REDES SOCIALES REALIZADAS / PUBLICACIONES EN REDES SOCIALES PROGRAMADAS )*100</t>
  </si>
  <si>
    <t>856 CAMPAÑAS DE COMUNICACIÓN E INFORMACIÓN SOBRE LAS EXPOSICIONES Y ACTIVIDADES PARALELAS EN LA CUENTA DE FACEBOOK DEL MAZ.</t>
  </si>
  <si>
    <t>PORCENTAJE DE CAMPAÑAS DE COMUNICACIÓN E INFORMACIÓN SOBRE LAS EXPOSICIONES Y ACTIVIDADES PARALELAS EN LA CUENTA DE FACEBOOK DEL MAZ.</t>
  </si>
  <si>
    <t>BASES DE DATOS Y DOCUMENTALES MUSEO DE ARTE ZAPOPAN Y www.facebook.com/maz.museo/</t>
  </si>
  <si>
    <t>QUE SE CUENTE CON SEGUIDORES EN ESTA RED SOCIAL.</t>
  </si>
  <si>
    <t>857 CAMPAÑAS DE COMUNICACIÓN E INFORMACIÓN SOBRE LAS EXPOSICIONES Y ACTIVIDADES PARALELAS EN LA CUENTA DE INSTAGRAM DEL MAZ.</t>
  </si>
  <si>
    <t>PORCENTAJE DE CAMPAÑAS DE COMUNICACIÓN E INFORMACIÓN SOBRE LAS EXPOSICIONES Y ACTIVIDADES PARALELAS EN LA CUENTA DE INSTAGRAM DEL MAZ.</t>
  </si>
  <si>
    <t>BASES DE DATOS Y DOCUMENTALES MUSEO DE ARTE ZAPOPAN Y www.instagram.com/mazmuseo/.</t>
  </si>
  <si>
    <t>891 DIFUSIÓN DE ACTIVIDADES EN LA PÁGINA WEB WWW.MAZMUSEO.COM.</t>
  </si>
  <si>
    <t>PORCENTAJE DE DIFUSIÓN DE ACTIVIDADES EN LA PÁGINA WEB WWW.MAZMUSEO.COM.</t>
  </si>
  <si>
    <t>012 ACCIONES DE MANTENIMIENTO Y ACONDICIONAMIENTO GENERAL DE LAS INSTALACIONES REALIZADAS.</t>
  </si>
  <si>
    <t>PORCENTAJE DE ACCIONES DE MANTENIMIENTO DE LAS INSTALACIONES REALIZADAS.</t>
  </si>
  <si>
    <t>ACCIONES DE MANTENIMIENTO Y ACONDICIONAMIENTO GENERAL DE LAS INSTALACIONES REALIZADAS.</t>
  </si>
  <si>
    <t>BITÁCORAS DE MANTENIMIENTO INTERNAS.</t>
  </si>
  <si>
    <t>827 ACCIONES DE MANTENIMIENTO A LAS INSTALACIONES DEL MAZ.</t>
  </si>
  <si>
    <t>PORCENTAJE DE ACCIONES DE MANTENIMIENTO A LAS INSTALACIONES DEL MAZ.</t>
  </si>
  <si>
    <t>QUE LA INSTALACIONES REQUIERAN MANTENIMIENTO.</t>
  </si>
  <si>
    <t>828 ACONDICIONAMIENTO DE ESPACIOS DEL MAZ PARA EL MONTAJE DE EXPOSICIONES.</t>
  </si>
  <si>
    <t>PORCENTAJE DE ACONDICIONAMIENTO DE ESPACIOS DEL MAZ PARA EL MONTAJE DE EXPOSICIONES.</t>
  </si>
  <si>
    <t>ADAPTAR LAS INSTALACIONES DEL MAZ PARA RECIBIR DIVERSAS EXPOSICIONES.</t>
  </si>
  <si>
    <t xml:space="preserve">18. CIUDADANOS. </t>
  </si>
  <si>
    <t>MUSEO DE ARTE DE ZAPOPAN.</t>
  </si>
  <si>
    <t xml:space="preserve">LIC. MARÍA GOMEZ RUEDA </t>
  </si>
  <si>
    <t>13.2.  EDUCACIÓN ZAPOPAN.</t>
  </si>
  <si>
    <t>E. PRESENTACION DE SERVICIOS PÚBLICOS.</t>
  </si>
  <si>
    <t>2.5. EDUCACIÓN.</t>
  </si>
  <si>
    <t>2.5.1. URBANIZACIÓN.</t>
  </si>
  <si>
    <t>2.2. GARANTIZAR EL DERECHO A LA EDUCACIÓN LAICA, GRATUITA, INCLUYENTE, PERTINENTE Y DE CALIDAD ENTODOS LOS TIPOS, NIVELES Y MODALIDAD ES DEL SISTEMA EDUCATIVO NACION AL Y PARA TODAS LAS PERSONAS.</t>
  </si>
  <si>
    <t>DS2: EDUCACIÓN.</t>
  </si>
  <si>
    <t xml:space="preserve">DS2.1. MEJORAR Y AUMENTAR LA INFRAESTRUCTURA Y EL EQUIPAMIENTO DE LAS ESCUELASA FIN DE CONTAR CON ESPACIOS INCLUSIVOS QUE PROPICIEN AMBIENTES IDÓNEOS DE ENSEÑANZA-APRENDIZAJE, ASÍ COMO EL USO DE LA TECNOLOGÍA COMO UNA HERRAMIENTA DE CONSTRUCCIÓN DE APRENDIZAJES INNOVADORES Y QUE CIERREN LAS BRECHAS DE GÉNERO EN MATERIA DIGITAL, CIENTÍFI CA Y TECNOLÓGICA. </t>
  </si>
  <si>
    <t>2. TODAS LAS PERSONAS, TODOS LOS DERECHOS.</t>
  </si>
  <si>
    <t>2. COLABORAR CON LAS ÁREAS DE LA ADMINISTRACIÓN PÚBLICA, CON LA SOCIEDAD CIVIL ORGANIZADA, INICIATIVA PRIVADA, ORGANISMOS PÚBLICOS Y SOCIEDAD EN GENERAL PARA PROMOVER, RESPETAR, PROTEGER Y GARANTIZAR LOS DERECHOS HUMANOS DE LAS PERSONAS PERTENECIENTES A UN GRUPO VULNERABLE.</t>
  </si>
  <si>
    <t>2. IMPLEMENTAR PROGRAMAS, PROYECTOS Y ACCIONES INCLUYENTES EN FAVOR DE LAS PERSONAS CON DISCAPACIDAD, INDÍGENAS, MIGRANTES Y PERTENECIENTES A LA DIVERSIDAD SEXUAL QUE HABITAN O TRANSITAN EN ZAPOPAN.</t>
  </si>
  <si>
    <t>30 CONTRIBUIR A  LA MEJORA DE LA CALIDAD Y A LA DISMINUCIÓN  DEL REZAGO EDUCATIVO EN LAS ÁREAS DE MAYOR MARGINACIÓN ECONÓMICA DEL  MUNICIPIO DE ZAPOPAN.</t>
  </si>
  <si>
    <t>30 PORCENTAJE DE ESCUELAS ATENDIDAS POR LOS DIVERSOS PROGRAMAS DE LA DIRECCIÓN DE EDUCACIÓN.</t>
  </si>
  <si>
    <t>BASES DE DATOS Y DOCUMENTALES DE LA DIRECCIÓN DE EDUCACIÓN.</t>
  </si>
  <si>
    <t>30 SE MEJORAN LAS CONDICIONES EN  LAS CUALES LOS ALUMNOS DE EDUCACIÓN BASICA SON ATENDIDOS DENTRO DE LOS PLANTELES UBICADOS EN EL MUNICIPIO.</t>
  </si>
  <si>
    <t>PORCENTAJE DE ALUMNOS DE EDUCACIÓN BÁSICA BENEFICIADOS.</t>
  </si>
  <si>
    <t>SE MEJORAN LAS CONDICIONES DE ENSEÑANZA DE  LOS ALUMNOS DE EDUCACIÓN BÁSICA.</t>
  </si>
  <si>
    <t>QUE SE CUENTE CON LAS MEDIDAS SANITARIAS Y ECONÓMICAS NECESARIAS PARA EL DESARROLLO DE LAS ACTIVIDADES.</t>
  </si>
  <si>
    <t>BIMESTRAL</t>
  </si>
  <si>
    <t>070 RECONOCIMIENTO AL DOCENTE.</t>
  </si>
  <si>
    <t>PORCENTAJE DE EFECTIVIDAD EN LA ENTREGA DE RECONOCIMIENTOS POR TRAYECTORIA DESTACADA.</t>
  </si>
  <si>
    <t>RECONOCIMIENTO A MAESTRO POR SU TRAYECTORIA.</t>
  </si>
  <si>
    <t>SE TIENEN INDENTIFICADOS MAESTROS  CON TRAYECTORIA MAGISTERIAL SOBRESALIENTE.</t>
  </si>
  <si>
    <t>726 EVENTO DE ENTREGA DE RECONOCIMIENTOS.</t>
  </si>
  <si>
    <t>EVENTOS REALIZADOS PARA ENTREGA DE RECONOCIMIENTO.</t>
  </si>
  <si>
    <t>EVENTO DE RECONOCIMIENTO</t>
  </si>
  <si>
    <t>SE RECONOCE A MASTROS CON ALTO NIVEL CATEDRATICO Y/O ACADEMICO.</t>
  </si>
  <si>
    <t>727 CONVOCATORIA DIFUNDIDA EN MEDIOS DE COMUNICACIÓN.</t>
  </si>
  <si>
    <t>PORCENTAJE DE CONVOCATORIA EMITIDA.</t>
  </si>
  <si>
    <t>PUBLICACIÓN DE CONVOCATORIA.</t>
  </si>
  <si>
    <t>QUE LOS MEDIOS DE DIFUSIÓN FUNCIONEN CORRECTAMENTRE Y PERMITAN DIFUNDIR LA CONVOCATORIA.</t>
  </si>
  <si>
    <t>089 ORGANIZACIÓN DE EVENTOS CÍVICOS PARA FORTALECER LA IDENTIDAD DE LOS EDUCANDOS CON EL MUNICIPIO.</t>
  </si>
  <si>
    <t>LOS NIÑOS ASISTEN A LOS EVENTOS CÍVICOS.</t>
  </si>
  <si>
    <t>852 CONFORMACIÓN DE AYUNTAMIENTO INFANTIL Y JUVENIL.</t>
  </si>
  <si>
    <t>PORCENTAJE DE CONFORMACIÓN  AYUNTAMIENTO INFANTIL Y JUVENIL.</t>
  </si>
  <si>
    <t>SE DIRIGE A NIÑOS Y JOVENES ESTUDIANTES DE ESCUELAS PRIMARIAS Y SECUNDARIAS DEL MUNICIPIO.</t>
  </si>
  <si>
    <t>QUE LOS NIÑOS Y JOVENES SE INTERESEN POR RESOLVER  PROBLEMATICAS COMO LAS QUE SUCEDEN EN EL DÍA A DÍA.</t>
  </si>
  <si>
    <t>907 EVENTOS CÍVICOS.</t>
  </si>
  <si>
    <t>PORCENTAJE DE EVENTOS CIVICOS.</t>
  </si>
  <si>
    <t>PLANEACIÓN DE ACTIVIDADES EN ESPACIOS PUBLICOS.</t>
  </si>
  <si>
    <t>DISPONIBILIDAD DE ESPACIOS PÚBLICOS.</t>
  </si>
  <si>
    <t>068 IMPARTICIÓN DE CLASES DE REGULARIZACIÓN ACADÉMICA A ALUMNOS CON REZAGO EDUCATIVO DE NIVEL PRIMARIA.</t>
  </si>
  <si>
    <t>PORCENTAJE DE ASISTENCIAS A LAS CAPACITACIONES REALIZADAS.</t>
  </si>
  <si>
    <t>NIÑOS BENEFICIADOS A TRAVÉS DE CAPACITACIONES RECIBIDAS.</t>
  </si>
  <si>
    <t>EXISTE ASISTENCIA A LAS CAPACITACIONES PROGRAMADAS.</t>
  </si>
  <si>
    <t>724 TALLERES DE REGULARIZACIÓN ACADÉMICA EN ESPAÑOL Y MATEMÁTICAS.</t>
  </si>
  <si>
    <t>PORCENTAJE DE TALLERES DE REGULARIZACIÓN ACADEMICA EN ESPAÑOL Y MATEMATICAS.</t>
  </si>
  <si>
    <t>REGULARIZACIÓN ACADEMICA EN ESPAÑOL Y MATEMATICAS A NIÑOS DE NIVEL PRIMARIA.</t>
  </si>
  <si>
    <t>QUE SE AYUDA AL FORTALECIMIENTO ACADEMICO.</t>
  </si>
  <si>
    <t>725 SEDES CON CLASES DE REGULARIZACIÓN EN ESPAÑOL Y MATEMÁTICAS.</t>
  </si>
  <si>
    <t>SE CUENTA CON LA DISPONIBILIDAD Y APOYO ACADEMICO.</t>
  </si>
  <si>
    <t xml:space="preserve">91. CIUDADANOS. </t>
  </si>
  <si>
    <t>DIRECCIÓN DE EDUCACIÓN.</t>
  </si>
  <si>
    <t>LIC. MARÍA GOMEZ RUEDA</t>
  </si>
  <si>
    <t>13.3.  CULTURA PARA TODOS.</t>
  </si>
  <si>
    <t>DS5: CULTURA</t>
  </si>
  <si>
    <t>DS5.2: INCREMENTAR LA PRESENCIA DE GRUPOS PRIORITARIOS EN ACTIVIDADES CULTURALES Y ARTÍSTICAS ESPECÍFICAS, EN ESPECIAL A AQUELLOS GRUPOS HISTÓRICAMENTE DISCRIMINADOS COMO MUJERES, NIÑAS, PERSONAS CON DISCAPACIDAD, INDÍGENAS, MIGRANTES Y NNA DE ESCUELAS DE EDUCACIÓN PÚBLICA MEDIANTE ACCIONES QUE LES TOMEN EN CUENTA PARA LA PLANEACIÓN, LA EJECUCIÓN Y EL DISFRUTE DE LA PROGRAMACIÓN INSTITUCIONAL CON UNA VISIÓN DE FORMACIÓN DE PÚBLICOS.</t>
  </si>
  <si>
    <t>31 CONTRIBUIR AL ACCESO DE LOS HABITANTES DEL MUNICIPIO A DIVERSAS EXPRESIONES Y ACTIVIDADES FORMATIVAS EN TORNO AL ARTE Y LA CULTURA EN EL MUNICIPIO DE ZAPOPAN.</t>
  </si>
  <si>
    <t>PORCENTAJE DE USUARIOS CON ACCESO A LOS SERVICIOS CULTURALES.</t>
  </si>
  <si>
    <t>ACCESO DE LOS HABITANTES DEL MUNICIPIO A DIVERSAS EXPRESIONES Y ACTIVIDADES FORMATIVAS EN TORNO AL ARTE Y LA CULTURA.</t>
  </si>
  <si>
    <t>CULTURA ZAPOPAN (SIEDGOB) E INEGI (ENCUESTA INTERCENSAL 2015).</t>
  </si>
  <si>
    <t>31 SE AMPLÍA LA COBERTURA TERRITORIAL DE LOS SERVICIOS DE LA DIRECCIÓN FUERA DE LOS CENTROS DE ARTE Y CULTURA MUNICIPALES.</t>
  </si>
  <si>
    <t>CENTROS DE POBLACIÓN ATENDIDOS SERVICIOS ARTÍSTICO CULTURALES.</t>
  </si>
  <si>
    <t>CULTURA ZAPOPAN (SIEDGOB) E IIEG.</t>
  </si>
  <si>
    <t>QUE SE PROFUNDICE EL CONTACTO EXISTENTE ENTRE AGENTES COMUNITARIOS Y LA DIRECCIÓN.</t>
  </si>
  <si>
    <t>087 OFERTA CONSTANTE DE CURSOS Y TALLERES EN LOS CENTROS CULTURALES.</t>
  </si>
  <si>
    <t>PROMEDIO DE ALUMNOS INSCRITOS EN CENTROS CULTURALES.</t>
  </si>
  <si>
    <t> ACCESO DE LOS HABITANTES A CURSOS Y TALLERES EN LOS CENTROS CULTURALES.</t>
  </si>
  <si>
    <t>CULTURA ZAPOPAN, SISTEMA DE INDICADORES SIZ.</t>
  </si>
  <si>
    <t>826 ACCESO Y DIFUSIÓN DE LA CULTURA Y LAS ARTES.</t>
  </si>
  <si>
    <t>ACTIVIDADES DE DIFUSIÓN, EXTENSIÓN Y FOMENTO DE LA CULTURA Y LAS ARTES.</t>
  </si>
  <si>
    <t>BASES DE DATOS Y DOCUMENTALES DE LA DIRECCIÓN DE CULTURA ZAPOPAN.</t>
  </si>
  <si>
    <t>830 ACTIVIDADES DE TRANSVERSALIZACIÓN DE LA CULTURA.</t>
  </si>
  <si>
    <t>PORCENTAJE DE ACTIVIDADES DE TRANSVERSALIZACIÓN DE LA CULTURA.</t>
  </si>
  <si>
    <t>832 ACTIVIDADES LÚDICO Y RECREATIVAS EN ESPACIOS PÚBLICOS Y CENTROS CULTURALES.</t>
  </si>
  <si>
    <t>ACCESO DE HABITANTES A LUGARES PÚBLICOS PARA LLEVAR ACABO ACTIVIDADES LÚDICO Y RECREATIVAS.</t>
  </si>
  <si>
    <t>912 FORMACIÓN EN TALLERES ARTÍSTICO CULTURALES.</t>
  </si>
  <si>
    <t>PROMEDIO DE TALLERES OFERTADOS EN CENTROS CULTURALES</t>
  </si>
  <si>
    <t>QUE LOS HABITANTES ASISTAN A TALLERES  ARTÍSTICO CULTURALES.</t>
  </si>
  <si>
    <t>023 AFORO A LAS PRESENTACIONES DE LAS COMPAÑÍAS MUNICIPALES CONSOLIDADO.</t>
  </si>
  <si>
    <t>ASISTENTES A LAS PRESENTACIONES DE LAS COMPAÑÍAS ARTÍSTICAS.</t>
  </si>
  <si>
    <t>PRESENTACIONES DE LAS COMPAÑÍAS MUNICIPALES CONSOLIDADO.</t>
  </si>
  <si>
    <t>896 EDUCACIÓN ARTÍSTICA FORMAL.</t>
  </si>
  <si>
    <t>MANTENIMIENTO DE MATRÍCULA ESCOLAR.</t>
  </si>
  <si>
    <t>977 SERVICIOS BRINDADOS POR LAS COMPAÑIAS ARTÍSTICAS DE ZAPOPAN.</t>
  </si>
  <si>
    <t>CALENDARIO DE PRESENTACIONES ANUALES CONSOLIDADO.</t>
  </si>
  <si>
    <t>018 ACTIVIDADES CULTURALES RECIBIDAS.</t>
  </si>
  <si>
    <t>PORCENTAJE DE ACTIVIDADES ARTÍSTICO-CULTURALES REALIZADAS.</t>
  </si>
  <si>
    <t>ACTIVIDADES ARTÍSTICO-CULTURALES REALIZADAS.</t>
  </si>
  <si>
    <t>CULTURA ZAPOPAN (SISTEMA DE INDICADORES PMD).</t>
  </si>
  <si>
    <t>082 EXPOSICIONES DE ARTES VISUALES.</t>
  </si>
  <si>
    <t>083 ACTIVIDADES DE SENSIBILIZACIÓN.</t>
  </si>
  <si>
    <t>084 ACTIVIDADES DE ENCUENTRO Y DIFUSIÓN.</t>
  </si>
  <si>
    <t>ASISTENTES A ACTIVIDADES DE ENCUENTRO Y DIFUSIÓN.</t>
  </si>
  <si>
    <t>085 ACTIVIDADES DE LECTURA Y LITERATURA.</t>
  </si>
  <si>
    <t>SE REALIZAN ACTIVIDADES DE LECTURA Y LITERATURA.</t>
  </si>
  <si>
    <t>120 ACTIVIDADES ESTRATEGICAS DE LA COORDINACIÓN DE CONSTRUCCIÓN DE COMUNIDAD.</t>
  </si>
  <si>
    <t>PORCENTAJE DE DEPENDENCIAS  PARTICIPANTES</t>
  </si>
  <si>
    <t>BASE DE DATOS DE ESTRUCTURA ORGANIZACIONAL, DOCUMENTALES DEL OPERATIVO</t>
  </si>
  <si>
    <t>940 OPERATIVO ROMERIA.</t>
  </si>
  <si>
    <t>086 OPERATIVO COORDINACIÓN.</t>
  </si>
  <si>
    <t>DIRECCIÓN DE CULTURA.</t>
  </si>
  <si>
    <t>13.4. PARTICIPACIÓN CIUDADANA.</t>
  </si>
  <si>
    <t>P. PLANEACIÓN, SEGUIMIENTO Y EVALUACIÓN DE POLÍTICAS PÚBLICAS.</t>
  </si>
  <si>
    <t>2.7. OTROS ASUNTOS SOCIALES.</t>
  </si>
  <si>
    <t>2.7.1. OTROS ASUNTOS SOCIALES.</t>
  </si>
  <si>
    <t>1.2. FORTALECER LA CULTURA DEMOCRÁTICA, ABRIR EL GOBIERNO A LA PARTICIPACIÓN SOCIAL Y ESCUCHAR DE MANERA PERMANENTE A LA SOCIEDAD ,DANDO ESPECIAL ATENCIÓN A LAS MUJER ES Y LOS GRUPOS HISTÓRICAMENTE DISCRIMINADOS Y MARGINADOS.</t>
  </si>
  <si>
    <t>TTC: GOBERNANZA PARA EL DESARROLLO.</t>
  </si>
  <si>
    <t>TTC3. SOCIALIZAR LOS MECANISMOS DE PLANEACIÓN Y PARTICIPACIÓN CIUDADANA, ADEMÁS DE CAPACITAR A LA CIUDADANÍA PARA QUE PUEDA EJECUTARLOS CON EL FI N DE INCIDIR EN LOS PROCESOS DE TOMA DE DECISIONES.</t>
  </si>
  <si>
    <t xml:space="preserve"> 6. MEJORAMIENTO DE ZONAS URBANAS Y ESPACIO PÚBLICO.</t>
  </si>
  <si>
    <t>6. MEJORAR LA INFRAESTRUCTURA FÍSICA Y SOCIAL, LA IMAGEN URBANA Y LA CONVIVENCIA SOCIAL EN ZONAS PRIORITARIAS.</t>
  </si>
  <si>
    <t xml:space="preserve">VALOR PROGRAMADO 2 </t>
  </si>
  <si>
    <t>OBSERVACIONES</t>
  </si>
  <si>
    <t>32 CONTRIBUIR A INCREMENTAR LA PARTICIPACIÓN CIUDADANA Y LA CONSTRUCCIÓN DE CIUDADANÍA MEDIANTE UNA CORRESPONSABILIDAD EN LA TOMA DE DECISIONES POLÍTICAS DESDE UN ENFOQUE DE GOBERNANZA.</t>
  </si>
  <si>
    <t> INCREMENTAR LA PARTICIPACIÓN CIUDADANA Y LA CONSTRUCCIÓN DE CIUDADANÍA MEDIANTE UNA CORRESPONSABILIDAD EN LA TOMA DE DECISIONES.</t>
  </si>
  <si>
    <t>BASES DE DATOS Y DOCUMENTALES DE LA DIRECCIÓN DE PARTICIPACIÓN CIUDADANA.</t>
  </si>
  <si>
    <t>32 LA SOCIEDAD DE ZAPOPAN COLABORA ACTIVAMENTE EN EL ESTABLECIMIENTO E INSTITUCIONALIZACIÓN DE LA GOBERNANZA PARA MEJORAR SU CALIDAD DE VIDA.</t>
  </si>
  <si>
    <t>REGISTRO DE CIUDADANOS PARTICIPANTES EN INSTRUMENTOS O MECANISMOS.</t>
  </si>
  <si>
    <t>SE PRETENDE INCREMENTAR AL DOBLE EL NUMERO DE MECANISMOS DE PARTICIPACIÓN CIUDADANA ACTIVADOS</t>
  </si>
  <si>
    <t>090 ORGANISMOS SOCIALES PARA LA PARTICIPACIÓN CIUDADANA CONFORMADOS.</t>
  </si>
  <si>
    <t>PORCENTAJE DE SESIONES DE CONSEJOS CIUDADANOS REALIZADAS.</t>
  </si>
  <si>
    <t>ORGANISMOS SOCIALES PARA LA PARTICIPACIÓN CIUDADANA.</t>
  </si>
  <si>
    <t>ACTAS DE CONSEJOS.</t>
  </si>
  <si>
    <t>SE PRETENDE INCREMENTAR EL NÚMERO DE SESIONES DADO QUE AUMENTARON LOS ORGANISMOS ACTIVOS</t>
  </si>
  <si>
    <t>987 SESIONES DE LOS CONSEJOS DE PARTICIPACIÓN CIUDADANA.</t>
  </si>
  <si>
    <t>PORCENTAJE DE SESIONES DE LOS CONSEJOS DE PARTICIPACIÓN CIUDADANA.</t>
  </si>
  <si>
    <t>CONSEJO DE PARTICIPACIÓN CIUDADANA.</t>
  </si>
  <si>
    <t>762 BRIGADAS ITINERANTES PARA EL FOMENTO DE LA PARTICIPACIÓN CIUDADANA Y GOBERNANZA.</t>
  </si>
  <si>
    <t>PORCENTAJE DE BRIGADAS ITINERANTES PARA EL FOMENTO DE LA PARTICIPACIÓN CIUDADANA Y GOBERNANZA.</t>
  </si>
  <si>
    <t>FOMENTAR LA PARTICIÓN CIUDADANA Y GOBERNANZA.</t>
  </si>
  <si>
    <t>REGISTRO DE CONSEJOS PARTICIPANTES EN MECANISMOS DE GOBERNANZA.</t>
  </si>
  <si>
    <t xml:space="preserve">COMPONENETE 2 </t>
  </si>
  <si>
    <t>080 MECANISMOS DE PARTICIPACIÓN CIUDADANA INSTRUMENTADOS.</t>
  </si>
  <si>
    <t>PORCENTAJE DE LA SOCIEDAD ZAPOPANA QUE PARTICIPA EN LOS MECANISMOS DE PARTICIPACIÓN CIUDADANA.</t>
  </si>
  <si>
    <t>LA SOCIEDAD ZAPOPANA QUE PARTICIPA EN LOS MECANISMOS DE PARTICIPACIÓN CIUDADANA.</t>
  </si>
  <si>
    <t>PUBLICACIÓN DE RESULTADOS DE LOS MECANISMOS INSTRUMENTADOS EN LA PÁGINA INSTITUCIONAL DEL MUNICIPIO.</t>
  </si>
  <si>
    <t xml:space="preserve"> 760 IMPLEMENTACIÓN DE LOS MECANISMOS DE PARTICIPACIÓN CIUDADANA.</t>
  </si>
  <si>
    <t>PORCENTAJE DE IMPLEMENTACIÓN DE LOS MECANISMOS DE PARTICIPACIÓN CIUDADANA.</t>
  </si>
  <si>
    <t>PARTICIPACIÓN CIUDADANA.</t>
  </si>
  <si>
    <t>761 VOTOS EFECTIVOS EMITIDOS EN LOS MECANISMOS DE PARTICIPACIÓN CIUDADANA.</t>
  </si>
  <si>
    <t>DIFERENCIA EN TÉRMINOS PORCENTUALES DE LA VOTACIÓN GENERADA EN LOS MECANISMOS DE PARTICIPACIÓN CIUDADANA DE UN AÑO A OTRO.</t>
  </si>
  <si>
    <t>VERIFICAR LA FÓRMULA, PORQUE A PESAR DE LA ACTUALIZACIÓN DA 0</t>
  </si>
  <si>
    <t>091 ORGANIZACIÓN VECINAL A LAS DECISIONES MUNICIPALES VINCULADA Y DEMOCRATIZADA.</t>
  </si>
  <si>
    <t>ATENCIÓN A ORGANIZACIONES VECINALES.</t>
  </si>
  <si>
    <t>LA META SE MODIFICA DEBIDO A QUE LOS ORGANISMOS VECINALES VIGENTES SE HAN REDUCIDO EN EL ÚLTIMO AÑO POR LA PANDEMIA</t>
  </si>
  <si>
    <t>759  SEGUIMIENTO, ORIENTACIÓN Y ASESORAMIENTO A CONSEJOS SOCIALES Y VECINOS DE ZAPOPAN.</t>
  </si>
  <si>
    <t>SEGUIMIENTO, ORIENTACIÓN Y ASESORAMIENTO A CONSEJOS SOCIALES.</t>
  </si>
  <si>
    <t>LA META SE INCREMENTA DEBIDO A QUE LAS ATENCIONES HAN AUMENTADO EN EL HISTÓRICO</t>
  </si>
  <si>
    <t>765 CONSTITUCIÓN Y RENOVACIÓN DE MESAS DIRECTIVAS DE ASOCIACIONES VECINALES.</t>
  </si>
  <si>
    <t>MESAS DIRECTIVAS DE ASOCIACIONES VECINALES.</t>
  </si>
  <si>
    <t>767 REGISTRO Y RECONOCIMIENTO DE ORGANIZACIONES VECINALES.</t>
  </si>
  <si>
    <t> PORCENTAJE DE REGISTRO Y RECONOCIMIENTO DE ORGANIZACIONES VECINALES.</t>
  </si>
  <si>
    <t>CONTROL DE ORGANIZACIONES VECINALES.</t>
  </si>
  <si>
    <t>025 SOCIALIZACIÓN Y APOYO A EVENTOS DE LAS ÁREAS  MUNICIPALES.</t>
  </si>
  <si>
    <t>PORCENTAJE DE EVENTOS APOYADOS.</t>
  </si>
  <si>
    <t>COLABORAR EN LA SOCIALIZACIÓN DE EVENTOS DE LAS DIFERENTES AREAS MUNICIPALES.</t>
  </si>
  <si>
    <t>SOLICITUDES DE APOYO DE LA ÁREAS MUNICIPALES.</t>
  </si>
  <si>
    <t>INCREMENTA LA META POR EL COMPORTAMIENTO DE LA PANDEMIA</t>
  </si>
  <si>
    <t>COMPONENETE 4</t>
  </si>
  <si>
    <t>076  INSTRUMENTOS TECNOLÓGICOS Y METODOLÓGICOS DE INNOVACIÓN SOCIAL PARA LA VINCULACIÓN, DIVULGACIÓN E INTERACCIÓN ENTRE CIUDADANÍA Y MUNICIPIO PARA LA GOBERNANZA IMPLEMENTADOS.</t>
  </si>
  <si>
    <t>PORCENTAJE DE PARTICIPANTES EN  FOROS DE INNOVACIÓN SOCIAL.</t>
  </si>
  <si>
    <t>INSTRUMENTOS TECNOLÓGICOS Y METODOLÓGICOS DE INNOVACIÓN SOCIAL PARA LA VINCULACIÓN, DIVULGACIÓN E INTERACCIÓN ENTRE CIUDADANÍA FOROS DE INNOVACIÓN SOCIAL.</t>
  </si>
  <si>
    <t>778 FOROS DE INNOVACIÓN SOCIAL.</t>
  </si>
  <si>
    <t> PORCENTAJE DE FOROS DE INNOVACIÓN SOCIAL.</t>
  </si>
  <si>
    <t>UN PROCESO DE CREACIÓN, IMPLEMENTACIÓN Y DIFUSIÓN DE NUEVAS PRÁCTICAS SOCIALES EN ÁREAS MUY DIFERENTES DE LA SOCIEDAD.</t>
  </si>
  <si>
    <t xml:space="preserve"> 779 INSTRUMENTOS DE INNOVACIÓN SOCIAL PARA LA CIUDADANÍA EN ZAPOPAN.</t>
  </si>
  <si>
    <t>PORCENTAJE DE INSTRUMENTOS DE INNOVACIÓN SOCIAL PARA LA CIUDADANIA EN ZAPOPAN.</t>
  </si>
  <si>
    <t>APORTAR A LA CONSTANTE DISCUSIÓN SOBRE EL SENTIDO, EL ALCANCE Y LAS FORMAS DE MEDICIÓN DE LA INNOVACIÓN SOCIAL.</t>
  </si>
  <si>
    <t>INCREMENTA DEBIDO A QUE EN EL PLAN DE TRABAJO SE CONTEMPLA DUPLICAR LOS INSTRUMENTOS</t>
  </si>
  <si>
    <t>136 TALLERES Y CURSOS DIRIGIDOS A  CIUDADANOS, ORGANISMOS SOCIALES Y FUNCIONARIOS ASÍ COMO EVENTOS PARA IMPULSAR CULTURA DE PARTICIPACIÓN CIUDADANA PARA LA GOBERNANZA IMPARTIDOS.</t>
  </si>
  <si>
    <t>PORCENTAJE PARTICIPACIÓN DE LA SOCIEDAD.</t>
  </si>
  <si>
    <t>TALLERES Y CURSOS DIRIGIDOS A  CIUDADANOS FOMENTANDO LA PARTICIPACION DE LA SOCIEDAD.</t>
  </si>
  <si>
    <t>763 FOMENTO DE LA PARTICIPACIÓN CIUDADANA MEDIANTE CURSOS Y TALLERES.</t>
  </si>
  <si>
    <t>HABITANTES DISPUESTOS A PARTICIPAR.</t>
  </si>
  <si>
    <t>764 JORNADAS DE FORMACIÓN EN GOBERNANZA PARA NIÑOS Y JÓVENES.</t>
  </si>
  <si>
    <t>DIRECCIÓN DE PARTICIPACIÓN CIUDADANA.</t>
  </si>
  <si>
    <t>13.5. CIUDAD DE LAS NIÑAS Y LOS NIÑOS.</t>
  </si>
  <si>
    <t>2.1  BRINDAR ATENCIÓN PRIORITARIA A GRUPOS HISTÓRICA MENTE DISCRIMINADOS MEDIANTE ACCIONES QUE PERMITAN REDUCIRLAS BRECHAS DE DESIGUALDAD SOCIALES Y TERRITORIALES.</t>
  </si>
  <si>
    <t>TEI: DESARROLLO INTEGRAL DE LAS NIÑAS, LOS NIÑOS Y ADOLESCENTES.</t>
  </si>
  <si>
    <t>TEI3: GARANTIZAR EL CUMPLIMENTO DE LOS DERECHOS DE LAS NIÑAS, LOS NIÑOS Y ADOLESCENTES QUE HABITAN O SE ENCUENTRAN EN JALISCO.</t>
  </si>
  <si>
    <t>1. ZAPOPAN CIUDAD DE LAS NIÑAS Y  LOS NIÑOS.</t>
  </si>
  <si>
    <t>1. IMPLEMENTAR ACCIONES DE PREVENCIÓN, ATENCIÓN, FORMACIÓN Y PROTECCIÓN DE NIÑAS, NIÑOS Y ADOLESCENTES PARA GARANTIZAR EL CUMPLIMIENTO DE SUS DERECHOS.</t>
  </si>
  <si>
    <t>1. MEJORAR EL BIENESTAR DE NIÑAS, NIÑOS Y ADOLESCENTES.</t>
  </si>
  <si>
    <t xml:space="preserve"> 33 CONTRIBUIR A QUE NIÑOS, NIÑASY ADOLECENTES  EJERZAN PLENAMENTE SUS DERECHOS.</t>
  </si>
  <si>
    <t>33 NIÑOS, NIÑAS Y ADOLESCENTES MEJORAN EL EJERCICIO DE SUS DERECHOS.</t>
  </si>
  <si>
    <t>181 ESTANCIAS INFANTILES EQUIPADAS.</t>
  </si>
  <si>
    <t>PORCENTAJE DE ESTANCIAS BENEFICIADAS.</t>
  </si>
  <si>
    <t>ESTANCIAS EQUIPADAS.</t>
  </si>
  <si>
    <t>BASES DE DATOS Y DOCUMENTALESDE LA  DIRECCIÓN CIUDAD DE LAS NIÑAS Y LOS NIÑOS.</t>
  </si>
  <si>
    <t>QUE LAS DEPENDENCIAS GUBERNAMENTALES  CUMPLAN CON LAS ESPECIFICACIONES DE LA  NORMA</t>
  </si>
  <si>
    <t>055 EQUIPO ADQUIRIDO PARA EQUIPAR ESTANCIAS INFANTILES CERTIFICADAS.</t>
  </si>
  <si>
    <t>PORCENTAJE DE EQUIPO ADQUIRIDO.</t>
  </si>
  <si>
    <t>EQUIPO ADQUIRIDO PARA ESTANCIAS INFANTILES.</t>
  </si>
  <si>
    <t>056 ESTANCIAS EVALUADAS PARA SER CERTIFICADAS.</t>
  </si>
  <si>
    <t>PORCENTAJE DE ESTANCIAS EVALUADAS.</t>
  </si>
  <si>
    <t>ESTANCIAS EVALUADAS CON CRITERIOS DE DESARROLLO INFANTIL OPORTUNO PARA SER CERTIFICADAS.</t>
  </si>
  <si>
    <t>BASES DE DATOS Y DOCUMENTALESDE LA  DIRECCIÓN CIUDAD DE LOS NIÑOS.</t>
  </si>
  <si>
    <t>180 SECUNDARIAS CON EQUIPO INSTALADO PARA MEJORAR LA SEGURIDAD DE LAS Y LOS ALUMNOS.</t>
  </si>
  <si>
    <t>PORCENTAJE DE SECUNDARIAS BENEFICIADAS.</t>
  </si>
  <si>
    <t>SECUNDARIAS QUE PARTICIPAN EN EL PROGRAMA DEJA TU HUELLA INSTALADAS.</t>
  </si>
  <si>
    <t>059 SECUNDARIAS CON EQUIPO OPERANDO QUE PARTICIPAN EL EL PROGRAMA DEJA TU HUELLA.</t>
  </si>
  <si>
    <t>EQUIPO OPERANDO EN SECUNDARIAS PARTICIPANTES EN EL PROGRAMA DEJA TU HUELLA.</t>
  </si>
  <si>
    <t>BASES DE DATOS Y DOCUMENTALESDE LA  DIRECCIÓN CIUDAD DE LAS NIÑAS LOS NIÑOS.</t>
  </si>
  <si>
    <t>ADOLESCENTES BENEFICIADOS DEL PROGRAMA DEJA TU HUELLA</t>
  </si>
  <si>
    <t>GESTION</t>
  </si>
  <si>
    <t>BASES DE DATOS Y DOCUMENTALES DE LA  DIRECCIÓN CIUDAD DE LAS NIÑAS Y  LOS NIÑOS.</t>
  </si>
  <si>
    <t>163 PERSONAS CAPACITADAS  EN TEMAS VINCULADOS A LOS DERECHOS DE NNA.</t>
  </si>
  <si>
    <t>PORCENTAJE DE PERSONAS CAPACITADAS.</t>
  </si>
  <si>
    <t>BASES DE DATOS Y DOCUMENTALESDE LA  DIRECCIÓN CIUDAD DE LAS NIÑAS Y  LOS NIÑOS.</t>
  </si>
  <si>
    <t>062 TALLERES Y/O CAPACITACIONES OFERTADOS POR  LA DIRECCION DE CIUDAD DE LOS NIÑOS Y NIÑAS.</t>
  </si>
  <si>
    <t>PORCENTAJE DE TALLERES Y/O CAPACITACIONES OFERTADOS.</t>
  </si>
  <si>
    <t>NÚMERO DE TALLERES OFERTADOS A NIÑAS, NIÑOS, ADOLESENTES, PADRES DE FAMILIA Y DOCENTES.</t>
  </si>
  <si>
    <t>LISTAS DE ASISTENCIAS.</t>
  </si>
  <si>
    <t>QUE LOS PADRES DE FAMILIA, NIÑAS, NIÑOS Y ADOLESCENTES. DOCENTES ESTEN INTERESADOS EN ASISTIR A LOS TALLERES).</t>
  </si>
  <si>
    <t>009 PARTICIPACIÓN EN CURSOS Y/O EVENTOS PARA LA GESTIÓN GUBERNAMETAL.</t>
  </si>
  <si>
    <t>PORCENTAJE DE ASISTENCIA A CURSOS Y/O EVENTOS PARA LA GESTIÓN GUBERNAMENTAL.</t>
  </si>
  <si>
    <t>(CURSOS Y/O EVENTOS A LOS QUE SE ASISTIÓ / CURSOS Y/O EVENTOS A LOS QUE SE ESTIMA ASISTIR)*100</t>
  </si>
  <si>
    <t>ARCHIVO DOCUMENTAL DE LA DIRECCIÓN DE CIUDAD DE LAS NIÑAS Y  LOS NIÑOS, EXPEDIENTE DE PAGO DE VIATICOS.</t>
  </si>
  <si>
    <t>LOS CURSOS Y/O EVENTOS SE DESARROLLAN EN TIEMPO Y FORMA POR PARTE DE LOS ORGANIZADORES.</t>
  </si>
  <si>
    <t>164 ESPACIOS PUBLICOS RECUPERADOS Y EQUIPADOS  CON PERSPECTIVA DE  NIÑAS Y NIÑOS.</t>
  </si>
  <si>
    <t>063 CONSEJOS INFANTILES CONFORMADOS.</t>
  </si>
  <si>
    <t>PORCENTAJE DE CONSEJOS INFANTILES CONFORMADOS.</t>
  </si>
  <si>
    <t>CREACIÓN DE CONSEJOS INFANTILES PARA LA ELABORACIÓN DEL PROYECTO.</t>
  </si>
  <si>
    <t xml:space="preserve"> LISTAS DE ASISTENCIA,CONSENTIMIENTOS FIRMADOS POR LOS PADRES.</t>
  </si>
  <si>
    <t>064 PROYECTOS DE REHABILITACIÓN APROBADOS POR LOS CONSEJOS NNA.</t>
  </si>
  <si>
    <t>PORCENTAJE DE PROYECTOS DE REHABILITACIÓN APROBADOS.</t>
  </si>
  <si>
    <t>PROYECTOS APROBADOS POR LOS CONSEJOS INFANTILES PARA LA REHABILITACIÓN DE LOS PARQUES.</t>
  </si>
  <si>
    <t>PROYECTOS APROBADOS.</t>
  </si>
  <si>
    <t>QUE LOS NNA APRUEBEN EL PROYECTO DE LA REHABILITACIÓN DEL PARQUE.</t>
  </si>
  <si>
    <t>065 COMITÉ DE PROTECCIÓN CONFORMADOS.</t>
  </si>
  <si>
    <t>PORCENTAJE DE CÓMITES CONFORMADOS.</t>
  </si>
  <si>
    <t>SE CREAN COMITÉS CON LOS VECINO DE LA COMUNIDAD Y PADRES DE FAMILIA DEL CONSEJO INFANTIL.</t>
  </si>
  <si>
    <t>QUE LOS VECINOS Y PADRES DE LOS NNA ESTEN INTERESADOS EN PERTENECER AL COMITÉ Y DAR SEGUIMIENTOS AL CUIDADO DEL PARQUE.</t>
  </si>
  <si>
    <t>165  DIFUSIÓN  Y PROMOCION DE DERECHOS DE NIÑOS, NIÑAS Y ADOLESCENTES</t>
  </si>
  <si>
    <t>BASE DE DATOS Y DOCUMENTALES DE CD. DE LOS NIÑOS</t>
  </si>
  <si>
    <t>REGISTROS EN PLATAFORMA DIGTAL O DOCUMENTAL</t>
  </si>
  <si>
    <t>DIRECCIÓN CIUDAD DE LOS NIÑOS.</t>
  </si>
  <si>
    <t>COMPONENETE 5</t>
  </si>
  <si>
    <t>13.6. DESARROLLO COMUNITARIO.</t>
  </si>
  <si>
    <t>E. PRESTACION DE SERVICIOS PÚBLICOS.</t>
  </si>
  <si>
    <t>TTC4. IMPLEMENTAR UNA CULTURA ORGANIZACIONAL BASADA EN PROCESOS DE GOBERNANZA: DIÁLOGO, COLABORACIÓN Y CONSTRUCCIÓN CONJUNTA, EN LAS INSTITUCIONES PÚBLICAS Y ORGANIZACIONES CIUDADANAS, A TRAVÉS DE CAPACITACIONES TANTO A SERVIDORES PÚBLICOS COMO A CIUDADANÍA EN GENERAL GARANTIZANDO EL ACCESO PARITARIO DE MUJERES Y HOMBRES A LA PARTICIPACIÓN CIUDADANA.</t>
  </si>
  <si>
    <t>4. ZAPOPAN CONTIGO.</t>
  </si>
  <si>
    <t>4. IMPLEMENTAR ACCIONES DE ASISTENCIA SOCIAL QUE CONTRIBUYAN AL DESARROLLO DE LA COMUNIDAD.</t>
  </si>
  <si>
    <t>4. MEJORAR EL BIENESTAR DE LOS ZAPOPANOS, DISMINUYENDO LA DESIGUALDAD Y LA POBREZA, PROMOVIENDO UNA DISTRIBUCIÓN EQUILIBRADA DE LOS FONDOS SOCIALES PARA PERSONAS, COMUNIDADES Y OBRAS PÚBLICAS.</t>
  </si>
  <si>
    <t xml:space="preserve">34 SE CONTRIBUYE A MEJORAR EL DESARROLLO COMUNITARIO EN ZONAS DE ALTA MARGINACIÓN.  </t>
  </si>
  <si>
    <t>PORCENTAJE PROMEDIO MENSUAL DE PERSONAS ATENDIDAS EN LA RED DE COLMENAS DEL MUNICIPIO.</t>
  </si>
  <si>
    <t>PROMEDIO MENSUAL DE PERSONAS ATENDIDAS EN LA RED DE COLMENAS DEL MUNICIPIO.</t>
  </si>
  <si>
    <t>34 LOS HABITANTES DEL MUNICIPIO DE ZAPOPAN CUENTAN CON ESPACIOS PARA EL  DESARROLLO COMUNITARIO.</t>
  </si>
  <si>
    <t>PORCENTAJE DE CIUDADANOS ENCUESTADOS SATISFECHOS CON LOS SERVICIOS OFRECIDOS EN LAS COLMENAS.</t>
  </si>
  <si>
    <t xml:space="preserve"> CIUDADANOS ENCUESTADOS SATISFECHOS CON LOS SERVICIOS OFRECIDOS EN LAS COLMENAS.</t>
  </si>
  <si>
    <t>QUE LA CIUDADANÍA SE INTERESE EN REALIZAR LA ENCUESTA DE SATISFACCIÓN DE  LOS SERVICIOS OFERTADOS.</t>
  </si>
  <si>
    <t>166 SERVICIOS EN LA RED DE COLMENAS.</t>
  </si>
  <si>
    <t>QUE LA CIUDADANÍA SE INTERESE EN LOS SERVICIOS OFERTADOS.</t>
  </si>
  <si>
    <t>068 EVENTOS EN LA RED DE COLMENAS.</t>
  </si>
  <si>
    <t>EVENTOS EN LA RED DE COLMENAS.</t>
  </si>
  <si>
    <t>069 TALLERES EN LA RED DE COLMENAS.</t>
  </si>
  <si>
    <t>072 ASESORÍAS EN LA RED DE COLMENAS.</t>
  </si>
  <si>
    <t>073 CAPACITACIONES EN LA RED DE COLMENAS.</t>
  </si>
  <si>
    <t>CAPACITACIONES EN LA RED DE COLMENAS.</t>
  </si>
  <si>
    <t xml:space="preserve">  167 VíA RECREACTIVA OPERADA.</t>
  </si>
  <si>
    <t xml:space="preserve">  VíA RECREACTIVA OPERADA.</t>
  </si>
  <si>
    <t>QUE LOS CIUDADANOS DESEEN ASISTIR A LA VÍA RECREACTIVA.</t>
  </si>
  <si>
    <t xml:space="preserve"> 074 GESTIÓN Y OPERACIÓN DE LOS PUNTOS DE ACTIVACIÓN DE LA VÍA RECREACTIVA.</t>
  </si>
  <si>
    <t>PORCENTAJE DE GESTIÓN Y OPERACIÓN DE LOS PUNTOS DE ACTIVACIÓN DE LA VíA RECREACTIVA.</t>
  </si>
  <si>
    <t xml:space="preserve"> GESTIÓN Y OPERACIÓN DE LOS PUNTOS DE ACTIVACIÓN DE LA VíA RECREACTIVA.</t>
  </si>
  <si>
    <t>075 SERVICIO SOCIAL EN LA VíA RECREATIVA.</t>
  </si>
  <si>
    <t>QUE LOS SERVIDORES SOCIALES SE INTERESEN EN HACER SU SERVICIO EN LA VÍA RECREACTIVA.</t>
  </si>
  <si>
    <t>DIRECCIÓN DE DESARROLLO COMUNITARIO.</t>
  </si>
  <si>
    <t>152 CAPACITACIONES Y EVENTOS DE SENSIBILIZACIÓN EN TEMAS DE DERECHOS HUMANOS Y ATENCIÓN A PERSONAS MIGRANTES, PERSONAS DE PUEBLOS ORIGINARIOS, PERSONAS DE LA DIVERSIDAD SEXUAL, PERSONAS CON DISCAPACIDAD Y DE OTROS GRUPOS PRIORITARIOS REALIZADOS.</t>
  </si>
  <si>
    <t>PORCENTAJE DE CAPACITACIONES Y EVENTOS DE  REALIZADOS.</t>
  </si>
  <si>
    <t>CAPACITACIONES Y EVENTOS DE  REALIZADOS.</t>
  </si>
  <si>
    <t>QUE LA CIUDADANÍA Y/O EL FUNCIONARIADO PÚBLICO ASISTA A LAS CAPACITACIONES.</t>
  </si>
  <si>
    <t>PORCENTAJE DE CAPACITACIONES REALIZADAS.</t>
  </si>
  <si>
    <t>CAPACITACIONES OFERTADAS EN TEMAS DE DERECHOS HUMANOS Y GRUPOS PRIORITARIOS.</t>
  </si>
  <si>
    <t>610 EJECUCIÓN DE EVENTOS  DE LA DIRECCIÓN DE DERECHOS HUMANOS Y GRUPOS PRIORITARIOS</t>
  </si>
  <si>
    <t>PORCENTAJE DE EVENTOS REALIZADOS.</t>
  </si>
  <si>
    <t>EVENTOS REALIZADOS EN TEMAS DE DERECHOS HUMANOS Y ATENCIÓN A PERSONAS MIGRANTES, PERSONAS DE PUEBLOS ORIGINARIOS, PERSONAS DE LA DIVERSIDAD SEXUAL, PERSONAS CON DISCAPACIDAD Y DE OTROS GRUPOS PRIORITARIOS.</t>
  </si>
  <si>
    <t>QUE LA CIUDADANÍA Y/O EL FUNCIONARIADO PÚBLICO ASISTA A LOS EVENTOS.</t>
  </si>
  <si>
    <t>079 ASESORÍAS A PERSONAS MIGRANTES, PERSONAS DE PUEBLOS ORIGINARIOS, PERSONAS DE LA DIVERSIDAD SEXUAL, PERSONAS CON DISCAPACIDAD Y DE OTROS GRUPOS PRIORITARIOS BRINDADAS.</t>
  </si>
  <si>
    <t>QUE LA CIUDADANÍA SOLICITE LAS ASESORÍAS.</t>
  </si>
  <si>
    <t>611 SOLICITUDES  DE PETICIÓN DE APOYO INGRESADAS.</t>
  </si>
  <si>
    <t>SOLICITUDES INGRESADAS.</t>
  </si>
  <si>
    <t>612 SOLICITUDES CANALIZADAS.</t>
  </si>
  <si>
    <t>PORCENTAJE SOLICITUDES CANALIZADAS.</t>
  </si>
  <si>
    <t>SOLICITUDES CANALIZADAS.</t>
  </si>
  <si>
    <t>QUE LA CIUDADANÍA SE INTERESE EN LOS EVENTOS OFERTADOS.</t>
  </si>
  <si>
    <t>QUE LA CIUDADANÍA SE INTERESE EN LOS TALLERES OFERTADOS.</t>
  </si>
  <si>
    <t>QUE LA CIUDADANÍA SE INTERESE EN LAS ASESORIAS OFERTADAS.</t>
  </si>
  <si>
    <t>QUE LA CIUDADANÍA SE INTERESE EN LAS CAPACITACIONES OFERTADAS.</t>
  </si>
  <si>
    <t>1. ZAPOPAN CIUDAD DE LOS NIÑOS.</t>
  </si>
  <si>
    <t>35  CONTRIBUIR A QUE LAS JUVENTUDES PARTICIPEN ACTIVAMENTE EN LABOR  SOCIAL Y EJERZAN  PLENAMENTE SUS DERECHOS.</t>
  </si>
  <si>
    <t>LA INCIDENCIA  DE CASOS ATENDIDOS RESPECTO AL AÑO ANTERIOR.</t>
  </si>
  <si>
    <t>DATOS ESTADÍSTICOS DEL INSTITUTO DE LA JUVENTUD ZAPOPAN.</t>
  </si>
  <si>
    <t>35 LAS JUVENTUDES MEJORAN EL EJERCICIO DE SUS DERECHOS Y SE INTEGRAN PLENAMENTE AL DESARROLLO DEL MUNICIPIO.</t>
  </si>
  <si>
    <t>169 CAPACITACIONES REALIZADAS.</t>
  </si>
  <si>
    <t>LISTA DE ASITENCIA, ARCHIVO DOCUMENTAL DEL INSTITUTO DE LA JUVENTUD DE ZAPOPAN.</t>
  </si>
  <si>
    <t>054 SESIONES DE ATENCIÓN PSICOLÓGICA.</t>
  </si>
  <si>
    <t>LISTADO DE ASISTENCIA DE USUARIOS QUE RECIBEN ATENCIÓN PSICOLÓGICA.</t>
  </si>
  <si>
    <t>088 CAPACITACIONES PRESENCIALES Y/O VIRTUALES REALIZADAS.</t>
  </si>
  <si>
    <t>CAPACITACIONES OFERTADAS.</t>
  </si>
  <si>
    <t>LISTADOS DE ASISTENCIA  Y PROGRAMACIÓN DE LAS CAPACITACIONES.</t>
  </si>
  <si>
    <t>170 TALLERES PREVENTIVOS REALIZADOS.</t>
  </si>
  <si>
    <t>LISTADOS DE ASISTENCIA, ARCHIVO DOCUMENTAL DEL INSTITUTO DE LA JUVENTUD DE ZAPOPAN.</t>
  </si>
  <si>
    <t>089 IMPARTICIÓN DE LOS TALLERES PARA REDUCIR LOS NIVELES DE DESIGUALDAD.</t>
  </si>
  <si>
    <t>PORCENTAJE DE TALLERES IMPARTIDOS.</t>
  </si>
  <si>
    <t>MEMORIAS FOTOGRAFICAS, LISTADO DE TALLERES A OFERTAR.</t>
  </si>
  <si>
    <t>QUE SE ENCUENTREN LAS SEDES ADECUADAS PARA LA IMPRATICIÓN DE LOS TALLERES.</t>
  </si>
  <si>
    <t>090 GRADUACIÓN DE LAS JUVENTUDES PARTICIPANTES.</t>
  </si>
  <si>
    <t>PORCENTAJE DE GRADUADOS.</t>
  </si>
  <si>
    <t>CONSTANCIAS DEL INSTITUTO DE LA JUVENTUD, ARCHIVO DOCUMENTAL DEL INSTITUTO DE LA JUVENTUD DE ZAPOPAN.</t>
  </si>
  <si>
    <t>QUE LAS JUVENTUDES ESTEN INTERESADOS EN PÁRTICIPAR EN LOS TALLERES OFERTADOS Y QUE CONCLUYAN SATISFACTORIAMENTE.</t>
  </si>
  <si>
    <t>COMPONENETE 3</t>
  </si>
  <si>
    <t>171 ASESORARÍAS INFORMATIVAS REALIZADAS.</t>
  </si>
  <si>
    <t>REGISTRO DE PARTICIPANTES, ARCHIVO DOCUMENTAL DEL INSTITUTO DE LA JUVENTUD DE ZAPOPAN.</t>
  </si>
  <si>
    <t>QUE LAS JUVENTUDES ASISTAN A LOS EVENTOS.</t>
  </si>
  <si>
    <t>((NÚMERO DE EVENTOS REALIZADOS EN EL AÑO ACTUAL / NÚMERO DE EVENTOS REALIZADOS EN EL AÑO ANTERIOR)-1)*100</t>
  </si>
  <si>
    <t>QUE LAS DEPENDENCIAS ESTEN DISPUESTAS A FACILITAR SUS INSTALACIONES PARA LA REALIZACIÓN DE LOS EVENTOS.</t>
  </si>
  <si>
    <t>092 CEREMONIA DE CLAUSURA DE LOS EVENTOS.</t>
  </si>
  <si>
    <t>NÚMERO DE CLAUSURAS REALIZADAS EN LOS EVENTOS QUE CONCLUYEN SUS ACTIVIDADES PROGRAMADAS RESPECTO A LAS CLAUSURAS DEL AÑO ANTERIOR.</t>
  </si>
  <si>
    <t>MEMORIAS FOTOGRAFICAS, ARCHIVO DOCUMENTAL DEL INSTITUTO DE LA JUVENTUD DE ZAPOPAN.</t>
  </si>
  <si>
    <t>172 EVENTOS REALIZADOS.</t>
  </si>
  <si>
    <t>REGISTRO DE ASISTENCIA, ARCHIVO DOCUMENTAL DEL INSTITUTO DE LA JUVENTUD DE ZAPOPAN.</t>
  </si>
  <si>
    <t>QUE LAS JUVENTUDES ASISTAN A LOS EVENTOS REALIZADOS.</t>
  </si>
  <si>
    <t>093 REALIZACIÓN DE EVENTO DEL MES DE LA JUVENTUD.</t>
  </si>
  <si>
    <t xml:space="preserve">PORCENTAJE DE EVENTOS REALIZADOS.  </t>
  </si>
  <si>
    <t>REGISTRO DE ASISTENCIA Y LISTADOS DE INSTITUCIONES PARTICIPANTES.</t>
  </si>
  <si>
    <t>094 REALIZACIÓN DEL EVENTO DE SALUD.</t>
  </si>
  <si>
    <t>QUE LAS JUVENTUDES ASISTAN AL EVENTO ORGANIZADO.</t>
  </si>
  <si>
    <t>INSTITUTO MUNICIPAL DE ATENCION A LA JUVENTUD DE ZAPOPAN.</t>
  </si>
  <si>
    <t>120 ACCIONES JURÍDICAS DE REGULARIZACIÓN EN MERCADOS MUNICIPALES.</t>
  </si>
  <si>
    <t>121  SACRIFICIO DE PORCINOS EN EL RASTRO DE ATEMAJAC REALIZADOS.</t>
  </si>
  <si>
    <t>124 EVENTOS CON PERSPECTIVA DE GENERO</t>
  </si>
  <si>
    <t xml:space="preserve">125 ASESORIAS SOBRE PERSPECTIVA DE GENERO </t>
  </si>
  <si>
    <t>126 CAPACITACIONES EN TEMAS DE DERECHOS HUMANOS Y GRUPOS PRIORITARIOS REALIZADAS</t>
  </si>
  <si>
    <t>122 ADOLESCENTES BENEFICIADOS POR EL PROGRAMA DEJA TU HUELLA</t>
  </si>
  <si>
    <t>123 REGISTROS DE CONVOCATORIAS POR MEDIOS DE DIFUSION</t>
  </si>
  <si>
    <t xml:space="preserve">070 ENTREGA DE APOYOS ECONOMICOS A ASOCIACIONES CIVILES  PARA PROYECTOS QUE PROMUEVAN LOS DERECHOS DE NNA
</t>
  </si>
  <si>
    <t>091 GESTIONAR PARA LA REALIZACIÓN DE EVENTOS DE ORDEN CULTURAL, ARTÍSTICO,DEPORTIVO, PARA EL ARTE Y MEDIO AMBIENTE.</t>
  </si>
  <si>
    <t>LIC. MARCELA RUBI GÓMEZ JUÁREZ.</t>
  </si>
  <si>
    <t>(NÚMERO DE CUENTAS DEL REGISTRO CATASTRAL VINCULADAS CON LA CARTOGRAFÍA DE ZAPOPAN INCORPORADAS / NÚMERO DE CUENTAS DEL REGISTRO CATASTRAL INCORPORADAS EL AÑO ANTERIOR)*100</t>
  </si>
  <si>
    <t>184 SERVICIOS DE PERSPECTIVA DE GENERO</t>
  </si>
  <si>
    <t>01.1. GESTIÓN GUBERNAMENTAL.</t>
  </si>
  <si>
    <t>PRESIDENCIA MUNICIPAL.</t>
  </si>
  <si>
    <t>1.3.1. PRESIDENCIA / GUBERNATURA.</t>
  </si>
  <si>
    <t>SJ4: PROCURACIÓN DE JUSTICIA.</t>
  </si>
  <si>
    <t>SJ4.7: ESTABLECER INDICADORES DE RESULTADO CON LOS CUALES SE MONITOREEN Y EVALÚEN LAS DECISIONES A EFECTO DE MANTENER LA MEJORA CONTINUA EN LA INSTITUCIÓN.</t>
  </si>
  <si>
    <t>37. EVALUACIÓN DEL DESEMPEÑO GUBERNAMENTAL.</t>
  </si>
  <si>
    <t>37. OPTIMIZAR EL USO DE LAS PLATAFORMAS TECNOLÓGICAS DE INFORMACIÓN PARA GARANTIZAR EL MÁXIMO CUMPLIMIENTO DE LAS METAS.</t>
  </si>
  <si>
    <t>37. INCREMENTAR LA EFICIENCIA EN EL PROCESO DE MEDICIÓN Y EVALUACIÓN DEL DESEMPEÑO GUBERNAMENTAL.</t>
  </si>
  <si>
    <t>01 SE CONTRIBUYE A REALIZAR UNA GESTIÓN GUBERNAMENTAL EFICIENTE.</t>
  </si>
  <si>
    <t>REVISIÓN GENERAL MENSUAL DE IMPACTO EN GESTIONES REALIZADAS.</t>
  </si>
  <si>
    <t>01 LOS CIUDADANOS DEL MUNICIPIO DE ZAPOPAN, RECIBEN SERVICIOS PERTINENTES, OPORTUNOS Y EFICIENTES.</t>
  </si>
  <si>
    <t>021 SENSIBILIZACIÓN EN EL EJERCICIO DE SUS RESPONSABILIDADES Y FUNCIONES REALIZADAS.</t>
  </si>
  <si>
    <t>CAPACITACIONES QUE RECIBEN LOS SERVIDORES PÚBLICOS PARA LA SENSIBILIZACIÓN DE SUS FUNCIONES.</t>
  </si>
  <si>
    <t>LISTA DE PERSONAL CAPACITADO (PORTAL OFICIAL DEL H. AYUNTAMIENTO).</t>
  </si>
  <si>
    <t>022 LOGÍSTICA Y ORGANIZACIÓN DE LAS ACTIVIDADES DEL PRESIDENTE.</t>
  </si>
  <si>
    <t>PORCENTAJE DE ASISTENCIA DEL PRESIDENTE A LOS EVENTOS PROGRAMADOS.</t>
  </si>
  <si>
    <t>EVENTOS QUE CONTARON CON LA ASISTENCIA DEL PRESIDENTE MUNICIPAL.</t>
  </si>
  <si>
    <t>(EVENTOS ASISTIDOS / EVENTOS PROGRAMADOS)*100</t>
  </si>
  <si>
    <t>CONTEO DE EVENTOS ATENDIDOS.</t>
  </si>
  <si>
    <t>052 DESEMPEÑO Y EJECUCIÓN OPERATIVO- ADMINISTRATIVA DE LAS ÁREAS DE PRESIDENCIA PARA EL DESARROLLO DE PROYECTOS Y OPORTUNIDADES MEJORADAS.</t>
  </si>
  <si>
    <t>PORCENTAJE DE ACCIONES PARA EL MEJORAMIENTO DE LA EFICIENCIA GUBERNAMENTAL REALIZADOS.</t>
  </si>
  <si>
    <t>ACCIONES REALIZADAS PARA EL MEJORAMIENTO DE LA EFICIENCIA GUBERNAMENTAL.</t>
  </si>
  <si>
    <t>REPORTE DE PROYECTOS EN DESARROLLO Y/O REALIZADOS (PORTAL OFCIAL DEL H. AYUNTAMIENTO).</t>
  </si>
  <si>
    <t>QUE LAS ÁREAS INVOLUCRADAS EN LA ATENCIÓN CIUDADANA, RESUELVEN OPORTUNAMENTE LOS REQUERIMIENTOS REALIZADOS.</t>
  </si>
  <si>
    <t>014 ATENCIÓN CIUDADANA.</t>
  </si>
  <si>
    <t>SOLICITUDES ENVIADAS A DEPENDENCIAS Y RESPONDIDAS DE FORMA OPORTUNA PARA EL BENEFICIO DE LA CIUDADANIA.</t>
  </si>
  <si>
    <t>INSPECCIÓN DE DOCUMENTOS GENERADOS.</t>
  </si>
  <si>
    <t>QUE EL CIUDADANO HAGA SOLICITUDES A PRESIDENCIA.</t>
  </si>
  <si>
    <t xml:space="preserve">ACTIVIDAD 2.2 </t>
  </si>
  <si>
    <t xml:space="preserve">016 AMPAROS ATENDIDOS </t>
  </si>
  <si>
    <t>PORCENTAJE DE AMPAROS ATENDIDOS</t>
  </si>
  <si>
    <t>ATENCIÓN DE AMPAROS QUE SON ATENDIDOS POR EL GOBIERNO MUNICIPAL Y QUE SON INGRESADOS POR PERSONAS FÍSICAS O MORALES</t>
  </si>
  <si>
    <t>QUE LOS CIUDADANOS NECESITEN APOYOS Y SERVICIOS QUE EL MUNICIPIO OTORGA.</t>
  </si>
  <si>
    <t>DESPACHO DE PRESIDENCIA, SECRETARÍA PARTICULAR.</t>
  </si>
  <si>
    <t>LIC. CAROLINA ISABEL GARCÍA GARCÍA</t>
  </si>
  <si>
    <t>01.2. TRANSPARENCIA.</t>
  </si>
  <si>
    <t>O. APOYO A LA FUNCIÓN PÚBLICA Y AL MEJORAMIENTO DE LA GESTIÓN.</t>
  </si>
  <si>
    <t>DIRECCIÓN DE TRANSPARENCIA Y BUENAS PRÁCTICAS.</t>
  </si>
  <si>
    <t>1. GOBIERNO</t>
  </si>
  <si>
    <t>1.8.4. ACCESO A LA INFORMACIÓN PÚBLICA GUBERNAMENTAL.</t>
  </si>
  <si>
    <t>1.8. MEJORAR LA CAPACIDAD DE PREVENIR Y COMBATIR DE MANERA EFECTIVA LA CORRUPCIÓN Y LA IMPUNIDAD.</t>
  </si>
  <si>
    <t>GE4: ACCESO A LA INFORMACIÓN, TRANSPARENCIA Y PROTECCIÓN DE DATOS PERSONALES.</t>
  </si>
  <si>
    <t>GE4.1: DAR CUMPLIMIENTO A LAS OBLIGACIONES DE TRANSPARENCIA Y PROTECCIÓN DE DATOS PERSONALES DE LOS SUJETOS OBLIGADOS.</t>
  </si>
  <si>
    <t>31. GOBIERNO ABIERTO Y TRANSPARENTE.</t>
  </si>
  <si>
    <t>31. DETONAR MECANISMOS DE GOBIERNO ABIERTO Y TRANSPARENCIA GUBERNAMENTAL GARANTIZANDO EL ACCESO A LA INFORMACIÓN PÚBLICA MEDIANTE LA DEBIDA PROTECCIÓN DE DATOS PERSONALES.</t>
  </si>
  <si>
    <t>31. INCREMENTAR LA PERCEPCIÓN CIUDADANA DE GOBIERNO ABIERTO Y TRANSPARENTE IMPLEMENTANDO LOS MECANISMOS ADECUADOS PARA LA PROTECCIÓN DE LOS DATOS PERSONALES.</t>
  </si>
  <si>
    <t>02 COADYUVAR AL FORTALECIMIENTO DE LA TRANSPARENCIA, ACCESO A LA INFORMACIÓN Y PROTECCIÓN DE DATOS PERSONALES, MEDIANTE LA MEJORA DE PROCESOS.</t>
  </si>
  <si>
    <t>CURSOS, TALLERES Y FOROS ORGANIZADOS PARA CAPACITAR A FUNCIONARIOS Y CIUDADANÍA EN GENERAL SOBRE TEMAS DE, DERECHO A LA INFORMACIÓN, TRANSPARENCIA, GOBIERNO ABIERTO Y PROTECCIÓN DE DATOS PERSONALES.</t>
  </si>
  <si>
    <t>LISTAS DE ASISTENCIA DE CAPACITACIONES REALIZADAS EN EL AÑO, ARCHIVO FÍSICO DE LA DIRECCIÓN DE TRANSPARENCIA.</t>
  </si>
  <si>
    <t>02 QUE LOS SERVIDORES PÚBLICOS OBSERVEN LAS NORMAS Y PROCEDIMIENTOS TENDIENTES AL EJERCICIO DE LOS DERECHOS DE ACCESO A LA INFORMACION Y ARCO.</t>
  </si>
  <si>
    <t>VARIACIÓN PORCENTUAL DE LA CALIFICACIÓN EN CUMPLIMIENTO DE OBLIGACIONES.</t>
  </si>
  <si>
    <t>CALIFICACIÓN EN CUMPLIMIENTO EN OBLIGACIONES DE TRANSPARENCIA DE CONFORMIDAD CON LA NORMATIVIDAD Y ACUERDOS APLICABLES.</t>
  </si>
  <si>
    <t>CALIFICACIONES CIMTRA/IMCO/ A REGIONA/METRICA EMITIDAS POR LOS ORGANISMOS Y PUBLICADAS EN EL PORTAL DE TRANSPARENCIA https://www.zapopan.gob.mx/transparencia/evaluaciones-en-transparencia/</t>
  </si>
  <si>
    <t>QUE LOS ORGANISMOS EVALUADORES LLEVEN A CABO LA EVALUACIÓN Y EMITAN RESULTADOS ANTES DEL CIERRE DEL AÑO.</t>
  </si>
  <si>
    <t>108 PUBLICACIÓN DE INFORMACIÓN  EN PORTAL Y PLATAFORMA NACIONAL DE TRANPARENCIA REALIZADA.</t>
  </si>
  <si>
    <t>PORCENTAJE  DE CUMPLIMIENTO DE OBLIGACIONES EN TRANSPARENCIA.</t>
  </si>
  <si>
    <t>REVISIÓN O ACTUALIZACIÓN DE INFORMACIÓN PARA EL CUMPLIMIENTO DE LAS OBLIGACIONES DE TRANSPARENCIA A TRAVÉS DE LA INFORMACIÓN PUBLICADA.</t>
  </si>
  <si>
    <t>ESTADÍSTICA DE ACTUALIZACIONES DE INFORMACIÓN EN PORTAL WEB Y PLATAFORMA NACIONAL DE TRANSPARENCIA https://www.zapopan.gob.mx/micrositio/tesoreria/reporte-trimestral/</t>
  </si>
  <si>
    <t>QUE LA INFORMACIÓN PUBLICADA REQUIERA ACTUALIZARSE EN TÉRMINOS DE LAS NORMAS APLICABLES.</t>
  </si>
  <si>
    <t>109 ACTUALIZACIÓN DE INFORMACIÓN FUNDAMENTAL EN PORTAL WEB.</t>
  </si>
  <si>
    <t>PORCENTAJE DE INFORMACION FUNDAMENTAL ACTUALIZADA EN PORTAL DE TRANSPARENCIA.</t>
  </si>
  <si>
    <t>TOTAL DE INFORMACION DE CARÁCTER FUNDAMENTAL QUE SE ENCUENTRA PUBLICADA EN PORTAL DE TRANSPARENCIA.</t>
  </si>
  <si>
    <t>PORTAL DE TRANSPARENCIA DEL MUNICIPIO DE ZAPOPAN https://www.zapopan.gob.mx/transparencia/estadisticas-de-transparencia/</t>
  </si>
  <si>
    <t>QUE SE REQUIERA ACTUALIZAR  EL PORTAL DE TRANSPARENCIA.</t>
  </si>
  <si>
    <t>925 ACTUALIZACIÓN DE INFORMACIÓN FUNDAMENTAL EN PLATAFORMA NACIONAL DE TRANSPARENCIA.</t>
  </si>
  <si>
    <t>INFORMACIÓN FUNDAMENTAL ACTUALIZADA EN PLATAFORMA NACIONAL DE TRANSPARENCIA .</t>
  </si>
  <si>
    <t>TOTAL DE INFORMACIÓN DE CARÁCTER FUNDAMENTAL QUE SE ENCUENTRA PUBLICADA EN LA PLATAFORMA NACIONAL DE TRANSPARENCIA.</t>
  </si>
  <si>
    <t>(REGISTROS PRINCIPALES  EN PLATAFORMA NACIONAL DE TRANSPARENCIA REALIZADOS / REGISTROS PRINCIPALES EN PLATAFORMA DE TRANSPARENCIA PROGRAMADOS EN EL AÑO)*100</t>
  </si>
  <si>
    <t>PLATAFORMA NACIONAL DE TRANSPARENCIA https://www.zapopan.gob.mx/transparencia/estadisticas-de-transparencia/</t>
  </si>
  <si>
    <t>QUE SE REQUIERA ACTUALIZAR  LA PLATAFORMA NACIONAL DE TRANSPARENCIA.</t>
  </si>
  <si>
    <t>114 ATENCIÓN A RECURSO DE TRANSPARENCIA.</t>
  </si>
  <si>
    <t>CONTROL Y SEGUIMIENTO A LOS RECURSOS DE TRANSPARENCIA.</t>
  </si>
  <si>
    <t>ESTADÍSTICA MENSUAL DE RECURSOS https://www.zapopan.gob.mx/transparencia/estadisticas-de-transparencia/</t>
  </si>
  <si>
    <t>QUE SE PRESENTEN LOS RECURSOS DE TRANSPARENCIA Y SE DICTE SU RESOLUCIÓN.</t>
  </si>
  <si>
    <t>118 SOLICITUDES DE ACCESO A INFORMACIÓN PÚBLICA RECIBIDAS.</t>
  </si>
  <si>
    <t>VARIACIÓN PORCENTUAL EN LA RECEPCIÓN DE SOLICITUDES DE ACCESO A LA INFORMACIÓN.</t>
  </si>
  <si>
    <t>NÚMERO DE SOLICITUDES DEACCESO A LA INFORMACIÓNPÚBLICA RECIBIDAS EN EL AÑO.</t>
  </si>
  <si>
    <t>ESTADÍSTICA ANUAL DE SOLICITUDES 
https://www.itei.org.mx/reportes/</t>
  </si>
  <si>
    <t>QUE SE PRESENTEN SOLICITUDES DE INFORMACIÓN.</t>
  </si>
  <si>
    <t>112 ATENCIÓN A SOLICITUD DE ACCESO A INFORMACION PÚBLICA  (POR CUALQUIER MEDIO).</t>
  </si>
  <si>
    <t>PORCENTAJE DE SOLICITUDES DE ACCESO A INFORMACION PÚBLICA  ATENDIDAS.</t>
  </si>
  <si>
    <t>CONTROL Y SEGUIMIENTO A LAS SOLICITUDES DE ACCESO A LA INFORMACION PÚBLICA.</t>
  </si>
  <si>
    <t>ESTADÍSTICA MENSUAL DE SOLICITUDES https://www.zapopan.gob.mx/transparencia/estadisticas-de-transparencia/</t>
  </si>
  <si>
    <t>QUE SE PRESENTEN SOLICITUDES DE INFORMACION.</t>
  </si>
  <si>
    <t>113 ATENCIÓN A RECURSO DE REVISION ITEI.</t>
  </si>
  <si>
    <t>PORCENTAJE DE RECURSOS DE REVISIÓN ATENDIDOS.</t>
  </si>
  <si>
    <t xml:space="preserve">CONTROL Y SEGUIMIENTO A LOS RECURSOS DE REVISIÓN. </t>
  </si>
  <si>
    <t>(RECURSOS DE REVISIÓN ATENDIDOS / SOBRE EL TOTAL DE SOLICITUDES RECIBIDAS) *100</t>
  </si>
  <si>
    <t>QUE SE PRESENTEN LOS RECURSOS DE REVISIÓN.</t>
  </si>
  <si>
    <t>108 ATENCIÓN A REQUERIMIENTOS DE AUTORIDADES JUDICIALES O ADMINISTRATIVAS.</t>
  </si>
  <si>
    <t>PORCENTAJE DE REQUERIMIENTOS DE AUTORIDADES JUDICIALES O ADMINISTRATIVAS ATENDIDOS EN EL AÑO.</t>
  </si>
  <si>
    <t>CONTROL Y SEGUIMIENTO A LOS REQUERIMIENTOS DE AUTORIDADES JUDICIALES O ADMINISTRATIVAS.</t>
  </si>
  <si>
    <t>ESTADÍSTICA MENSUAL DE REQUERIMIENTOS https://www.zapopan.gob.mx/transparencia/estadisticas-de-transparencia/</t>
  </si>
  <si>
    <t>QUE SE REQUIERA INFORMACIÓN POR PRATE DE AUTORIDADES JUDICIALES O ADMINISTRATIVAS.</t>
  </si>
  <si>
    <t>110 ATENCIÓN A LOS PROCEDIMIENTOS DE PROTECCIÓN DE DATOS PERSONALES.</t>
  </si>
  <si>
    <t>PORCENTAJE DE PROCEDIMIENTOS DE PROTECCIÓN DE DATOS PERSONALES ATENDIDOS.</t>
  </si>
  <si>
    <t>CONTROL Y SEGUIMIENTO A LOS PROCEDIMIENTOS DE PROTECCIÓN DE DATOS PERSONALES.</t>
  </si>
  <si>
    <t>ESTADÍSTICA MENSUAL DE SOLICITUDES DE DERECHOS ARCO https://www.itei.org.mx/reportes/</t>
  </si>
  <si>
    <t>QUE SE PRESENTEN PROCEDIMIENTOS DE PROTECCIÓN DE DATOS PERSONALES.</t>
  </si>
  <si>
    <t xml:space="preserve"> 111 ATENCIÓN A RECURSOS DE REVISIÓN.</t>
  </si>
  <si>
    <t>ATENCIÓN A RECURSOS DE REVISIÓN CONCERNIENTES A LOS PROCEDIMIENTOS DE PROTECCION DE DATOS PERSONALES.</t>
  </si>
  <si>
    <t>CONTROL Y SEGUIMIENTO A LOS RECURSOS DE REVISIÓN SOBRE LOS PROCEDIMIENTOS DE PROTECCION DE DATOS PERSONALES.</t>
  </si>
  <si>
    <t>DIRECCIÓN DE TRANSPARENCIA Y BUENAS PRACTICAS.</t>
  </si>
  <si>
    <t>LIC. ROCIO SELENE ACEVES RAMIREZ.</t>
  </si>
  <si>
    <t>02.1. APOYO A LA FUNCIÓN PÚBLICA Y AL MEJORAMIENTO DE LA GESTIÓN.</t>
  </si>
  <si>
    <t>JEFATURA DE GABINETE.</t>
  </si>
  <si>
    <t>1.3.2. POLÍTICA INTERIOR.</t>
  </si>
  <si>
    <t>1.JUSTICIA Y ESTADO DE DERECHO.</t>
  </si>
  <si>
    <t>SJ1.4: CONSOLIDAR HERRAMIENTAS DE CAPACITACIÓN Y COORDINACIÓN ENTRE PODERES PÚBLICOS Y NIVELES DE GOBIERNO.</t>
  </si>
  <si>
    <t>03 SE CONTRIBUYE A LA MEJORA DE LA FUNCIÓN PÚBLICA.</t>
  </si>
  <si>
    <t>EVENTOS INSTITUCIONALES Y REUNIONES REALIZADAS CON LOS TITULARES DE LAS AREAS DEL GOBIERNO MUNICIPAL CON EL OBJETIVO DE LA MEJORA DE LA FUNCIÓN PÚBLICA.</t>
  </si>
  <si>
    <t>DESPACHO DE JEFATURA DE GABINETE.</t>
  </si>
  <si>
    <t>03 GESTIÓN DE DONATIVOS Y AYUDAS SOCIALES A PERSONAS.</t>
  </si>
  <si>
    <t>ENTREGA DE DONATIVOS Y AYUDAS A LOS HABITANTES DEL MUNICIPIO.</t>
  </si>
  <si>
    <t xml:space="preserve">QUE EL BENEFICIARIO CUMPLA CON LOS REQUISITOS ESTABLECIDOS PARA RECIBIR EL APOYO Y/O AYUDA </t>
  </si>
  <si>
    <t>099 PLANEACIÓN Y DESARROLLO  DE PROYECTOS ESTRATÉGICOS Y  DE MEJORA EN BENEFICIO DE LA CIUDADANÍA DE ZAPOPAN REALIZADOS.</t>
  </si>
  <si>
    <t>PORCENTAJE DE PROYECTOS REALIZADOS.</t>
  </si>
  <si>
    <t>PORTAL DE TRANSPARENCIA DEL GOBIERNO MUNICIPAL.</t>
  </si>
  <si>
    <t>QUE LOS PROYECTOS DESARROLLADOS TENGAN UN IMPACTO POSITIVO ENTRE LOS HABITANTES ZAPOPANOS</t>
  </si>
  <si>
    <t>960 DERIVACIÓN DE PROYECTOS ESTRATÉGICOS MUNICIPALES.</t>
  </si>
  <si>
    <t>(PROYECTOS DERIVADOS / PROYECTOS REALIZADOS)*100</t>
  </si>
  <si>
    <t xml:space="preserve">PAQUETES DE INFORMACIÓN DERIVADOS A LAS DEPENDENCIAS MUNICIPALES </t>
  </si>
  <si>
    <t xml:space="preserve"> 327 PROYECTOS DE REHABILITACIÓN DE  PLAZAS MUNICIPALES Y ESPACIOS PÚBLICOS.</t>
  </si>
  <si>
    <t>QUE EXISTAN RECURSOS PARA LA EJECUCION DE LAS REHABILITACIONES EN LOS ESPACIOS PUBLICOS. QUE SE RESPETEN LAS ESPECIFICACIONES DE LOS PROYECTOS DE OBRA</t>
  </si>
  <si>
    <t>016 ACCIONES Y ACTIVIDADES GUBERNAMENTALES EN EL MUNICIPIO DE ZAPOPAN DIFUNDIDAS.</t>
  </si>
  <si>
    <t>015 DISEÑO E IMAGEN.</t>
  </si>
  <si>
    <t>IMPLETACIÓN DE DISEÑO DE CAMPAÑAS PUBLICITARIAS, ACTIVIDADES RELATIVAS A DISEÑO GRAFICO PARA GESTIÓN DE IMAGEN DEL AYUNTAMIENTO, REVELADO FOTOGRAFICO, ETC.</t>
  </si>
  <si>
    <t>QUE EXISTA UNA DEMANDA DE ACTIVIDADES RELACIONADAS AL DISEÑO E IMAGEN EN EL MUNICIPIO.</t>
  </si>
  <si>
    <t>016 ANÁLISIS DE TEMAS COYUNTURALES.</t>
  </si>
  <si>
    <t>ESTRATEGIAS Y PROCESOS QUE DEBERAN SEGUIRSE EN CASO DE QUE SE PRESENTE UN TEMA DE CARÁCTER COYUNTURAL.</t>
  </si>
  <si>
    <t>QUE SE PRESENTARA UN TEMA COYUNTURAL EL CUAL DEBA ANALIZARSE.</t>
  </si>
  <si>
    <t>017 CAMPAÑAS PUBLICITARIAS.</t>
  </si>
  <si>
    <t>IMPLEMENTACIÓN DE CAMPAÑAS PUBLICITARIAS RELACIONADAS CON ACTIVIDADES DEL AYUNTAMIENTO PARA DIFUNDIR INFORMACION DE IMPORTANCIA PARA LA CIUDADANÍA.</t>
  </si>
  <si>
    <t xml:space="preserve">QUE SE REQUIERAN REALIZAR CAMPAÑAS PUBLICITARIAS PARA DIFUCION DE INFORMACION A LA CIUDADANIA </t>
  </si>
  <si>
    <t>131 SISTEMA DE EVALUACIÓN DEL DESEMPEÑO IMPLEMENTADO.</t>
  </si>
  <si>
    <t>ASPECTOS SUCEPTIBLES DE MEJORA DEL SISTEMA DE EVALUACIÓN DEL DESEMPEÑO IMPLEMENTADOS.</t>
  </si>
  <si>
    <t>031 PLAN MUNICIPAL DE DESARROLLO.</t>
  </si>
  <si>
    <t>ACTUALIZACIÓN DEL PLAN MUNICIPAL DE DESARROLLO Y GOBERNANZA.</t>
  </si>
  <si>
    <t>QUE SE ELABORE O REQUIERA ACTUALIZACION EL PMDG.</t>
  </si>
  <si>
    <t>032 EVALUACIÓN Y SEGUIMIENTO DE LAS DEPENDENCIAS MUNICIPALES.</t>
  </si>
  <si>
    <t>ESTRATEGIAS Y MECANISMOS DE EVALUACIÓN IMPLEMENTADOS QUE PERMITAN MEDIR GRADOS DE CUMPLIMIENTO POR PARTE DE LAS DEPENDENCIAS MUNICIPALES.</t>
  </si>
  <si>
    <t>QUE LAS AREAS INVOLUCRADAS PROPONGAN MECANISMOS DE EVALUACION SUCEPTIBLES DE MEJORA.</t>
  </si>
  <si>
    <t>034 INFORME DE GOBIERNO.</t>
  </si>
  <si>
    <t>ELABORACIÓN Y ACTUALIZACIONES DE LOS INFORMES DEL GOBIERNO MUNICIPAL.</t>
  </si>
  <si>
    <t>QUE LAS AREAS INVOLUCRADAS PROPONGAN Y RECABEN LA INFORMACION PARA EL INFORME DE GOBIERNO.</t>
  </si>
  <si>
    <t xml:space="preserve"> 906 EVALUACION Y MEDICION DEL DESEMPEÑO FINANCIERO DE LAS ENTIDADES MUNICIPALES.</t>
  </si>
  <si>
    <t>PORCENTAJE DE EVALUACIONES DE MEDICIÓN DEL DESEMPEÑO FINANCIERO DE LAS ENTIDADES MUNICIPALES</t>
  </si>
  <si>
    <t>CONTROL Y SEGUIMIENTO A LOS MECANISMOS DE EVALUACIÓN Y MEDICIÓN DEL DESEMPEÑO FINANCIERO EN CADA UNA DE LAS ENTIDADES MUNICIPALES, PARA OBTENER CLARIDAD Y RENDICIÓN DE CUENTAS PARA LA CIUDADANIA.</t>
  </si>
  <si>
    <t>QUE EXISTAN MECANISMOS FINANCIEROS PARA EVALUAR.</t>
  </si>
  <si>
    <t>056 GESTIONES DE EVENTOS  Y ORNAMENTACIONES EFECTUADOS.</t>
  </si>
  <si>
    <t>GESTIONES  REALIZADAS PARA EVENTOS   PROGRAMADOS.</t>
  </si>
  <si>
    <t>REPORTE DE GESTIONES REALIZADAS (PORTAL OFICIAL DEL H. AYUNTAMIENTO).</t>
  </si>
  <si>
    <t>QUE TODAS LAS GESTIONES SE REALICEN CON ÉXITO.</t>
  </si>
  <si>
    <t>154 DISEÑO, PRODUCCION Y DESARROLLO DE EVENTOS REALIZADOS.</t>
  </si>
  <si>
    <t>EVENTOS REALIZADOS EN COMPARACIÓN CON LOS EVENTOS PROGRAMADOS.</t>
  </si>
  <si>
    <t>REPORTE DE EVENTOS PROGRAMADOS (PORTAL OFICIAL DEL H. AYUNTAMIENTO).</t>
  </si>
  <si>
    <t xml:space="preserve">155 DISEÑO PRODUCCION Y DESARROLLO   DE ORNAMENTACION EFECTUADA </t>
  </si>
  <si>
    <t>ORNAMENTACION  EFECTUADA EN COMPARACIÓN CON LAS ORNAMENTACIONES PROGRAMADAS</t>
  </si>
  <si>
    <t>ORNAMENTACION EFECTUADA (PORTAL OFICIAL DEL H. AYUNTAMIENTO).</t>
  </si>
  <si>
    <t>ORNAMENTACION EFECTUADA CON ÉXITO  Y SE SIGA REALIZANDO (ESTE VIGENTE).</t>
  </si>
  <si>
    <t xml:space="preserve"> 823 REGALOS A TITULO INSTITUCIONAL.
</t>
  </si>
  <si>
    <t>QUE SEA ABSOLUTAMENTE NECESARIO OTORGAR UN REGALO A TITULO INSTITUCIONAL POR PARTE DEL MUNICIPIO.</t>
  </si>
  <si>
    <t>UNIDAD DE VINCULACIÓN INSTITUCIONAL, DIRECCIÓN DE PROYECTOS ESTRATÉGICOS, DIRECCIÓN DE PROCESOS CIUDADANOS Y EVALUACIÓN Y SEGUIMIENTO, RELACIONES PÚBLICAS, PROTOCOLO Y EVENTOS, COORDINACIÓN DE ANALISIS ESTRATÉGICO Y COMUNICACIÓN.</t>
  </si>
  <si>
    <t>CAROLINA ISABEL GARCÍA GARCÍA</t>
  </si>
  <si>
    <t>03.1. SEGURIDAD PÚBLICA.</t>
  </si>
  <si>
    <t>COMISARÍA GENERAL DE SEGURIDAD PÚBLICA.</t>
  </si>
  <si>
    <t>1.7.1. POLICÍA.</t>
  </si>
  <si>
    <t>SJ3: PREVENCIÓN SOCIAL DEL DELITO.</t>
  </si>
  <si>
    <t>SJ3.4: INCREMENTAR LA EFICACIA Y EFICIENCIA EN LAS ACCIONES PREVENTIVAS DEL ESTADO, LOS MUNICIPIOS Y DIVERSOS ACTORES DE LA SOCIEDAD CIVIL, MEDIANTE EL DESARROLLO DE CAPACIDADES TÉCNICAS Y OPERATIVAS PARA LA PLANEACIÓN, IMPLEMENTACIÓN, MONITOREO Y EVALUACIÓN DE LAS ESTRATEGIAS Y ACCIONES.</t>
  </si>
  <si>
    <t>18. ESTRATEGIAS DE ACCIÓN DEL CENTRO DE PREVENCIÓN SOCIAL.</t>
  </si>
  <si>
    <t xml:space="preserve">18. FORTALECER LA COORDINACIÓN INTERINSTITUCIONAL PARA ESTABLECER ACCIONES INTEGRALES EN MATERIA DE PREVENCIÓN SOCIAL, DESARROLLANDO PROTOCOLOS ESPECÍFICOS CON EL PROPÓSITO DE PREVENIR E INHIBIR CONDUCTAS DE VIOLENCIA EN EL ENTORNO MUNICIPAL FOMENTANDO CON ELLO UNA CULTURA DE LA PAZ Y DE LA LEGALIDAD. </t>
  </si>
  <si>
    <t>18. DISMINUIR LOS ÍNDICES DE VIOLENCIA Y DELINCUENCIA GENERADA EN EL MUNICIPIO DE ZAPOPAN.</t>
  </si>
  <si>
    <t>04 CONTRIBUIR A LA PREVENCIÓN DE LOS DELITOS MEDIANTE ACCIONES DE PROXIMIDAD SOCIAL.</t>
  </si>
  <si>
    <t>https://www.gob.mx/sesnsp/acciones-y-programas/incidencia-delictiva-del-fuero-comun-nueva-metodologia?state=published</t>
  </si>
  <si>
    <t>04 LA POBLACIÓN DE ZAPOPAN GOCE DE UN ENTORNO SEGURO Y SIN VIOLENCIA.</t>
  </si>
  <si>
    <t>VARIACIÓN PORCENTUAL DE INVERSIÓN EN MATERIA DE SEGURIDAD (RECURSOS MUNICIPALES Y FEDERALES).</t>
  </si>
  <si>
    <t>CONTRIBUIR A LA CREACIÓN DE UN ENTORNO SEGURO Y SIN VIOLENCIA A TRAVÉS DE INVERSIÓN EN MATERIA DE SEGURIDAD.</t>
  </si>
  <si>
    <t>HTTPS://WWW.ZAPOPAN.GOB.MX/TRANSPARENCIA/RENDICION-DE-CUENTAS/PRESUPUESTO/</t>
  </si>
  <si>
    <t>127 SERVICIOS DE PROXIMIDAD ENTREGADOS.</t>
  </si>
  <si>
    <t>PORCENTAJE DE SERVICIOS REGISTRADOS.</t>
  </si>
  <si>
    <t>SERVICIOS DE PROXIMIDAD IMPLEMENTADOS EN COMPARACIÓN CON EL AÑO ANTERIOR.</t>
  </si>
  <si>
    <t>QUE SE REALICE EL IPH CONFORME AL  REPORTE Y/O DENUNCIA RECIBIDO.</t>
  </si>
  <si>
    <t>976 SERVICIOS ADMINISTRATIVOS DE LA COMISARIA.</t>
  </si>
  <si>
    <t>978 SERVICIOS DE ASESORÍA EN MATERIA JURÍDICA.</t>
  </si>
  <si>
    <t>QUE SE SOLICITEN O EN SU CASO SE PRESENTEN O DEBAN ATENDERSE LOS SERVICIOS EN CUESTIÓN.</t>
  </si>
  <si>
    <t>979 SERVICIOS DE LA DIRECCIÓN OPERATIVA.</t>
  </si>
  <si>
    <t xml:space="preserve"> BASE DE DATOS Y DOCUMENTALES DE LA COMISARÍA GENERAL DE SEGURIDAD PÚBLICA.</t>
  </si>
  <si>
    <t>980 SERVICIOS DE LA UNIDAD DE COMUNICACIÓN.</t>
  </si>
  <si>
    <t>ATENCIÓN, SEGUIMIENTO Y CONTROL A TODOS Y CADA UNO DE LOS SERVICIOS  DE COMUNICACIÓN QUE BRINDA LA COMISARÍA DE ZAPOPAN.</t>
  </si>
  <si>
    <t xml:space="preserve"> BASE DE DATOS Y DOCUMENTALES DE LA UNIAD DE COMUNICACIÓN DE LA COMISARÍA GENERAL DE SEGURIDAD PÚBLICA.</t>
  </si>
  <si>
    <t>981 SERVICIOS DE VIGILANCIA ESPECIALIZADOS.</t>
  </si>
  <si>
    <t xml:space="preserve"> BASE DE DATOS Y DOCUMENTALES DE LOS ESCUADRONES DE LA  COMISARÍA GENERAL DE SEGURIDAD PÚBLICA.</t>
  </si>
  <si>
    <t>982 SERVICIOS DE VIGILANCIA ORDINARIA DE SECTORES.</t>
  </si>
  <si>
    <t xml:space="preserve"> BASE DE DATOS Y DOCUMENTALES DE LOS SECTORES DE LA  COMISARÍA GENERAL DE SEGURIDAD PÚBLICA.</t>
  </si>
  <si>
    <t>983 SERVICIOS DEL CENTRO DE CONTROL, COMANDO, COMUNICACIÓN, CÓMPUTO Y COORDINACIÓN.</t>
  </si>
  <si>
    <t>984 SERVICIOS DEL DESPACHO DE COMISARIA GENERAL.</t>
  </si>
  <si>
    <t>013 ACCIONES DE PREVENCIÓN SOCIAL REALIZADAS</t>
  </si>
  <si>
    <t>ÍNDICE DE ACCIONES DE PREVENCIÓN SOCIAL</t>
  </si>
  <si>
    <t>ACCIONES DE PREVENCIÓN SOCIAL REALIZADAS CON RESPECTO AL AÑO ANTERIOR</t>
  </si>
  <si>
    <t xml:space="preserve"> BASE DE DATOS Y DOCUMENTALES  DEL CENTRO DE PREVENCIÓN SOCIAL DE LA COMISARÍA GENERAL DE SEGURIDAD PÚBLICA.</t>
  </si>
  <si>
    <t>950 TALLERES EN MATERIA DE PREVENCIÓN DEL DELITO.</t>
  </si>
  <si>
    <t>REALIZACIÓN DE TALLERES QUE CONTRIBUYAN A LA PREVENCION DEL DELITO DENTRO DEL MUNICIPIO.</t>
  </si>
  <si>
    <t>858 PLATICAS EN MATERIA DE PREVENCIÓN DEL DELITO.</t>
  </si>
  <si>
    <t>011 ACCIONES DE CAPACITACIÓN REALIZADAS.</t>
  </si>
  <si>
    <t>PORCENTAJE DE CAPACITACIÓN.</t>
  </si>
  <si>
    <t>ACCIONES DE CAPACITACIÓN REALIZADAS EN RELACIÓN A TODOS LOS INTEGRANTES DE LA ORGANIZACIÓN.</t>
  </si>
  <si>
    <r>
      <rPr>
        <sz val="14"/>
        <color theme="1"/>
        <rFont val="Arial"/>
        <family val="2"/>
      </rPr>
      <t xml:space="preserve"> </t>
    </r>
    <r>
      <rPr>
        <sz val="12"/>
        <color theme="1"/>
        <rFont val="Arial"/>
        <family val="2"/>
      </rPr>
      <t>975 ACCIONES DE CONTROL DE CONFIANZA PROGRAMADOS</t>
    </r>
  </si>
  <si>
    <t>PORCENTAJE DE PERSONAL APROBADO EN CONTROL DE CONFIANZA</t>
  </si>
  <si>
    <t>ACCIONES DE CONTROL DE CONFIANZA REALIZADOS EN RELACIÓN A TODOS LOS INTEGRANTES DE LA ORGANIZACIÓN.</t>
  </si>
  <si>
    <t xml:space="preserve">081 SERVICIOS DE CAPACITACIÓN AL PERSONAL ADMINISTRATIVO. </t>
  </si>
  <si>
    <t>ACCIONES DE CAPACITACIÓN AL PERSONAL ADMINISTRATIVO.</t>
  </si>
  <si>
    <t>QUE EL PERSONAL ADMINISTRATIVO SE INTERESE POR LOS SERVICIOS DE  CARRERA PROFESIONAL.</t>
  </si>
  <si>
    <t>UNIDAD DE CAPACITACIÓN, UNIDAD DE PREVENCIÓN DEL DELITO, DIRECCIÓN ADMINISTRATIVA DE SEGURIDAD PÚBLICA, DIRECCIÓN OPERATIVA DE SEGURIDAD PÚBLICA, DIRECCIÓN C5 ZAPOPAN, UNIDAD DE ESTADISTICA.</t>
  </si>
  <si>
    <t>LIC. JORGE ALBERTO ARIZPE GARCÍA</t>
  </si>
  <si>
    <t>04.1. PROCURACIÓN DE JUSTICIA.</t>
  </si>
  <si>
    <t>SINDICATURA.</t>
  </si>
  <si>
    <t>1.2. JUSTICIA.</t>
  </si>
  <si>
    <t>1.2.2. PROCURACIÓN DE JUSTICIA.</t>
  </si>
  <si>
    <t>1.3. PROMOVER, RESPETAR, PROTEGER Y GARANTIZAR LOS  DERECHOS HUMANOS, INDIVIDUALES Y COLECTIVOS.</t>
  </si>
  <si>
    <t xml:space="preserve"> SJ5: IMPARTICIÓN DE JUSTICIA.</t>
  </si>
  <si>
    <t>SJ5.4: IMPULSAR LOS MECANISMOS Y PROMOVER LA CULTURA DE MEDIACIÓN Y SOLUCIÓN PACÍFICA DE CONFLICTOS.</t>
  </si>
  <si>
    <t>20. JUSTICIA MUNICIPAL.</t>
  </si>
  <si>
    <t>20. FORTALECER LA INFRAESTRUCTURA HUMANA Y MATERIAL EN RELACIÓN A LOS JUZGADOS MUNICIPALES, JUECES CALIFICADORES Y CENTROS DE MEDIACIÓN.</t>
  </si>
  <si>
    <t>20. MEJORAR LA IMPARTICIÓN DE LA JUSTICIA MUNICIPAL.</t>
  </si>
  <si>
    <t>META 2022</t>
  </si>
  <si>
    <t>05 SE CONTRIBUYE EN EL MEJORAMIENTO DE LA PROCURACIÓN DE JUSTICIA MEDIANTE LA  AMPLIACIÓN DE LA COBERTURA DE CENTROS DE MEDIACIÓN Y JUECES MUNICIPALES.</t>
  </si>
  <si>
    <t>ATENCIÓN A LOS CIUDADANOS DE ZAPOPAN EN LOS CENTROS DE MEDIACIÓN Y POR LOS JUECES MUNICIPALES DE ZAPOPAN.</t>
  </si>
  <si>
    <t xml:space="preserve">INFORMES MENSUALES QUE PROPORCIONAN LOS CENTROS DE MEDIACIÓN Y LOS JUECES MUNICIPALES. </t>
  </si>
  <si>
    <t>05 LA POBLACIÓN CON CONFLICTOS SOCIALES, CUENTEN CON PROCURACIÓN DE JUSTICIA PRONTA Y EXPEDITA A TRAVÉS DE LOS CENTROS DE MEDIACIÓN  Y JUECES MUNICIPALES. </t>
  </si>
  <si>
    <t>CONTAR CON ASESORIA JURIDICA A TRAVES DE LOS CENTROS DE MEDIACIÓN Y JUECES MUNICIPALES.</t>
  </si>
  <si>
    <t>DIFERENTES INSTITUCIONES, YA SEAN PÚBLICAS O PRIVADAS, ATIENDAN LOS CONFLICTOS SOCIALES QUE SE PRESENTAN EN LA POBLACIÓN.</t>
  </si>
  <si>
    <t>047 CERTEZA JURÍDICA A LOS DETENIDOS Y PARTES AFECTADAS BRINDADA.</t>
  </si>
  <si>
    <t>CERTEZA JURIDICA BRINDADA.</t>
  </si>
  <si>
    <t>INFORME DE PERSONAS DETENIDAS.</t>
  </si>
  <si>
    <t>FUNDAMENTAR CORRECTAMENTE EL MOTIVO DE LA DETENCION.</t>
  </si>
  <si>
    <t>162 ATENCIÓN MEDICA, ALIMENTOS Y ESTANCIA DE LOS DETENIDOS.</t>
  </si>
  <si>
    <t>LOS CIUDADANOS DETENIDOS CUENTAN CON ATENCIÓN  MÉDICA, DE ALIMENTOS Y ESTANCIA.</t>
  </si>
  <si>
    <t>INFORME  DE ALIMENTACIÓN Y ATENCION MÉDICA QUE RECIBEN LOS DETENIDOS.</t>
  </si>
  <si>
    <t>QUE LOS CIUDADANOS QUE ESTEN DETENIDOS TENGAN LA ATENCION  MEDICA DE ALIMENTOS Y ESTANCIA.</t>
  </si>
  <si>
    <t>CAMBIO DE LA ACTIVIDAD 1.2</t>
  </si>
  <si>
    <t xml:space="preserve"> 164  ENTREVISTAS REALIZADAS POR PREVENCION SOCIAL</t>
  </si>
  <si>
    <t>PORCENTAJE DE ENTREVISTAS REALIZADAS DE TRABAJO SOCIAL A LOS INFRACTORES</t>
  </si>
  <si>
    <t>LOS CIUDADANOS DETENIDOS CUENTAN CON ENTREVISTA DE TRABAJOS SOCIAL PARA DETECCION DE PROBLEMATICAS DE INDOLE SOCIAL Y SU ENTORNO SOCIAL</t>
  </si>
  <si>
    <t>INFORME  DE ENTREVISTAS QUE REALIZA TRABAJO SOCIAL</t>
  </si>
  <si>
    <t>QUE SE REALICE UNA DETECCION DE  PROBLEMATICASOCIALES DE LOS INFRACTORES COMO MEDIDA PREVENTIVA DE DELITOS.</t>
  </si>
  <si>
    <t>050 CONFLICTOS DEL CENTRO DE MEDIACIÓN ATENDIDOS.</t>
  </si>
  <si>
    <t>CONFLICTOS ATENDIDOS EN EL CENTRO DE MEDIACIÓN.</t>
  </si>
  <si>
    <t>(CONFLICTOS ATENDIDOS EN EL AÑO ACTUAL/CONFLICTOS CON SOLICITUD DE ATENCIÓN  EN EL AÑO ACTUAL)*100</t>
  </si>
  <si>
    <t>REPORTE MENSUAL DE PERSONAS ATENDIADAS EN CADA CENTRO DE MEDIACIÓN</t>
  </si>
  <si>
    <t>LOS CENTROS DE MEDIACIÓN MUNICIPALES CUENTEN CON  EL PERSONAL SUFICIENTE.</t>
  </si>
  <si>
    <t>040 SOLICITUDES DE MEDIACIÓN.</t>
  </si>
  <si>
    <t>SOLICITUDES ATENDIDAS EN EL CENTRO DE MEDIACIÓN.</t>
  </si>
  <si>
    <t>REPORTE MENSUAL DE PERSONAS ATENDIADAS EN CADA CENTRO DE MEDIACIÓN.</t>
  </si>
  <si>
    <t>158  MEDIACIÓN.</t>
  </si>
  <si>
    <t>CONTAR CON MEDIACIÓN ENLOS CENTROS DE MEDIACIÓN.</t>
  </si>
  <si>
    <t>LOS CENTROS DE MEDIACIÓN MUNICIPALES CUENTEN CON EL PERSONAL SUFICIENTE.</t>
  </si>
  <si>
    <t>035 CALIFICACIÓN DE MULTAS REALIZADAS.</t>
  </si>
  <si>
    <t>CALIFICACIÓN DE ACTAS DE INFRACCIÓN A LOS CIUDADANOS Y LAS REMITIDAS POR LA DIR. DE INSPECCIÓN Y VIGILANCIA.</t>
  </si>
  <si>
    <t>(ACTAS DE INFRACCIÓN CALIFICADAS Y ATENDIDAS EN EL AÑO ACTUAL / ACTAS DE INFRACCIÓN RECIBIDAS EN  EL AÑO ACTUAL)*100</t>
  </si>
  <si>
    <t>REGISTRO DE MULTAS CALIFICADAS A LA CIUDADANÍA  Y LAS REMITIDAS POR LA DIR. DE INSPECCIÓN Y VIGILANCIA.</t>
  </si>
  <si>
    <t>QUE EL CIUDADANO ACUDA A LA UNIDAD DE JUECES CALIFICADORES A SOLICITAR LA CALIFICACIÓN  DE  SU ACVTA Y QUE LA DIR.DE INSPECCIÓN Y VIGILANCIA TURNE OPORTUNAMENTE LAS ACTAS PARA SU DEBIDA CALIFICACIÓN.</t>
  </si>
  <si>
    <t xml:space="preserve"> 853 CALIFICACIÓN DE ACTAS DE INFRACCIÓN ORIGINALES REMITIDAS POR LA DIRECCIÓ DE INSPECCIÓN Y VIGILANCIA.</t>
  </si>
  <si>
    <t> REALIZAR UNA CALIFICACIÓN DE ACTAS DE INFRACCIÓN ORIGINALES REMITIDAS POR LA DIRECCIÓN DE INSPECCIÓN Y VIGILANCIA.</t>
  </si>
  <si>
    <t>(NÚMERO DE CALIFICACIONES DE ACTAS DE INFRACCIÓN ORIGINALES EN EL AÑO ACTUAL / NÚMERO DE ACTAS DE INFRACCIÓN ORIGINALES RECIBIDAS EN EL AÑO ACTUAL)*100</t>
  </si>
  <si>
    <t>REGISTRO DE ACTAS DE INFRACCIÓN CALIFICADAS,  REMITIDAS POR LA DIR. DE INSPECCIÓN Y VIGILANCIA.</t>
  </si>
  <si>
    <t>LOGRAR UNA CALIFICACIÓN EFICIENTE APEGADA A LA NORMATIVIDAD VIGENTE DE  LAS ACTAS REMITIDAS POR LA DIR. E INVESTIGACIÓN Y VIGILANCIA.</t>
  </si>
  <si>
    <t>854  CALIFICACIÓN DE ACTAS DE INFRACCIÓN PRESENTADAS POR EL CIUDADANO, ANTE LA UNIDAD DE JUECES CALIFICADORES.</t>
  </si>
  <si>
    <t>REALIZAR UNA  CALIFICACIÓN DE ACTAS DE INFRACCIÓN PRESENTADA POR EL CIUDADANO, ANTE LA UNIDAD DE JUECES CALIFICADORES.</t>
  </si>
  <si>
    <t>(NÚMERO DE ACTAS DE INFRACCIÓN CALIFICADAS Y ATENDIDAS PRESENTADAS  POR EL CIUDADANO / NÚMERO DE ACTAS DE INFRACCIÓN PRESENTADAS POR EL CIUDADANO)*100</t>
  </si>
  <si>
    <t>REGISTRO DE ACTAS DE INFRACCIÓN CALIFICADAS,  REMITIDAS PRESENTADAS POR LOS CIUDADANOS.</t>
  </si>
  <si>
    <t>LOGRAR UNA CALIFICACIÓN EFICIENTE APEGADA A LA NORMATIVIDAD VIGENTE DE  LAS ACTAS PRESENTADA POR LOS CIUDADANOS.</t>
  </si>
  <si>
    <t>DIRECCIÓN DE JUZGADOS MUNICIPALES, DIRECCIÓN DE JUSTICIA MUNICIPAL.</t>
  </si>
  <si>
    <t>MTRO. MANUEL RODRIGO ESCOTO LEAL</t>
  </si>
  <si>
    <t>04.2. CERTEZA JURÍDICA.</t>
  </si>
  <si>
    <t>06 SE COADYUVA AL OTORGAMIENTO DE CERTEZA JURÍDICA SOCIAL Y DEFENSA DEL PATRIMONIO A TRAVÉS DE LOS ACTOS DE AUTORIDAD.</t>
  </si>
  <si>
    <t>PORCENTAJE DE ASUNTOS RESUELTOS A LA POBLACIÓN MUNICIPAL.</t>
  </si>
  <si>
    <t>ASUNTOS RESUELTOS A LA POBLACIÓN A TRAVÉS DEL OTORGAMIENTO DE CERTEZA JURÍDICA SOCIAL.</t>
  </si>
  <si>
    <t>REPORTE ANUAL GENERADO POR LA SINDICATURA.</t>
  </si>
  <si>
    <t>06 LA POBLACIÓN DEL MUNICIPIO RECIBE UNA ADECUADA ATENCION JURÍDICA.</t>
  </si>
  <si>
    <t>PORCENTAJE DE ASUNTOS JURÍDICOS ATENDIDOS.</t>
  </si>
  <si>
    <t>POBLACIÓN DEL MUNICIPIO QUE RECIBE UNA ADECUADA ATENCIÓN EN ASUNTOS JURÍDICOS.</t>
  </si>
  <si>
    <t>LA POBLACIÓN RECIBE LA ATENCIÓN JURÍDICA.</t>
  </si>
  <si>
    <t>017 RESGUARDO DE EXPEDIENTES  DE LA DEFENSA EN ASUNTOS, CIVILES, MERCANTILES, AMPARO, AGRARIO, CONTENCIOSO ADMINISTRATIVO, LABORAL Y  PENAL.</t>
  </si>
  <si>
    <t>PORCENTAJE DE ASUNTOS RECUPERADOS.</t>
  </si>
  <si>
    <t>ASUNTOS RECUPERADOS EN LAS AREAS DE ACERVO PATRIMONIAL, CIVILES, MERCANTILES, AMPARO, AGRARIO, CONTENSIOSO ADMINISTRATIVO, LABORAL, PENAL, TRANSPARENCIA Y FISCAL PROTEGIDOS.</t>
  </si>
  <si>
    <t>REPORTE MENSUAL QUE GENERA LA SINDICATURA.</t>
  </si>
  <si>
    <t>LA DEFENSA JURÍDICA DE LA AUTORIDADES MUNICIPALES RESPECTO DE LOS ACTOS ADMINISTRATIVOS QUE EMITEN, ASÍ COMO SOBRE EL PATRIMONIO MUNICIPAL EN RIESGO.</t>
  </si>
  <si>
    <t>165  JUICIOS DE NULIDAD REALIZADOS.</t>
  </si>
  <si>
    <t> QUE EL MUNICIPIO CUENTE CON  UN MEDIO DE DEFENSA CUANDO VEA AFECTADO SU INTERES JURIDICO.</t>
  </si>
  <si>
    <t>REPORTE MENSUAL  QUE GENERA LA SINDICATURA.</t>
  </si>
  <si>
    <t>CONTAR CON LOS MEDIOS NECESARIOS PARA RESOLVER LOS JUICIOS DE NULIDAD QUE PRESENTA LOS CIUDADANOS DE ZAPOPAN.</t>
  </si>
  <si>
    <t>171  PROCEDIMIENTO DE PERDON LEGAL REALIZADO.</t>
  </si>
  <si>
    <t>REALIZAR UN PROCEDIMIENTO DE PERDON LEGAL ADECUADO.</t>
  </si>
  <si>
    <t>QUE LOS CIUDADANOS DE ZAPOPAN SOLICITEN LOS PROCEDIMIENTOS DE PERDON LEGAL  OPORTUNAMENTE.</t>
  </si>
  <si>
    <t>172 PROCEDIMIENTO DE DEFENSA PENAL.</t>
  </si>
  <si>
    <t>REALIZAR UN PROCEDIMIENTO DE DEFENSA PENAL ADECUADO.</t>
  </si>
  <si>
    <t>(NÚMERO DE PROCEDIMIENTOS DE DEFENSA PENAL RELIZADOS EN EL AÑO ACTUAL/NÚMERO DE PROCEDIMIENTOS DE DEFENSA PENAL RECIBIDOS EN EL AÑO ACTUAL)*100</t>
  </si>
  <si>
    <t>QUE LOS SERVIDORES DE ZAPOPAN SOLICITEN LOS PROCEDIMIENTOS DE DEFENSA PENAL OPORTUNAMENTE.</t>
  </si>
  <si>
    <t>173 PROCEDIMIENTO DE RECUPERACIÓN DE BIENES DEL MUNICIPIO.</t>
  </si>
  <si>
    <t> INFORMAR DE PARTE DE LAS DEPENDENCIAS EN LOS PROCEDIMIENTO DE RECUPERACIÓN DE BIENES DEL MUNICIPIO.</t>
  </si>
  <si>
    <t>QUE LAS DEPENDENCIAS CORRESPONDIENTES INFORMEN  SOBRE EL PATRIMONIO EN RIESGO AL MUNICIPIO.</t>
  </si>
  <si>
    <t xml:space="preserve"> 182 DEMANDAS LABORALES.</t>
  </si>
  <si>
    <t>LLEVAR ACABO LAS DEMANDAS LABORALES.</t>
  </si>
  <si>
    <t>(NÚMERO DE DEMANDA LABORALES ATENDIDAS EN EL AÑO ACTUAL/NÚMERO DE DEMANDA LABORALES RECEPCIONADAS EN EL AÑO ACTUAL)*100</t>
  </si>
  <si>
    <t>QUE EL MUNICIPIO ATIENDA LAS DEMANDAS LABORALES EN FORMA ADECUADA ANTE LAS INSTANCIAS CORRESPONDIENTES.</t>
  </si>
  <si>
    <t>184  JUICIOS AGRARIOS.</t>
  </si>
  <si>
    <t>RESOLVER LAS CONTROVERSIAS QUE  EXISTAN EN MATERIA AGRARIA.</t>
  </si>
  <si>
    <t>QUE LA POBLACIÓN DEL MUNICIPIO DE ZAPOPAN RECIBA AYUDA JURIDICA DE LA INSTANCIAS CORRESPONDIENTES.</t>
  </si>
  <si>
    <t>185 JUICIO DE AMPARO.</t>
  </si>
  <si>
    <t>ES UN MEDIO DE IMPUGNACIÓN EXTRAORDINARIO.</t>
  </si>
  <si>
    <t>186 PROCEDIMIENTO DE JUICIOS CIVILES.</t>
  </si>
  <si>
    <t>DEMANDA ENTRE  EL MUNICIPIO Y PARTICULARES.</t>
  </si>
  <si>
    <t>QUE EL MUNICIPIO DEFIENDA LOS DERECHOS ANTE LAS INSTANCIAS CORRESPONDIENTES.</t>
  </si>
  <si>
    <t>188 PROCEDIMIENTO QUERELLA.</t>
  </si>
  <si>
    <t>PROCDIMIENTO EN EL QUE EL MUNICIPIO HA SIDO AFECTADO POR LOS CIUDADANOS.</t>
  </si>
  <si>
    <t>Mensual</t>
  </si>
  <si>
    <t>QUE EL MUNICIPIO  DE ZAPOPAN SEA DEFENDIDO ANTE LAS INSTANCIAS CORRESPONDIENTES POR AGRAVIO AL PATRIMONIO MUNICIPAL POR CUALQUIER CIUDADANO.</t>
  </si>
  <si>
    <t xml:space="preserve"> 190 PROCEDIMIENTO DE RECURSO DE REVISIÓN.</t>
  </si>
  <si>
    <t>DERECHO QUE TIENEN LOS CIUDADANOS DE ZAPOPAN A PRESENTAR PROCEDIMIENTO DE RECURSO DE REVISIÓN.</t>
  </si>
  <si>
    <t>QUE LA POBLACIÓN DEL MUNICIPIO DE ZAPOPAN RECIBA AYUDA JURIDICA EN EL TEMA DE PROCEDIMIENTOS DE RECURSO DE REVISIÓN.</t>
  </si>
  <si>
    <t>191  RECLAMACIÓN POR RESPONSABILIDAD PATRIMONIAL.</t>
  </si>
  <si>
    <t>DERECHO QUE TIENEN LOS CIUDADANOS DE  UNA INDEMNIZACIÓN POR DAÑO A SU PATRIMONIO DERIVADO DEL ENTORNO URBANO.</t>
  </si>
  <si>
    <t>QUE LA POBLACIÓN DEL MUNICIPIO DE ZAPOPAN RECIBA AYUDA JURIDICA EN EL TEMA DE RECLAMACIONES POR RESPONSABILIDAD PATRIMONIAL.</t>
  </si>
  <si>
    <t>192 RECUPERACIÓN DE ESPACIOS PÚBLICOS MUNICIPALES.</t>
  </si>
  <si>
    <t>RESCATAR ESPACIOS PÚBLICOS A NIVEL MUNICIPAL.</t>
  </si>
  <si>
    <t>LOGRAR LA DE RECUPERACION DE ESPACIÓS PUBLICOS MUNICIPALES.</t>
  </si>
  <si>
    <t xml:space="preserve"> 952 PROCEDIMIENTO DE ELABORACIÓN DE CONTRATOS Y CONVENIOS.</t>
  </si>
  <si>
    <t>ESTABLECER LOS MECANISMOS PARA LA ELABORACION DE CONTRATOS Y CONVENIOS.</t>
  </si>
  <si>
    <t>QUE SE REALICEN LOSCONTRATOS O CONVENIOS SOLICITADOS POR LAS AREAS EL MUNICIPIO.</t>
  </si>
  <si>
    <t>ACTIVIDAD 1.14</t>
  </si>
  <si>
    <t>953 PROCEDIMIENTO DE ELABORACIÓN DE CONVENIOS DE UTILIZACIÓN DE PREDIOS.</t>
  </si>
  <si>
    <t>ESTABLECER EL PROCEDIMIENTO PARA LA UTILIZACIÓN DE PREDIOS.</t>
  </si>
  <si>
    <t xml:space="preserve"> ELABORACIÓN DE CONVENIOS DE UTILACION DE PREDIOS EFICIENTE.</t>
  </si>
  <si>
    <t>ACTIVIDAD 1.15</t>
  </si>
  <si>
    <t>954 PROCEDIMIENTO DE REVISIÓN DE CONTRATOS Y CONVENIOS.</t>
  </si>
  <si>
    <t>ESTABLECER LOS MECANISMOS PARA LA  REVISIÓN DE CONTRATOS Y CONVENIOS.</t>
  </si>
  <si>
    <t>PROCEDIMIENTOS DE REVISIÓN DE CONTRATOS Y CONVENIOS SOLICITADOS AL AREA CORRESPONDIENTE.</t>
  </si>
  <si>
    <t>ACTIVIDAD 1.16</t>
  </si>
  <si>
    <t>967 REGULARIZACIONES DE PREDIOS URBANOS.</t>
  </si>
  <si>
    <t>REGULACION  DE PREDIOS URBANOS.</t>
  </si>
  <si>
    <t>DIRECCIÓN DE ORDENAMIENTO DEL TERRITORIO.</t>
  </si>
  <si>
    <t>QUE SE APLIQUE LA NORMATIVIDAD VIGENTE POR MEDIO DE LAS INSTANCIAS CORRESPONDIENTES.</t>
  </si>
  <si>
    <t>ACTIVIDAD 1.17</t>
  </si>
  <si>
    <t>972 TITULACIONES DE PREDIOS URBANOS.</t>
  </si>
  <si>
    <t>PORCENTAJE DE TITULACIONES EN LOS PREDIOS REALIZADAS.</t>
  </si>
  <si>
    <t>032  ASESORÍA JURIDICA BRINDADA.</t>
  </si>
  <si>
    <t>REPORTES DE ASESORÍA.</t>
  </si>
  <si>
    <t>QUE  LAS DEPENDENCIAS SOLICITEN LA ASESORIA JURÍDICA.</t>
  </si>
  <si>
    <t>179  PROCEDIMIENTO DE ASESORÍA JURÍDICA A DEPENDENCIAS.</t>
  </si>
  <si>
    <t>LLEVAR A CABO PROCEDIMIENTO DE ASESORIA JURIDICA A DEPENDENCIAS.</t>
  </si>
  <si>
    <t>180 PROCEDIMIENTO DE REVISIÓN DE CONTRATOS DE OBRA PÚBLICA.</t>
  </si>
  <si>
    <t>REALIZAR PROCEDIMIENTO DE REVISIÓN DE CONTRATOS DE OBRA PÚBLICA.</t>
  </si>
  <si>
    <t>QUE SE ATIENDAN LAS PETICIONES DE REVISIÓN DE CONTRATOSDE OBRA PÚBLICA.</t>
  </si>
  <si>
    <t>181 PROCEDIMIENTO DE REVISIÓN DE PROYECTOS DE ESCRITURA.</t>
  </si>
  <si>
    <t>LLEVAR A CABO PROCEDIMIENTO DE REVISIÓN DE PROYECTOS DE ESCRITURA.</t>
  </si>
  <si>
    <t>QUE LOS CIUDADAOS SOLICITEN REVISIÓN DE ESCRITURA.</t>
  </si>
  <si>
    <t>DIRECCIÓN GENERAL JURIDICA MUNICIPAL, DIRECCIÓN JURÍDICO CONTENCIOSO, DIRECCIÓN JURÍDICO CONSULTIVO, DIRECCIÓN JURÍDICO LABORAL, DIRECCION DE REGULARIZACION Y RESERVAS DEL TERITORIO</t>
  </si>
  <si>
    <t>07.1. FISCALIZACIÓN, AUDITORÍA Y COMBATE A LA CORRUPCIÓN.</t>
  </si>
  <si>
    <t>G. REGULACIÓN Y SUPERVISIÓN.</t>
  </si>
  <si>
    <t>CONTRALORÍA CIUDADANA.</t>
  </si>
  <si>
    <t>1.1. LEGISLACIÓN.</t>
  </si>
  <si>
    <t>1.1.2. FISCALIZACIÓN.</t>
  </si>
  <si>
    <t>GE5: POLÍTICA DE INTEGRIDAD Y CONTROL INTERNO.</t>
  </si>
  <si>
    <t>GE5.1: CONSOLIDAR EL SISTEMA DE CONTROL INTERNO QUE PERMITA A LOS ORGANISMOS GUBERNAMENTALES CONTAR CON UNA ESTRUCTURA Y ORGANIZACIÓN CLARA EN SUS PROCESOS PARA REDUCIR LA PROBABILIDAD DE COMETER ALGÚN ACTO DE CORRUPCIÓN.</t>
  </si>
  <si>
    <t>LÍNEA BASE</t>
  </si>
  <si>
    <t>|</t>
  </si>
  <si>
    <t>14 CONTRIBUIR A FORTALECER LA ADMINISTRACIÓN GUBERNAMENTAL MEDIANTE ESQUEMAS DE PREVENCIÓN, FISCALIZACIÓN, AUDITORÍA, ACCIONES DE INVESTIGACIÓN Y CORRECTIVAS, PARA GUIAR EL USO DE RECURSOS PÚBLICOS  BAJO CRITERIOS DE EFICIENCIA, EFICACIA, ECONOMÍA, TRANSPARENCIA Y HONRADEZ; DE ACUERDO A LA NORMATIVIDAD APLICABLE; SE ESTABLECEN DIRECTRICES PARA ORIENTAR EL ACTUAR DE LA PERSONA SERVIDORA PÚBLICA A UNA CULTURA DE MEJORAS DEL CONTROL INTERNO, ÉTICA, ANTICORRUPCIÓN Y  RENDICIÓN DE CUENTAS.</t>
  </si>
  <si>
    <t>NÚMERO DE INFORMES  ELABORADOS /  NÚMERO DE INFORMES  PROGRAMADOS)*100</t>
  </si>
  <si>
    <t xml:space="preserve">SE CUENTA CON LA INFORMACIÓN ACTUALIZADA POR PARTE DE LAS ÁREAS QUE INTEGRAN LA CONTRALORÍA CIUDADANA, RESPECTO AL AVANCE DE ACCIONES EFECTUADAS EN EL ÁMBITO DE SUS ATRIBUCIONES. </t>
  </si>
  <si>
    <t xml:space="preserve">189 INSTRUMENTOS NORMATIVOS AL INTERIOR DEL GOBIERNO MUNICIPAL EMITIDOS E IMPLEMENTADOS  </t>
  </si>
  <si>
    <t>(INSTRUMENTOS NORMATIVOS IMPLEMENTADOS / INSTRUMENTOS NORMATIVOS PROYECTADOS)*100</t>
  </si>
  <si>
    <t>138 SEGUIMIENTO A ACCIONES EN LA MATERIA  DE  CONTROL INTERNO INSTITUCIONAL</t>
  </si>
  <si>
    <t xml:space="preserve"> QUE SE CUENTE CON LA INFORMACIÓN ACTUALIZADA POR PARTE DE LAS DEPENDENCIAS EN MATERIA DE CONTROL INTERNO.</t>
  </si>
  <si>
    <t xml:space="preserve">870 PARTICIPACIÓN EN ÓRGANOS COLEGIADOS EN LOS QUE LA CONTRALORÍA CIUDADANA ACTÚA CON EL CARÁCTER DE SECRETARIO DE LOS MISMOS. </t>
  </si>
  <si>
    <t>PORCENTAJE DE ASISTENCIA A ÓRGANOS COLEGIADOS EN LOS QUE LA CONTRALORÍA CIUDADANA ASUME LA SECRETARÍA DE LOS MISMOS.</t>
  </si>
  <si>
    <t>(SESIONES REALIZADAS / SESIONES PROGRAMADAS)*100</t>
  </si>
  <si>
    <t>ARCHIVO DOCUMENTAL DE LA CONTRALORÍA CIUDADANA.</t>
  </si>
  <si>
    <t xml:space="preserve">149 SEGUIMIENTO A ACCIONES EN LAS MATERIAS  DE  INTEGRIDAD Y ÉTICA PÚBLICA </t>
  </si>
  <si>
    <t>(ACCIONES IMPLEMENTADAS / ACCIONES PROGRAMADAS)*100</t>
  </si>
  <si>
    <t>QUE LAS DEPENDENCIAS COOPEREN EN EL PROCESO DE AUDITORÍA CON LA INFORMACIÓN SOLICITADA.</t>
  </si>
  <si>
    <t>301 REVISIÓN DE ANTICIPOS Y ESTIMACIONES DE OBRA PÚBLICA.</t>
  </si>
  <si>
    <t>PORCENTAJE DE REVISIÓN DE ANTICIPOS Y ESTIMACIONES DE OBRA PÚBLICA.</t>
  </si>
  <si>
    <t>139 REALIZACIÓN DE AUDITORÍAS INTEGRALES DE OBRA PÚBLICA.</t>
  </si>
  <si>
    <t>PORCENTAJE DE AUDITORÍAS INTEGRALES DE OBRA PÚBLICA.</t>
  </si>
  <si>
    <t>ACTAS DE INCIO DE AUDITORÍA, INFORMES DE VERIFICACIÓN DE OBRA, CÉDULAS ANALÍTICAS DOCUMENTALES, ACTAS CIRCUNSTANCIADAS, CÉDULAS DE OBSERVACIONES, INFORMES DE AUDITORÍA Y SEGUIMIENTO, Y OFICIO DE CONCLUSIÓN.</t>
  </si>
  <si>
    <t>QUE EL ENTE AUDITADO CUMPLA EN TIEMPO Y FORMA CON LOS REQUERIMIENTOS DE INFORMACIÓN, ASÍ COMO LAS VERIFICACIONES DE OBRA PÚBLICA.</t>
  </si>
  <si>
    <t xml:space="preserve"> 303 REALIZACIÓN DE AUDITORÍA A ENTES PUBLICOS MUNICIPALES.</t>
  </si>
  <si>
    <t>PORCENTAJE DE AUDITORÍA A ENTES PÚBLICOS MUNICIPALES.</t>
  </si>
  <si>
    <t>QUE EL ENTE AUDITADO CUMPLA EN TIEMPO Y FORMA CON LOS REQUERIMIENTOS DE INFORMACIÓN DEL PERIODO AUDITADO.</t>
  </si>
  <si>
    <t>302 GESTIÓN DEL PROCEDIMIENTO ADMINISTRATIVO DE ENTREGA RECEPCIÓN.</t>
  </si>
  <si>
    <t>QUE LAS DEPENDENCIAS REALICEN UNA ENTREGA-RECEPCIÓN OPORTUNA.</t>
  </si>
  <si>
    <t>314 DICTAMINACIÓN SOBRE EL PAGO DE FACTURAS.</t>
  </si>
  <si>
    <t>PORCENTAJE DE DICTÁMENES SOBRE EL PAGO DE FACTURAS.</t>
  </si>
  <si>
    <t>897 ELABORACIÓN DE ACTAS CIRCUNSTANCIADAS.</t>
  </si>
  <si>
    <t>006 DECLARACIONES PATRIMONIALES PRESENTADAS.</t>
  </si>
  <si>
    <t xml:space="preserve">ACTIVIDAD 3.1 </t>
  </si>
  <si>
    <t>991  INFORMES DE PRESUNTA RESPONSABILIDAD ADMINISTRATIVA DERIVADOS DE LA OMISIÓN DE PRESENTAR LA DECLARACIÓN DE SITUACIÓN PATRIMONIAL. CAMBIA REDACCION</t>
  </si>
  <si>
    <t>140 GESTIONES PARA FOMENTAR EL CUMPLIMIENTO EN TIEMPO Y FORMA DE LAS DECLARACIONES DE SITUACIÓN PATRIMONIAL, DE INTERESES Y CONSTANCIA FISCAL</t>
  </si>
  <si>
    <t>141 GESTIONES DE ASESORÍA EN LA PRESENTACIÓN DE LAS DECLARACIONES DE SITUACIÓN PATRIMONIAL, DE INTERESES Y CONSTANCIA FISCAL.</t>
  </si>
  <si>
    <t>(ASESORÍAS SOLVENTADAS / ASESORÍAS SOLICITADAS)*100</t>
  </si>
  <si>
    <t>SE PRESENTAN QUEJAS Y/O DENUNCIAS CIUDADANAS.</t>
  </si>
  <si>
    <t>868 INFORMES DE PRESUNTA RESPONSABILIDAD ADMINISTRATIVA DERIVADOS DE ACTOS DE CORRUPCIÓN Y/O FALTAS ADMINISTRATIVAS</t>
  </si>
  <si>
    <t>(ELABORACIÓN DE INFORMES  / TOTAL DE INFORMES ADMITIDOS)*100</t>
  </si>
  <si>
    <t>082 PROCEDIMIENTOS SUBTANCIADOS Y RESUELTOS.</t>
  </si>
  <si>
    <t>(PROCEDIMIENTOS DE PRESUNTA RESPONSABILIDAD SUBSTANCIADOS Y RESUELTOS / INFORMES DE PRESUNTA RESPONSABILIDAD RECIBIDOS)*100</t>
  </si>
  <si>
    <t>308 SUBSTANCIACIÓN DE PROCEDIMIENTOS DE RESPONSABILIDAD ADMINISTRATIVA.</t>
  </si>
  <si>
    <t>309 ADMISIÓN DE INFORMES DE PRESUNTA RESPONSABILIDAD ADMINISTRATIVA.</t>
  </si>
  <si>
    <t>(NÚMERO DE INFORMES ADMITIDOS / NÚMERO DE INFORMES RECIBIDOS)*100</t>
  </si>
  <si>
    <t>310 EMPLAZAMIENTO DE PERSONAS SERVIDORAS PÚBLICAS A LOS PROCEDIMIENTOS DE PRESUNTA RESPONSABILIDAD ADMINISTRATRIVA.</t>
  </si>
  <si>
    <t>311 DESAHOGO DE AUDIENCIAS INICIALES.</t>
  </si>
  <si>
    <t>142 PROVEEDORES SANCIONADOS POR INCUMPLIMIENTO A CONTRATOS DE COMPRAS.</t>
  </si>
  <si>
    <t xml:space="preserve"> 143 CONCILIACIONES DESAHOGADAS POR INCUMPLIMIENTO A CONTRATOS DE COMPRAS.</t>
  </si>
  <si>
    <t>DIRECCIÓN DE AUDITORIA, DIRECCIÓN DE INVESTIGACIÓN, DIRECCIÓN DE RESPONSABILIDADES ADMINISTRATIVAS.</t>
  </si>
  <si>
    <t>MTRO. DAVID RODRÍGUEZ PÉREZ</t>
  </si>
  <si>
    <t>14 EL MUNICIPIO DE ZAPOPAN FORTALECE EL DESEMPEÑO Y CONTROL  INSTITUCIONAL MEDIENTE LA APLICACIÓN DE LA NORMATIVIDAD CORRESPONDIENTE,  ASÍ COMO MEDIANTE EL EJERCICIO DE LOS  PROCEDIMIENTOS DE CONTROL, BUENAS PRÁCTICAS, RENDICIÓN DE CUENTAS, RESPONSABILIDADES ADMINISTRATIVAS Y EN SU CASO, REMISIÓN A LA FISCALÍA ANTICORRUPCIÓN ESPECIALIZADA EN EL COMBATE A LA CORRUPCIÓN DEL ESTADO DE JASLICO, ASÍ COMO AL TRIBUNAL ADMINISTRATIVO DEL ESTADO DE JALISCO.  </t>
  </si>
  <si>
    <t xml:space="preserve"> QUE SE CUENTE CON LA INFORMACIÓN ACTUALIZADA POR PARTE DE LAS DEPENDENCIAS EN MATERIA INTEGRIDAD Y ÉTICA PÚBLICA. </t>
  </si>
  <si>
    <t>026 AUDITORÍAS PARA LA VIGILANCIA EN EL APEGO DE LA NORMATIVIDAD DE LAS ÁREAS DEL MUNICIPIO DE ZAPOPAN REALIZADAS</t>
  </si>
  <si>
    <t>QUE SE REQUIERA REALIZAR LOS DICTÁMENES DE PAGOS Y FACTURAS.</t>
  </si>
  <si>
    <t>(DECLARACIONES PATRIMONIALES PRESENTADAS / TOTAL DE DECLARACIONES PATRIMONIALES PROGRAMADAS PARA PRESENTAR)*100</t>
  </si>
  <si>
    <t>109  ATENCIÓN A QUEJAS, DENUNCIAS Y GESTIONES DE TRÁMITE.</t>
  </si>
  <si>
    <t xml:space="preserve"> 879 RADICACIÓN DE INVESTIGACIONES POR ACTOS DE CORRUPCIÓN Y/O FALTAS ADMINISTRATIVAS.</t>
  </si>
  <si>
    <t>190  INCONFORMIDADES E INCUMPLIMIENTOS EN MATERIA DE COMPRAS GUBERNAMENTALES ATENDIDOS.</t>
  </si>
  <si>
    <t>14.1. CERCANÍA CIUDADANA</t>
  </si>
  <si>
    <t>COORDINACIÓN GENERAL DE CERCANÍA CIUDADANA</t>
  </si>
  <si>
    <t>TTC: GOBERNANZA PARA EL DESARROLLO</t>
  </si>
  <si>
    <t>TTC3: SOCIALIZAR LOS MECANISMOS DE PLANEACIÓN Y PARTICIPACIÓN CIUDADANA, ADEMÁS DE CAPACITAR A LA CIUDADANÍA PARA QUE PUEDA EJECUTARLOS CON EL FIN DE INCIDIR EN LOS PROCESOS DE TOMA DE DECISIONES</t>
  </si>
  <si>
    <t>8. GENERAR UNA PARTICIPACIÓN COLECTIVA Y PRO ACTIVA EN LA PRESTACIÓN INTEGRAL DE LOS SERVICIOS PÚBLICOS MUNICIPALES.</t>
  </si>
  <si>
    <t>17 SE CONTRIBUYE A FORTALECER LA VINCULACIÓN ENTRE LA CIUDADANÍA Y EL GOBIERNO QUE PROMUEVE LA GESTION DE SERVICIOS MUNICIPALES  Y FORTALEZCA LA CAPACIDAD DE RESPUESTA  MEDIANTE MEDIOS DIGITALES Y HUMANOS PARA LA ATENCION OPORTUNA .</t>
  </si>
  <si>
    <t>PORCENTAJE DE SOLICITUDES GESTIONADAS DE SERVICIOS MUNICIPALES.</t>
  </si>
  <si>
    <t>FORTALECER LA VINCULACIÓN ENTRE LA CIUDADANÍA Y EL GOBIERNO PARA LA ATENCION OPORTUNA.</t>
  </si>
  <si>
    <t>ESTRATEGICO</t>
  </si>
  <si>
    <t>SISTEMA ZAPOPAN CERCANO</t>
  </si>
  <si>
    <t>17 LAS Y LOS ZAPOPANOS  CUENTAN CON MEDIOS OPORTUNOS PARA SOLICITAR MEJORAMIENTO EN LOS SERVICIOS PUBLICOS MUNICIPALES.</t>
  </si>
  <si>
    <t>PORCENTAJE DE SOLICITUDES PROCESADAS</t>
  </si>
  <si>
    <t>MEDIOS OPORTUNOS PARA SOLICITAR MEJORAMIENTO EN LOS SERVICIOS PUBLICOS MUNICIPALES.</t>
  </si>
  <si>
    <t>LAS Y LOS ZAPOPAN REALIZAN SOLICITUDES DE MEJORAMIENTO DE SERVICIOS PUBLICOS MUNIICIPALES.</t>
  </si>
  <si>
    <t>182 RECEPCION DE SOLICITUDES ATRAVES DE DIVERSOS MEDIOS DIGITALES.</t>
  </si>
  <si>
    <t>PROMEDIO DE SOLICITUDES RECIBIDAS ATRAVES DE DIVERSOS MEDIOS DIGITALES.</t>
  </si>
  <si>
    <t xml:space="preserve">MIDE LA RECEPCION A TRAVES DE LOS MEDIOS DIGITALES </t>
  </si>
  <si>
    <t xml:space="preserve">QUE LAS Y LOS ZAPOPANOS SE COMUNIQUEN ATRAVES DE LOS MEDIOS DIGITALES. </t>
  </si>
  <si>
    <t>616  RECEPCION DE SOLICITUDES DE SERVICIOS PUBLICOS MUNICIPALES EN EL SISTEMA ZAPOPAN CERCANO</t>
  </si>
  <si>
    <t>PORCENTAJE DE SOLICITUDES RECIBIDAS ATRAVES DE EL SISTEMA ZAPOPAN CERCANO</t>
  </si>
  <si>
    <t>QUE LAS Y LOS ZAPOPANOS SE COMUNIQUEN ATRAVES DEL SISTEMA ZAPOPAN CERCANO</t>
  </si>
  <si>
    <t>617 MONITOREO DE LAS SOLICITUDES REALIZADAS POR LA CIUDADANÍA EN MATERIA DE SERVICIOS PÚBLICOS MUNICIPALES.</t>
  </si>
  <si>
    <t>PORCENTAJE DE SOLICITUDES RESUELTAS ATRAVES DE LAS VISITAS DE ZONA .</t>
  </si>
  <si>
    <t xml:space="preserve">MIDE LA VERACIDAD DEL CUMPLIMIENTO DE LAS SOLICITUDES DE SERVICIOS PUBLICOS MUNICIPALES REGISTRADOS EN EL SISTEMA ZAPOPAN CERCANO. </t>
  </si>
  <si>
    <t>QUE LAS DEPENDENCIASATIENDAN  CON EFICIENCIA Y EFICACIA LOS SERVICIOS MUNICIPALES.</t>
  </si>
  <si>
    <t>183 MECANISMOS DE CONTACTO PERSONAL CON LOS HABITANTES DEL MUNICIPIO DE ZAPOPAN PARA FORTALECER EL VINCULO ENTRE EL GOBIERNO MUNICIPAL CON LA POBLACION ZAPOPANA</t>
  </si>
  <si>
    <t>QUE EL CIUDADANO CONOZCA Y RECONOZCA LA FIGURA DEL AGENTE DE CERCANIA CIUDADANA EN CADA UNA DE LAS ZONAS.</t>
  </si>
  <si>
    <t>618 RECORRIDO EN CADA UNA DE LAS COLONIAS QUE CONFORMAN LAS 20 ZONAS DEL MUNICIPIO DE ZAPOPAN.</t>
  </si>
  <si>
    <t xml:space="preserve">PORCENTAJE DE RECORRIDOS REALIZADOS </t>
  </si>
  <si>
    <t>QUE LOS AGENTES DE CERCANIA CIUDADANA CUMPLAN CON SUS RECORRIDOS PROGRAMADOS DIARIOS</t>
  </si>
  <si>
    <t>619 REUNIONES VECINALES REALIZADAS EN LAS 20 ZONAS DEL MUNICIPIO DE ZAPOPAN.</t>
  </si>
  <si>
    <t>PORCENTAJE DE REUNIONES REALIZADAS</t>
  </si>
  <si>
    <t>MIDE EL CUMPLIMIENTO DE OBJETIVOS PROGRAMADOS</t>
  </si>
  <si>
    <t>QUE LOS VECINOS ASISTAN A LAS REUNIONES PROGRAMADAS CON LOS AGENTES DE CERCANIA CIUDADANA</t>
  </si>
  <si>
    <t>188 CAPACITACIONES PROGRAMADAS PARA EL FORTALECIMIENTO INSTITUCIONAL</t>
  </si>
  <si>
    <t xml:space="preserve">PORCENTAJE DE CAPACITACIONES REALIZADAS </t>
  </si>
  <si>
    <t>MIDE LAS CAPACITACIONES REALIZADAS</t>
  </si>
  <si>
    <t>136 CERTIFICACIONES DE ESTANDARES DE CALIDAD PARA EL FOTALECIMINETO INSTITUCIONAL</t>
  </si>
  <si>
    <t xml:space="preserve">PORCENTAJE DE CERTIFICACIONES DE ESTANDARES DE CALIDAD REALIZADAS </t>
  </si>
  <si>
    <t xml:space="preserve">MIDE LAS CERTIFICACIONES ADQUIRIDAS </t>
  </si>
  <si>
    <t>QUE LOS SERVIDORES PUBLICOS CUENTEN CON LAS CERTIFICACIONES ESENCIALES PARA EL CUMPLIMINETO DE SUS LABORES</t>
  </si>
  <si>
    <t>137 CURSOS PROGRAMADOS PARA EL FORTALECIMIENTO INSTITUCIONAL</t>
  </si>
  <si>
    <t xml:space="preserve">PORCENTAJE DE CURSOS REALIZADOS </t>
  </si>
  <si>
    <t xml:space="preserve">MIDE LOS CURSOS REALIZADOS </t>
  </si>
  <si>
    <t>QUE LOS SERVIDORES PUBLICOS CUENTEN LOS CURSOS ESENCIALES PARA EL CUMPLIMIENTO DE SUS LABORES</t>
  </si>
  <si>
    <t>DIRECCIÓN DE ZONAS Y DIRECCIÓN DE CONTACTO CIUDADANO.</t>
  </si>
  <si>
    <t>LIC. ANA ISAURA AMADOR NIETO.</t>
  </si>
  <si>
    <t>09.1. TECNOLOGÍAS DE LA INFORMACIÓN Y LA COMUNICACIÓN.</t>
  </si>
  <si>
    <t>COORDINACIÓN DE ADMINISTRACIÓN E INNOVACIÓN GUBERNAMENTAL.</t>
  </si>
  <si>
    <t>3.7. FACILITARA LA POBLACIÓN, EL ACCESO Y DESARROLLO TRANSPARENTE Y SOSTENIBLE A LAS RED ES DE RADIO D IFUSIÓN Y TELECOMUNICACION ES,CON ÉNFASIS EN INTENET Y BANDA ANCHA, E IMPULSAR EL DESARROLLO INTEGRAL DE LA ECONOMÍA DIGITAL.</t>
  </si>
  <si>
    <t>GE3: INNOVACIÓN GUBERNAMENTAL.</t>
  </si>
  <si>
    <t>GE3.4. MEJORAR LA PRESTACIÓN, CALIDAD Y ADOPCIÓN DE SERVICIOS DE GOBIERNO DIGITAL, A TRAVÉS DEL FORTALECIMIENTO DE LA GESTIÓN DE LOS SERVICIOS GUBERNAMENTALES DE INFORMACIÓN, ASÍ COMO DE DESARROLLAR LA CONEXIÓN DE LAS INSTITUCIONES GUBERNAMENTALES PARA PERMITIR LA TRANSFORMACIÓN DIGITAL Y EL APROVECHAMIENTO DE LAS TIC PARA ORGANIZAR LAS CIUDADES MÁS EFI CIENTEMENTE.</t>
  </si>
  <si>
    <t>32. INNOVACIÓN GUBERNAMENTAL.</t>
  </si>
  <si>
    <t>32. IMPLEMENTAR LOS MECANISMOS DE INNOVACIÓN TECNOLÓGICA Y DIGITAL QUE PERMITAN LA MEJORA REGULATORIA.</t>
  </si>
  <si>
    <t>32. MEJORAR LOS PROCESOS DEL MUNICIPIO DE ZAPOPAN, VINCULANDO A LOS CIUDADANOS DIGITALMENTE PARA POSICIONARLO COMO REFERENTE DE INNOVACIÓN Y EFICIENCIA GUBERNAMENTAL.</t>
  </si>
  <si>
    <t xml:space="preserve">18 CONTRIBUIR A QUE LOS SERVIDORES PÚBLICOS CUENTEN CON ACCESO A LAS TECNOLOGÍAS DE LA INFORMACIÓN Y COMUNICACIÓN. </t>
  </si>
  <si>
    <t xml:space="preserve">VARIACIÓN PORCENTUAL DE SERVIDORES PÚBLICOS CON ACCESO A LAS TECNOLOGÍAS DE LA INFORMACIÓN Y COMUNICACIÓN CON RESPECTO AL AÑO ANTERIOR. </t>
  </si>
  <si>
    <t xml:space="preserve">PADRÓN DE EQUIPOS DE LA DIRECCIÓN DE INNOVACIÓN GUBERNAMENTAL. </t>
  </si>
  <si>
    <t>18 LAS DEPENDENCIAS CUENTAN CON HERRAMIENTAS NECESARIAS PARA EL DESEMPEÑO DE SUS ACTIVIDADES MEDIANTE TECNOLOGÍAS DE LA INFORMACIÓN Y COMUNICACIÓN.</t>
  </si>
  <si>
    <t xml:space="preserve">132 MANTENIMIENTO Y/O ACTUALIZACIONES A SISTEMAS IMPLEMENTADOS. </t>
  </si>
  <si>
    <t>425  SISTEMAS DESARROLLADOS.</t>
  </si>
  <si>
    <t>884 PÓLIZAS DE MANTENIMIENTO O ARRENDAMIENTOS DE TECNOLOGÍAS DE LA INFORMACIÓN Y COMUNICACIÓN OTORGADOS POR PROVEEDORES.</t>
  </si>
  <si>
    <t>MENSUAL (PENDIENTE)</t>
  </si>
  <si>
    <t xml:space="preserve">133 SERVICIOS DE REDES Y EQUIPOS  OTORGADOS </t>
  </si>
  <si>
    <t xml:space="preserve">427 ADMINISTRACIÓN E INSTALACIÓN DE LA RED DE VOZ. </t>
  </si>
  <si>
    <t xml:space="preserve">433  ATENCIÓN A SOLICITUDES DE INSTALACIÓN Y REPARACIÓN DE EQUIPO DE COMPUTO, TELEFÓNICO Y RADIOCOMUNICACIÓN. </t>
  </si>
  <si>
    <t xml:space="preserve">436 ADMINISTRACIÓN E INSTALACIÓN DE RED DE DATOS. </t>
  </si>
  <si>
    <t xml:space="preserve">438 REEMPLAZO E INSTALACIÓN DE EQUIPO DE TELECOMUNICACIONES Y RADIOCOMUNICACIONES. </t>
  </si>
  <si>
    <t xml:space="preserve">ACTIVIDAD 2.5 </t>
  </si>
  <si>
    <t xml:space="preserve">603 ARRENDAMIENTOS DE ACTIVOS INTANGIBLES. </t>
  </si>
  <si>
    <t>153  PROGRAMA DE MEJORA REGULATORIA.</t>
  </si>
  <si>
    <t>428 ACTUALIZACIÓN DE MANUALES DE ORGANIZACIÓN Y DE PROCEDIMIENTOS.</t>
  </si>
  <si>
    <t>429 SISTEMAS DE GESTIÓN PARA LA CALIDAD</t>
  </si>
  <si>
    <t>604 PROYECTOS DE SIMPLIFICACIÓN Y DIGITALIZACIÓN DE TRÁMITES Y SERVICIOS</t>
  </si>
  <si>
    <t>ANÁLISIS DE TRÁMITES PRIORITARIOS Y REPORTE DE AVANCES CORRESPONDIENTE A LOS TRÁMITES Y SERVICIOS INTERVENIDOS EN CADA DEPENDENCIA.</t>
  </si>
  <si>
    <t xml:space="preserve"> ACTIVIDAD 3.4</t>
  </si>
  <si>
    <t>027 ACTUALIZACIÓN Y MANTENIMIENTO EN LAS HERRAMIENTAS DE MEJORA REGULATORIA.</t>
  </si>
  <si>
    <t>PORCENTAJE DE ACTUALIZACIÓN Y MANTENIMIENTO EN LAS HERRAMIENTAS DE MEJORA REGULATORIA.</t>
  </si>
  <si>
    <t xml:space="preserve"> ACTIVIDAD 3.5</t>
  </si>
  <si>
    <t>159 PROGRAMA PARA LA IDENTIDAD DIGITAL.</t>
  </si>
  <si>
    <t xml:space="preserve"> ACTIVIDAD 3.6</t>
  </si>
  <si>
    <t>160 APERTURA DE NUEVOS CENTROS DE VINCULACIÓN DIGITAL (CEVID)</t>
  </si>
  <si>
    <t>VARIACIÓN PORCENTUAL DE  CENTROS DE VINCULACIÓN DIGITAL (CEVID) EN FUNCIONAMIENTO.</t>
  </si>
  <si>
    <t xml:space="preserve"> ACTIVIDAD 3.7</t>
  </si>
  <si>
    <t>161 SESIONES DEL CONSEJO MUNICIPAL DE MEJORA REGULATORIA CELEBRADAS.</t>
  </si>
  <si>
    <t>PORCENTAJE DE CUMPLIMIENTO NORMATIVO EN LA CELEBRACIÓN DE SESIONES DEL CONSEJO MUNICIPAL DE MEJORA REGULATORIA.</t>
  </si>
  <si>
    <t>PUBLICACIÓN DE LA DOCUMENTACIÓN RELATIVA A LA CELEBRACIÓN DE LAS SESIONES DEL CONSEJO, EN EL PORTAL WEB INSTITUCIONAL DE MEJORA REGULATORIA.</t>
  </si>
  <si>
    <t>86. SECTOR PÚBLICO MUNICIPAL.</t>
  </si>
  <si>
    <t>DIRECCIÓN DE INNOVACIÓN GUBERNAMENTAL, DIRECCIÓN DE MEJORA REGULATORIA.</t>
  </si>
  <si>
    <t>LIC. EDMUNDO ANTONIO AMUTIO VILLA.</t>
  </si>
  <si>
    <t>09.2. MANTENIMIENTO.</t>
  </si>
  <si>
    <t>2.11. PROMOVER Y GARANTIZAR EL ACCESO AUN TRABAJO DIGNO, CONSEGURIDAD SOCIAL Y SIN NINGÚN TIPO DE DISCRIMINACIÓN , ATRAVÉS DE LA CAPACITACIÓN EN EL  TRABAJO, EL DIÁLOGO SOCIAL, LA POLÍTICA DE RECUPERACIÓN DE SALARIOS Y EL CUMPLIMIENTO DE LA NORMATIVIDAD LABORAL, CON ÉNFASIS EN LA POBLACIÓN EN SITUACIÓN DE VULNERABILIDAD.</t>
  </si>
  <si>
    <t>GE2.3.MEJORAR LA PRESTACIÓN DE LOS SERVICIOS PÚBLICOS, A TRAVÉS DE LA REINGENIERÍA DE LOS PROCESOS E IMPLEMENTACIÓN DE SISTEMAS DE CALIDAD Y LA MEJORA CONTINUA.</t>
  </si>
  <si>
    <t>33. RECURSOS HUMANOS EFICIENTES.</t>
  </si>
  <si>
    <t>33. IMPULSAR EL DESARROLLO DE LA ADMINISTRACIÓN MUNICIPAL GENERANDO UN ESQUEMA DE ADMINISTRACIÓN EFICIENTE DE PLAZAS Y ESPACIOS DE TRABAJO, IMPLEMENTANDO A LA PAR UN PLAN DE CAPACITACIÓN CONTINUA BASADO EN LAS NECESIDADES INSTITUCIONALES Y LA PROFESIONALIZACIÓN DE LOS EMPLEADOS.</t>
  </si>
  <si>
    <t>33. MEJORAR LAS BASES INSTITUCIONALES PARA LA CORRECTA GESTIÓN Y ADMINISTRACIÓN DE LOS RECURSOS HUMANOS DE LAS ÁREAS DEL MUNICIPIO.</t>
  </si>
  <si>
    <t>19 SE CONTRIBUYE A DAR SOPORTE Y PROVEER DE RECURSOS A LAS ÁREAS DEL GOBIERNO MUNICIPAL PARA MANTENER SU OPERACIÓN.</t>
  </si>
  <si>
    <t>19 LAS DEPENDENCIAS RECIBEN LOS RECURSOS NECESARIOS PARA QUE SU OPERATIVIDAD SEA EFICIENTE.</t>
  </si>
  <si>
    <t xml:space="preserve"> 020 ADMINISTRACIÓN DE LOS RECURSOS FINANCIEROS PARA SOPORTE A LAS ÁREAS  EFICIENTADA.</t>
  </si>
  <si>
    <t>PORCENTAJE DE SOLICITUDES DE RECURSOS ATENDIDAS.</t>
  </si>
  <si>
    <t>502 ADQUISICIÓN DE BIENES Y SERVICIOS.</t>
  </si>
  <si>
    <t>BASES DE DATOS Y DOCUMENTALES DE LA DIRECCIÓN DE ADQUISICIONES.</t>
  </si>
  <si>
    <t>504 REGISTRO DE PROVEEDORES AL PADRÓN DE LA DIRECCIÓN DE ADQUISICIONES.</t>
  </si>
  <si>
    <t>503 COMITÉ DE ADQUISICIONES.</t>
  </si>
  <si>
    <t>HTTPS://WWW.ZAPOPAN.GOB.MX/TRANSPARENCIA/CONSEJOS-Y-COMITES-MUNICIPALES/COMISION-DE-ADQUISICIONES/</t>
  </si>
  <si>
    <t xml:space="preserve"> ACTIVIDAD 1.4 </t>
  </si>
  <si>
    <t>605 INCONFORMIDADES EN ACTIVIDADES EN PROCESOS DE LICITACIÓN.</t>
  </si>
  <si>
    <t>010 PATRIMONIO MUNICIPAL ACTUALIZADO.</t>
  </si>
  <si>
    <t>ACTUALIZACIÓN DEL INVENTARIO DEL PATRIMONIO MUNICIPAL.</t>
  </si>
  <si>
    <t>459 GESTIÓN DE BIENES MUEBLES.</t>
  </si>
  <si>
    <t>ELABORACIÓN, ACTUALIZACIÓN Y CONTROL DE RESGUARDOS E INTEGRACIÓN DE EXPEDIENTES.</t>
  </si>
  <si>
    <t>916 GESTIÓN DE ESCRITURACIÓN.</t>
  </si>
  <si>
    <t>917 GESTIÓN DE INMUEBLES.</t>
  </si>
  <si>
    <t>MANTENER ACTUALIZADO EL INVENTARIO DE LOS BIENES INMUEBLES DEL MUNICIPIO.</t>
  </si>
  <si>
    <t>606 GESTIÓN DE VEHÍCULOS.</t>
  </si>
  <si>
    <t>021 ADMINISTRACIÓN DE LOS RECURSOS HUMANOS EFICIENTADA.</t>
  </si>
  <si>
    <t>BASES DE DATOS Y DOCUMENTALES DE LA DIRECCIÓN DE RECURSOS HUMANOS.</t>
  </si>
  <si>
    <t>473 SUPERVISIÓN Y REGISTRO DE LA NÓMINA ADMINISTRATIVA.</t>
  </si>
  <si>
    <t>464  MOVIMIENTOS DE PERSONAL.</t>
  </si>
  <si>
    <t>475 SERVICIO SOCIAL Y PRÁCTICAS PROFESIONALES.</t>
  </si>
  <si>
    <t>CONTROL Y SEGUIMIENTO EN EL PROCESO DE ASIGNACIÓN Y LIBERACIÓN DE SERVICIO SOCIAL Y PRÁCTICAS PROFESIONALES.</t>
  </si>
  <si>
    <t>488 CONTROL DE LA ESTRUCTURA DE PERSONAL.</t>
  </si>
  <si>
    <t>510 DESCRIPTIVO DE PUESTO.</t>
  </si>
  <si>
    <t>QUE SE REQUIERA ELABORAR, MODIFICAR Y/O ACTULIZAR LOS DESCRIPTIVOS DE PUESTOS CONFORME A LAS MODIFICACIONES DE ESTRUCTURA PRESENTADAS O POR INICIO DE NUEVA ADMINISTRACIÓN MUNICIPAL.</t>
  </si>
  <si>
    <t>505 ATENCIÓN A SINDICATOS.</t>
  </si>
  <si>
    <t>512 COMISIONES DE PERSONAL.</t>
  </si>
  <si>
    <t>511 CREDENCIALIZACIÓN OFICIAL DE EMPLEADOS.</t>
  </si>
  <si>
    <t>514 COMUNICACIÓN INSTITUCIONAL.</t>
  </si>
  <si>
    <t>515 ENTREGA DE APOYOS Y/O BENEFICIOS A LOS EMPLEADOS.</t>
  </si>
  <si>
    <t>833 ADMINISTRACIÓN DE PERSONAL.</t>
  </si>
  <si>
    <t>ACTIVIDAD 3.12</t>
  </si>
  <si>
    <t>973 SEGURIDAD SOCIAL.</t>
  </si>
  <si>
    <t>154 REPARACIÓN DE UNIDADES PERTENECIENTES AL PADRÓN VEHICULAR.</t>
  </si>
  <si>
    <t>458 MANTENIMIENTO PREVENTIVO Y CORRECTIVO DE VEHÍCULOS.</t>
  </si>
  <si>
    <t>607 ADQUISICIÓN DE INSUMO PARA TALLERES.</t>
  </si>
  <si>
    <t>022 ADMINISTRACIÓN Y MANTENIMIENTO DE LOS BIENES MUEBLES E INMUEBLES  EFICIENTADA.</t>
  </si>
  <si>
    <t>443 ATENCIÓN A SOLICITUDES DE REPARACIÓN/ SERVICIOS MENORES EN EDIFICIOS PÚBLICOS.</t>
  </si>
  <si>
    <t>444 ATENCIÓN A SOLICITUDES DE REMODELACIÓN Y/O SERVICIO MAYOR EN EDIFICIOS PÚBLICOS.</t>
  </si>
  <si>
    <t xml:space="preserve"> ACTIVIDAD 5.3</t>
  </si>
  <si>
    <t>450 MANTENIMIENTO PREVENTIVO CORRECTIVO A LAS INSTALACIONES FIJAS.</t>
  </si>
  <si>
    <t xml:space="preserve"> ACTIVIDAD 5.4</t>
  </si>
  <si>
    <t>434 ATENCIÓN A SOLICITUDES DE SERVICIOS GENERALES EN EDIFICIOS PROPIOS Y ARRENDADOS.</t>
  </si>
  <si>
    <t>DIRECCIÓN DE ADMINISTRACIÓN, DIRECCIÓN DE RECURSOS HUMANOS, DIRECCIÓN DE ADQUISICIONES, DIRECCIÓN DE CONSERVACIÓN DE INMUEBLES, UNIDAD DE ENLACE ADMINISTRATIVO JURIDICO ADMINISTRACIÓN E INNOVACION.</t>
  </si>
  <si>
    <t>10.1. ACCESO AL MERCADO LABORAL.</t>
  </si>
  <si>
    <t>COORDINACIÓN GENERAL DE DESARROLLO ECONÓMICO Y COMBATE A LA DESIGUALDAD.</t>
  </si>
  <si>
    <t>2.6. PROTECCIÓN SOCIAL.</t>
  </si>
  <si>
    <t>2.6.8. OTROS GRUPOS VULNERABLES.</t>
  </si>
  <si>
    <t>3.2. PROPICIAR UN AMBIENTE QUE INCENTIVE LA FORMALIDAD Y LA CREACIÓN DE EMPLEOS Y QUE PERMITA MEJORARLAS CONDICIONES LABORALES PARA LAS PERSONAS TRABAJADORAS.</t>
  </si>
  <si>
    <t>DE4: COMERCIO Y SERVICIOS.</t>
  </si>
  <si>
    <t>DE4.4: INCREMENTAR LA CANTIDAD DE EMPLEOS FORMALES MEJOR REMUNERADOS EN EL SECTOR DE COMERCIO DE JALISCO, CON PERSPECTIVA DE EQUIDAD DE GÉNERO E INCLUSIÓN.</t>
  </si>
  <si>
    <t>4. IMPULSO AL DESARROLLO PRODUCTIVO,LOS SERVICIOS TURISTICOS Y EL EMPLEO.</t>
  </si>
  <si>
    <t>27. FOMENTO AL EMPLEO.</t>
  </si>
  <si>
    <t>27. IMPULSAR LA CAPACITACIÓN DE CAPITAL HUMANO ORIENTADO A LAS VOCACIONES.</t>
  </si>
  <si>
    <t>27. GENERAR INCENTIVOS PARA LA INVERSIÓN PRODUCTIVA QUE GENEREN EMPLEO FORMAL, BASADA EN LA DEMANDA DEL MERCADO LABORAL ACTUAL, PARA QUE LOS ZAPOPANOS SE INSERTEN EN LA DINÁMICA ECONÓMICA DEL PAÍS.</t>
  </si>
  <si>
    <t>INDICADORES</t>
  </si>
  <si>
    <t>020 SE CONTRIBUYE A AUMENTAR LAS POSIBILIDADES DE ACCEDER AL MERCADO LABORAL.</t>
  </si>
  <si>
    <t>AUMENTAR LAS POSIBILIDADES DE ACCESAR AL MERCADO LABORAL.</t>
  </si>
  <si>
    <t>020 LOS HABITANTES DEL MUNICIPIO DE ZAPOPAN CUENTAN CON OPORTUNIDADES DE CAPACITACIÓN PARA EL AUTOEMPLEO, EMPLEO Y GESTORÍA DE PROYECTOS COMUNITARIOS.</t>
  </si>
  <si>
    <t>CAPACITACIONES PARA GENERAR AUTOEMPLEO.</t>
  </si>
  <si>
    <t>ARCHIVO DOCUMENTAL Y DIGITAL DE LA DIRECCIÓN DE CAPACITACIÓN Y OFERTA EDUCATIVA.</t>
  </si>
  <si>
    <t>042 CAPACITACIONES A JÓVENES DE 15 - 20 AÑOS EN NEURONA OTORGADAS.</t>
  </si>
  <si>
    <t>524 PERSONAS ATENDIDAS EN NEURONA.</t>
  </si>
  <si>
    <t>880 NÚMERO DE PROYECTOS CREADOS EN NEURONA.</t>
  </si>
  <si>
    <t>041 CAPACITACIONES  A SERVIDORES PÚBLICOS DEL MUNICIPIO DE ZAPOPAN EN EL PROGRAMA DE SOMOS ZAPOPAN OTORGADAS.</t>
  </si>
  <si>
    <t>522 SERVIDORES PÚBLICOS CAPACITADOS A TRAVÉS DEL PROGRAMA SOMOS ZAPOPAN</t>
  </si>
  <si>
    <t>144 NUMERO DE CURSOS OTORGADOS DENTRO DEL PROGRAMA SOMOS ZAPOPAN</t>
  </si>
  <si>
    <t>044 ZAPOPANOS MAYORES DE 18 AÑOS  EN EL PROGRAMA TEJIDOS PRODUCTIVOS ATENDIDOS.</t>
  </si>
  <si>
    <t>ATENCIÓN A LOS ZAPOPANOS EN EL PROGRAMA TEJIDOS PRODUCTIVOS.</t>
  </si>
  <si>
    <t>523 CAPACITACIONES OTORGADAS A ZAPOPANOS MAYORES DE 18 AÑOS EN EL PROGRAMA TEJIDOS PRODUCTIVOS.</t>
  </si>
  <si>
    <t>540 VINCULACIÓN DE LOS BENEFICIARIOS DEL PROGRAMA TEJIDOS PRODUCTIVOS CON EMPRESAS, CAMARAS EMPRESARIALES, ASOCIACIONES Y/O INSTITUCIONES.</t>
  </si>
  <si>
    <t>008 BENEFICIARIOS SATISFECHOS CON LOS PROGRAMAS OFERTADOS.</t>
  </si>
  <si>
    <t>573 ELABORACIÓN DE INFORMES.</t>
  </si>
  <si>
    <t>QUE SE CUENTE CON LA INFORMACIÓN NECESARIA PARA LA REALIZACIÓN DE LOS INFORMES.</t>
  </si>
  <si>
    <t>899 ENCUESTAS DE SATISFACCIÓN DE LOS PROGRAMAS DCOE.</t>
  </si>
  <si>
    <t>094 PERSONAS EN LAS ACADEMIAS MUNICIPALES BENEFICIADAS.</t>
  </si>
  <si>
    <t>PORCENTAJE DE PERSONAS BENEFICIADAS EN ACADEMIAS MUNICIPALES.</t>
  </si>
  <si>
    <t>(PERSONAS BENEFICIADAS / PERSONAS PROGRAMADAS)*100</t>
  </si>
  <si>
    <t>882 IMPLEMENTACIÓN DE CURSOS EN ACADEMIAS MUNICIPALES.</t>
  </si>
  <si>
    <t xml:space="preserve">145 PERSONAS ATENIDAS A TRAVÉS DE CAPACITACIÓN MOVIL </t>
  </si>
  <si>
    <t>095 PERSONAS EN EL PROGRAMA LUCIERNAGA BIBLIOTECAS DE ZAPOPAN BENEFICIADAS.</t>
  </si>
  <si>
    <t>831 IMPLEMENTACIÓN DE ACTIVIDADES EN LUCIERNAGA BIBLIOTECAS DE ZAPOPAN.</t>
  </si>
  <si>
    <t>146 NUMERO DE PERSONAS ATENDIDAS EN BIBLIOTECAS LUCIERNAGAS MOVILES</t>
  </si>
  <si>
    <t xml:space="preserve">191 NUMERO DE PERSONAS ATENDIDAS EN EL PROGRAMA TALENTO ZAPOPAN </t>
  </si>
  <si>
    <t xml:space="preserve">147 NUMERO DE PROYECTOS CREADOS EN TALENTO ZAPOPAN POR GENERACION </t>
  </si>
  <si>
    <t xml:space="preserve">148 NUMERO DE GENERACIONES DEL PROGRAMA TALENTO ZAPOPAN </t>
  </si>
  <si>
    <t>INSTITUTO DE CAPACITACIÓN Y OFERTA EDUCATIVA (ICOE), UNIDAD DE ACADEMIAS MUNICIPALES.</t>
  </si>
  <si>
    <t>LIC. SALVADOR VILLASEÑOR ALDAMA.</t>
  </si>
  <si>
    <t>10.2. COMBATE A LA DESIGUALDAD.</t>
  </si>
  <si>
    <t>2.1. BRINDAR ATENCIÓN PRIORITARIA A GRUPOS HISTÓRICA MENTE DISCRIMINADOS MEDIANTE ACCIONES QUE PERMITAN REDUCIR LAS BRECHAS DE DESIGUALDAD SOCIALES Y TERRITORIALES.</t>
  </si>
  <si>
    <t>DS1: POBREZA Y DESIGUALDAD.</t>
  </si>
  <si>
    <t xml:space="preserve">DS1.1: FORTALECER GLOBALMENTE EL SISTEMA DE ASISTENCIA SOCIAL DEL ESTADO PARA ASEGURAR SU CAPACIDAD DE ATENCIÓN A LOS DERECHOS SOCIALES DE LA POBLACIÓN EN JALISCO. </t>
  </si>
  <si>
    <t xml:space="preserve">
021 SE CONTRIBUYE A INCREMENTAR EL BIENESTAR DE LA POBLACIÓN EN LOS HOGARES DE ZAPOPAN EN CONDICIONES DE VULNERABILIDAD</t>
  </si>
  <si>
    <t xml:space="preserve">
PORCENTAJE DE HOGARES EN CONDICIONES VULNERABLES EN EL MUNICIPIO DE ZAPOPAN.</t>
  </si>
  <si>
    <t>ACCIONES ENCAMINADAS A REDUCIR EL NÚMERO DE HOGARES EN SITUACIÓN DE VULNERABILIDAD.</t>
  </si>
  <si>
    <t>CONEVAL / IIEG JALISCO
https://iieg.gob.mx/ns/wp-content/uploads/2019/06/Zapopan.pdf</t>
  </si>
  <si>
    <t>021 POBLACIÓN DEL MUNICIPIO DE ZAPOPAN QUE SOLICITA ATENCIÓN DE PROGRAMAS SOCIALES ES ATENDIDA.</t>
  </si>
  <si>
    <t>ATENCIÓN A PERSONAS VULNERABLES CON LA AYUDA DE PROGRAMAS SOCIALES.</t>
  </si>
  <si>
    <t>ARCHIVO DOCUMENTAL Y DIGITAL DE LA DIRECCIÓN DE PROGRAMAS SOCIALES MUNICIPALES.</t>
  </si>
  <si>
    <t>030 APOYOS ECONÓMICOS OTORGADOS.</t>
  </si>
  <si>
    <t>PORCENTAJE DE APOYOS ECONÓMICOS OTORGADOS.</t>
  </si>
  <si>
    <t>ENTREGA DE APOYOS ECONÓMICOS.</t>
  </si>
  <si>
    <t>529 APOYO ECONÓMICO PARA NIÑAS Y NIÑOS EN ESTANCIAS INFANTILES (SONRIE ZAPOPAN).</t>
  </si>
  <si>
    <t>901 APOYOS ECONÓMICOS A CENTROS DE ATENCIÓN INFANTIL CAI.</t>
  </si>
  <si>
    <t>031 APOYOS EN ESPECIE OTORGADOS.</t>
  </si>
  <si>
    <t>PORCENTAJE DE APOYOS ENTREGADOS POR SOLICITUD.</t>
  </si>
  <si>
    <t>ENTREGA DE APOYOS EN ESPECIE.</t>
  </si>
  <si>
    <t>528 APOYOS PARA REHABILITACIÓN DE COLONIAS (ZAPOPAN MI COLONIA).</t>
  </si>
  <si>
    <t>PORCENTAJE DE APOYOS PARA REHABILITACIÓN DE COLONIAS (ZAPOPAN MI COLONIA).</t>
  </si>
  <si>
    <t>947 PINTEMOS ZAPOPAN (ESPACIOS REHABILITADOS POR MEDIO DE ARTE URBANO).</t>
  </si>
  <si>
    <t>532 APOYO EN ESPECIE.</t>
  </si>
  <si>
    <t>ENTREGA DE APOYOS EN ESPECIE PARA FESTIVIDADES DEL DÍA DEL NIÑO Y NAVIDAD.</t>
  </si>
  <si>
    <t>533 SERVICIO DE ALIMENTOS EN COMEDORES COMUNITARIOS.</t>
  </si>
  <si>
    <t>PORCENTAJE DE PORCIONES ENTREGADAS EN COMEDORES COMUNITARIOS.</t>
  </si>
  <si>
    <t>QUE LA CIUDADANÍA ACUDA A LOS COMEDORES COMUNITARIOS.</t>
  </si>
  <si>
    <t>965 RED MUNDIAL DE CIUDADES AMIGABLES CON EL ADULTO MAYOR.</t>
  </si>
  <si>
    <t>ARCHIVO DOCUMENTAL Y DIGITAL DEL DIF ZAPOPAN.</t>
  </si>
  <si>
    <t>895 DONATIVOS Y AYUDAS SOCIALES A PERSONAS.</t>
  </si>
  <si>
    <t>PORCENTAJE DE DONATIVOS Y AYUDAS SOCIALES OTORGADAS.</t>
  </si>
  <si>
    <t>DIRECCIÓN DE PROGRAMAS SOCIALES MUNICIPALES, DIRECCIÓN DE GESTION DE PROGRAMAS SOCIALES ESTATALES Y FEDERALES.</t>
  </si>
  <si>
    <t>10.3. TURISMO.</t>
  </si>
  <si>
    <t>3.1. ASUNTOS ECONÓMICOS COMERCIALES Y LABORALES GENERALES.</t>
  </si>
  <si>
    <t>3.1.1. ASUNTOS ECONÓMICOS Y COMERCIALES EN GENERAL.</t>
  </si>
  <si>
    <t>3.9. POSICIONAR A MÉXICO COMO UN DESTINO TURÍSTICO COMPETITIVO, DE VANGUARDIA, SOSTENIBLE E INCLUYENTE.</t>
  </si>
  <si>
    <t>DE5: TURISMO.</t>
  </si>
  <si>
    <t>DE5.3. INCREMENTAR LA DERRAMA ECONÓMICA A TRAVÉS DEL FORTALECIMIENTO Y DIVERSIFICACIÓN DE PRODUCTOS Y DESTINOS TURÍSTICOS CON UN ENFOQUE REGIONAL, Y DE UNA MANERA INNOVADORA, INCLUYENTE, ACCESIBLE Y SOSTENIBLE.</t>
  </si>
  <si>
    <t>4. IMPULSO AL DESARROLLO PRODUCTIVO, LOS SERVICIOS TURISTICOS Y EL EMPLEO.</t>
  </si>
  <si>
    <t>28. CONOCE ZAPOPAN.</t>
  </si>
  <si>
    <t>28. PROMOVER ACCIONES DE IMPULSO AL TURISMO Y CAPACITAR A LOS PRESTADORES DE SERVICIOS TURÍSTICOS, A TRAVÉS DE LA VINCULACIÓN CON EL SECTOR PRIVADO Y OTRAS INSTITUCIONES PARA POSICIONAR A ZAPOPAN COMO LÍDER EN TURISMO.</t>
  </si>
  <si>
    <t>28. INTEGRAR ACCIONES PARA POSICIONAR A ZAPOPAN COMO UN DESTINO TURÍSTICO ATRACTIVO PARA EL TURISMO NACIONAL E INTERNACIONAL.</t>
  </si>
  <si>
    <t>022 SE CONTRIBUYE A IMPULSAR LA PROMOCIÓN TURÍSTICA DEL MUNICIPIO COADYUVANDO AL CRECIMIENTO DEL SECTOR;  INCREMENTANDO  LA LLEGADA DE TURISTAS Y UNA MAYOR DERRAMA ECONÓMICA.</t>
  </si>
  <si>
    <t>022 EL MUNICIPIO DE ZAPOPAN INCREMENTA LA OCUPACIÓN HOTELERA.</t>
  </si>
  <si>
    <t>102 PRESENCIA DEL MUNICIPIO EN FERIAS, CONGRESOS Y CONVENCIONES  NACIONALES E INTERNACIONALES.</t>
  </si>
  <si>
    <t>541 FERIAS Y EVENTOS INTERNACIONALES Y NACIONALES CON PRESENCIA DEL MUNICIPIO.</t>
  </si>
  <si>
    <t>842 ASISTENTES A FERIAS Y EVENTOS.</t>
  </si>
  <si>
    <t> PORCENTAJE DE ASISTENTES A FERIAS Y EVENTOS.</t>
  </si>
  <si>
    <t>110 RECORRIDOS TURÍSTICOS DE BUENA CALIDAD GUIADOS.</t>
  </si>
  <si>
    <t>542 RECORRIDOS TURISTICOS GUIADOS.</t>
  </si>
  <si>
    <t> PORCENTAJE DE RECORRIDOS TURISTICOS GUIADOS.</t>
  </si>
  <si>
    <t>900 ENCUESTAS DE SATISFACCIÓN EN RECORRIDOS TURISTICOS GUIADOS.</t>
  </si>
  <si>
    <t>ENCUESTAS DE SATISFACIÓN.</t>
  </si>
  <si>
    <t>559 PERSONAS ATENDIDAS EN LOS RECORRIDOS TURÍSTICOS.</t>
  </si>
  <si>
    <t>103 PRESTADORES DE SERVICIOS TURISTICOS CAPACITADOS.</t>
  </si>
  <si>
    <t>543 ACTUALIZACIÓN DE PRESTADORES DE SERVICIO.</t>
  </si>
  <si>
    <t>946 PERSONAS CAPACITADAS EN SERVICIOS TURISTICOS.</t>
  </si>
  <si>
    <t>PORCENTAJE DE PERSONAS CAPACITADAS EN SERVICIOS TURISTICOS.</t>
  </si>
  <si>
    <t>107 PROYECTOS Y  REHABILITACIÓN DE PUNTOS TURÍSTICOS GESTIONADOS.</t>
  </si>
  <si>
    <t>PORCENTAJE DE PROYECTOS AUTORIZADOS.</t>
  </si>
  <si>
    <t>567 GESTIÓN DE PROYECTOS PÚBLICOS Y PRIVADOS DE CARÁCTER TURISTICOS.</t>
  </si>
  <si>
    <t>PORCENTAJE DE PROYECTOS PÚBLICOS Y PRIVADOS DE CARÁCTER TURISTICO.</t>
  </si>
  <si>
    <t>GESTIÓN DE SOLICITUDES DE PROYECTOS PÚBLICOS Y PRIVADOS .</t>
  </si>
  <si>
    <t>544 PROYECTOS DE REHABILITACIÓN DE PUNTOS TURÍSTICOS.</t>
  </si>
  <si>
    <t>PORCENTAJE DE PROYECTOS DE REHABILITACIÓN DE PUNTOS TURÍSTICOS.</t>
  </si>
  <si>
    <t xml:space="preserve">150 REPORTES DE PROYECTOS DE INVERSION PRIIVADA </t>
  </si>
  <si>
    <t>192 PERSONAS ATENDIDAS EN EL CENTRO HISTORICO DE ZAPOPAN</t>
  </si>
  <si>
    <t>ACTIDAD 5.1</t>
  </si>
  <si>
    <t>151 APLICACIÓN DE ENCUESTAS DE CALIDAD EN EL CENTRO HISTÓRICO DE ZAPOPAN</t>
  </si>
  <si>
    <t xml:space="preserve">ACTIVIDAD 5.2 </t>
  </si>
  <si>
    <t xml:space="preserve">152 REPORTES DE ACTIVIDADES REALIZADAS EN EL CENTRO HISTORICO DE ZAPOPAN </t>
  </si>
  <si>
    <t>DIRECCIÓN DE TURISMO Y CENTRO HISTORICO.</t>
  </si>
  <si>
    <t>10.4. EMPRENDEDORES.</t>
  </si>
  <si>
    <t>3.1.2. ASUNTOS LABORALES GENERALES.</t>
  </si>
  <si>
    <t>DE8: INNOVACIÓN.</t>
  </si>
  <si>
    <t>DE8.1: MEJORAR LA VINCULACIÓN ENTRE LOS SECTORES ACADÉMICO, EMPRESARIAL, SOCIAL Y GUBERNAMENTAL PARA TRANSFERIR CONOCIMIENTO Y PARA EL IMPULSO DE LOS SECTORES.</t>
  </si>
  <si>
    <t>25. ZAPOPAN EMPRENDE.</t>
  </si>
  <si>
    <t>25. IMPLEMENTAR MECANISMOS ENFOCADOS EN FORMAR CAPITAL HUMANO QUE DEMANDA EL SECTOR PRODUCTIVO Y PROPICIAR UN AMBIENTE PARA EL DESARROLLO DE LA INNOVACIÓN Y LA CREACIÓN DE NEGOCIOS.</t>
  </si>
  <si>
    <t>25. INCREMENTAR LAS OPORTUNIDADES DE EMPLEO FORMAL Y AUTOEMPLEO EN ZAPOPAN.</t>
  </si>
  <si>
    <t>023 SE CONTRIBUYE A MEJORAR LAS CONDICIONES DEL MUNICIPIO DE ZAPOPAN PARA LA CREACIÓN Y FORTALECIMIENTO DE UNIDADES ECONÓMICAS.</t>
  </si>
  <si>
    <t>CRECIMIENTO DE UNIDADES ECONÓMICAS QUE CONTRIBUYEN A MEJORAR LAS CONDICIONES DE OPORTUNIDADES DE DESARROLLO ECONÓMICO DEL MUNICIPIO.</t>
  </si>
  <si>
    <t>DIRECCIÓN DE PROMOCIÓN ECONÓMICA, DIRECCIÓN DE PADRÓN Y LICENCIAS, IIEG.</t>
  </si>
  <si>
    <t>023 MIPYMES DEL MUNICIPIO DE ZAPOPAN SE DESARROLLAN POR MEDIO DE FINANCIAMIENTO OTORGADO.</t>
  </si>
  <si>
    <t>ARCHIVO DOCUMENTAL Y DIGITAL DE LA DIRECCIÓN DE PROMOCIÓN ECONÓMICA.</t>
  </si>
  <si>
    <t>043 CAPACITACIONES A PERSONAS EN TEMAS DEL SECTOR EMPRESARIAL Y TECNOLOGÍA REALIZADAS.</t>
  </si>
  <si>
    <t>586 CAPACITACIÓN Y ACCESO A LA TECNOLOGIA PARA FOMENTAR EL EMPRENDIMIENTO EN NIÑAS Y NIÑOS DE ZAPOPAN.</t>
  </si>
  <si>
    <t>862 CAPACITACIÓN Y ACCESO A LA TECNOLOGIA DE PUNTA PARA EL ECOSISTEMA DE INNOVACION Y EMPRENDIMIENTO DE ZAPOPAN.</t>
  </si>
  <si>
    <t xml:space="preserve">153 PROYECTOS CUENTA CON ZAPOPAN </t>
  </si>
  <si>
    <t>930 LABORATORIO DE INNOVACIÓN.</t>
  </si>
  <si>
    <t>942 PROYECTOS EN HECHO ZAPOPAN.</t>
  </si>
  <si>
    <t>943 PERSONAS ATENDIDAS EN RETO KIDS.</t>
  </si>
  <si>
    <t>944 PROYECTOS EN RETO ZAPOPAN.</t>
  </si>
  <si>
    <t>584 APLICACIÓN TOC TOC ZAPOPAN.</t>
  </si>
  <si>
    <t>OFRECER HERRAMIENTAS PARA FORTALECER LA ECONOMÍA LOCAL DEL MUNICIPIO DE ZAPOPAN.</t>
  </si>
  <si>
    <t>589 PROGRAMA ZAP ACADEMY.</t>
  </si>
  <si>
    <t>988 SISTEMA INTEGRAL DE CAPACITACIÓN EMPRESARIAL (SICE).</t>
  </si>
  <si>
    <t>PORCENTAJE DE CAPACITACIONES DEL SISTEMA INTEGRAL DE CAPACITACIÓN EMPRESARIAL (SICE).</t>
  </si>
  <si>
    <t>096 PERSONAS QUE BUSCAN EMPLEO EN ZAPOPAN ATENDIDAS.</t>
  </si>
  <si>
    <t>QUE EXISTAN LAS CONDICIONES NECESARIAS QUE PERMITAN QUE EL PROGRAMA DE FOMENTO AL EMPLEO SE REALICE.</t>
  </si>
  <si>
    <t>569 CARAVANA DE EMPLEO.</t>
  </si>
  <si>
    <t>591 PLATAFORMA DIGITAL DE EMPLEO ZAPOPAN.</t>
  </si>
  <si>
    <t>PORCENTAJE DE INSCRITOS A LA PLATAFORMA DE EMPLEO ZAPOPAN.</t>
  </si>
  <si>
    <t>066 GESTIONES EN RELACIONES INTERNACIONALES EXITOSAMENTE REALIZADAS.</t>
  </si>
  <si>
    <t>995 VINCULACIÓN CON ORGANISMOS Y MERCADOS INTERNACIONALES.</t>
  </si>
  <si>
    <t>POCENTAJE DE VINCULACIÓN CON ORGANISMOS Y MERCADOS INTERNACIONALES.</t>
  </si>
  <si>
    <t>915 GESTIÓN DE ACUERDOS Y CONVENIOS.</t>
  </si>
  <si>
    <t>PORCENTAJE DE GESTIÓN DE ACUERDOS Y CONVENIOS.</t>
  </si>
  <si>
    <t>085 NÚMERO DE PERSONAS Y/O EMPRESAS CON APOYO DEL MUNICIPIO FINANCIADAS.</t>
  </si>
  <si>
    <t>583 APOYOS A PEQUEÑAS Y MEDIANAS EMPRESAS.</t>
  </si>
  <si>
    <t>PORCENTAJE DE APOYOS A PEQUEÑAS Y MEDIANAS EMPRESAS.</t>
  </si>
  <si>
    <t>(APOYOS OTORGADOS / APOYOS DISPONIBLES OFERTADOS)*100</t>
  </si>
  <si>
    <t>ARCHIVOS DOCUMENTALES Y DIGITALES DE LA SECRETARÍA DE HACIENDA / DIRECCIÓN DE PADRÓN Y LICENCIAS.</t>
  </si>
  <si>
    <t>590 APOYOS ENTREGADOS EN EL PROGRAMA ACEPTO.</t>
  </si>
  <si>
    <t>PORCENTAJE DE APOYOS A COMERCIANTES.</t>
  </si>
  <si>
    <t>077 INVERSIÓN EN EL MUNICIPIO ATRAÍDA.</t>
  </si>
  <si>
    <t>846 ATENCIÓN DE EMPRESAS.</t>
  </si>
  <si>
    <t>BRINDAR UNA ATENCIÓN DE CALIDAD A LAS A EMPRESAS PARA GENERAR UNA MAYOR ATRACCIÓN DE INVERSIÓN EN EL MUNICIPIO.</t>
  </si>
  <si>
    <t>927 INTELIGENCIA DE NEGOCIOS.</t>
  </si>
  <si>
    <t>029 APOYOS AL SECTOR PRIMARIO ENTREGADOS.</t>
  </si>
  <si>
    <t>PORCENTAJE DE BENEFICIADOS CON APOYOS ENTREGADOS AL SECTOR PRIMARIO.</t>
  </si>
  <si>
    <t>ARCHIVO DOCUMENTAL Y DIGITAL DE LA DIRECCIÓN DE DESARROLLO AGROPECUARIO.</t>
  </si>
  <si>
    <t>561 PROMOCIÓN DE LAS ALTERNATIVAS DE COMERCIALIZACIÓN AGRICOLA.</t>
  </si>
  <si>
    <t>QUE EL SECTOR AGROPECUARIO DEL MUNICIPIO  SE INTERESE EN CONOCER LAS ALTERNATIVAS DE COMERCIALIZACIÓN DE SUS PRODUCTOS.</t>
  </si>
  <si>
    <t>563 FOROS PARA EL FORTALECIMIENTO DE LA PRODUCTIVIDAD RURAL.</t>
  </si>
  <si>
    <t>PORCENTAJE DE FOROS PARA EL FORTALECIMIENTO DE LA PRODUCTIVIDAD RURAL.</t>
  </si>
  <si>
    <t>ACTIVIDAD 6.4</t>
  </si>
  <si>
    <t>564 APOYO A LA PRODUCTIVIDAD RURAL.</t>
  </si>
  <si>
    <t>PORCENTAJE DE APOYOS PARA LA PRODUCTIVIDAD RURAL.</t>
  </si>
  <si>
    <t>ACTIVIDAD 6.5</t>
  </si>
  <si>
    <t>566 REHABILITACIÓN DE CAMINOS SACACOSECHAS Y VECINALES.</t>
  </si>
  <si>
    <t>ACTIVIDAD 6.6</t>
  </si>
  <si>
    <t>562 CONSTRUCCIÓN Y REHABILITACION DE OLLAS DE CAPTACIÓN DE AGUA DE LLUVIA.</t>
  </si>
  <si>
    <t>PORCENTAJE DE CONSTRUCCIÓN Y REHABILITACIÓN DE OLLAS DE CAPTACIÓN DE AGUA DE LLUVIA.</t>
  </si>
  <si>
    <t>ACTIVIDAD 6.7</t>
  </si>
  <si>
    <t>568 PRUEBAS PARA LA DETECCIÓN DE ENFERMEDADES EN GANADO (TUBERCULOSIS Y BRUCELOSIS).</t>
  </si>
  <si>
    <t>ACTIVIDAD 6.8</t>
  </si>
  <si>
    <t>565 IDENTIFICACIÓN MEDIANTE EL ARETEO PARA EL REGISTRO INDIVIDUAL DE GANADO.</t>
  </si>
  <si>
    <t>ACTIVIDAD 6.9</t>
  </si>
  <si>
    <t>575 DIAGNÓSTICO AGROPECUARIO Y FORESTAL DE ZAPOPAN.</t>
  </si>
  <si>
    <t>ACTIVIDAD 6.10</t>
  </si>
  <si>
    <t>579 CAPACITACIÓN DE HUERTOS URBANOS.</t>
  </si>
  <si>
    <t>PORCENTAJE DE CAPACITACIONES DE HUERTOS URBANOS.</t>
  </si>
  <si>
    <t>ACTIVIDAD 6.11</t>
  </si>
  <si>
    <t>580 PARTICIPACIÓN EN FERIAS AGROPECUARIAS</t>
  </si>
  <si>
    <t>PORCENTAJE DE PARTICIPACIÓN EN FERIAS AGROPECUARIAS.</t>
  </si>
  <si>
    <t>BRINDAR ATENCIÓN Y SEGUIMIENTO A LAS ACTIVIDADES DESARROLLADAS EN LAS FERIAS AGROPECUARIAS.</t>
  </si>
  <si>
    <t>ACTIVIDAD 6.12</t>
  </si>
  <si>
    <t>840 ASESORIA TÉCNICA A PRODUCTORES AGROPECUARIOS Y FORESTALES.</t>
  </si>
  <si>
    <t>ACTIVIDAD 6.13</t>
  </si>
  <si>
    <t>924 INCENTIVOS FISCALES (DESCUENTO PREDIAL PARA PRODUCTORES AGROPECUARIOS).</t>
  </si>
  <si>
    <t>049 COMERCIOS TRABAJANDO REGLAMENTADOS.</t>
  </si>
  <si>
    <t>ARCHIVO DOCUMENTAL Y DIGITAL DE LA DIRECCIÓN DE PADRÓN Y LICENCIAS.</t>
  </si>
  <si>
    <t>545 LICENCIAS DE COMERCIO TIPO A.</t>
  </si>
  <si>
    <t>PORCENTAJE DE EMISIÓN DE LICENCIAS DE COMERCIO TIPO A.</t>
  </si>
  <si>
    <t>546 LICENCIAS DE COMERCIO TIPO B,C Y D.</t>
  </si>
  <si>
    <t>547 TRAMITE DE TRASPASO.</t>
  </si>
  <si>
    <t>ACTIVIDAD 7.4</t>
  </si>
  <si>
    <t>548 TRAMITE DE AMPLIACION DE MEDIDAS.</t>
  </si>
  <si>
    <t>ACTIVIDAD 7.5</t>
  </si>
  <si>
    <t>549 TRAMITE DE ANEXO.</t>
  </si>
  <si>
    <t>ACTIVIDAD 7.6</t>
  </si>
  <si>
    <t>550 TRAMITE DE CAMBIO DE GIRO O ANUNCIO.</t>
  </si>
  <si>
    <t>ACTIVIDAD 7.7</t>
  </si>
  <si>
    <t>552 TRAMITE DE MODIFICACIÓN.</t>
  </si>
  <si>
    <t>ACTIVIDAD 7.8</t>
  </si>
  <si>
    <t>553 BAJA POR TITULAR Y BAJA POR PRESIDENCIA PARA TODO TIPO DE LICENCIA.</t>
  </si>
  <si>
    <t>ACTIVIDAD 7.9</t>
  </si>
  <si>
    <t>554 PERMISO PARA EVENTOS Y ESPACTACULOS.</t>
  </si>
  <si>
    <t>ACTIVIDAD 7.10</t>
  </si>
  <si>
    <t>555 PERMISO PARA HORAS EXTRAS, ISLAS, ACTIVIDADES EXTRACTIVAS, VALET PARKING.</t>
  </si>
  <si>
    <t>ACTIVIDAD 7.11</t>
  </si>
  <si>
    <t>556 PERMISOS PARA ANUNCIOS.</t>
  </si>
  <si>
    <t>ACTIVIDAD 7.12</t>
  </si>
  <si>
    <t>557 PERSMISOS PROVISIONALES EN AUTORIZACIÓN DE LICENCIA.</t>
  </si>
  <si>
    <t>ACTIVIDAD 7.13</t>
  </si>
  <si>
    <t>115 TRAMITE DE REPOSICIÓN.</t>
  </si>
  <si>
    <t>DIRECCIÓN DE DESARROLLO AGROPECUARIO, DIRECCIÓN DE PADRÓN Y LICENCIAS, DIRECCIÓN DE PROMOCIÓN ECONOMICA.</t>
  </si>
  <si>
    <t>10.5. ZAPOPAN PRESENTE.</t>
  </si>
  <si>
    <t>2.5.1. EDUCACIÓN BÁSICA.</t>
  </si>
  <si>
    <t>2.2. GARANTIZAR EL DERECHO A LA EDUCACIÓN LAICA, GRATUITA, INCLUYENTE, PERTINENTE Y DE CALIDAD EN TODOS LOS TIPOS, NIVELES Y MODALIDADES DEL SISTEMA EDUCATIVO NACIONAL Y PARA TODAS LAS PERSONAS.</t>
  </si>
  <si>
    <t>DS2.4: IMPULSAR LA VINCULACIÓN, ARTICULACIÓN Y CORRESPONSABILIDAD ENTRE LOS NIVELES EDUCATIVOS, INSTANCIAS GUBERNAMENTALES Y OTROS SECTORES DE LA SOCIEDAD PARA FORTALECER EL DESARROLLO EDUCATIVO MEDIANTE PROYECTOS INNOVADORES QUE INCLUYEN LA ATENCIÓN A GRUPOS PRIORITARIOS.</t>
  </si>
  <si>
    <t>024 SE CONTRIBUYE A IMPULSAR LA EFICIENCIA DEL NIVEL BÁSICO ESCOLAR.</t>
  </si>
  <si>
    <t>EFICACIA.</t>
  </si>
  <si>
    <t>ESTRATÉGICO.</t>
  </si>
  <si>
    <t>SECRETARÍA DE EDUCACIÓN PÚBLICA DE JALISCO / PROGRAMA ZAPOPAN PRESENTE.</t>
  </si>
  <si>
    <t>024 LOS ESTUDIANTES DE NIVEL BÁSICO DEL MUNICIPIO DE ZAPOPAN RECIBEN APOYOS MATERIALES PARA CONCLUIR SUS ESTUDIOS.</t>
  </si>
  <si>
    <t>COSTO POR BENEFICIARIO.</t>
  </si>
  <si>
    <t>PROMEDIO MONETARIO QUE RECIBEN LOS BENEFICIARIOS CON MOTIVO DE CONCLUIR SUS ESTUDIOS.</t>
  </si>
  <si>
    <t>036 KITS ESCOLARES ENTREGADOS.</t>
  </si>
  <si>
    <t>PORCENTAJE DE KITS ESCOLARES ENTREGADOS.</t>
  </si>
  <si>
    <t>837 ENTREGA DE APOYO A ALUMNOS CON UNIFORME (PANTS, PLAYERA TIPO POLO Y CALZADO).</t>
  </si>
  <si>
    <t>836 ENTREGA DE APOYO A ALUMNOS CON PAQUETE ESCOLAR : MOCHILA Y ÚTILES ESCOLARES.</t>
  </si>
  <si>
    <t>137 PLANTELES DE EDUCACIÓN BÁSICA ATENDIDOS A TRAVÉS DEL PROGRAMA ZAPOPAN PRESENTE.</t>
  </si>
  <si>
    <t>838 ESCUELAS ENTREGADAS CON ALUMNOS QUE CAMBIAN DE GRADO (ETAPA 1) .</t>
  </si>
  <si>
    <t>NÚMERO DE ESCUELAS ATENDIDAS CON ALUMNOS QUE CAMBIAN DE GRADO.</t>
  </si>
  <si>
    <t>834 ESCUELAS ENTREGADAS CON ALUMNOS DE PRIMER GRADO Y DE NUEVO INGRESO (ETAPA 2).</t>
  </si>
  <si>
    <t>DIRECCIÓN DE PROGRAMAS SOCIALES MUNICIPALES.</t>
  </si>
  <si>
    <t>11.1. ORDENAMIENTO DEL TERRITORIO.</t>
  </si>
  <si>
    <t>COORDINACIÓN GENERAL DE GESTIÓN INTEGRAL DE LA CIUDAD.</t>
  </si>
  <si>
    <t>2.8. FORTALECER LA RECTORÍA Y VINCULACIÓN DEL ORDENAMIENTO TERRITORIAL Y ECOLÓGICO DE LOS ASENTAMIENTOS HUMANOS Y DE LA TIERRRA , MEDIANTE EL USO RACIONAL Y EQUILIBRADOD EL TERRITORIO, PROMOVIENDO LA ACCESIBILIDAD Y LA MOVILIDAD EFICIENTE.</t>
  </si>
  <si>
    <t>2. DESARROLLO TERITORIAL SUSTENTABLE  Y SINERGIA METROPOLITANA.</t>
  </si>
  <si>
    <t>9. DESARROLLO URBANO SUSTENTABLE CON VISIÓN METROPOLITANA.</t>
  </si>
  <si>
    <t>9. IMPLEMENTAR EL DESARROLLO URBANO CON VISIÓN METROPOLITANA MEDIANTE EL PROGRAMA MUNICIPAL DE DESARROLLO URBANO Y PLANES PARCIALES DE DESARROLLO URBANO.</t>
  </si>
  <si>
    <t>9. GENERAR EL DESARROLLO TERRITORIAL Y URBANO CON VISIÓN METROPOLITANA.</t>
  </si>
  <si>
    <t>25 SE CONTRIBUYE AL ORDENAMIENTO Y PLANEACIÓN DEL TERRITORIO CONFORME A LA NORMATIVIDAD.</t>
  </si>
  <si>
    <t>AVANCE PORCENTUAL EN LA IMPLEMENTACIÓN DE INSTRUMENTOS NORMATIVOS QUE CONTRIBUYEN A LA PLANEACIÓN DEL TERRITORIO DENTRO DEL MUNICIPIO.</t>
  </si>
  <si>
    <t>4,385.00</t>
  </si>
  <si>
    <t>4,960.00</t>
  </si>
  <si>
    <t>88.41</t>
  </si>
  <si>
    <t>PORCENTAJE DE SERVICIOS AUTOMATIZADOS</t>
  </si>
  <si>
    <t>SERVICIOS AUTOMATIZADOS / SERVICIOS PROYECTADOS PARA AUTOMATIZACIÓN</t>
  </si>
  <si>
    <t>4.00</t>
  </si>
  <si>
    <t>100.00</t>
  </si>
  <si>
    <t>QUE SE REALICEN LAS GESTIONES NECESRIAS PARA LA AUTOMATIZACIÓN</t>
  </si>
  <si>
    <t>034 AUTORIZACIÓNES Y REVISIONES DE PROYECTOS URBANOS ATENDIDOS.</t>
  </si>
  <si>
    <t>(AUTORIZACIONES Y REVISIONES DE DICTÁMENES,OPINIONES TÉCNICAS Y PROYECTOS URBANOS ATENDIDOS / AUTORIZACIONES Y REVISIONES DE DICTÁMENES,OPINIONES TÉCNICAS Y PROYECTOS URBANOS ESTIMADOS)*100</t>
  </si>
  <si>
    <t>QUE SE APLIQUE LA NORMATIVIDAD VIGENTE.</t>
  </si>
  <si>
    <t>889 DICTÁMENES Y OPINIONES TECNICAS.</t>
  </si>
  <si>
    <t>PORCENTAJE DE DICTÁMENES Y OPINIONES TÉCNICAS REALIZADAS.</t>
  </si>
  <si>
    <t>REALIZAR DICTAMENES Y OPINIONES TECNICAS.</t>
  </si>
  <si>
    <t xml:space="preserve"> 903 ESTUDIOS Y PROYECTOS.</t>
  </si>
  <si>
    <t>PORCENTAJE DE ESTUDIOS Y PROYECTOS REALIZADOS.</t>
  </si>
  <si>
    <t>REALIZAR ESTUDIOS O PROYECTOS.</t>
  </si>
  <si>
    <t>CONTAR CON LAS HERRAMIENTAS NECESARIAS PARA PODER REALIZAR LOS PROYECTOS Y ESTUDIOS.</t>
  </si>
  <si>
    <t>COMPONENTE  2</t>
  </si>
  <si>
    <t>015 ACCIONES URBANÍSTICAS  RECIBIDAS.</t>
  </si>
  <si>
    <t>PORCENTAJE DE SOLICITUDES  PARA RECEPCIÓN DE OBRAS DE URBANIZACIÓN ATENDIDAS Y/O REVISIONES.</t>
  </si>
  <si>
    <t>AVANCE EN LA REVISIÓN DE PROYECTOS QUE HACEN REFERENCIA A FRACCIONAMIENTOS.</t>
  </si>
  <si>
    <t>EN CAMPO/ CONSULTA  DE EXPEDIENTES TÉCNICOS ADMINISTRATIVOS.</t>
  </si>
  <si>
    <t>QUE EL CIUDADANO ENTREGUE LA TOTALIDAD DE LOS REQUISITOS POR LA DIRECCION  DE ORDENAMIENTO DEL TERRITORIO A EFECTO DE INTEGRAR EL EXPEDIENTE  TECNICO ADMINISTRATIVO  PARA LA AUTORIZACION DEL TRAMITE.</t>
  </si>
  <si>
    <t>931 LICENCIAS  Y AUTORIZACIONES.</t>
  </si>
  <si>
    <t>PORCENTAJE DE LICENCIAS AUTORIZADAS</t>
  </si>
  <si>
    <t>QUE EL CIUDADANO ENTREGUE LA TOTALIDAD  DE LOS REQUISITOS REQUERIDOS.</t>
  </si>
  <si>
    <t>998 RECEPCIÓN DE OBRAS DE URBANIZACIÓN.</t>
  </si>
  <si>
    <t>PORCENTAJE DE RECEPCIÓN DE OBRAS DE URBANIZACIÓN.</t>
  </si>
  <si>
    <t>TOTAL DE OBRAS DE URBANIZACIÓN RECIBIDAS.</t>
  </si>
  <si>
    <t>(NÚMERO DE RECEPCIONES DE OBRA DE URBANIZACIÓN / NÚMERO DE SOLICITUDES DE OBRA RECIBIDAS)*100</t>
  </si>
  <si>
    <t>098 PLANEACIÓN DE LA CIUDAD ENTREGADA.</t>
  </si>
  <si>
    <t>PORCENTAJE  PLANEACIÓN PARTICIPATIVA DE LOS CONSEJOS DE COLONIA A TRAVÉS DE LAS PETICIONES DE OBRA ENTREGADAS.</t>
  </si>
  <si>
    <t>REALIZAR UNA PLANEACIÓN DE LA CIUDAD.</t>
  </si>
  <si>
    <t>PORCENTAJE DE CAPACITACIONES Y ASESORÍAS REALIZADAS</t>
  </si>
  <si>
    <t>FOMENTAR LA PARTICIPACIÓN CIUDADANA MEDIANTE LA REALIZACIÓN DE CURSOS Y TALLERES.</t>
  </si>
  <si>
    <t>QUE SE REALICE UNA GESTIÓN EN OBRA SOCIAL PARA GENERAR LA PARTICIPACION EN LA CIUDADANÍA.</t>
  </si>
  <si>
    <t>770 PLANEACIÓN Y SEGUIMIENTO DEL DESARROLLO MUNICIPAL.</t>
  </si>
  <si>
    <t>PORCENTAJE DE SESIONES REALIZADAS</t>
  </si>
  <si>
    <t>REALIZAR UNA PLANEACIÓN Y SEGUIMIENTO DEL DESARROLLO MUNICIPAL.</t>
  </si>
  <si>
    <t>QUE LA INSTANCIA CORRESPONDIENTE LOGRE UNA PLANEACIÓN Y SEGUIMIENTO CONGRUENTES.</t>
  </si>
  <si>
    <t xml:space="preserve"> 869 CONFORMACIÓN DE LOS CONSEJOS DE ZONA.</t>
  </si>
  <si>
    <t>PORCENTAJE DE SESIONES DE MESA DE TRABAJO DISTRITAL REALIZADAS</t>
  </si>
  <si>
    <t>LLEVAR A CABO LA CONFORMACION DE LOS CONSEJOS DE LA ZONA.</t>
  </si>
  <si>
    <t>LOGRAR EL MAYOR NÚMERO DE CONSEJOS REPRESENTATIVOS.</t>
  </si>
  <si>
    <t xml:space="preserve"> 876 CREACIÓN, RATIFICACIÓN Y REESTRUCTURACIÓN DE CONSEJOS DE COLONIA.</t>
  </si>
  <si>
    <t xml:space="preserve">PORCENTAJE DE CONSEJOS DE COLONIA CREADOS RATIFICADOS Y RESTRUCTURADOS </t>
  </si>
  <si>
    <t>REALIZAR LA CREACIÓN, RATIFICACIÓN Y REESTRUCTURACIÓN DE CONSEJOS DE COLONIA.</t>
  </si>
  <si>
    <t xml:space="preserve"> 918 GESTIÓN DE OBRA SOCIAL.</t>
  </si>
  <si>
    <t>INSTALACIÓN DE COMITÉS DE OBRA SOCIAL PARA EL SEGUIMIENTO OPORTUNO DE LA OBRA REALIZADA.</t>
  </si>
  <si>
    <t>QUE SE APLIQUE LA NORMATIVIDAD VIGENTE PARA PODER LLEVAR ACABO UNA GESTIÓN DE OBRA OPORTUNA.</t>
  </si>
  <si>
    <t>948 PLANEACIÓN Y ASESORIA, PARA LAS PETICIONES DE OBRA.</t>
  </si>
  <si>
    <t>PORCENTAJE DE PLANEACIÓN Y ASESORIA, PARA LAS PETICIONES DE OBRA.</t>
  </si>
  <si>
    <t>BRINDAR ASESORÍAS Y MECANISMOS DE PLANEACIÓN PARA LAS OBRAS PETICIONADAS POR LA CIUDADANIA.</t>
  </si>
  <si>
    <t>QUE SE REALIICE UNA PLANEACIÓN Y ASESORIA EFICIENTE Y TRANSPARENTE.</t>
  </si>
  <si>
    <t>DIRECCIÓN DE ORDENAMIENTO DEL TERRITORIO,  DIRECCIÓN DE PLANEACIÓN PARA EL DESARROLLO DE LA CIUDAD.</t>
  </si>
  <si>
    <t>LIC. PATRICIA FREGOSO CRUZ.</t>
  </si>
  <si>
    <t>11.2. MOVILIDAD Y TRANSPORTE.</t>
  </si>
  <si>
    <t>3.6. DESARROLLAR DE MANERA TRANSPARENTE, UNA RED DE COMUNICACIONES Y TRANSPORTES ACCESIBLE, SEGURA, EFICIENTE, SOSTENIBLE, INCLUYENTE Y MODERNA, CONVISIÓN DE  DESARROLLO REGIONAL Y DE REDES LOGÍSTICAS QUE CONECTA A TODAS LAS PERSONAS, FACILITE EL TRASLADO DE BIENES Y SERVICIOS, Y QUE CONTRIBUYA A SALVAGUARDAR LA SEGURIDAD NACIONAL.</t>
  </si>
  <si>
    <t>DT4: DESARROLLO INTEGRAL DE MOVILIDAD.</t>
  </si>
  <si>
    <t xml:space="preserve">DT4.1: IMPLEMENTACIÓN DE UNA POLÍTICA DE MOVILIDAD URBANA SUSTENTABLE QUE INTEGRE TODOS LOS MODELOS DE TRANSPORTE Y SEGURIDAD VIAL, CONSIDERANDO CRITERIOS DE ACCESIBILIDAD UNIVERSAL. </t>
  </si>
  <si>
    <t>14. MOVILIDAD SUSTENTABLE.</t>
  </si>
  <si>
    <t xml:space="preserve">14. DESARROLLAR E IMPLEMENTAR INSTRUMENTOS DE PLANEACIÓN, DICTAMINACIÓN Y GESTIÓN DEL ESTACIONAMIENTO QUE GENEREN MEJORAS A LOS SISTEMAS DE MOVILIDAD Y PERMITAN MIGRAR A UNA MOVILIDAD MÁS SUSTENTABLE. </t>
  </si>
  <si>
    <t>14. MEJORAR LOS SISTEMAS DE MOVILIDAD, PRIORIZANDO LA MOVILIDAD NO MOTORIZADA A TRAVÉS DE LA PLANEACIÓN, DICTAMINACIÓN Y GESTIÓN DEL ESTACIONAMIENTO CON VISIÓN METROPOLITANA.</t>
  </si>
  <si>
    <t>26 CONTRIBUIR A GENERAR ALTERNATIVAS DE MOVILIDAD PARA DESINCENTIVAR VIAJES EN AUTOMÓVIL MEDIANTE ANÁLISIS, GESTIÓN, PLANIFICACIÓN, VIGILANCIA, EDUCACIÓN Y ATENCIÓN CIUDADANA.</t>
  </si>
  <si>
    <t>PORCENTAJE DE ALTERNATIVAS DE MOVILIDAD GENERADAS.</t>
  </si>
  <si>
    <t>DISEÑO Y PLANIFICACIÓN DE MEDIOS ALTERNATIVOS DE TRANSPORTE PARA DESINCENTIVAR EL USO DEL AUTOMÓVIL.</t>
  </si>
  <si>
    <t>http://programas.jalisco.gob.mx/transparencia Fiscal/PED-2013-2033%20versi%C3%B3n%20completa.pdf</t>
  </si>
  <si>
    <t>26 LOS HABITANTES DEL MUNICIPIO DE ZAPOPAN CUENTAN CON MEJORAS EN LA MOVILIDAD.</t>
  </si>
  <si>
    <t>PORCENTAJE DE MEJORAS EN LA MOVILIDAD.</t>
  </si>
  <si>
    <t>AVANCE PORCENTUAL EN LAS MEJORAS PARA MOVILIDAD MOTORIZADA Y NO MOTORIZADA.</t>
  </si>
  <si>
    <t>BASES DE DATOS Y DOCUMENTALES, DIRECCIÓN DE MOVILIDAD Y TRANSPORTE.</t>
  </si>
  <si>
    <t xml:space="preserve"> 129 SERVICIOS PARA LA GESTIÓN DE LA MOVILIDAD APLICADA.</t>
  </si>
  <si>
    <t>PORCENTAJE DE AVANCE DE LA GESTIÓN APLICADA.</t>
  </si>
  <si>
    <t>ACTIVIDADES DESARROLLADAS QUE MIDEN EL NIVEL DE CUMPLIMIENTO DE LAS GESTIONES APLICADAS EN MATERIA DE MOVILIDAD.</t>
  </si>
  <si>
    <t>(CANTIDAD DE ACTIVIDADES REALIZADAS/ CANTIDAD DE ACTIVIDADES PROGRAMADAS)*100</t>
  </si>
  <si>
    <t xml:space="preserve">LOS CIUDADANOS DEL MUNICIPIO DE ZAPOPAN PONEN EN PRACTICA LAS MEJORAS RECIBIDAS EN MOVILIDAD.
   </t>
  </si>
  <si>
    <t xml:space="preserve"> 660 ACREDITACIONES PARA PERSONAS CON DISCAPACIDAD, ADULTOS MAYORES O MUJERES EMBARAZADAS.</t>
  </si>
  <si>
    <t>PORCENTAJE DE ACREDITACIONES PARA PERSONAS CON DISCAPACIDAD, ADULTOS MAYORES O MUJERES EMBARAZADAS.</t>
  </si>
  <si>
    <t>CONTROL Y SEGUIMIENTO EN EL TRAMITE DE ACREDITACIONES PARA LA CIUDADANIA.</t>
  </si>
  <si>
    <t>QUE LA CIUDADANÍA SOLICITE SER ACREDITADA POR CUALQUIERA DE LAS MODALIDADES DIPONIBLES.</t>
  </si>
  <si>
    <t>662 VIGILANCIA, CONTROL, INFRACCIONES Y MANTENIMIENTO DE LAS ZONAS REGULADAS A TRAVÉS DE CUALQUIER PLATAFORMA DE COBRO.</t>
  </si>
  <si>
    <t xml:space="preserve"> VIGILANCIA, CONTROL, INFRACCIONES Y MANTENIMIENTO DE LAS ZONAS REGULADAS A TRAVÉS DE CUALQUIER PLATAFORMA DE COBRO.</t>
  </si>
  <si>
    <t xml:space="preserve"> 663 BALIZAMIENTO DE LOS ESTACIONAMIENTOS PUBLICOS MUNICIPALES Y EXCLUSIVOS.</t>
  </si>
  <si>
    <t>PORCENTAJE DE BALIZAMIENTO DE LOS ESTACIONAMIENTOS PUBLICOS MUNICIPALES Y EXCLUSIVOS.</t>
  </si>
  <si>
    <t>CONTROL Y REALIZACION DE LOS SERVICIOS DE BALIZAMIENTO EN LOS ESTACIONAMIENTOS PUBLICOS MUNICIPALES Y ESTACIONAMIENTOS EXCLUSIVOS.</t>
  </si>
  <si>
    <t xml:space="preserve"> 664 AUTORIZACIÓN PARA LUGARES EXCLUSIVOS EN LA VIA PUBLICA.</t>
  </si>
  <si>
    <t>PORCENTAJE DE AUTORIZACIÓNES PARA LUGARES EXCLUSIVOS EN LA VIA PUBLICA.</t>
  </si>
  <si>
    <t>CONTROL Y SEGUIMIENTO  A LAS SOLICITUDES DE LUGARES EXCLUSIVOS EN LA VÍA PÚBLICA.</t>
  </si>
  <si>
    <t>QUE LA CIUDADANÍA SOLICITE ESPACIOS O LUGARES EXCLUSIVOS EN LA VIA PÚBLICA.</t>
  </si>
  <si>
    <t xml:space="preserve"> 665 BANQUETAS LIBRES.</t>
  </si>
  <si>
    <t>VIGILANCIA Y VERIFICACIÓN EN CAMPO RELATIVO A BANQUETAS LIBRES (OBSERVACIÓN DE POSIBLES INFRACTORES Y SOLICITUD DE RETIRO DE VEHICULO) QUE CONTRIBUYAN A EVITAR FOLIOS DE INFRACCIÓN.</t>
  </si>
  <si>
    <t>QUE LA CIUDADANÍA ATIENDA LAS VERIFICACIONES REALIZADAS POR PARTE DE ESTA DIRECCIÓN.</t>
  </si>
  <si>
    <t xml:space="preserve"> 670 ATENCIÓN A INCONFORMIDADES SOBRE INFRACCIONES.</t>
  </si>
  <si>
    <t>PORCENTAJE DE ATENCIÓN A INCONFORMIDADES SOBRE INFRACCIONES.</t>
  </si>
  <si>
    <t>SEGUIMIENTO EN LOS CASOS DE INCONFORMIDAD DE FOLIOS DE INFRACCIÓN, DESDE SU RECEPCION HASTA LA RESOLUCIÓN.</t>
  </si>
  <si>
    <t>(INCONFORMIDADES ATENDIDAS /INCONFORMIDADES RECIBIDAS )*100</t>
  </si>
  <si>
    <t>QUE SE PRESENTEN INCONFORMIDADES POR PARTE DE LA CIUDADANÍA.</t>
  </si>
  <si>
    <t>671 AUTORIZACIÓN Y SUPERVISIÓN DE ESTACIONAMIENTOS (CENTROS COMERCIALES, PÚBLICOS, EVENTUALES, ETC).</t>
  </si>
  <si>
    <t>AUTORIZACIÓN, VIGILANCIA Y SUPERVISIÓN DE ESTACIONAMIENTOS (CENTROS COMERCIALES, PÚBLICOS, EVENTUALES, ETC) DENTRO DEL MUNCIPIO.</t>
  </si>
  <si>
    <t>QUE EXISTAN NUEVAS SOLICITUDES PARA LA AUTORIZACIÓN DE ALGUN ESTACIONAMIENTO EN EL MUNICIPIO.</t>
  </si>
  <si>
    <t xml:space="preserve"> 672 RETIRO DE OBJETOS EN LA VIA PÚBLICA.</t>
  </si>
  <si>
    <t>TASA DE VARIACION DE RETIRO DE OBJETOS EN LA VIA PÚBLICA.</t>
  </si>
  <si>
    <t>LINEAS DE ACCIÓN IMPLEMENTADAS PARA EL RETIRO DE OBJETOS EN LA VÍA PÚBLICA.</t>
  </si>
  <si>
    <t>QUE EXISTAN OBJETOS PARA RETIRAR DE LA VIA PÚBLICA.</t>
  </si>
  <si>
    <t>673 REGULACIÓN DEL SERVICIO DE ESTACIONAMIENTO CON ACOMODADORES DE VEHICULOS.</t>
  </si>
  <si>
    <t>PORCENTAJE  DE REGULACIÓN DEL SERVICIO DE ESTACIONAMIENTO CON ACOMODADORES DE VEHICULOS.</t>
  </si>
  <si>
    <t>CONTROL Y VIGILANCIA DE LOS SERVICIOS DE ESTACIONAMIENTO (VALET PARKING).</t>
  </si>
  <si>
    <t>QUE SE AUTORICEN LUGARES CON SERVICIO DE ESTACIONAMIENTO CON ACOMODADORES DE AUTOMOVILES.</t>
  </si>
  <si>
    <t xml:space="preserve"> 678 DICTAMEN AL FUNCIONAMIENTO DEL ESTACIONAMIENTO.</t>
  </si>
  <si>
    <t>TRAMITE DE DICTAMEN AL FUNCIONAMIENTO DEL ESTACIONAMIENTO.</t>
  </si>
  <si>
    <t>QUE LA CIUDADANÍA TRAMITE DICTAMEN AL FUNCIONAMIENTO DEL ESTACIONAMIENTO.</t>
  </si>
  <si>
    <t>886 DICTAMEN DE INFRAESTRUCTURA DE MOVILIDAD.</t>
  </si>
  <si>
    <t>TRAMITE DE DICTAMEN DE INFRAESTRUCTURA DE MOVILIDAD.</t>
  </si>
  <si>
    <t>QUE LA CIUDADANIA TRAMITE DICTAMEN DE INFRAESTRUCTURA.</t>
  </si>
  <si>
    <t xml:space="preserve"> 887 DICTAMEN SOBRE EL ESTUDIO DE IMPACTO AL TRANSITO Y/O AUDITORIAS DE SEGURIDAD VIAL.</t>
  </si>
  <si>
    <t>TRAMITE DE DICTAMEN SOBRE EL ESTUDIO DE IMPACTO AL TRANSITO Y/O AUDITORIAS DE SEGURIDAD VIAL.</t>
  </si>
  <si>
    <t>QUE LA CIUDADANÍA TRAMITE DICTAMEN DE INFRAESTRUCTURA DE MOVILIDAD.</t>
  </si>
  <si>
    <t xml:space="preserve"> 888 DICTAMEN SOBRE PROYECTOS DE INGRESOS Y SALIDAS Y/O INTEGRACION A LA VIALIDAD.</t>
  </si>
  <si>
    <t>QUE LA CIUDADANÍA TRAMITE DICTAMEN SOBRE PROYECTOS DE INGRESOS Y SALIDAS Y/O INTEGRACIÓN A LA VIALIDAD.</t>
  </si>
  <si>
    <t>020 CONTRATO EN PRESTACIÓN DE SERVICIOS (AQUÍ HAY LUGAR).</t>
  </si>
  <si>
    <t>PORCENTAJE DE RECEPCIÓN DE CONTRATOS POR EL PROGRAMA AQUÍ HAY LUGAR.</t>
  </si>
  <si>
    <t>(CONTRATOS RECIBIDOS /CONTRATOS PROGRAMADOS )*100</t>
  </si>
  <si>
    <t>QUE SE RECIBAN CONTRATOS RELATIVOS AL SERVICIOS  "AQUÍ HAY LUGAR".</t>
  </si>
  <si>
    <t xml:space="preserve">072 INFORMACIÓN EN MOVILIDAD OTORGADA.                  
                   </t>
  </si>
  <si>
    <t>PORCENTAJE DE PERSONAS CON INFORMACIÓN EN MOVILIDAD.</t>
  </si>
  <si>
    <t>INFORMACIÓN DIFUNDIDA A LOS CIUDADANOS EN REFERENCIA A TEMAS DE MOVILDAD.</t>
  </si>
  <si>
    <t>666 LUCHADORES VIALES.</t>
  </si>
  <si>
    <t>CONCIENTIZAR AL AUTOMIVILISTA SOBRE LAS SEÑALES VIALES Y DE MAS HERRAMIENTAS QUE INCENTIVEN LA EDUCACION VIAL.</t>
  </si>
  <si>
    <t>QUE LA CIUDADANÍA SE INTERESE POR TEMAS DE EDUCACION VIAL QUE INCENTIVEN LA PARTICIPACION CIUDADANA.</t>
  </si>
  <si>
    <t>667 CAMPAÑAS DE EDUCACIÓN VIAL.</t>
  </si>
  <si>
    <t>CONCIENTIZAR AL CIUDADANO SOBRE LAS SEÑALES VIALES Y DE MAS HERRAMIENTAS QUE INCENTIVEN LA EDUCACION VIAL.</t>
  </si>
  <si>
    <t>675 ATENCIÓN A REPORTES EN PLATAFORMAS DIGITALES O REDES SOCIALES.</t>
  </si>
  <si>
    <t>PORCENTAJE DE ATENCIÓN A REPORTES EN PLATAFORMAS DIGITALES O REDES SOCIALES.</t>
  </si>
  <si>
    <t>ATENCIÓN Y SEGUIMIENTO A LOS REPORTES RECIBIDOS VIA PLATAFORMAS DIGITALES Y/O REDES SOCIALES.</t>
  </si>
  <si>
    <t>QUE SE RECIBAN REPORTES POR VIAS DIGITALES (PLATAFORMAS Y/O REDES SOCIALES).</t>
  </si>
  <si>
    <t>932 MEJORAS REGLAMENTARIAS EN MOVILIDAD Y VINCULACIÓN CON EMPRESAS, SOC. CIVIL Y ACADEMIA.</t>
  </si>
  <si>
    <t>PORCENTAJE DE  MEJORAS REGLAMENTARIAS EN MOVILIDAD Y VINCULACIÓN CON EMPRESAS, SOC. CIVIL Y ACADEMIA.</t>
  </si>
  <si>
    <t>DESARROLLO E IMPLEMENTACION DE MEJORAS REGLAMENTARIAS EN MOVILIDAD Y VINCULACIÓN CON EMPRESAS, SOC. CIVIL Y ACADEMIA.</t>
  </si>
  <si>
    <t>QUE SE APRUEBEN LAS MEJORAS REGLAMENTARIAS EN MOVILIDAD Y VINCULACIÓN CON EMPRESAS, SOC. CIVIL Y ACADEMIA PROPUESTAS.</t>
  </si>
  <si>
    <t xml:space="preserve">106 PROYECTOS PARA INFRAESTRUCTURA Y POLÍTICAS DE MOVILIDAD ELABORADOS.                   
                   </t>
  </si>
  <si>
    <t>AVANCE PORCENTUAL DE LOS PROYECTOS EN MATERIA DE MOVILIDAD QUE SE REALIZAN MENSUALMENTE.</t>
  </si>
  <si>
    <t>(NÚMERO DE PROYECTOS REALIZADOS/NÚMERO DE PROYECTOS PROGRAMADOS)*100</t>
  </si>
  <si>
    <t>ACTIVIDAD  3.1</t>
  </si>
  <si>
    <t>668 PROYECTO CRUCEROS SEGUROS.</t>
  </si>
  <si>
    <t>PORCENTAJES DE PROYECTOS CRUCEROS SEGUROS.</t>
  </si>
  <si>
    <t>SEGUIMIENTO A LA IMPLEMENTACION DE PROYECTOS EN MATERIA DE MOVILIDAD EN EL MUNICIPIO.</t>
  </si>
  <si>
    <t xml:space="preserve">LOS CIUDADANOS DEL MUNICIPIO DE ZAPOPAN PONEN EN PRACTICA LAS MEJORAS RECIBIDAS EN MOVILIDAD POR MEDIO DE LOS PROYECTOS IMPLEMENTADOS.
   </t>
  </si>
  <si>
    <t>674 DICTAMENES, AUTORIZACIONES TÉCNICAS Y VISTOS BUENOS SOBRE TRANSITO E INFRAESTRUCTURA VIAL.</t>
  </si>
  <si>
    <t>PORCENTAJE DE  DICTAMENES, AUTORIZACIONES TÉCNICAS Y VISTOS BUENOS SOBRE TRANSITO E INFRAESTRUCTURA VIAL.</t>
  </si>
  <si>
    <t>TRAMITE DE DICTAMENES, AUTORIZACIONES TÉCNICAS Y VISTOS BUENOS SOBRE TRANSITO E INFRAESTRUCTURA VIAL.</t>
  </si>
  <si>
    <t>QUE LA CIUDADANÍA TRAMITE  DICTAMENES, AUTORIZACIONES TECNICAS Y VISTOS BUENOS SOBRE TRANSITO E INFRAESTRUCTURA VIAL.</t>
  </si>
  <si>
    <t>679 INSTALACIÓN DE INFRAESTRUCTURA CICLISTA Y ELEMENTOS PARA SU SEGURIDAD.</t>
  </si>
  <si>
    <t>PORCENTAJE DE SERVICIOS DE INSTALACIÓN DE INFRAESTRUCTURA CICLISTA Y ELEMENTOS PARA SU SEGURIDAD.</t>
  </si>
  <si>
    <t>CONTROL Y VIGILANCIA EN LA INSTALACIÓN DE INFRAESTRUCTURA CICLISTA Y ELEMENTOS PARA SU SEGURIDAD.</t>
  </si>
  <si>
    <t>(SERVICIOS DE INSTALACIÓN DE INFRAESTRUCTURA REALIZADOS /SERVICIOS DE INSTALACIÓN DE INFRAESTRUCTURA PROGRAMADOS)*100</t>
  </si>
  <si>
    <t>QUE SE EXTIENDAN Y/O ACTUALICEN LAS VIALIDADES HABILITADAS PARA CICLISTAS EN EL MUNCIPIO.</t>
  </si>
  <si>
    <t xml:space="preserve"> 680 PROYECTOS DE SEÑALIZACIÓN VERTICAL.</t>
  </si>
  <si>
    <t>SEGUIMIENTO A LA IMPLEMENTACIÓN DE PROYECTOS EN MATERIA DE MOVILIDAD EN EL MUNICIPIO.</t>
  </si>
  <si>
    <t>681 PROYECTOS DE REDUCCIÓN DE VELOCIDAD.</t>
  </si>
  <si>
    <t xml:space="preserve">SEGUIMIENTO A LA IMPLEMENTACIÓN DE PROYECTOS EN MATERIA DE MOVILIDAD EN EL MUNICIPIO. </t>
  </si>
  <si>
    <t xml:space="preserve"> 835 ANALISIS Y PLANEACIÓN DE MOVILIDAD.</t>
  </si>
  <si>
    <t>ANÁLISIS Y PLANEACIÓN  DE NUEVOS PROYECTOS EN MATERIA DE MOVILIDAD APLICABLES EN EL MUNICIPIO.</t>
  </si>
  <si>
    <t>116 PROYECTO DE SEÑALIZACIÓN HORIZONTAL.</t>
  </si>
  <si>
    <t>DIRECCIÓN DE MOVILIDAD Y TRANSPORTE.</t>
  </si>
  <si>
    <t xml:space="preserve">   </t>
  </si>
  <si>
    <t>11.3. MEDIO AMBIENTE.</t>
  </si>
  <si>
    <t>2.1. PROTECCIÓN AMBIENTAL.</t>
  </si>
  <si>
    <t>2.1.5. PROTECCIÓN DE LA DIVERSIDAD BIOLÓGICA Y DEL PAISAJE.</t>
  </si>
  <si>
    <t>2.5. GARANTIZAR EL DERECHO A UN MEDIO AMBIENTESANO CON EN FOQUE DE SOSTENIBILIDAD DE LO SE COSISTEMAS, LA BIODIVERSIDAD , EL PATRIMONIO Y LOS PAISAJES BIOCULTURALES.</t>
  </si>
  <si>
    <t xml:space="preserve"> DT7: GOBERNANZA TERRITORIAL Y DESARROLLO REGIONAL.</t>
  </si>
  <si>
    <t>DT7.2. FORTALECER A LAS JUNTAS INTERMUNICIPALES PARA LA GESTIÓN DEL MEDIO AMBIENTE, ASÍ COMO OTRAS INSTANCIAS Y SECTORES QUE INTERVIENEN EN LA INSTRUMENTACIÓN DE LOS PROGRAMAS VINCULADOS A LA GESTIÓN AMBIENTAL Y EL MANEJO INTEGRADO DEL TERRITORIO, CON LA ACTIVA PARTICIPACIÓN DE LA SOCIEDAD.</t>
  </si>
  <si>
    <t>11. DESARROLLO AMBIENTAL SUSTENTABLE.</t>
  </si>
  <si>
    <t>11. FORTALECER LAS CAPACIDADES PARA LA PROTECCIÓN Y CONSERVACIÓN DE LOS ECOSISTEMAS, ÁREAS NATURALES PROTEGIDAS Y CUERPOS DE AGUA.</t>
  </si>
  <si>
    <t>11. MEJORAR LAS CONDICIONES MEDIOAMBIENTALES DEL MUNICIPIO.</t>
  </si>
  <si>
    <t>27 CONTRIBUIR A FOMENTAR EL DESARROLLO SUSTENTABLE Y LA PROTECCIÓN AL MEDIO AMBIENTE DENTRO DEL TERRITORIO DEL MUNICIPIO DE ZAPOPAN Y SUS HABITANTES MEDIANTE ACCIONES REALIZADASEN MATERIA DE DESARROLLO SUSTENTABLE Y PROTECCIÓN AL MEDIO AMBIENTE .</t>
  </si>
  <si>
    <t>PORCENTAJE DE ACCIONES REALIZADAS EN MATERIA DE DESARROLLO SUSTENTABLE Y PROTECCIÓN AL MEDIO AMBIENTE.</t>
  </si>
  <si>
    <t>BASES DE DATOS Y DOCUMENTALES, DIRECCIÓN DE MEDIO AMBIENTE.</t>
  </si>
  <si>
    <t>27 LOS HABITANTES DE ZAPOPAN CUENTAN CON ESTRATEGIAS EFICIENTES DE PROTECCIÓN, MEJORA Y REGULACIÓN DEL MEDIO AMBIENTE EN COORDINACIÓN CON LOS LINEAMIENTOS METROPOLITANOS.</t>
  </si>
  <si>
    <t>PORCENTAJE DE COMERCIOS Y SERVICIOS VERIFICADOS.</t>
  </si>
  <si>
    <t>QUE SE CUENTE CON LOS SUFICIENTES RECURSOS PARA REALIZAR LAS VERIFICACIONES.</t>
  </si>
  <si>
    <t>037 CAMBIO CLIMÁTICO MITIGADO.</t>
  </si>
  <si>
    <t>PORCENTAJE  DE ASISTENTES EN TALLERES PROGRAMADOS.</t>
  </si>
  <si>
    <t>PORCENTAJE  DE PERSONAS CAPACITADAS EN TEMAS AMBIENTALES.</t>
  </si>
  <si>
    <t>ALTA PARTICIPACIÓN DE LA CIUDADANÍA.</t>
  </si>
  <si>
    <t>682 EDUCACIÓN AMBIENTAL EN ESCUELAS.</t>
  </si>
  <si>
    <t>PORCENTAJE DE TALLERES REALIZADOSEN ESCUELAS.</t>
  </si>
  <si>
    <t>ESCUELAS EN DISPOSIÓN DE ACEPTAR LOS TALLERES.</t>
  </si>
  <si>
    <t>683 PROGRAMA PILOTO DE GESTIÓN SUSTENTABLE DE LADRILLERAS.</t>
  </si>
  <si>
    <t>PROGRAMA AMBIENTAL CON EL  OBJETIVO DE  REGULARIZAR EL SECTOR LADRILLERO DEL MUNICIPIO PARA REDUCIR LAS EMISIONES ATMOSFERICAS.</t>
  </si>
  <si>
    <t>692 PROGRAMA DE INVENTARIO DE EMISIONES FUENTES FIJAS.</t>
  </si>
  <si>
    <t>PORCENTAJE DE INVENTARIOS REALIZADOS</t>
  </si>
  <si>
    <t>PROGRAMA DE REGULARIZACION Y VERIFICACION DE EMISIONES DE FUENTES FIJAS.</t>
  </si>
  <si>
    <t>CONTAR CON LAS HERRAMIENTAS NECESARIAS PARA EJERCER LOS AMBITOS DEL PROGRAMA.</t>
  </si>
  <si>
    <t>120 PROGRAMA DE ACCIÓN ANTE EL CAMIBIO CLIMÁTICO.</t>
  </si>
  <si>
    <t>PORCENTAJE DE AVANCE EN EL PROGRAMA</t>
  </si>
  <si>
    <t>REPORTAR LA CANTIDAD DE INFORMACIÓN RECIBIDA Y ATENDIDA POR LAS DIFERENTES DEPENDENCIAS E INSTANCIAS CORRESPONDIENTES, DONDE INTERNAMENTE SE PUEDA CALCULAR EL AVANCE DEL PROGRAMA. COORDNANDO E IMPULSANDO ACCIONES EN EL MUNICIPIO PARA DISMINUIR LA HUELLA DE CARBONO Y REDUCIR LOS RIESGOS AMBIENTALES, SOCIALES Y ECONOMICOS.</t>
  </si>
  <si>
    <t>FORMULARIOS ANALIZADOS Y REPORTADOS / FORMULARIO RECIBIDOS DE LAS INSTANCIAS CORRESPONDIENTES</t>
  </si>
  <si>
    <t>LAS ÁREAS CORRESPONDIENTES REALIZAN Y ENVIAN LOS FORMULARIOS SOLICITADOS POR LA DIRECCIÓN DE MEDIO AMBIENTE.</t>
  </si>
  <si>
    <t xml:space="preserve"> 081 MEDIO AMBIENTE NORMADO Y PROTEGIDO.</t>
  </si>
  <si>
    <t>PORCENTAJE DE SOLICITUDES DE PROTECCIÓN AMBIENTAL CONCLUIDAS.</t>
  </si>
  <si>
    <t>QUE EXISTAN SOLICITUDES DE PROTECCIÓN AMBIENTAL.</t>
  </si>
  <si>
    <t>688 EVALUACIÓN DEL IMPACTO AMBIENTAL.</t>
  </si>
  <si>
    <t>PORCENTAJE DE EVALUACIONES DE IMPACTO AMBIENTAL. REALIZADAS</t>
  </si>
  <si>
    <t>PROCEDIMIENTO TÉCNICO-ADMINISTRATIVO QUE SIRVE PARA IDENTIFICAR, EVALUAR Y DESCRIBIR LOS IMPACTOS AMBIENTALES QUE PRODUCIRÁ UN PROYECTO EN SU ENTORNO EN CASO DE SER EJECUTADO, TODO ELLO CON EL FIN DE QUE LA ADMINISTRACIÓN COMPETENTE PUEDA ACEPTARLO, RECHAZARLO O MODIFICARLO.</t>
  </si>
  <si>
    <t xml:space="preserve"> 690 TRAMITE A LAS DENUNCIAS AMBIENTALES.</t>
  </si>
  <si>
    <t>PORCENTAJE DE DENUNCIAS AMBIENTALES TRAMITADAS.</t>
  </si>
  <si>
    <t>TODAS AQUELLAS OBRAS Y ACTIVIDADES QUE POR SU REALIZACIÓN GENEREN IMPACTO NEGATIVO AL AMBIENTE, TANTO EN SUELO URBANO COMO EN SUELO DE CONSERVACIÓN Y ÁREAS NATURALES PROTEGIDAS, QUE REQUIERAN DE MEDIDAS ESPECIALES PARA SU DESARROLLO.</t>
  </si>
  <si>
    <t>909 EXPEDICIÓN DE LICENCIAS DE GIROS COMERCIALES (DIRECCION DE PADRON Y LICIENCIAS).</t>
  </si>
  <si>
    <t>PORCENTAJE DE LICENCIAS DE GIROS COMERCIALES (DIRECCION DE PADRON Y LICIENCIAS) EXPEDIDAS.</t>
  </si>
  <si>
    <t>LICENCIAS DE GIROS COMERCIALES.</t>
  </si>
  <si>
    <t>COMPONENTE  3</t>
  </si>
  <si>
    <t>116 RESIDUOS ACORDE A LA NORMATIVIDAD DE MANERA INTEGRAL GESTIONADOS.</t>
  </si>
  <si>
    <t>PORCENTAJE DE RESIDUOS SOLIDOS TRATADOS.</t>
  </si>
  <si>
    <t>QUE LA NORMATIVIDAD APLICABLE NO SUFRA MODIFICACIONES.</t>
  </si>
  <si>
    <t xml:space="preserve"> 689 GESTIÓN INTEGRAL DE RESIDUOS.</t>
  </si>
  <si>
    <t>PORCENTAJE DE  TALLERES INTERACTIVOS REALIZADOS</t>
  </si>
  <si>
    <t>NÚMERO DE TALLERES REALIZADOS PARA CAPACITAR A LA CIUDADANÍA EN EL CORRECTO MANEJO DE LOS RESIDUOS.</t>
  </si>
  <si>
    <t>855 CAMPAÑAS DE ACOPIO DE RESIDUOS DE MANEJO ESPECIAL.</t>
  </si>
  <si>
    <t>PORCENTAJE DE CAMPAÑAS DE ACOPIO DE RESIDUOS DE MANEJO ESPECIAL REALIZADAS.</t>
  </si>
  <si>
    <t>LOS RESIDUOS DE MANEJO ESPECIAL (RME) SON LOS MATERIALES QUE SE GENERAN EN LOS PROCESOS PRODUCTIVOS O DE SERVICIOS Y QUE NO REÚNEN LAS CARACTERÍSTICAS PARA SER CONSIDERADOS RESIDUOS SÓLIDOS URBANOS O RESIDUOS PELIGROSOS.</t>
  </si>
  <si>
    <t>966 REGULARIZACIÓN EN MATERIA DE RESIDUOS EN COMERCIOS Y SERVICIOS.</t>
  </si>
  <si>
    <t xml:space="preserve">PORCENTAJE DE REGULARIZACIÓN EN MATERIA DE RESIDUOS </t>
  </si>
  <si>
    <t> REGULARIZACIÓN EN MATERIA DE RESIDUOS EN COMERCIOS Y SERVICIOS.</t>
  </si>
  <si>
    <t>(COMERCIOS Y SERVICIOS REGULARIZADOS / COMERCIOS Y SERVICIOS TOTALES/)*100</t>
  </si>
  <si>
    <t>113 RECURSOS NATURALES GESTIONADOS Y PROTEGIDOS.</t>
  </si>
  <si>
    <t>PORCENTAJE DE ÁREA NATURAL PROTEGIDA INTERVENIDA.</t>
  </si>
  <si>
    <t>CANTIDAD DE ACCIONES REALIZADAS PARA LA CONSERVACIÓN, PROTECCIÓN Y RESTAURACIÓN DE LAS AREAS NATURALES PROTEGIDAS DEL MUNICIPIO.</t>
  </si>
  <si>
    <t>685 REFORESTACIÓN.</t>
  </si>
  <si>
    <t>PORCENTAJE DE  REFORESTACIÓN REALIZADA.</t>
  </si>
  <si>
    <t>OPERACIÓN EN EL ÁMBITO DE LA SILVICULTURA DESTINADA A REPOBLAR ZONAS QUE EN EL PASADO HISTÓRICO RECIENTE ESTABAN CUBIERTAS DE BOSQUES QUE HAN SIDO ELIMINADOS POR DIVERSOS MOTIVOS SE LLAMA TAMBIÉN REFORESTACIÓN, AUNQUE SERÍA MÁS CORRECTO EL TÉRMINO FORESTACIÓN, A LA PLANTACIÓN MÁS O MENOS MASIVA DE ÁRBOLES, EN ÁREAS DONDE ESTOS NO EXISTIERON.</t>
  </si>
  <si>
    <t xml:space="preserve"> 686 VERIFICACIÓN DE DERRIBO DE ARBOLADO.</t>
  </si>
  <si>
    <t>PORCENTAJE DE VERIFICACIONES REALIZADAS</t>
  </si>
  <si>
    <t>TE PERMITE OBTENER EL DICTAMEN DE LOS SUJETOS FORESTALES A INTERVENIR, PARA EN DETERMINADO MOMENTO PODER OBTENER EL PERMISO DE LOS DERRIBOS Y ASÍ PODER CONTINUAR CON LA CONSTRUCCIÓN DE SU OBRA.</t>
  </si>
  <si>
    <t>CUMPLIR CON LOS REQUISITOS SOLICITADOS.</t>
  </si>
  <si>
    <t xml:space="preserve"> 687 ADMINISTRACIÓN DE LAS AREAS NATURALES PROTEGIDAS DEL MUNICIPIO.</t>
  </si>
  <si>
    <t>PORCENTAJE DE ACCIONES REALIZADAS EN COMITÉS TÉCNICOS</t>
  </si>
  <si>
    <t>PARTICIPACION CON LOS COMITES TECNICOS, EN BENEFICIO DEL CUIDADO DE LAS AREAS NATURALES PROTEGIDAS DEL MUNICIPIO.</t>
  </si>
  <si>
    <t>ÁREAS NATURALES PROTEGIDAS DENTRO DEL MUNICIPIO.</t>
  </si>
  <si>
    <t>039 CAMPAÑAS Y SENSIBILIZACIÓN DE PROTECCIÓN ANIMAL RECIBIDA.</t>
  </si>
  <si>
    <t>PORCENTAJE DE CAMPAÑAS DE SENSIBILIZACIÓN DE PROTECCIÓN ANIMAL.</t>
  </si>
  <si>
    <t>CAMPAÑAS DE SENSIBILIZACIÓN DE PROTECCIÓN ANIMAL PARA ERRADICAR CUALQUIER FORMA MALTRATO AMINAL, GENERANDO CONCIENCIA EN LA POBLACIÓN.</t>
  </si>
  <si>
    <t>RESPUESTA POSITIVA DE LA POBLACIÓN.</t>
  </si>
  <si>
    <t>386 CAMPAÑA DE ESTERILIZACIÓN.</t>
  </si>
  <si>
    <t>PORCENTAJE DE CAMPAÑAS DE ESTERILIZACIÓN REALIZADAS.</t>
  </si>
  <si>
    <t>387 CAMPAÑA DE VACUNACIÓN ANTIRRABICA.</t>
  </si>
  <si>
    <t>RESPUESTA POSITIVA POR PARTE DE LA POBLACIÓN A LA CAMPAÑA.</t>
  </si>
  <si>
    <t>389 CIRUGIA VETERINARIA.</t>
  </si>
  <si>
    <t>PORCENTAJE DE  CIRUGIAS VETERINARIA REALIZADAS.</t>
  </si>
  <si>
    <t>LA MEDICINA VETERINARIA ES LA RAMA DE LA MEDICINA QUE SE OCUPA DE LA PREVENCIÓN, DIAGNÓSTICO Y TRATAMIENTO DE ENFERMEDADES, TRASTORNOS Y LESIONES EN LOS ANIMALES NO HUMANOS. EL ÁMBITO DE LA MEDICINA VETERINARIA ES AMPLIO, CUBRIENDO TODAS LAS ESPECIES, TANTO DOMÉSTICAS COMO SILVESTRES.</t>
  </si>
  <si>
    <t xml:space="preserve"> 419 PLATICAS DE SENSIBILIZACIÓN DE TENENCIA RESPONSABLE DE MASCOTAS.</t>
  </si>
  <si>
    <t>PORCENTAJE DE PLATICAS DE SENSIBILIZACIÓN DE TENENCIA RESPONSABLE DE MASCOTAS REALIZADAS.</t>
  </si>
  <si>
    <t>PLATICAS DE SENSIBILIZACIÓN DE TENENCIA RESPONSABLE DE MASCOTAS DEL MUNICIPIO.</t>
  </si>
  <si>
    <t>INTERES POR PARTE DE LOS HABITANTES.</t>
  </si>
  <si>
    <t>126 SERVICIOS DE PREVENCIÓN ANIMAL ENTREGADOS.</t>
  </si>
  <si>
    <t>PORCENTAJE DE SERVICIOS DE PREVENCIÓN ANIMAL ENTREGADOS.</t>
  </si>
  <si>
    <t>DIVERSOS SERVICIOS DE PREVENCIÓN ANIMAL ENTREGADOS EN EL MUNICIPIO DE ZAPOPAN.</t>
  </si>
  <si>
    <t xml:space="preserve"> 382 ATENCIÓN A QUEJAS DE AGRESION.</t>
  </si>
  <si>
    <t>PORCENTAJE DE QUEJAS DE AGRESION REPORTADAS POR LOS HABITANTES DEL MUNICIPIO ATENDIDAS.</t>
  </si>
  <si>
    <t>ATENCIÓN A QUEJAS DE AGRESIÓN.</t>
  </si>
  <si>
    <t xml:space="preserve"> 383 VINCULACIÓN PARA ADOPCION.</t>
  </si>
  <si>
    <t>PORCENTAJE DE ADOPCIÓN DE ANIMALES REALIZADAS</t>
  </si>
  <si>
    <t>ADOPCIÓN DE ANIMALES DENTRO DEL MUNICIPIO.</t>
  </si>
  <si>
    <t>ANIMALES EN CALIDAD DE ADOPCIÓN.</t>
  </si>
  <si>
    <t xml:space="preserve"> 384 ATENCIÓN MEDICA VETERINARIA.</t>
  </si>
  <si>
    <t>PORCENTAJE DE ATENCIÓN MEDICA VETERINARIA REALIZADAS.</t>
  </si>
  <si>
    <t>ANIMALES QUE REQUIERAN ATENCIÓN  MEDICA.</t>
  </si>
  <si>
    <t>385 ATENCIÓN A REPORTES DE ANIMALES CALLEJEROS.</t>
  </si>
  <si>
    <t> PORCENTAJE DE REPORTES DE ANIMALES CALLEJEROS ATENDIDOS.</t>
  </si>
  <si>
    <t>REPORTES DE ANIMALES CALLEJEROS EMITIDOS POR LOS HABITANTES DEL MUNICIPIO.</t>
  </si>
  <si>
    <t>388 INCINERACIÓN.</t>
  </si>
  <si>
    <t>PORCENTAJE DE INCINERACIÓNES DE ANIMALES REALIZADAS.</t>
  </si>
  <si>
    <t>COMBUSTIÓN COMPLETA DE LA MATERIA ORGÁNICA HASTA SU CONVERSIÓN EN CENIZAS, USADA EN EL TRATAMIENTO DE BASURAS: RESIDUOS SÓLIDOS URBANOS, INDUSTRIALES PELIGROSOS Y HOSPITALARIOS, ENTRE OTROS. TANTO LA INCINERACIÓN COMO OTROS PROCESOS DE TRATAMIENTO DE BASURAS A ALTA TEMPERATURAS SON DESCRITOS COMO "TRATAMIENTO TÉRMICO".</t>
  </si>
  <si>
    <t>390 CONSTANCIA DE SALUD CANINA Y FELINA.</t>
  </si>
  <si>
    <t>PORCENTAJE DE CONSTANCIAS DE SALUD CANINA Y FELINA ENTREGADAS.</t>
  </si>
  <si>
    <t>ACREDITACIÓN DE SALUD CANINA Y FELINA.</t>
  </si>
  <si>
    <t>391 APLICACIÓN DE EUTANASIA.</t>
  </si>
  <si>
    <t>PORCENTAJE DE APLICACION DE EUTANASIA A ANIMALES REALIZADAS.</t>
  </si>
  <si>
    <t>EL ACTO DE PERMITIR LA MUERTE MEDIANTE LA SUPRESIÓN DE MEDIDAS MÉDICAS EXTREMAS Y/O APLICAR LA MUERTE INDOLORA A UN ANIMAL QUE SUFRE UNA SITUACIÓN PENOSA O UNA ENFERMEDAD AGÓNICA O INCURABLE O DE DIFÍCIL RECUPERACIÓN.1LOS MÉTODOS DE EUTANASIA ESTÁN DISEÑADOS PARA CAUSAR EL MÍNIMO DOLOR Y ESTRÉS.</t>
  </si>
  <si>
    <t xml:space="preserve"> 392 EXTRACCIÓN Y ENVÍO DE MUESTRAS.</t>
  </si>
  <si>
    <t>PORCENTAJE DE EXTRACCIÓN DE MUESTRAS ENVIADAS.</t>
  </si>
  <si>
    <t>393 MANEJO DE RESIDUOS PATOLOGICOS.</t>
  </si>
  <si>
    <t>PORCENTAJE DE MUESTRAS DE RESIDUOS PATOLOGICOS REALIZADAS.</t>
  </si>
  <si>
    <t>LOS RESIDUOS SON DESECHOS, BASURAS O RESTOS QUE CARECEN DE UTILIDAD. PATOLÓGICO, POR SU PARTE, ES UN ADJETIVO QUE SE VINCULA A UNA PATOLOGÍA (EL GRUPO DE LOS SÍNTOMAS QUE CARACTERIZAN A UNA ENFERMEDAD O LA ESPECIALIDAD DE LA MEDICINA CENTRADA EN EL ANÁLISIS DE LAS ENFERMEDADES).</t>
  </si>
  <si>
    <t>394 ATENCIÓN A EMERGENCIAS DE CAPTURA Y REINSERCIÓN DE ANIMALES SILVESTRES.</t>
  </si>
  <si>
    <t>PORCENTAJE DE REPORTES DE EMERGENCIAS DE CAPTURA Y REINSERCIÓN DE ANIMALES SILVESTRES ATENDIDAS.</t>
  </si>
  <si>
    <t>ATENCIÓN A EMERGENCIAS DE CAPTURA Y REISERCIÓN DE ANIMALES SILVESTRES.</t>
  </si>
  <si>
    <t>(ATENCIÓN REALIZADA/SOLICITUD DE ATENCIONES)*100</t>
  </si>
  <si>
    <t>396 ATENCIÓN MEDICA, ALIMENTACIÓN DE ANIMALES A RESGUARDO.</t>
  </si>
  <si>
    <t>PORCENTAJE DE ATENCIÓN MEDICA, ALIMENTACIÓN DE ANIMALES A RESGUARDO DEL MUNICIPIO.</t>
  </si>
  <si>
    <t>SE BRINDA ATENCIÓN A LOS ANIMALES EN RESGUARDO TANTO MEDICA COMO ALIMENTICIA.</t>
  </si>
  <si>
    <t>PERSONAL CALIFICADO Y ALIMENTO INDICADO.</t>
  </si>
  <si>
    <t>397 ATENCIÓN DE EMERGENCIAS DE ANIMALES EN VÍA PÚBLICA.</t>
  </si>
  <si>
    <t>PORCENTAJE DE REPORTES DE EMERGENCIAS DE ANIMALES EN VÍA PÚBLICA ATENDIDOS.</t>
  </si>
  <si>
    <t>ATENCIÓN DE EMERGENCIAS DE ANIMALES EN VÍA PÚBLICA.</t>
  </si>
  <si>
    <t>REPORTES POR PARTE DE LOS HABITANTES.</t>
  </si>
  <si>
    <t>398 ATENCIÓN A DENUNCIAS DE MALTRATO ANIMAL.</t>
  </si>
  <si>
    <t>PORCENTAJE DE DENUNCIAS DE MALTRATO ANIMAL ATENDIDAS.</t>
  </si>
  <si>
    <t>EL MALTRATO ANIMAL ES, A LA VEZ, UN FACTOR QUE PREDISPONE A LA VIOLENCIA SOCIAL Y, AL MISMO TIEMPO, UNA CONSECUENCIA DE LA MISMA. FORMA PARTE DE LA CASCADA DE LA VIOLENCIA QUE NOS VA ALCANZANDO A TODOS COMO INDIVIDUOS Y COMO SOCIEDAD.</t>
  </si>
  <si>
    <t>DENUNCIAS POR PARTE DE LOS HABITANTES.</t>
  </si>
  <si>
    <t>DIRECCIÓN DE MEDIO AMBIENTE, DIRECCIÓN DE PROTECCIÓN ANIMAL.</t>
  </si>
  <si>
    <t>12.1. OBRA PÚBLICA MUNICIPAL.</t>
  </si>
  <si>
    <t>O11. MEJORAR LA CONECTIVIDAD DE JALISCO SUS REGIONES Y MUNICIPIOS.</t>
  </si>
  <si>
    <t>O11E5. PROPICIAR LA AMPLIACIÓN DE SERVICIOS LOGÍSTICOS ESTRATÉGICOS PARA EL DESARROLLO SOCIAL Y ECONÓMICO.</t>
  </si>
  <si>
    <t>1.- SERVICIOS PÚBLICOS GENERADORES DE BIENESTAR.</t>
  </si>
  <si>
    <t>28 CONTRIBUIR A MEJORAR EL DESARROLLO Y LA TRANSFORMACIÓN DE LA CIUDAD EN ENTORNOS MÁS APROPIADOS REALIZADOS.</t>
  </si>
  <si>
    <t>AVANCE PORCENTUAL DEL PRESUPUESTO PARA INFRAESTRUCTURA Y OBRA PÚBLICA.</t>
  </si>
  <si>
    <t>TRANSFORMAR ENTORNOS CON OBRAS PÚBLICAS EN LA CIUDAD.</t>
  </si>
  <si>
    <t>ECONOMÍA</t>
  </si>
  <si>
    <t>CUENTA PÚBLICA MUNICIPAL.</t>
  </si>
  <si>
    <t>28 LOS HABITANTES DEL MUNICIPIO DE ZAPOPAN DISMINUYEN EL REZAGO EN OBRA PÚBLICA REALIZADO.</t>
  </si>
  <si>
    <t>HABITANTES DEL MUNICIPIO DE ZAPOPAN BENEFICIADOS CON OBRA PÚBLICA.</t>
  </si>
  <si>
    <t>BASES DE DATOS Y DOCUMENTALES, DIRECCIÓN DE OBRAS PÚBLICAS E INFRAESTRUCTURA.</t>
  </si>
  <si>
    <t>LA OBRA PÚBLICA SE PRIORIZA PARA ABATIR EL REZAGO DE OBRA EN LAS COLONIAS DE ATENCIÓN PRIORITARIA DEL MUNICIPIO.</t>
  </si>
  <si>
    <t>078 LICENCIAS DE EDIFICACIÓN OTORGADAS.</t>
  </si>
  <si>
    <t>ESTE INDICADOR MUESTRA DEL TOTAL DE LICENCIAS PROYECTADAS A SER ENTREGADAS, QUE PORCENTAJE SE ENTREGAN.</t>
  </si>
  <si>
    <t>PROCESOS ÁGILES PARA LA GENERACIÓN DE LICENCIAS.</t>
  </si>
  <si>
    <t>693 CAMBIO DE PROYECTO DE EDIFICACIÓN.</t>
  </si>
  <si>
    <t>REVISIÓN A FONDO DEL CAMBIO DE PROYECTO DE EDIFICACIÓN.</t>
  </si>
  <si>
    <t>CONTAR CON PROYECTOS PREVIOS DE EDIFICACIÓN.</t>
  </si>
  <si>
    <t>694 LICENCIA DE DEMOLICIÓN.</t>
  </si>
  <si>
    <t>PERMISO PARA DEMOLER.</t>
  </si>
  <si>
    <t>QUE EL CIUDADANO REALIZE LOS TRAMITES NECESARIOS.</t>
  </si>
  <si>
    <t>695 LICENCIA DE CONSTRUCCIÓN MAYOR Y MENOR.</t>
  </si>
  <si>
    <t>PERMISO PARA CONSTRUIR.</t>
  </si>
  <si>
    <t xml:space="preserve"> 696 RENOVACIÓN Y AUTORIZACIÓN DE BITACORA DE EDIFICACIÓN.</t>
  </si>
  <si>
    <t>BITACORAS DE RENOVACIÓN Y AUTORIZACIÓN, DE ESPECIFICACIÓN.</t>
  </si>
  <si>
    <t>CONTAR CON UNA BITACORA PREVIA.</t>
  </si>
  <si>
    <t xml:space="preserve"> 697 PRORROGA DE LICENCIA O PERMISO VENCIDO.</t>
  </si>
  <si>
    <t>PRORROGA DE LICENCIAS VENCIDAS, EN PLAZOS DE TIEMPO DIFERIDOS.</t>
  </si>
  <si>
    <t>PERMISOS PREVIAMENTE AUTORIZADOS.</t>
  </si>
  <si>
    <t>699 BUSQUEDA DE ARCHIVO DE EDIFICACIÓN Y CERTIFICACIÓN.</t>
  </si>
  <si>
    <t>BUSQUEDA DE ARCHIVOS ESPESIFICOS.</t>
  </si>
  <si>
    <t>CONTAR CON ARCHIVOS DE EDIFICACIÓN.</t>
  </si>
  <si>
    <t>702 AUTORIZACIÓN DE TRABAJOS MENORES.</t>
  </si>
  <si>
    <t>TRABAJOS DE CARACTER MENOR AUTORIZADOS.</t>
  </si>
  <si>
    <t>QUE EL CIUDADADO REALIZE Y ENTREGE TODOS LOS DOCUMENTOS REQUERIDOS.</t>
  </si>
  <si>
    <t>703 CERTIFICADO O CONSTANCIA DE HABITABILIDAD.</t>
  </si>
  <si>
    <t>REQUERIMIENTOS Y CALIDAD ,QUE CERTIFIQUEN LAS VIVIENDAS EN CONDICIÓN DE HABITABILIDAD.</t>
  </si>
  <si>
    <t>DIAGNOSTICO PREVIO DE HABITABILIDAD.</t>
  </si>
  <si>
    <t>704 CERTIFICADO DE ALINEAMIENTO Y NÚMERO OFICIAL.</t>
  </si>
  <si>
    <t>CERTIFICADO DE ALINEAMIENTO Y NÚMERO OFICIAL.</t>
  </si>
  <si>
    <t>DISPONIBILIDAD PARA VERIFICACIÓN E INNOVACIÓN.</t>
  </si>
  <si>
    <t>705 CONSTANCIA DE NÚMERO.</t>
  </si>
  <si>
    <t>TE PERMITE OBTENER TU NÚMERO OFICIAL CUANDO CARECES DE UNA ASIGNACIÓN PREVIA DEL MISMO, ASÍ COMO CUANDO REQUIERES ASIGNAR NÚMEROS ADICIONALES O HAS PERDIDO EL DERECHO DEL NÚMERO ANTERIORMENTE ASIGNADO POR UNA DEMOLICIÓN.</t>
  </si>
  <si>
    <t>EXISTENCIA DE BASES NUMERICAS.</t>
  </si>
  <si>
    <t>707 ASIGNACIÓN DE NUMERO OFICIAL.</t>
  </si>
  <si>
    <t>SIRVE PARA LA OBTENCIÓN DEL NÚMERO OFICIAL, SIEMPRE Y CUANDO TENGA FRENTE A VIALIDAD PÚBLICA Y CUMPLA CON LOS REQUERIMIENTOS NECESARIOS.</t>
  </si>
  <si>
    <t>709 CAMBIO DE DIRECTOR RESPONSABLE.</t>
  </si>
  <si>
    <t>EXISTENCIA DE UN DIRECTOR PREVIO.</t>
  </si>
  <si>
    <t xml:space="preserve"> 700 INSTALACIÓN DE TAPIALES Y ANDAMIOS EN LA VÍA PÚBLICA.</t>
  </si>
  <si>
    <t>CONSTRUCCIÓN PROVISIONAL QUE SOSTIENE PLATAFORMAS, QUE SIRVE PARA LA EJECUCIÓN DE UNA OBRA.</t>
  </si>
  <si>
    <t>PERMISO PREVIAMENTE SOLICITADO.</t>
  </si>
  <si>
    <t>701 RUPTURA DE PAVIMENTOS PARA INSTALACIONES SUBTERRANEAS.</t>
  </si>
  <si>
    <t>SON  LOS  ESFUERZOS,  FUERZAS  Y  PRESIONES  QUE  SE  PRODUCEN  POR  EL  USO  Y OCUPACIÓN DE LAS CONSTRUCCIONES Y QUE NO TIENEN CARÁCTER PERMANENTE.</t>
  </si>
  <si>
    <t>PROYECTOS CONTEMPLADOS ANTERIORMENTE.</t>
  </si>
  <si>
    <t xml:space="preserve"> 698 SUSPENSIÓN Y REINICIO DE OBRA DE EDIFICACIÓN.</t>
  </si>
  <si>
    <t>SUPERVISAR  TODAS  LAS  ACTIVIDADES  A  QUE  SE  REFIERE  EL  ARTÍCULO  SEGUNDO,  YA  SEA  QUE  ESTAS  SE ENCUENTREN   EN   EJECUCIÓN   O      CONCLUIDAS   PARA   VERIFICAR   LO   DISPUESTO   EN   EL   PRESENTE REGLAMENTO.</t>
  </si>
  <si>
    <t> 086 OBRA PÚBLICA EJECUTADA.</t>
  </si>
  <si>
    <t>PORCENTAJE DE OBRA PÚBLICA EJECUTADA RESPECTO A LA OBRA PÚBLICA CONTRATADA.</t>
  </si>
  <si>
    <t>ESTE INDICADOR MUESTRA DEL TOTAL DE PROYECTOS PROGRAMADOS, QUE PORCENTAJE SE EJECUTA.</t>
  </si>
  <si>
    <t xml:space="preserve"> 711 GESTIÓN DE OBRA PÚBLICA MUNICIPAL.</t>
  </si>
  <si>
    <t>DICTAMINAR  PARA  AUTORIZAR,  OTORGAR,  NEGAR  O  REVOCAR  DE  ACUERDO  CON  ESTE REGLAMENTO,  EL REGLAMENTO  ESTATAL  DE  ZONIFICACIÓN, EL  CÓDIGO  URBANO  PARA  EL  ESTADO  DE  JALISCO, LOS PLANES   DE   DESARROLLO   URBANO   CORRESPONDIENTES   Y   DEMÁS   DISPOSICIONES   APLICABLES   AL RESPECTO;  LAS  LICENCIAS  Y  PERMISOS  PARA  CUALQUIERA  DE  LAS  ACTIVIDADES  A  QUESE  REFIERE  EL ARTÍCULO 2 DE ESTE REGLAMENTO.</t>
  </si>
  <si>
    <t>712 SUPERVISIÓN DE OBRA CONTRATADA.</t>
  </si>
  <si>
    <t>PORCENTAJE DE OBRAS SUPERVISADAS.</t>
  </si>
  <si>
    <t>ESTE INDICADOR MUESTRA DEL TOTAL DE OBRAS CONTRATADAS, QUE PORCENTAJE ES SUPERVISADO.</t>
  </si>
  <si>
    <t>SE CUENTA CON LOS RECURSOS SUFICIENTES PARA REALIZAR LA SUPERVISIÓN DE OBRA.</t>
  </si>
  <si>
    <t>130 PROYECTOS PARA LA INFRAESTRUCTURA SOCIAL MUNICIPAL.</t>
  </si>
  <si>
    <t>REPORTERIA E INFORMES PUBLICADOS EN EL PORTAL WEB DEL MUNICIPIO DE ZAPOPAN; https://www.zapopan.gob.mx/transparencia/informes-planes-y-programas/ramo-33/</t>
  </si>
  <si>
    <t>445 IMPLEMENTACIÓN DE PROYECTOS DE INFRAESTRUCTURA VINCULADOS PRIORITARIAMENTE A LA AMPLIACIÓN, CONSTRUCCIÓN, EQUIPAMIENTO, MANTENIMIENTO Y REHABILITACIÓN DE REDES O SISTEMAS DE AGUA POTABLE.</t>
  </si>
  <si>
    <t>PORCENTAJE DE PROYECTOS VINCULADOS A REDES O SISTEMAS DE AGUA POTABLE.</t>
  </si>
  <si>
    <t xml:space="preserve">446 IMPLEMENTACIÓN DE PROYECTOS DE INFRAESTRUCTURA VINCULADOS PRIORITARIAMENTE A LA AMPLIACIÓN, CONSTRUCCIÓN, EQUIPAMIENTO, MANTENIMIENTO Y REHABILITACIÓN DE OBRAS DE DRENAJE PLUVIAL Y/O DRENAJE SANITARIO Y ALCANTARILLADO. </t>
  </si>
  <si>
    <t>PORCENTAJE DE PROYECTOS VINCULADOS A OBRAS DE DRENAJE PLUVIAL Y/O DRENAJE SANITARIO.</t>
  </si>
  <si>
    <t>447 IMPLEMENTACIÓN DE PROYECTOS DE INFRAESTRUCTURA VINCULADOS PRIORITARIAMENTE A LA AMPLIACIÓN, CONSTRUCCIÓN, Y MANTENIMIENTO DE REDES ELÉCTRICAS.</t>
  </si>
  <si>
    <t>PORCENTAJE DE PROYECTOS VINCULADOS A REDES ELÉCTRICAS.</t>
  </si>
  <si>
    <t>448 IMPLEMENTACIÓN DE PROYECTOS DE INFRAESTRUCTURA VINCULADOS PRIORITARIAMENTE A LA AMPLIACIÓN, CONSTRUCCIÓN, EQUIPAMIENTO, MANTENIMIENTO Y REHABILITACIÓN DE INFRAESTRUCTURA URBANÍSTICA.</t>
  </si>
  <si>
    <t>PORCENTAJE DE PROYECTOS VINCULADOS A INFRAESTRUCTURA URBANÍSTICA.</t>
  </si>
  <si>
    <t>DIRECCIÓN DE OBRAS PÚBLICAS E INFRAESTRUCTURA.</t>
  </si>
  <si>
    <t>121  ASISTENCIA A COMISIONES DEL PRESIDENTE MUNICIPAL</t>
  </si>
  <si>
    <t>06.4 FONDO DE APORTACIONES PARA EL FORTALECIMIENTO MUNICIPAL.</t>
  </si>
  <si>
    <t>4 OTRAS NO CLASIFICADAS EN FUNCIONES ANTERIORES.</t>
  </si>
  <si>
    <t>4.2. TRANSFERENCIAS, PARTICIPACIONES Y APORTACIONES ENTRE DIFERENTES NIVELES Y ORDENES DE GOBIERNO.</t>
  </si>
  <si>
    <t>4.2.3 APORTACIONES ENTRE DIFERENTES NIVELES Y ORDENES DE GOBIERNO.</t>
  </si>
  <si>
    <t>GE1: HACIENDA PÚBLICA</t>
  </si>
  <si>
    <t>GE1.1. CONTAR CON UNA POLÍTICA FISCAL Y HACENDARIA INTEGRAL QUE PERMITA PLANEAR, DIRIGIR Y EVALUAR LA HACIENDA PÚBLICA ESTATAL CON ENFOQUE EN DERECHOS HUMANOS Y PERSPECTIVA DE GÉNERO PARA CONTRIBUIR DE MANERA EFICAZ Y EFICIENTE GOBIERNO EFECTIVO E INTEGRIDAD PÚBLICA AL LOGRO DE LOS OBJETIVOS DE DESARROLLO, EL PROGRESO DEL ESTADO DE JALISCO Y EL BIENESTAR DE SUS HABITANTES.</t>
  </si>
  <si>
    <t>36 CONTRIBUIR AL BIENESTAR SOCIAL E IGUALDAD MEDIANTE LA OPTIMIZACIÓN EN LA APLICACIÓN DE LOS RECURSOS PÚBLICOS.</t>
  </si>
  <si>
    <t>PORCENTAJE DE APLICACIÓN PRIORITARIA DE RECURSOS DEL FORTAMUN.</t>
  </si>
  <si>
    <t>SE MIDE EL AVANCE PORCENTUAL EN EL EJERCICIO DE LOS RECURSOS TRANSFERIDOS POR EL FORTAMUN.</t>
  </si>
  <si>
    <t xml:space="preserve">(GASTO TOTAL EJERCIDO DEL FORTAMUN / RECURSOS ESTIMADOS PARAR RECIBIR DEL FORTAMUN EN EL EJERCICIO FISCAL CORRIENTE) * 100    </t>
  </si>
  <si>
    <t>CUENTA PÚBLICA MUNICIPAL; https://www.zapopan.gob.mx/transparencia/rendicion-de-cuentas/cuentas-publicas/</t>
  </si>
  <si>
    <t>36 EL MUNICIPIO DE ZAPOPAN RECIBE LA TRANSFERENCIA DE RECURSOS FEDERALES PARA FORTALECER E SUS FINANZAS PÚBLICAS MUNICIPALES.</t>
  </si>
  <si>
    <t>PORCENTAJE DE DEPENDENCIA FINANCIERA MUNICIPAL.</t>
  </si>
  <si>
    <t>SE MIDE LA DEPENDENCIA DEL MUNICIPIO DE LOS RECURSOS TRANFERIDOS POR EL FORTAMUN.</t>
  </si>
  <si>
    <t>(RECURSOS MINISTRADOS DEL FORTAMUN AL MUNICIPIO / INGRESOS PROPIOS ESTIMADOS POR EL MUNICIPIO PATRA EL EJERCICIO FISCAL CORRIENTE)*100</t>
  </si>
  <si>
    <t>119 CUMPLIMIENTO DE PAGO DE LAS OBLIGACIONES FINANCIERAS REALIZADO.</t>
  </si>
  <si>
    <t>SE MIDE EL AVANCE PORCENTUAL DEL CUMPLIMIENTO DE LAS OBLIGACIONES DE PAGO (AGUA, LUZ, DEUDA Y ARRENDAMIENTOS).</t>
  </si>
  <si>
    <t>(MONTO PAGADO POR CONCEPTO DE OBLIGACIONES FINANCIERAS /  MONTO ESTIMADO PARA CUBRIR EL PAGO DE LAS OBLIGACIONES FINANCIERAS)*100</t>
  </si>
  <si>
    <t>SEMESTRALES</t>
  </si>
  <si>
    <t>REPORTERIA E INFORMES PUBLICADOS EN EL PORTAL WEB DEL MUNICIPIO DE ZAPOPAN; https://www.zapopan.gob.mx/transparencia/informes-planes-y-programas/ramo-33/. DIRECCIÓN DE PRESUPUESTO Y EGRESOS.</t>
  </si>
  <si>
    <t>489 PAGO DE DERECHOS Y APROVECHAMIENTOS POR CONCEPTO DE AGUA.</t>
  </si>
  <si>
    <t>SE MIDE EL PORCENTAJE DE RECURSOS EJERCIDOS PARA EL PAGO DE DERECHOS Y APROVECHAMIENTOS POR CONCEPTO DE AGUA.</t>
  </si>
  <si>
    <t>(MONTO PAGADO POR CONCEPTO DE DERECHOS Y APROVECHAMIENTOS POR CONCEPTO DE AGUA /  MONTO ESTIMADO PARA CUBRIR EL PAGO   DE DERECHOS Y APROVECHAMIENTOS POR CONCEPTO DE AGUA)*100</t>
  </si>
  <si>
    <t>490 PAGO DE SERVICIOS DE ENERGÍA ELÉCTRICA.</t>
  </si>
  <si>
    <t>PORCENTAJE DE PAGO DE LOS SERVICIOS DE ENERGÍA ELÉCTRICA.</t>
  </si>
  <si>
    <t>SE MIDE EL PORCENTAJE DE RECURSOS EJERCIDOS PARA EL PAGO DE LOS SERVICIOS DE ENERGÍA ELÉCTRICA.</t>
  </si>
  <si>
    <t>(MONTO PAGADO POR CONCEPTO DE LOS SERVICIOS DE ENERGÍA ELÉCTRICA/  MONTO ESTIMADO PARA CUBRIR EL PAGO DE LOS SERVICIOS DE ENERGÍA ELÉCTRICA) *100</t>
  </si>
  <si>
    <t>491 PAGO DE ARRENDAMIENTOS.</t>
  </si>
  <si>
    <t>PORCENTAJE DE PAGO DE ARRENDAMIENTOS.</t>
  </si>
  <si>
    <t>SE MIDE EL PORCENTAJE DE RECURSOS EJERCIDOS PARA EL PAGO DE ARRENDAMIENTOS (MAQUINARIA, HERRAMIENTAS, EQUIPO DE TRANSPORTE Y OTROS EQUIPOS).</t>
  </si>
  <si>
    <t>492 PAGO DE SERVICIOS DE LA DEUDA.</t>
  </si>
  <si>
    <t>PORCENTAJE DE PAGO DE LOS SERVICIOS DE LA DEUDA.</t>
  </si>
  <si>
    <t>SE MIDE EL PORCENTAJE DE RECURSOS EJERCIDOS PARA EL PAGO DE LA DEUDA (AMORTIZACIÓN, INTERESES, GASTOS Y COSTOS POR COBERTURA).</t>
  </si>
  <si>
    <t>127 PAGO DE GASTOS Y EQUIPAMIENTO PARA LA GESTIÓN DE LA RECAUDACIÓN</t>
  </si>
  <si>
    <t>SE MIDE EL PORCENTAJE DE RECURSOS EJERCIDOS PARA EL PAGO DE GASTOS Y EQUIPAMIENTO PARA LA GESTIÓN DE LA RECAUDACIÓN</t>
  </si>
  <si>
    <t>LAS CONDICIONES SOCIOECONÓMICAS Y DE SALUD PERMITEN LLEVAR A CABO LAS GESTIONES DE RECAUDACIÓN PERTINENTES</t>
  </si>
  <si>
    <t>135 INFRAESTRUCTURA Y MANTENIMIENTO EJECUTADO.</t>
  </si>
  <si>
    <t>PORCENTAJE DE INFRAESTRUCTURA Y MANTENIMIENTO EJECUTADO.</t>
  </si>
  <si>
    <t>SE MIDE EL PORCENTAJE DE RECURSOS EJERCIDOS PARA  LA EJECUCIÓN Y MANTENIMIENTO DE LA INFRAESTRUCTURA.</t>
  </si>
  <si>
    <t>493 EJECUCIÓN DE INFRAESTRUCTURA.</t>
  </si>
  <si>
    <t>PORCENTAJE DE EJECUCIÓN DE NUEVA INFRAESTRUCTURA.</t>
  </si>
  <si>
    <t>SE MIDE EL PORCENTAJE DE RECURSOS EJERCIDOS PARA LA EJECUCIÓN DE NUEVA INFRAESTRUCTURA.</t>
  </si>
  <si>
    <t>494 MANTENIMIENTO, REHABILITACIÓN, Y/O AMPLIACIÓN DE INFRAESTRUCTURA.</t>
  </si>
  <si>
    <t>PORCENTAJE DE MANTENIMIENTO, REHABILITACIÓN, Y/O AMPLIACIÓN DE INFRAESTRUCTURA.</t>
  </si>
  <si>
    <t>SE MIDE EL PORCENTAJE DE RECURSOS EJERCIDOS PARA EL MANTENIMIENTO, REHABILITACIÓN, Y/O AMPLIACIÓN DE INFRAESTRUCTURA.</t>
  </si>
  <si>
    <t>(MONTO PAGADO POR CONCEPTO DEL MANTENIMIENTO, REHABILITACIÓN, Y/O AMPLIACIÓN DE INFRAESTRUCTURA/  MONTO ESTIMADO PARA CUBRIR EL PAGO DEL MANTENIMIENTO, REHABILITACIÓN, Y/O AMPLIACIÓN DE INFRAESTRUCTURA)*100</t>
  </si>
  <si>
    <t xml:space="preserve">128 PRESTACIÓN Y MANTENIMIENTO DE SERVICIOS PÚBLICOS </t>
  </si>
  <si>
    <t>SE MIDE EL PORCENTAJE DE RECURSOS EJERCIDOS PARA LA  PRESTACIÓN Y MANTENIMIENTO DE SERVICIOS PÚBLICOS</t>
  </si>
  <si>
    <t>138 GESTIONES DIRECTAMENTE VINCULADAS CON LA SEGURIDAD PÚBLICA ATENDIDAS.</t>
  </si>
  <si>
    <t>PORCENTAJE DE RECURSOS EJERCIDOS DEL FORTAMUN EN RUBROS PARA LAS GESTIONES DIRECTAMENTE VINCULADAS CON LA SEGURIDAD PÚBLICA.</t>
  </si>
  <si>
    <t>SE MIDE EL PORCENTAJE DE RECURSOS EJERCIDOS PARA LA ATENCIÓN DE LAS NECESIDADES DIRECTAMENTE VINCULADAS CON LA SEGURIDAD PÚBLICA.</t>
  </si>
  <si>
    <t xml:space="preserve">(GASTO EN GESTIONES VINCULADAS CON LA SEGURIDAD PÚBLICA / MONTO ESTIMADO PARA CUBRIR EL PAGO DE LAS GESTIONES VINCULADAS CON LA SEGURIDAD PÚBLICA)* 100  </t>
  </si>
  <si>
    <t xml:space="preserve">SEMESTRAL </t>
  </si>
  <si>
    <t>495 EQUIPAMIENTO PARA LAS FUERZAS DE SEGURIDAD PÚBLICA MUNICIPAL.</t>
  </si>
  <si>
    <t>SE MIDE EL PORCENTAJE DE RECURSOS EJERCIDOS PARA EL EQUIPAMIENTO  PARA LAS FUERZAS DE SEGURIDAD PÚBLICA MUNICIPAL.</t>
  </si>
  <si>
    <t>496 ATENCIÓN A SERVICIOS VINCULADOS A LA SEGURIDAD PÚBLICA MUNICIPAL.</t>
  </si>
  <si>
    <t>SE MIDE EL PORCENTAJE DE RECURSOS EJERCIDOS PARA LA ATENCIÓN A SERVICIOS VINCULADOS A LA SEGURIDAD PÚBLICA MUNICIPAL.</t>
  </si>
  <si>
    <t xml:space="preserve">(GASTO EN  ATENCIÓN A SERVICIOS VINCULADOS A LA SEGURIDAD PÚBLICA MUNICIPAL / MONTO ESTIMADO PARA CUBRIR EL PAGO DE LA ATENCIÓN A SERVICIOS VINCULADOS A LA SEGURIDAD PÚBLICA MUNICIPAL)* 100  </t>
  </si>
  <si>
    <t>497 IMPLEMENTACIÓN DE OTRAS ACTIVIDADES VINCULADAS A LA SEGURIDAD PÚBLICA.</t>
  </si>
  <si>
    <t>SE MIDE EL PORCENTAJE DE RECURSOS EJERCIDOS EN OTRAS ACTIVIDADES VINCULADAS A LA SEGURIDAD PÚBLICA.</t>
  </si>
  <si>
    <t xml:space="preserve">(GASTO EN OTRAS ACTIVIDADES VINCULADAS A LA SEGURIDAD PÚBLICA MUNICIPAL /  MONTO ESTIMADO PARA CUBRIR EL PAGO DE OTRAS ACTIVIDADES VINCULADAS A LA SEGURIDAD PÚBLICA MUNICIPAL)* 100  </t>
  </si>
  <si>
    <t xml:space="preserve">082 MODERNIZACIÓN Y MANTENIMIENTO DE SISTEMAS IMPLEMENTADOS </t>
  </si>
  <si>
    <t>PORCENTAJE DE RECURSOS EJERCIDOS EN LA MODERNIZACIÓN Y MANTENIMIENTO DE SISTEMAS IMPLEMENTADOS</t>
  </si>
  <si>
    <t xml:space="preserve">SE MIDE EL PORCENTAJE DE RECURSOS EJERCIDOS EN LA MODERNIZACIÓN Y MANTENIMIENTO DE SISTEMAS IMPLEMENTADOS </t>
  </si>
  <si>
    <t>(GASTO EN MODERNIZACIÓN  Y MANTENIMIENTO DE SISTEMAS IMPLEMENTADOS / MONTO ESTIMADO PARA CUBRIR EL PAGO DE MODERNIZACIÓN Y MANTENIMIENTO DE SISTEMAS IMPLEMENTADOS)*100</t>
  </si>
  <si>
    <t>011 MANTENIMIENTO DE REDES E INFRAESTRUCTURA DIGITAL</t>
  </si>
  <si>
    <t>(GASTO EN MANTENIMIENTO DE REDES E INFRAESTRUCTURA DIGITAL / MONTO ESTIMADO PARA CUBRIR EL PAGO DE  MANTENIMIENTO DE REDES E INFRAESTRUCTURA DIGITAL)*100</t>
  </si>
  <si>
    <t xml:space="preserve">028 MODERNIZACIÓN DE EQUIPOS ADMINISTRATIVOS Y DE SERVICIOS </t>
  </si>
  <si>
    <t>SE MIDE EL PORCENTAJE DE RECURSOS EJERCIDOS EN  LA MODERNIZACIÓN DE EQUIPOS ADMINISTRATIVOS Y DE SERVICIOS</t>
  </si>
  <si>
    <t>(GASTO EN MODERNIZACIÓN DE EQUIPOS ADMINISTRATIVOS Y DE SERVICIOS / GASTO ESTIMADO PARA CUBRIR EL PAGO DE MODERNIZACIÓN DE EQUIPOS ADMINISTRATIVOS Y DE SERVICIOS)*100</t>
  </si>
  <si>
    <t>GASTO CORRIENTE/CAPITAL.</t>
  </si>
  <si>
    <t>RECURSOS FEDERALES.</t>
  </si>
  <si>
    <t>DIRECCIÓN DE OBRAS PÚBLICAS E INFRAESTRUCTURA, TESORERÍA MUNICIPAL, COORDINACIÓN DE SERVICIOS PÚBLICOS MUNICIPALES Y COMISARÍA GENERAL DE SEGURIDAD PÚBLICA.</t>
  </si>
  <si>
    <t>LIC. PATRICIA FREGOSO CRUZ - MTRA. ADRIANA ROMO LÓPEZ - ING. CARLOS ALEJANDRO VAZQUEZ ORTIZ- LIC. JORGE ALBERTO ARIZPE GARCÍA-COMANDANTE IGNACIO AGUILAR JIMENEZ</t>
  </si>
  <si>
    <t>VARIACIÓN PORCENTUAL DE INCIDENCIA DELICTIVA CON RESPECTO AL AÑO BASE.</t>
  </si>
  <si>
    <t xml:space="preserve"> CONTRIBUIR A LA PREVENCIÓN DE LOS DELITOS COMETIDOS.</t>
  </si>
  <si>
    <t>((DELITOS COMETIDOS DEL PRESENTE AÑO / DELITOS COMETIDOS DEL AÑO ANTERIOR)-1)*100</t>
  </si>
  <si>
    <t>VARIACIÓN PORCENTUAL</t>
  </si>
  <si>
    <t>((INVERSIÓN EN MATERIA DE SEGURIDAD PÚBLICA DEL PRESENTE AÑO / INVERSIÓN EN MATERIA DE SEGURIDAD PÚBLICA REGISTRADA DEL AÑO ANTERIOR)-1)*100</t>
  </si>
  <si>
    <t>QUE EL MUNICIPIO DE ZAPOPAN DESTINE EFICIENTEMENTE LOS RECURSOS MUNICIPALES EN MATERIA DE SEGURIDAD.</t>
  </si>
  <si>
    <t>(ACCIONES DE PREVENCIÓN EN EL PRESENTE AÑO / ACCIONES DE PREVENCIÓN DEL AÑO ANTERIOR)*100</t>
  </si>
  <si>
    <t>CENTRO DE CONTROL, COMANDO, CÓMPUTO , COMUNICACIONES Y COORDINACIÓN C5 ZAPOPAN.</t>
  </si>
  <si>
    <t>PORCENTAJE DE SERVICIOS ADMINISTRATIVOS DE LA COMISARÍA.</t>
  </si>
  <si>
    <t xml:space="preserve"> ATENCIÓN, SEGUIMIENTO Y CONTROL A TODOS Y CADA UNO DE LOS SERVICIOS ADMINISTRATIVOS QUE BRINDA LA COMISARÍA DE ZAPOPAN.</t>
  </si>
  <si>
    <t>DIRECCIÓN ADMINISTRATIVA DE SEGURIDAD PÚBLICA.</t>
  </si>
  <si>
    <t>QUE SE CUENTE CON EL RECURSO HUMANO Y MATERIAL NECESARIO PARA DAR  CUMPLIMIENTO A LO SOLICITADOS POR LAS AREAS  EXTERNAS  Y CIUDADANOS.</t>
  </si>
  <si>
    <t>PORCENTAJE DE SERVICIOS DE ASESORÍA EN MATERIA JURÍDICA.</t>
  </si>
  <si>
    <t>BRINDAR ASESORÍAS EN MATERIA JURÍDICA PARA CUMPLIR CON LA NORMATIVIDAD QUE EN SU CASO APLIQUE.</t>
  </si>
  <si>
    <t>(SERVICIOS REALIZADOS / SERVICIOS SOLICITADOS, PROGRAMADOS, PRESENTADOS)*100</t>
  </si>
  <si>
    <t>UNIDAD DE ENLACE ADMINISTRATIVO-JURÍDICO DE LA COMISARÍA GENERAL DE SEGURIDAD PÚBLICA.</t>
  </si>
  <si>
    <t>QUE LOS TERCEROS SOLICITEN O EN SU CASO SE PRESENTEN O DEBAN ATENDERSE LOS SERVICIOS EN CUESTIÓN.</t>
  </si>
  <si>
    <t>PORCENTAJE DE SERVICIOS DE LA DIRECCIÓN OPERATIVA.</t>
  </si>
  <si>
    <t xml:space="preserve"> ATENCIÓN, SEGUIMIENTO Y CONTROL A TODOS Y CADA UNO DE LOS SERVICIOS OPERATIVOS QUE BRINDA LA COMISARÍA DE ZAPOPAN.</t>
  </si>
  <si>
    <t>PORCENTAJE DE SERVICIOS DE LA UNIDAD DE COMUNICACIÓN.</t>
  </si>
  <si>
    <t>PORCENTAJE DE SERVICIOS DE VIGILANCIA ESPECIALIZADOS.</t>
  </si>
  <si>
    <t>ATENCIÓN, SEGUIMIENTO Y CONTROL A TODOS Y CADA UNO DE LOS  SERVICIOS DE VIGILANCIA ESPECIALIZADOS QUE BRINDA LA COMISARÍA DE ZAPOPAN</t>
  </si>
  <si>
    <t>PORCENTAJE DE SERVICIOS DE VIGILANCIA ORDINARIA DE SECTORES.</t>
  </si>
  <si>
    <t>ATENCIÓN, SEGUIMIENTO Y CONTROL A TODOS LOS  SERVICIOS DE VIGILANCIA ORDINARIA DE SECTORES QUE BRINDA LA COMISARÍA DE ZAPOPAN</t>
  </si>
  <si>
    <t>PORCENTAJE DE SERVICIOS DEL CENTRO DE CONTROL, COMANDO, COMUNICACIÓN, CÓMPUTO Y COORDINACIÓN.</t>
  </si>
  <si>
    <t>ATENCIÓN, SEGUIMIENTO Y CONTROL A TODOS LOS  SERVICIOS DE C5 QUE BRINDA ESTA COMISARÍA DE ZAPOPAN</t>
  </si>
  <si>
    <t xml:space="preserve"> BASE DE DATOS Y DOCUMENTALES DE CENTRO DE CONTROL, COMANDO, COMUNICACIÓN, CÓMPUTO Y COORDINACIÓN C5.</t>
  </si>
  <si>
    <t>PORCENTAJE DE SERVICIOS DEL DESPACHO DE COMISARIA GENERAL.</t>
  </si>
  <si>
    <t>ATENCIÓN, SEGUIMIENTO Y CONTROL A TODOS LOS  SERVICIOS DEL DESPACHO QUE BRINDA ESTA COMISARÍA DE ZAPOPAN</t>
  </si>
  <si>
    <t>QUE LA CIUDADANÍA NO SE NIEGUE A LA OPERACIÓN DEL PROGRAMA.</t>
  </si>
  <si>
    <t>PORCENTAJE DE ASISTENTES A TALLERES EN MATERIA DE PREVENCIÓN DEL DELITO.</t>
  </si>
  <si>
    <t>(ASISTENTES A TALLERES  QUE SE IMPARTIERON / ASISTENTES A TALLERES QUE SE PROGRAMARON)*100</t>
  </si>
  <si>
    <t>QUE LA CIUDADANÍA SE INTERESE POR LOS TEMAS DESARROLLADOS DURANTE LAS PLÁTICAS O TALLERES IMPLEMENTADOS.</t>
  </si>
  <si>
    <t>PORCENTAJE DE ASISTENTES A PLÁTICAS EN MATERIA DE PREVENCIÓN DEL DELITO.</t>
  </si>
  <si>
    <t>REALIZACIÓN DE PLÁTICAS QUE CONTRIBUYAN A LA PREVENCIÓN DEL DELITO DENTRO DEL MUNICIPIO.</t>
  </si>
  <si>
    <t>(ASISTENTES A PLÁTICAS QUE SE IMPARTIERON / ASISTENTES A PLÁTICAS PROGRAMADAS)*100</t>
  </si>
  <si>
    <t>(ACCIONES DE CAPACITACIÓN / ESTADO DE FUERZA)*100</t>
  </si>
  <si>
    <t>DIRECCIÓN DEL SERVICIO PROFESIONAL DE CARRERA POLICIAL.</t>
  </si>
  <si>
    <t>QUE SE CUENTE CON LOS RECURSOS Y LA DISPONIBILIDAD DEL PERSONAL OPERATIVO.</t>
  </si>
  <si>
    <t>(ELEMENTOS OPERATIVOS  APROBADOS / ELEMENTOS OPERATIVOS APROBADOS PROGRAMADOS)*100</t>
  </si>
  <si>
    <t>SECCIÓN DE ENLACE EN CONTROL DE CONFIANZA.</t>
  </si>
  <si>
    <t>QUE EL CENTRO ESTATAL DE EVALUACIÓN Y CONTROL DE CONFIANZA REALICE LA PROGRAMACIÓN DE EVALUACIÓN PARA LOS ELEMENTOS OPERATIVOS.</t>
  </si>
  <si>
    <t xml:space="preserve">PORCENTAJE DE SERVICIOS DE CAPACITACIÓN AL PERSONAL ADMINISTRATIVO. </t>
  </si>
  <si>
    <t>(SERVICIOS DE CAPACITACIÓN  A PERSONAL ADMINISTRATIVO REALIZADOS / SERVICIOS DE CAPACITACIÓN PROGRAMADOS )*100</t>
  </si>
  <si>
    <t>RECURSOS HUMANOS DE SEGURIDAD PÚBLICA.</t>
  </si>
  <si>
    <t>PETICIONES ATENDIDAS CON RESPECTO AL AÑO ANTERIOR QUE CONTRIBUYEN A GENERAR UN VÍNCULO ENTRE EL GOBIERNO Y EL CIUDADANO.</t>
  </si>
  <si>
    <t>((NO. PETICIONES ATENDIDAS EN EL AÑO ACTUAL / NO. PETICIONES ATENDIDAS EN EL AÑO ANTERIOR)-1)*100</t>
  </si>
  <si>
    <t>(NÚMERO DE PETICIONES ATENDIDAS / PETICIONES RECIBIDAS)*100</t>
  </si>
  <si>
    <t>LOS CIUDADANOS DE ZAPOPAN REALICEN LOS REPORTES DE SERVICIOS</t>
  </si>
  <si>
    <t>CARTILLAS MILITARES EXPEDIDAS EN RELACIÓN A LAS CARTILLAS MILITARES SOLICITADAS.</t>
  </si>
  <si>
    <t>(CARTILLAS MILITARES EXPEDIDAS / CARTILLAS MILITARES SOLICITADAS)*100</t>
  </si>
  <si>
    <t>PORCENTAJE DE EXPEDICIÓN DE CARTILLA MILITAR.</t>
  </si>
  <si>
    <t>PORCENTAJE DE SORTEOS IMPLEMENTADOS PARA CARTILLA MUNICIPAL.</t>
  </si>
  <si>
    <t>(SORTEOS REALIZADOS / SORTEOS PROGRAMADOS)*100</t>
  </si>
  <si>
    <t>PORCENTAJE DE INFORMES ATENDIDOS PARA LA OBTENCIÓN DE LA CARTILLA MILITAR.</t>
  </si>
  <si>
    <t>BRINDAR CONTROL Y SEGUIMIENTO AL TRÁMITE DE LIBERACIÓN DE CARTILLA MILITAR A LA CIUDADANÍA.</t>
  </si>
  <si>
    <t>( INFORMES ATENDIDOS / INFORMES SOLICITADOS)*100</t>
  </si>
  <si>
    <t>PORCENTAJE DE GACETAS IMPRESAS Y DISTRIBUIDAS.</t>
  </si>
  <si>
    <t>(NÚMERO DE EJEMPLARES DISTRIBUIDOS / NÚMERO DE EJEMPLARES IMPRESOS)*100</t>
  </si>
  <si>
    <t>PORCENTAJE DE GACETAS MUNICIPALES ELABORADAS, EDITADAS Y PUBLICADAS.</t>
  </si>
  <si>
    <t>(NÚMERO DE GACETAS MUNICIPALES ELABORADAS, EDITADAS Y/O PUBLICADAS / NÚMERO DE GACETAS MUNICIPALES PROGRAMADAS) *100</t>
  </si>
  <si>
    <t xml:space="preserve"> PORCENTAJE DE PUBLICACIONES DISTRIBUIDAS.</t>
  </si>
  <si>
    <t>(NÚMERO DE PUBLICACIONES DIVERSAS DISTRIBUIDAS / NÚMERO DE PUBLICACIONES DIVERSAS IMPRESAS)*100</t>
  </si>
  <si>
    <t xml:space="preserve"> PORCENTAJE DE DOCUMENTOS HISTORICOS Y SEMIACTIVOS DEL GOBIERNO MUNICIPAL ADMINISTRADOS.</t>
  </si>
  <si>
    <t>(DOCUMENTOS ADMINISTRADOS / DOCUMENTOS RECIBIDOS)*100</t>
  </si>
  <si>
    <t>QUE LAS ÁREAS DEL AYUNTAMIENTO ENVÍEN MATERIALES DOCUMENTALES AL ARCHIVO HISTÓRICO.</t>
  </si>
  <si>
    <t>PORCENTAJE DE SOLICITUDES DE DOCUMENTACIÓN E INFORMACIÓN PÚBLICA ATENDIDAS.</t>
  </si>
  <si>
    <t>(SOLICITUDES ATENDIDAS / SOLICITUDES RECIBIDAS)*100</t>
  </si>
  <si>
    <t>QUE LAS ÁREAS DEL AYUNTAMIENTO O LA CIUDADANIA  ENVÍEN SOLICITUDES DOCUMENTALES O DE INFORMACIÓN PÚBLICA.</t>
  </si>
  <si>
    <t>PORCENTAJE DE EVENTOS CULTURALES REALIZADOS EN EL ARCHIVO GENERAL DEL MUNICIPIO.</t>
  </si>
  <si>
    <t>LOGÍSTICA E IMPLETACIÓN DE LOS EVENTOS CULTURALES REALIZADOS EN EL ARCHIVO GENERAL DEL MUNICIPIO.</t>
  </si>
  <si>
    <t>(EVENTOS REALIZADOS / EVENTOS PROGRAMADOS)*100</t>
  </si>
  <si>
    <t>PORCENTAJE DE TALLERES CRÓNICAS ZAPOPANAS REALIZADOS.</t>
  </si>
  <si>
    <t>LOGÍSTICA E IMPLEMENTACIÓN DE LOS TALLERES DE CRÓNICAS ZAPOPANAS.</t>
  </si>
  <si>
    <t>(TALLERES REALIZADOS / TALLERES PROGRAMADOS)*100</t>
  </si>
  <si>
    <t>(PASAPORTES EXPEDIDOS / PASAPORTES SOLICITADOS)*100</t>
  </si>
  <si>
    <t>(ATENCIONES BRINDADAS / ATENCIONES SOLICITADAS)*100</t>
  </si>
  <si>
    <t>(ACTAS EXPEDIDAS / ACTAS SOLICITADAS)*100</t>
  </si>
  <si>
    <t>QUE EL CIUDADANO ACUDA A SOLICITAR DOCUMENTOS QUE EXPIDE REGISTRO CIVIL.</t>
  </si>
  <si>
    <t>PORCENTAJE DE TRÁMITES DE ACTAS DE REGISTRO CIVIL ATENDIDOS.</t>
  </si>
  <si>
    <t>CONTROL Y SEGUIMIENTO AL TRÁMITE EXTRAORDINARIOS EN CUESTIÓN.</t>
  </si>
  <si>
    <t>(TRÁMITES DE ACTAS ATENDIDOS / TRÁMITES DE ACTAS SOLICITADOS O RECIBIDOS)*100</t>
  </si>
  <si>
    <t>PORCENTAJE DE BOLETAS DE AUTORIZACIÓN EN DEFUNCIONES ATENDIDAS.</t>
  </si>
  <si>
    <t>CONTROL Y SEGUIMIENTO AL TRÁMITE EN CUESTIÓN.</t>
  </si>
  <si>
    <t>(TRÁMITES DE BOLETAS DE AUTORIZACIÓN ATENDIDOS / TRÁMITES DE BOLETAS DE AUTORIZACIÓN SOLICITADOS O RECIBIDOS)*100</t>
  </si>
  <si>
    <t>PORCENTAJE DE ANOTACIÓN EN ACTA ATENDIDOS.</t>
  </si>
  <si>
    <t>(TRÁMITES DE ANOTACIÓN EN ACTA ATENDIDOS / TRÁMITES DE ANOTACIÓN EN ACTA SOLICITADOS O RECIBIDOS)*100</t>
  </si>
  <si>
    <t>PORCENTAJE DE TRÁMITES DE CONSTANCIAS ATENDIDOS.</t>
  </si>
  <si>
    <t>(TRÁMITES DE CONSTANCIA ATENDIDOS / TRÁMITES DE CONSTANCIA  SOLICITADOS O RECIBIDOS)*100</t>
  </si>
  <si>
    <t>(PETICIONES ATENDIDAS / PETICIONES RECIBIDAS)*100</t>
  </si>
  <si>
    <t>QUE EL CIUDADANO REALICE PETICIONES.</t>
  </si>
  <si>
    <t>PORCENTAJE DE PETICIONES CIUDADANAS ATENDIDAS VÍA TELEFÓNICA 072.</t>
  </si>
  <si>
    <t>(PETICIONES ATENDIDAS VÍA TELEFÓNICA 072 / PETICIONES ATENDIDAS VÍA TELEFÓNICA 072 RECIBIDAS)*100</t>
  </si>
  <si>
    <t>PORCENTAJE DE PETICIONES CIUDADANAS DERIVADAS A VENTANILLA.</t>
  </si>
  <si>
    <t>RECEPCIÓN DE PETICIONES CIUDADANAS GENERANDO TURNO EN MEDIO ELECTRÓNICO PARA SU DERIVACIÓN A VENTANILLAS.</t>
  </si>
  <si>
    <t>PORCENTAJE DE PETICIONES CIUDADADAS EN CAMPO Y OFICINA ATENDIDAS.</t>
  </si>
  <si>
    <t>(PETICIONES EN CAMPO Y OFICINA ATENDIDAS / PETICIONES EN CAMPO Y OFICINA RECIBIDAS)*100</t>
  </si>
  <si>
    <t>(NÚMERO DE SOLICITUDES CONCLUIDAS / NÚMERO DE SOLICITUDES RECIBIDAS)*100</t>
  </si>
  <si>
    <t>PORCENTAJE DE SERVICIOS DE MANTENIMIENTO DE JARDINERÍA A PLAZAS PÚBLICAS.</t>
  </si>
  <si>
    <t>(SERVICIOS DE MANTENIMIENTO REALIZADOS / SERVICIOS DE MANTENIMEINTO PROGRAMADOS)*100</t>
  </si>
  <si>
    <t xml:space="preserve"> PORCENTAJE DE PETICIONES POR PARTE DE LAS DELEGACIONES GESTIONADAS.</t>
  </si>
  <si>
    <t>SEGUIMIENTO A LAS PETICIONES POR PARTE DE LAS DELEGACIONES MUNICIPALES.</t>
  </si>
  <si>
    <t>(PETICIONES POR PARTE DE LAS DELEGACIONES MUNICIPALES ATENDIDAS / PETICIONES POR PARTE DE LAS DELEGACIONES MUNICIPALES RECIBIDAS)*100</t>
  </si>
  <si>
    <t>(NÚMERO DE EVENTOS ATENDIDOS / NÚMERO DE EVENTOS SOLICITADOS)*100</t>
  </si>
  <si>
    <t>QUE LOS DELEGADOS REALICEN SOLICITUDES.</t>
  </si>
  <si>
    <t xml:space="preserve"> PORCENTAJE DE FERIA DE LAS FLORES REALIZADAS.</t>
  </si>
  <si>
    <t>(FERIAS DE LAS FLORES REALIZADAS / FERIAS DE LAS FLORES PROGRAMADAS)*100</t>
  </si>
  <si>
    <t>PORCENTAJE DE FERIA DEL NOPAL REALIZADAS.</t>
  </si>
  <si>
    <t>(FERIAS DEL NOPAL REALIZADAS / FERIAS DEL NOPAL PROGRAMADAS)*100</t>
  </si>
  <si>
    <t>PORCENTAJE DE EVENTOS ESPECIALES.</t>
  </si>
  <si>
    <t>(EVENTOS ESPECIALES REALIZADOS / EVENTOS  ESPECIALES PROGRAMADOS)*100</t>
  </si>
  <si>
    <t>PORCENTAJE DE ACTOS CÍVICOS REALIZADOS.</t>
  </si>
  <si>
    <t>(ACTOS CÍVICOS REALIZADOS / ACTOS CÍVICOS PROGRAMADOS)*100</t>
  </si>
  <si>
    <t>PORCENTAJE DE FERIA DEL ELOTE REALIZADAS.</t>
  </si>
  <si>
    <t>(FERIAS DEL ELOTE REALIZADAS / FERIAS DEL ELOTE PROGRAMADAS)*100</t>
  </si>
  <si>
    <t>PORCENTAJE DE FIESTAS PATRONALES Y RELIGIOSAS REALIZADAS.</t>
  </si>
  <si>
    <t>(GESTIONES DE FIESTAS PATRONALES Y RELIGIOSAS REALIZADAS / FIESTAS PATRONALES Y RELIGIOSAS PROGRAMADAS)*100</t>
  </si>
  <si>
    <t>PORCENTAJE  DE DOCUMENTOS CONTESTADOS POR LA SECRETARÍA GENERAL</t>
  </si>
  <si>
    <t>(CERTIFICACIONES DE DOCUMENTOS EMITIDAS / CERTIFICACIONES DE DOCUMENTOS SOLICITADAS)*100</t>
  </si>
  <si>
    <t>LOS CIUDADANOS REALICEN SOLICITUDES DE CERTIFICACIÓN DE DOCUMENTOS.</t>
  </si>
  <si>
    <t>ACTAS DE SESIÓN EMITIDAS CON RELACIÓN AL NÚMERO DE SESIONES DE PLENO.</t>
  </si>
  <si>
    <t>(NÚMERO DE ACTAS DE SESIÓN DE AYUNTAMIENTO GENERADAS / NÚMERO DE SESIONES DEL PLENO REALIZADAS)*100</t>
  </si>
  <si>
    <t>PORCENTAJE DE GESTIONES DE RESOLUCIONES DEL PLENO DEL AYUNTAMIENTO.</t>
  </si>
  <si>
    <t>(GESTIONES RESUELTAS / GESTIONES TURNADAS AL PLENO DEL AYUNTAMIENTO)*100</t>
  </si>
  <si>
    <t>PORCENTAJE DE GESTIONES DE COORDINACIÓN Y SEGUIMIENTO DE LA OPERACIÓN DEL PLENO DEL AYUNTAMIENTO REALIZADAS.</t>
  </si>
  <si>
    <t>(GESTIONES REALIZADAS / GESTIONES PRGRAMADAS)*100</t>
  </si>
  <si>
    <t xml:space="preserve"> PORCENTAJE DE ENCOMIENDAS DE TRABAJO DEL SECRETARIO EN REPRESENTACIÓN DEL MUNICIPIO.</t>
  </si>
  <si>
    <t>(ENCOMIENDAS REALIZADAS / ENCOMIENDAS SOLICITADAS O PRESENTADAS)*100</t>
  </si>
  <si>
    <t>QUE SE PRESENTEN ENCOMIENDAS PARA EL SECRETARIO DE AYUNTAMIENTO.</t>
  </si>
  <si>
    <t>PORCENTAJE DE DICTÁMENES EMITIDOS.</t>
  </si>
  <si>
    <t>(NÚMERO DE DICTÁMENES EMITIDOS / NÚMERO DE DICTÁMENES SOLICITADOS)*100</t>
  </si>
  <si>
    <t xml:space="preserve"> PORCENTAJE DE PARTICIPACIÓN EN SESIONES DE TRABAJO DE COMISIONES COLEGIADAS Y PERMANENTES.</t>
  </si>
  <si>
    <t>(PARTICIPACIONES EN SESIONES DE TRABAJO / NÚMERO DE COMISIONES)*100</t>
  </si>
  <si>
    <t>QUE SE REALICEN LAS COMISIONES DE TRABAJO</t>
  </si>
  <si>
    <t>PORCENTAJE DE PROYECTOS DE DICTAMEN PARA ESTUDIO Y DICTAMINACION DE LAS COMISIONES COLEGIADAS Y PERMANENTES DE REGIDORES</t>
  </si>
  <si>
    <t>PORCENTAJE DE MESAS PARA ELABORACIÓN DE PROYECTO DE DICTAMEN.</t>
  </si>
  <si>
    <t>MESAS DE TRABAJO PARA LA EVALUACIÓN Y OPINIONES TECNICAS DIRIGIDAS A LAS MODIFICACIONES DE LOS REGLAMENTOS DE APLICACIÓN MUNICIPAL.</t>
  </si>
  <si>
    <t>(NÚMERO DE MESAS REALIZADAS PARA ELABORACIÓN DEL PROYECTO DE DICTAMEN / TOTAL DE DICTÁMENES EMITIDOS)*100</t>
  </si>
  <si>
    <t>QUE EXISTAN DEFINICIONES PARA PROYECTOS DE DICTAMEN.</t>
  </si>
  <si>
    <t>PORCENTAJE DE NOTIFICACIONES A DEPENDENCIAS O PARTICULARES ATENDIDAS.</t>
  </si>
  <si>
    <t xml:space="preserve"> PORCENTAJE DE NOTIFICACIONES DE SEGUIMIENTO A LOS ACUERDOS ENTRE OTRAS ENTIDADES Y EL MUNICIPIO.</t>
  </si>
  <si>
    <t>(NOTIFICACIONES REALIZADAS / NOTIFICACIONES RECIBIDAS EN RELACIÓN A ACUERDOS REALIZADOS)*100</t>
  </si>
  <si>
    <t>ELABORACIÓN DE CERTIFICACIÓN DE DOCUMENTALES EXPEDIDAS POR EL MUNICIPIO.</t>
  </si>
  <si>
    <t>(CERTIFICACIONES ELABORADAS / CERTIFICACIONES SOLICITADAS)*100</t>
  </si>
  <si>
    <t>((TOTAL DE SERVICIOS DE EMERGENCIA ATENDIDOS POR LA COORDINACIÓN EN EL AÑO ACTUAL / TOTAL DE SERVICIOS DE EMERGENCIA ATENDIDOS POR LA COORDINACIÓN EN EL AÑO ANTERIOR)-1)*100</t>
  </si>
  <si>
    <t>ANUAL DESCENDENTE</t>
  </si>
  <si>
    <t>-2.85</t>
  </si>
  <si>
    <t>CURSOS DE CAPACITACIÓN IMPARTIDOS POR LA COORDINACIÓN MUNICIPAL DE PROTECCIÓN CIVIL Y BOMBEROS, PARA AFRONTAR UNA EMERGENCIA O DESASTRE.</t>
  </si>
  <si>
    <t>(NÚMERO DE CURSOS DE CAPACITACIÓN IMPARTIDOS / NÚMERO DE CURSOS DE CAPACITACIÓN PROGRAMADOS)*100</t>
  </si>
  <si>
    <t>QUE SE CUENTE CON LA CAPACIDAD OPERATIVA PARA REALIZAR LOS CURSOS DE CAPACITACIÓN.</t>
  </si>
  <si>
    <t>SERVICIOS DE EMERGENCIA ATENDIDOS CON RESPECTO A LOS SERVICIOS SOLICITADOS.</t>
  </si>
  <si>
    <t>(NÚMERO DE SERVICIOS DE EMERGENCIA ATENDIDOS / NÚMERO DE SERVICIOS DE EMERGENCIA SOLICITADOS)*100</t>
  </si>
  <si>
    <t>MENSUAL DESCENDENTE</t>
  </si>
  <si>
    <t>(NÚMERO DE SERVICIOS DE EMERGENCIA CANCELADOS / NÚMERO DE SERVICIOS DE EMERGENCIA SOLICITADOS)*100</t>
  </si>
  <si>
    <t>MENSUAL ASCENDENTE</t>
  </si>
  <si>
    <t>(NÚMERO DE SERVICIOS DE DESCONTAMINACIÓN ATENDIDOS / NÚMERO DE SERVICIOS DE DESCONTAMINACIÓN SOLICITADOS)*100</t>
  </si>
  <si>
    <t>QUE SE CUENTE CON LOS RECURSOS MATERIALES Y HUMANOS PARA LA ATENCIÓN DE LOS SERVICIOS DE DESCONTAMINACIÓN POR POSIBLE EXPOSICIÓN DE AGENTES PATÓGENOS.</t>
  </si>
  <si>
    <t>PERSONAS CAPACITADAS EN MATERIA DE PREVENCIÓN DE RIESGOS CON RELACIÓN A TODA LA POBLACIÓN VULNERABLE DEL MUNICIPIO PROGRAMADA.</t>
  </si>
  <si>
    <t>(PERSONAS CAPACITADAS EN PREVENCIÓN DE RIESGOS / TOTAL DE LA POBLACIÓN VULNERABLE EN RIESGO PROGRAMADA)*100</t>
  </si>
  <si>
    <t>(PERSONAS CAPACITADAS EN PREVENCIÓN DE RIESGOS / PERSONAS QUE SOLICITAN SER CAPACITADAS EN PREVENCIÓN DE RIESGOS)*100</t>
  </si>
  <si>
    <t>CURSOS DE CAPACITACIÓN IMPARTIDOS (PROGRAMA PROTECCIÓN CIVIL ZAPOPAN CONTIGO).</t>
  </si>
  <si>
    <t>DIFUSIÓN DE LA CULTURA DE LA PROTECCIÓN CIVIL APLICADA MEDIANTE EL PROGRAMA PROTECCIÓN CIVIL ZAPOPAN CONTIGO.</t>
  </si>
  <si>
    <t>(PERSONAS CAPACITADAS EN EL PROGRAMA PROTECCIÓN CIVIL ZAPOPAN CONTIGO / TOTAL DE PERSONAS QUE SOLICITAN CAPACITACIÓN EN EL PROGRAMA PROTECCIÓN CIVIL ZAPOPAN CONTIGO)*100</t>
  </si>
  <si>
    <t>CAPACITACIÓN A LA POBLACION (IDENTIFICACION DE RIESGOS DEL ENTORNO / PLAN FAMILIAR DE PC).</t>
  </si>
  <si>
    <t>( PERSONAS CAPACITADAS EN IDENTIFICACIÓN DE RIESGOS DEL ENTORNO Y/O PLAN FAMILIAR DE PC / PERSONAS QUE SOLICITAN CAPACITACIÓN EN IDENTIFICACIÓN DE RIESGOS DEL ENTORNO Y/O PLAN FAMILIAR DE PC)*100</t>
  </si>
  <si>
    <t>(ACUMULADO DE UNIDADES ECONÓMICAS SUPERVISADAS QUE CUMPLEN CON EL VISTO BUENO EN MEDIDAS DE SEGURIDAD / UNIDADES ECONÓMICAS SUPERVISADAS QUE CUMPLEN CON EL VISTO BUENO EN MEDIDAS DE SEGURIDAD PROGRAMADAS)*100</t>
  </si>
  <si>
    <t>PORCENTAJE DE DICTÁMENES ESTRUCTURALES EMITIDOS.</t>
  </si>
  <si>
    <t>DICTÁMENES ESTRUCTURALES EMITIDOS CON RESPECTO A LOS DICTÁMENES ESTRUCTURALES SOLICITADOS</t>
  </si>
  <si>
    <t>(DICTÁMENES ESTRUCTURALES EMITIDOS / DICTAMENES ESTRUCTURALES SOLICITADOS)*100</t>
  </si>
  <si>
    <t>QUE EXISTAN RECURSOS PARA REALIZAR DICTÁMENES ESTRUCTURALES.</t>
  </si>
  <si>
    <t>PORCENTAJE DE EVALUACIONES EMITIDAS A LOS PROGRAMAS INTERNOS DE PROTECCIÓN CIVIL PRESENTADOS PARA EL CUMPLIMIENTO DE LAS MEDIDAS DE SEGURIDAD.</t>
  </si>
  <si>
    <t>PROGRAMAS INTERNOS DE PROTECCIÓN CIVIL REVISADOS CON RESPECTO A PROGRAMAS INTERNOS DE PROTECCIÓN CIVIL PRESENTADOS PARA SU REVISIÓN.</t>
  </si>
  <si>
    <t>(NÚMERO DE EVALUACIONES EMITIDAS (PROGRAMA INTERNO DE PROTECCIÓN CIVIL) / NÚMERO DE EVALUACIONES PROGRAMADAS (PROGRAMA INTERNO DE PROTECCIÓN CIVIL))*100</t>
  </si>
  <si>
    <t>(VISITAS DE INSPECCIÓN EN MEDIDAS DE SEGURIDAD REALIZADAS / VISITAS DE INSPECCIÓN EN MEDIDAS DE SEGURIDAD SOLICITADAS)*100</t>
  </si>
  <si>
    <t>QUE LAS EMPRESAS CUMPLAN CON LAS MEDIDAS DE SEGURIDAD FÍSICAS Y DOCUMENTALES CONFORME AL REGLAMENTO DE GESTIÓN INTEGRAL DE RIESGOS Y GUÍAS TÉCNICAS Y EJECUTIVAS VIGENTES.</t>
  </si>
  <si>
    <t>(CONVENIOS MEDIANTE EL PROGRAMA DE AUTOPROTECCIÓN EMITIDOS / CONVENIOS MEDIANTE EL PROGRAMA DE AUTOPROTECCIÓN SOLICITADOS)*100</t>
  </si>
  <si>
    <t>QUE LA CIUDADANÍA SOLICITE SU CONVENIO PARA LA INCORPORACIÓN AL PROGRAMA DE AUTOPROTECCIÓN Y QUE CUMPLA CON LAS DISPOSICIONES PARA ACCEDER A ESTA MODALIDAD.</t>
  </si>
  <si>
    <t>CARTAS COMPROMISO DE PC EMITIDAS CON RESPECTO A LAS CARTAS COMPROMISO DE PC SOLICITADAS.</t>
  </si>
  <si>
    <t>(CARTAS COMPROMISO EMITIDAS / CARTAS COMPROMISO SOLICITADAS)*100</t>
  </si>
  <si>
    <t>QUE LA CIUDADANÍA SOLICITE SU CARTA COMPROMISO Y QUE CUMPLA CON LAS DISPOSICIONES PARA ACCEDER A ESTA MODALIDAD.</t>
  </si>
  <si>
    <t>(NÚMERO DE PLANES OPERATIVOS REALIZADOS / NÚMERO DE PLANES OPERATIVOS PROGRAMADOS)*100</t>
  </si>
  <si>
    <t>(PLANES OPERATIVOS DE EVENTOS GRATIFICADOS REALIZADOS / PLANES OPERATIVOS DE EVENTOS GRATIFICADOS SOLICITADOS)*100</t>
  </si>
  <si>
    <t>(PLANES OPERATIVOS DE EVENTOS MASIVOS REALIZADOS / PLANES OPERATIVOS DE EVENTOS MASIVOS PROGRAMADOS)*100</t>
  </si>
  <si>
    <t>(NÚMERO DE PUBLICACIONES EMITIDAS / NÚMERO DE PUBLICACIONES PROGRAMADAS)*100</t>
  </si>
  <si>
    <t>DIFUSIÓN EN MATERIA DE PROTECCIÓN CIVIL.</t>
  </si>
  <si>
    <t>(NÚMERO DE DIFUSIONES EMITIDAS / NÚMERO DE DIFUSIONES PROGRAMADAS)*100</t>
  </si>
  <si>
    <t>MATERIAL AUDIOVISUAL GENERADO PARA LA DIFUSIÓN DE LA CULTURA DE AUTOPROTECCIÓN Y LAS ACTIVIDADES DE LA COORDINACIÓN.</t>
  </si>
  <si>
    <t>PORCENTAJE DE MATERIAL AUDIOVISUAL GENERADO PARA LA DIFUSIÓN DE LA CULTURA DE AUTOPROTECCIÓN Y LAS ACTIVIDADES DE LA COORDINACIÓN.</t>
  </si>
  <si>
    <t>(NÚMERO DE MATERIAL AUDIOVISUAL GENERADO / NÚMERO DE MATERIAL AUDIOVISUAL PROGRAMADO)*100</t>
  </si>
  <si>
    <t>(NÚMERO DE ACTUALIZACIONES EFECTUADAS / NÚMERO DE ACTUALIZACIONES PROGRAMADAS)*100</t>
  </si>
  <si>
    <t>INVESTIGACIONES TÉCNICA Y CIENTÍFICA PARA LA TOMA DE DECISIONES ( ESTUDIOS GENERALES DE RIESGOS, DICTÁMENES DE RIESGOS, ESTUDIOS DE FOTOGRAVIMETRÍAS, LEVANTAMIENTOS FOTOGRÁFICOS, ENTRE OTROS).</t>
  </si>
  <si>
    <t>(INVESTIGACIONES REALIZADAS PARA LA TOMA DE DECISIONES / INVESTIGACIONES SOLICITADAS O PLANEADAS PARA LA TOMA DE DECISIONES)*100</t>
  </si>
  <si>
    <t>(NÚMERO DE GUARDARAYAS REALIZADAS / NÚMERO DE GUARDARAYAS PROGRAMADAS)*100</t>
  </si>
  <si>
    <t>PORCENTAJE DE LÍNEAS NEGRAS REALIZADAS.</t>
  </si>
  <si>
    <t>(NÚMERO DE LÍNEAS NEGRAS REALIZADAS / NÚMERO DE LÍNEAS NEGRAS PROGRAMADAS)*100</t>
  </si>
  <si>
    <t>PORCENTAJE DE HECTÁREAS CON ELIMINACIÓN DE COMBUSTIBLES LIGEROS (VEGETACIÓN HERBACEA Y ARBUSTIVA) REALIZADAS.</t>
  </si>
  <si>
    <t>(NÚMERO DE HECTÁREAS ATENDIDAS / NÚMERO DE HECTÁREAS PROGRAMADAS)*100</t>
  </si>
  <si>
    <t>QUE SE CUENTE CON LO RECURSOS HUMANOS Y MATERIALES PARA LA REALIZACIÓN DE LAS ACTIVIDADES DE DISMINUCIÓN DE COMBUSTIBLES LIGEROS.</t>
  </si>
  <si>
    <t>(PERSONAL INTERNO QUE PARTICIPA Y SE FORMA EN CURSOS DE MATERIA DE GESTIÓN INTEGRAL DE RIESGOS / TOTAL DE PERSONAL PROGRAMADO)*100</t>
  </si>
  <si>
    <t>QUE EXISTAN RECURSOS PARA QUE EL PERSONAL INTERNO RECIBA CAPACITACIÓN EN MATERIA DE GESTIÓN INTEGRAL DE RIESGOS.</t>
  </si>
  <si>
    <t>(PARTICIPACIONES REALIZADAS / PARTICIPACIONES SOLICITADAS)*100</t>
  </si>
  <si>
    <t>QUE EXISTAN RECURSOS PARA ASISITIR A LOS EVENTOS A IMPARTIR Y/O RECIBIR CAPACITACIONES EN MATERIA DE GESTIÓN INTEGRAL DE RIESGOS.</t>
  </si>
  <si>
    <t>OFICIALES QUE RECIBEN CAPACITACIÓN A NIVEL LICENCIATURA, MAESTRÍA Y/ O DOCTORADO.</t>
  </si>
  <si>
    <t>(OFICIALES INSCRITOS Y QUE PERMANECEN DURANTE EL EJERCICIO (LICENCIATURA, MAESTRÍA, DOCTORADO) / OFICIALES PROGRAMADOS (LICENCIATURA, MAESTRÍA, DOCTORADO))*100</t>
  </si>
  <si>
    <t>QUE EXISTAN RECURSOS PARA RECIBIR CAPACITACIONES (LICENCIATURA, MAESTRÍA, DOCTORADO).</t>
  </si>
  <si>
    <t>(NÚMERO DE ACTIVIDADES REGULARIZADAS / NÚMERO DE INSPECCIONES REALIZADAS)*100</t>
  </si>
  <si>
    <t>(NO. DE INSPECCIONES PRACTICADAS / NO. DE REPORTES RECIBIDOS)*100</t>
  </si>
  <si>
    <t>(NO. DE SANCIONES PRACTICADAS / NO. DE INSPECCIONES PROGRAMADAS)*100</t>
  </si>
  <si>
    <t>(NO. DE INSPECCIONES AL ÁREA DE COMERCIO REALIZADAS / NO. DE INSPECCIONES PROGRAMADAS)*100</t>
  </si>
  <si>
    <t>(NO. DE INSPECCIONES DE HORARIOS ESPECIALES REALIZADAS / NO. DE INSPECCIONES PROGRAMADAS)*100</t>
  </si>
  <si>
    <t>(NO. DE SANCIONES IMPUESTAS / NO. DE INSPECCIONES PROGRAMADAS)*100</t>
  </si>
  <si>
    <t>INSPECCIÓN A LAS ACTIVIDADES EN URBANÍSTICAS Y EDIFICACIÓN EN EL MUNICIPIO DE ZAPOPAN.</t>
  </si>
  <si>
    <t>(NO. DE INSPECCIONES EN ACCIONES URBANÍSTICAS Y EDIFICACIÓN REALIZADAS / NO. DE INSPECCIONES PROGRAMADAS)*100</t>
  </si>
  <si>
    <t>INSPECCIÓN A LAS ACTIVIDADES EN MATERIA DE RASTRO, INDUSTRIA, ECOLOGÍA Y ANUNCIOS.</t>
  </si>
  <si>
    <t>(NO. DE INSPECCIONES A LAS ACTIVIDADES EN MATERIA DE RASTRO, INDSUTRIA, ECOLOGÍA Y ANUNCIOS REALIZADAS / NO. DE INSPECCIONES PROGRAMADAS)*100</t>
  </si>
  <si>
    <t>PORCENTAJE DE ASISTENCIA A EVENTOS Y EXHIBICIONES ORGANIZADOS POR EL MAZ PRESENCIAL Y/O VIRTUALES.</t>
  </si>
  <si>
    <t>(NÚMERO DE ASISTENTES PRESENCIALES Y EN LÍNEA A ACTIVIDADES Y EXHIBICIONES DEL MAZ / NÚMERO TOTAL DE ASISTENTES PROYECTADOS)*100</t>
  </si>
  <si>
    <t>EL SERVICIO PRESTADO POR EL MAZ Y PROGRAMAS PÚBLICOS DE ARTE CONTEMPORÁNEO EN INSTALACIONES ACCESIBLES, SEGURAS Y FUNCIONALES.</t>
  </si>
  <si>
    <t>(ASISTENTES A ACTIVIDADES PARALELAS / NÚMERO TOTAL DE ASISTENTES PROYECTADOS)*100</t>
  </si>
  <si>
    <t>(NÚMERO DE EXPOSICIONES REALIZADAS / NÚMERO DE EXPOSICIONES PROGRAMADAS)*100</t>
  </si>
  <si>
    <t>QUE SE CUENTE CON PERSONAL NECESARIO.</t>
  </si>
  <si>
    <t>EXPOSICIONES REALIZADAS EN EL MUSEO MAZ.</t>
  </si>
  <si>
    <t>(EXPOSICIONES REALIZADAS / EXPOSICIONES PROGRAMADAS)*100</t>
  </si>
  <si>
    <t>QUE LOS HABITANTES TENGAN DISPONIBILIDAD PARA ACUDIR A LAS EXPOSIONES.</t>
  </si>
  <si>
    <t>(INTERVENCIONES EN ESPACIOS PÚBLICOS REALIZADAS / INTERVENCIONES EN ESPACIOS PÚBLICOS PROGRAMADAS)*100</t>
  </si>
  <si>
    <t>QUE SE CUENTE CON ESPACIOS PÚBLICOS DISPONIBLES.</t>
  </si>
  <si>
    <t>PORCENTAJE DE PROYECTOS EN IN SITU REALIZADOS EN EL MAZ.</t>
  </si>
  <si>
    <t>ACTIVIDADES CULTURALES EXPUESTAS EN IN SITU.</t>
  </si>
  <si>
    <t>(PROYECTOS EN IN SITU REALIZADOS / PROYECTOS EN IN SITU PROGRAMADOS)*100</t>
  </si>
  <si>
    <t>ESPACIOS EN IN SITU PARA REALIZAR EVENTOS.</t>
  </si>
  <si>
    <t>PORCENTAJE DE VISITANTES A LAS EXPOSICIONES PRESENCIALES Y/O VIRTUALES.</t>
  </si>
  <si>
    <t>(TOTAL DE VISITANTES PRESENCIALES Y EN LÍNEA / TOTAL DE VISITANTES ESPERADOS)*100</t>
  </si>
  <si>
    <t>VISITAS GUIADAS PRESENCIALES Y/O VIRTUALES EN EL MUSEO DE ARTE ZAPOPAN.</t>
  </si>
  <si>
    <t>(VISITAS GUIADAS REALIZADAS PRESENCIALES Y/O VIRTUALES / VISITAS GUIADAS PROGRAMADAS)*100</t>
  </si>
  <si>
    <t>QUE LOS HABITANTES ESTEN INTERESADOS EN LAS EXPOSICIONES DE ARTE.</t>
  </si>
  <si>
    <t>(PRESENTACIONES REALIZADAS PRESENCIALES Y/O VIRTUALES / PRESENTACIONES PROGRAMADAS)*100</t>
  </si>
  <si>
    <t>QUE SE CUENTE CON LOS MEDIOS DE COMUNICACIÓN SOCIAL EFICIENTES O EFICACES.</t>
  </si>
  <si>
    <t>CAMPAÑAS DE COMUNICACIÓN PARA DAR DIFUSIÓN A LOS EVENTOS QUE SE REALIZAN A TRAVÉS DE FACEBOOK.</t>
  </si>
  <si>
    <t>(PUBLICACIONES EN FACEBOOK REALIZADAS / PUBLICACIONES EN FACEBOOK PROGRAMADAS)*100</t>
  </si>
  <si>
    <t>CAMPAÑAS DE COMUNICACIÓN PARA DAR DIFUSIÓN A LOS EVENTOS QUE SE REALIZAN A TRAVÉS DE INSTAGRAM.</t>
  </si>
  <si>
    <t>(PUBLICACIONES EN INSTAGRAM REALIZADAS / PUBLICACIONES EN INSTAGRAM PROGRAMADAS)*100</t>
  </si>
  <si>
    <t>CAMPAÑAS DE COMUNICACIÓN PARA DAR DIFUSIÓN A LOS EVENTOS QUE SE REALIZAN A TRAVÉS DE LA PÁGINA WEB.</t>
  </si>
  <si>
    <t>(ACTUALIZACIONES A LA PÁGINA WEB / EXPOSICIONES REALIZADAS)*100</t>
  </si>
  <si>
    <t>QUE LOS HABITANTES DEL MUNICIPIO TENGAN ACCESO A INTERNET.</t>
  </si>
  <si>
    <t>(NÚMERO DE ACCIONES DE MANTENIMIENTO REALIZADAS / NÚMERO DE ACCIONES DE MANTENIMIENTO PROGRAMADAS)*100</t>
  </si>
  <si>
    <t>QUE SE CUENTE CON TODO EL EQUIPAMIENTO.</t>
  </si>
  <si>
    <t>(MANTENIMIENTO REALIZADO / MANTENIMIENTO PROGRAMADO)*100</t>
  </si>
  <si>
    <t>(NÚMERO DE ACCIONES DE ACONDICIONAMIENTO REALIZADAS / NÚMERO DE ACCIONES DE ACONDICIONAMIENTO PROGRAMADAS)*100</t>
  </si>
  <si>
    <t>QUE SE CUENTE CON LOS RECURSOS PARA REALIZAR LAS EXPOSICIONES.</t>
  </si>
  <si>
    <t>MANTENER LAS INSTALACIONES DEL MAZ EN ÓPTIMAS CONDICIONES.</t>
  </si>
  <si>
    <t>MEJORA DE LA CALIDAD Y DISMINUCIÓN DEL REZAGO EDUCATIVO Y ESCUELAS ATENDIDAS POR LOS DIVERSOS PROGRAMAS DE LA DIRECCIÓN DE EDUCACIÓN.</t>
  </si>
  <si>
    <t>(NÚMERO DE ESCUELAS OFICALES ATENDIDAS POR ALGÚN PROGRAMA / NÚMERO DE ESCUELAS DE EDUCACIÓN BÁSICA OFICIALES UBICADAS EN EL MUNICIPIO)*100</t>
  </si>
  <si>
    <t>(NÚMERO DE ESTUDIANTES BENEFICIADOS / NÚMERO DE ESTUDIANTES DE EDUCACIÓN BÁSICA PÚBLICA OFICIAL EN EL MUNICIPIO)*100</t>
  </si>
  <si>
    <t>(NÚMERO DE DOCENTES RECONOCIDOS / NÚMERO DE DOCENTES CONVOCADOS)*100</t>
  </si>
  <si>
    <t>(EVENTOS REALIZADOS / EVENTOS PROGRAMADOS) *100</t>
  </si>
  <si>
    <t>(CONVOCATORIA PUBLICADA EN TIEMPO Y FORMA / CONVOCATORIA PROGRAMADA )*100</t>
  </si>
  <si>
    <t>PORCENTAJE DE NIÑOS Y NIÑAS PARTICIPANTES EN ACTIVIDADES CÍVICAS.</t>
  </si>
  <si>
    <t>NIÑOS BENEFICIADOS A TRAVÉS DE ACTIVIDADES CÍVICAS.</t>
  </si>
  <si>
    <t>(NÚMERO DE NIÑOS ASISTENTES / NÚMERO DE NIÑOS CONVOCADOS)*100</t>
  </si>
  <si>
    <t>(NÚMERO DE ASISTENTES / NÚMERO DE CONVOCADOS)*100</t>
  </si>
  <si>
    <t>(NÚMERO DE NIÑOS ASISTENTES / NÚMERO DE NIÑOS CONVOCADOS)*100</t>
  </si>
  <si>
    <t>(NÚMERO DE ASISTENTES A CURSOS / PERSONAS PROGRAMADAS PARA ASISTIR)*100</t>
  </si>
  <si>
    <t>(NÚMERO DE ASISTENTES A TALLERES / ASISTENTES A TALLERES PROGRAMADOS)*100</t>
  </si>
  <si>
    <t>PORCENTAJE DE CLASES DE REGULARIZACIÓN ACADÉMICA.</t>
  </si>
  <si>
    <t>REGULARIZACIÓN ACADÉMICA.</t>
  </si>
  <si>
    <t>(CLASES DE REGULARIZACIÓN ACADÉMICA REALIZADAS / CLASES DE REGULARIZACIÓN ACADÉMICA PROGRAMADAS)*100</t>
  </si>
  <si>
    <t>(USUARIOS ATENDIDOS / POBLACIÓN DEL MUNICIPIO DE ZAPOPAN)*100</t>
  </si>
  <si>
    <t>52.54</t>
  </si>
  <si>
    <t>ACCESO DE LOS HABITANTES DEL MUNICIPIO A DIVERSOS SERVICIOS ARTÍSTICO CULTURALES.</t>
  </si>
  <si>
    <t>(CENTROS DE POBLACIÓN ATENDIDOS / CENTROS DE POBLACIÓN PROGRAMADOS A ATENDER)*100</t>
  </si>
  <si>
    <t>(TOTAL DE ASISTENTES A LOS TALLERES OFERTADOS EN EL AÑO / 12)</t>
  </si>
  <si>
    <t>PROMEDIO</t>
  </si>
  <si>
    <t>PORCENTAJE DE ASISTENTES A ACTIVIDADES DE LA CULTURA Y LAS ARTES.</t>
  </si>
  <si>
    <t>(ASISTENTES A LAS ACTIVIDADES DE LA CULTURA Y LAS ARTES CONTABILIZADOS / ASISTENTES A LAS ACTIVIDADES DE LA CULTURA Y LAS ARTES PROGRAMADOS)*100</t>
  </si>
  <si>
    <t>QUE EXISTA DIFUSIÓN A LAS ACTIVIDADES PARA MAYOR ASISTENCIA</t>
  </si>
  <si>
    <t>ACTIVIDADES DE TRANVERSALIZACIÓN PARA POTENCIAR EL IMPACTO DE LAS ACCIONES ESTRATÉGICAS DE GOBIERNO.</t>
  </si>
  <si>
    <t>(ASISTENTES A LAS ACTIVIDADES DE TRANSVERSALIZACIÓN CONTABILIZADOS / ASISTENTES A LAS ACTIVIDADES DE TRANSVERSALIZACIÓN PROGRAMADOS)*100</t>
  </si>
  <si>
    <t>QUE SE COMPLEMENTE LA EDUCACION ARTÍSTICA CON ACTIVIDADES TRANSVERSALES.</t>
  </si>
  <si>
    <t>PORCENTAJE DE ASISTENTES A ACTIVIDADES LÚDICO Y RECREATIVAS EN ESPACIOS PÚBLICOS Y CENTROS CULTURALES.</t>
  </si>
  <si>
    <t>(ASISTENTES A LAS ACTIVIDADES LÚDICO Y RECREATIVAS CONTABILIZADOS / ASISTENTES A LÚDICO Y RECREATIVAS PROGRAMADOS)*100</t>
  </si>
  <si>
    <t>QUE EXISTA LA DISPONIBILIDAD DE LUGARES PUBLICOS PARA LLEVAR ACABO ACTIVIDADES LÚDICO RECREATIVAS.</t>
  </si>
  <si>
    <t>FORMACION DE HABITANTES EN TALLERES ARTÍSTICO CULTURALES</t>
  </si>
  <si>
    <t>(NÚMERO DE TALLERES REALIZADOS EN EL AÑO / 12)</t>
  </si>
  <si>
    <t>(ASISTENTES A PRESENTACIONES DE LAS COMPAÑÍAS ARTÍSTICAS CONTABILIZADOS / ASISTENTES PRESENTACIONES DE LAS COMPAÑÍAS ARTÍSTICAS PROGRAMADOS)*100</t>
  </si>
  <si>
    <t xml:space="preserve"> PORCENTAJE DE ALUMNOS INSCRITOS A LA EDUCACIÓN ARTÍSTICA. </t>
  </si>
  <si>
    <t>(NÚMERO DE ALUMNOS INSCRITOS / NÚMERO DE ALUMNOS PROGRAMADOS)*100</t>
  </si>
  <si>
    <t>QUE LOS HABITANTES SE INTERESEN POR LA EDUCACION ARTÍSTICA.</t>
  </si>
  <si>
    <t>SERVICIOS BRINDADOS POR LAS COMPAÑÍAS ARTÍSTICAS DE ZAPOPAN.</t>
  </si>
  <si>
    <t>(NÚMERO DE SERVICIOS POR EVENTO REALIZADOS / NÚMERO DE EVENTOS PROYECTADOS)*100</t>
  </si>
  <si>
    <t>QUE EXISTA LA DISPONIBILIDAD DE COMPAÑÍAS ARTÍSTICAS DE ZAPOPAN.</t>
  </si>
  <si>
    <t>(NÚMERO DE ACTIVIDADES REALIZADAS / NÚMERO DE ACTIVIDADES PROGRAMADAS)*100</t>
  </si>
  <si>
    <t> PORCENTAJE DE ASISTENTES A LAS EXPOSICIONES TEMPORALES E ITINERANTES.</t>
  </si>
  <si>
    <t>SE REALIZAN EXPOSICIONES TEMPORALES E ITINERANTES.</t>
  </si>
  <si>
    <t>(ASISTENTES A LAS EXPOSICIONES TEMPORALES E ITINERANTES CONTABILIZADOS / ASISTENTES A LAS EXPOSICIONES TEMPORALES E ITINERANTES PROGRAMADOS)*100</t>
  </si>
  <si>
    <t>QUE EXISTA UN CATÁLOGO DE EXPOSICIONES OFERTADOS</t>
  </si>
  <si>
    <t>PORCENTAJE DE ASISTENTES A ACTIVIDADES DE SENSIBILIZACIÓN EN TORNO AL ARTE, LA CULTURA Y PATRIMONIO.</t>
  </si>
  <si>
    <t>SE SENSIBILIZA A LOS HABITANTES CON ACTIVIDADES EN TORNO AL ARTE, LA CULTURA Y PATRIMONIO.</t>
  </si>
  <si>
    <t>(ASISTENTES A ACTIVIDADES DE SENSIBILIZACIÓN EN TORNO AL ARTE, LA CULTURA Y PATRIMONIO CONTABILIZADOS / ASISTENTES A ACTIVIDADES DE SENSIBILIZACIÓN EN TORNO AL ARTE, LA CULTURA Y PATRIMONIO PROGRAMADOS)*100</t>
  </si>
  <si>
    <t>QUE SE SENSIBILICE A LOS HABITANTES EN TORNO AL ARTE.</t>
  </si>
  <si>
    <t>PORCENTAJE DE ASISTENTES A CHARLAS Y CONVERSATORIOS.</t>
  </si>
  <si>
    <t>(ASISTENTES A A CHARLAS Y CONVERSATORIOS CONTABILIZADOS / ASISTENTES A CHARLAS Y CONVERSATORIOS PROGRAMADOS)*100</t>
  </si>
  <si>
    <t>QUE SE PROMUEVAN LAS CHARLAS Y CONFERENCIAS SOBRE ARTE Y CULTURA.</t>
  </si>
  <si>
    <t>PORCENTAJE DE ASISTENTES A LAS ACTIVIDADES DE LECTURA Y LITERATURA.</t>
  </si>
  <si>
    <t>(NÚMERO DE ASISTENTES A SALAS DE LECTURA / NÚMERO DE ASISTENTES PROGRAMADOS A SALAS DE LECTURA)*100</t>
  </si>
  <si>
    <t>QUE SE PROMUEVAN LAS SALAS DE LECTURA.</t>
  </si>
  <si>
    <t>ROMERÍA ZAPOPAN ORGANIZADA Y REALIZADA.</t>
  </si>
  <si>
    <t>(NÚMERO DE DEPENDENCIAS PARTICIPANTES / NÚMERO DE DEPENDENCIAS PROGRAMADAS)*100</t>
  </si>
  <si>
    <t>QUE NO EXISTAN INCIDENCIAS EN EL OPERATIVO</t>
  </si>
  <si>
    <t>PORCENTAJE DE ISLAS DE ATENCIÓN INSTALADAS</t>
  </si>
  <si>
    <t xml:space="preserve">LOGÍSTICA DEL OPERATIVO ROMERÍA </t>
  </si>
  <si>
    <t>(NÚMERO DE ISLAS DE ATENCIÓN INSTALADAS / NÚMERO  DE DE ISLAS DE ATENCIÓN PROGRAMADAS)*100</t>
  </si>
  <si>
    <t>REGISTROS DE LOGÍSTICA</t>
  </si>
  <si>
    <t>QUE SE REALICEN LAS GESTIONES NECESARIAS PARA LOGRAR UNA BUENA ORGANIZACIÓN Y LOGÍSTICA.</t>
  </si>
  <si>
    <t xml:space="preserve">PORCENTAJE DE SERVICIOS COORDINADOS CON GRUPOS DE  DANZANTES </t>
  </si>
  <si>
    <t>OPERACIÓN DE LA COORDINACIÓN DE CONSTRUCCIÓN DE COMUNIDAD.</t>
  </si>
  <si>
    <t>DATOS DE PROTECCIÓN  CIVIL Y COMISARIA</t>
  </si>
  <si>
    <t>QUE SE REALICEN TODAS LAS GESTIONES NECESARIAS PARA REALIZAR LAS COMPRAS QUE GARANTIZAN LA OPERACIÓN DE LA COORDINACIÓN.</t>
  </si>
  <si>
    <t>VARIACIÓN PORCENTUAL DE PARTICIPACIÓN CIUDADANA ACTIVA.</t>
  </si>
  <si>
    <t>((NÚMERO DE PERSONAS QUE PARTICIPAN EN DECISIONES MUNICIPALES / TOTAL DE PERSONAS PARTICIPANTES EN DECISIONES MUNICIPALES EN EL AÑO ANTERIOR)-1)*100</t>
  </si>
  <si>
    <t>PORCENTAJE DE MECANISMOS DE PARTICIPACIÓN CIUDADANA.</t>
  </si>
  <si>
    <t>LA SOCIEDAD DE ZAPOPAN COLABORA A TRAVÉS DE MECANISMOS DE PARTICIPACIÓN CIUDADANA.</t>
  </si>
  <si>
    <t>(NÚMERO MECANISMOS DE PARTICIPACIÓN CIUDADANA PARA LA GOBERNANZA IMPLEMENTADOS / TOTAL DE MECANISMOS DE GOBERNANZA PROGRAMADOS)*100</t>
  </si>
  <si>
    <t>QUE LOS ORGANISMOS SOCIALES SE CONFORMEN POR CIUDADANOS COMPROMETIDOS CON SUS COMUNIDADES.</t>
  </si>
  <si>
    <t>(TOTAL DE SESIONES REALIZADAS / TOTAL DE SESIONES PROGRAMADAS)*100</t>
  </si>
  <si>
    <t>QUE LOS CONSEJOS CIUDADANOS SE INTEGREN POR LÍDERES SOCIALES. LOS CIUDADANOS PARTICIPEN, SE INVOLUCREN Y PARTICIPEN DENTRO DE LOS CONSEJOS CIUDADANOS.</t>
  </si>
  <si>
    <t>QUE LOS CIUDADANOS ESTÉN DISPUESTOS A PARTICIPAR.</t>
  </si>
  <si>
    <t>(BRIGADAS REALIZADAS / BRIGADAS PROGRAMADAS)*100</t>
  </si>
  <si>
    <t>QUE SE CUENTE CON INSTRUMENTOS TECNOLÓGICOS PARA VINCULACIÓN ENTRE SOCIEDAD Y MUNICIPIO.</t>
  </si>
  <si>
    <t>(CIUDADANOS QUE PARTICIPAN EN LOS MECANISMOS DE PARTICIPACIÓN CIUDADANA / CIUDADANOS QUE PARTICIPAN EN LOS MECANISMOS DE PARTICIPACIÓN CIUDADANA PROGRAMADOS)*100</t>
  </si>
  <si>
    <t>QUE LA SOCIEDAD DE ZAPOPAN PARTICIPE ACTIVAMENTE DENTRO DE LOS MECANISMOS DE PARTICIPACIÓN CIUDADANA.</t>
  </si>
  <si>
    <t>(MECANISMOS DE PARTICIPACIÓN SOCIAL IMPLEMENTADOS / MECANISMOS DE PARTICIPACIÓN SOCIAL PROGRAMADOS)*100</t>
  </si>
  <si>
    <t>QUE LA PARTICIPACIÓN EN LA CIUDADANIA AUMENTE.</t>
  </si>
  <si>
    <t>VARIACIÓN PORCENTUAL DEL NÚMERO DE VOTOS EMITIDOS EN LOS MECANISMOS DE PARTICIPACIÓN CIUDADANA.</t>
  </si>
  <si>
    <t>((NÚMERO DE VOTOS EMITIDOS EN LOS MECANISMOS DEPARTICIPACIÓN CIUDADANA EN EL AÑO ACTUAL / NÚMERO DE VOTOS EMITIDOS EN LOS MECANISMOS DE PARTICIPACIÓN CIUDADANA EN EL AÑO ANTERIOR)-1)*100</t>
  </si>
  <si>
    <t>QUE SE IMPLEMENTEN DE MANERA PUNTUAL LOS MECANISMOS DE PARTICIPACIÓN CIUDADANA PROGRAMADOS.</t>
  </si>
  <si>
    <t>PORCENTAJE DE ATENCIÓN A ORGANIZACIONES VECINALES.</t>
  </si>
  <si>
    <t>(ORGANIZACIONES VECINALES ATENDIDAS Y RENOVADAS / ORGANIZACIONES VECINALES PROGRAMADAS)*100</t>
  </si>
  <si>
    <t>QUE LAS ORGANIZACIONES VECINALES PARTICIPEN EN LOS MECANISMOS DE GOBERNANZA.</t>
  </si>
  <si>
    <t>PORCENTAJE DE SERVICIOS DE SEGUIMIENTO, ORIENTACIÓN Y ASESORAMIENTO A CONSEJOS SOCIALES Y VECINOS DE ZAPOPAN.</t>
  </si>
  <si>
    <t>(NÚMERO DE SERVICIOS DE SEGUIMIENTO, ORIENTACIÓN Y ASESORAMIENTO REALIZADOS / NÚMERO DE SERVICIOS DE SEGUIMIENTO, ORIENTACIÓN Y ASESORAMIENTO PROGRAMADO)*100</t>
  </si>
  <si>
    <t>QUE LOS CIUDADANOS ESTÉN DIPUESTOS A PARTICIPAR.</t>
  </si>
  <si>
    <t>PORCENTAJE DE MESAS DIRECTIVAS DE ASOCIACIONES VECINALES CONSTITUIDAS Y RENOVADAS.</t>
  </si>
  <si>
    <t>(MESAS DIRECTIVAS DE ASOCIACIONES VECINALES CONSTITUIDAS Y RENOVADAS / MESAS DIRECTIVAS DE ASOCIACIONES VECINALES CONSTITUIDAS Y RENOVADAS PROGRAMADAS)*100</t>
  </si>
  <si>
    <t>(REGISTRO Y RECONOCIMIENTO DE ORGANIZACIONES VECINALES OTORGADO / REGISTRO Y RECONOCIMIENTO DE ORGANIZACIONES VECINALES PROGRAMADO)*100</t>
  </si>
  <si>
    <t>(EVENTOS APOYADOS / EVENTOS SOLICITADOS)*100</t>
  </si>
  <si>
    <t>QUE LOS CIUDADANOS ESTÉN DISPUESTOS A ESCUCHAR A LOS SOCIALIZADORES.</t>
  </si>
  <si>
    <t>(TOTAL DE PARTICIPANTES EN FOROS DE INNOVACIÓN SOCIAL / TOTAL DE PARTICIPANTES EN FOROS DE INNOVACION SOCIAL PROGRAMADOS)*100</t>
  </si>
  <si>
    <t>QUE LOS CIUDADANOS PARTICIPEN ACTIVAMENTE EN LOS FOROS.</t>
  </si>
  <si>
    <t>(FOROS DE INNOVACIÓN REALIZADOS / FOROS DE INNOVACION PROGRAMADOS)*100</t>
  </si>
  <si>
    <t>QUE EXISTA DISPONIBILIDAD DE LUGARES.</t>
  </si>
  <si>
    <t>(INSTRUMENTOS DE INNOVACIÓN ENTREGADOS / INSTRUMENTOS DE INNOVACIÓN PROGRAMADOS)*100</t>
  </si>
  <si>
    <t>QUE EXISTA LA DISPONIBILIDAD DE INNOVAR.</t>
  </si>
  <si>
    <t>(NÚMERO DE PARTICIPANTES EN EVENTOS DE FORMACIÓN, CAPACITACIÓN O LOS REALIZADOS PARA IMPULSAR LA CULTURA DE LA PARTICIPACIÓN CIUDADANA PARA LA GOBERNANZA  / TOTAL DE PARTICIPANTES PROGRAMADOS)*100</t>
  </si>
  <si>
    <t>QUE LOS CIUDADANOS ORGANIZADOS, VECINOS, ESTUDIANTES, JÓVENES, NIÑOS Y SERVIDORES PÚBLICOS ASISTAN Y PARTICIPEN EN EVENTOS.</t>
  </si>
  <si>
    <t>PORCENTAJE DE CURSOS Y TALLERES PARA FOMENTAR LA PARTICIPACIÓN CIUDADANA.</t>
  </si>
  <si>
    <t>MAYOR PARTICIPACIÓN CIUDADANA A TRAVÉS DE LA REALIZACIÓN DE CURSOS Y TALLERES.</t>
  </si>
  <si>
    <t>(CURSOS Y TALLERES REALIZADOS / CURSOS Y TALLERES PROGRAMADOS)*100</t>
  </si>
  <si>
    <t>QUE LOS HABITANTES ESTÉN DISPUESTOS A PARTICIPAR.</t>
  </si>
  <si>
    <t>PORCENTAJE DE JORNADAS DE FORMACIÓN EN GOBERNANZA PARA NIÑOS Y JÓVENES.</t>
  </si>
  <si>
    <t>SE BUSCA LOGRAR UNA MAYOR PARTICIPACIÓN DE LA NIÑEZ ASÍ COMO DE LOS JÓVENES EN TEMAS DE GOBERNANZA.</t>
  </si>
  <si>
    <t>(JORNADAS REALIZADAS / JORNADAS PROGRAMADAS)*100</t>
  </si>
  <si>
    <t>PORCENTAJE DE MEDIDAS DE RESTITUCIÓN DE DERECHO.</t>
  </si>
  <si>
    <t>PADRES, MADRES, NIÑAS, NIÑOS Y ADOLESCENTES BENEFICIADOS CON LOS PROGRAMAS OFERTADOS.</t>
  </si>
  <si>
    <t>(NÚMERO DE MEDIDAS DE RESTITUCIÓN DE DERECHO EJECUTADAS / NÚMERO DE MEDIDAS DE RESTITUCIÓN DE DERECHO PROGRAMADAS)*100</t>
  </si>
  <si>
    <t>DATOS ESTADÍSTICOS DE LA PROCURADURÍA DE PROTECCIÓN DE NNA.</t>
  </si>
  <si>
    <t>PORCENTAJE DE PADRES, MADRES, NIÑAS, NIÑOS Y ADOLESCENTES BENEFICIADOS.</t>
  </si>
  <si>
    <t>PADRES, MADRES , NIÑAS, NIÑOS Y ADOLESCENTES BENEFICIADOS CON LOS PROGRAMAS OFERTADOS.</t>
  </si>
  <si>
    <t>(NÚMERO DE PERSONAS BENEFICIADAS /  PERSONAS PROGRAMADAS)*100</t>
  </si>
  <si>
    <t>BASES DE DATOS Y DOCUMENTALES DE LA DIRECCIÓN CIUDAD DE LAS NIÑAS Y LOS NIÑOS.</t>
  </si>
  <si>
    <t>QUE LOS PADRES DE FAMILIA Y NNA ESTÉN INTERESADOS EN PARTICIPAR EN LAS ACTIVIDADES OFERTADAS.</t>
  </si>
  <si>
    <t>(ESTANCIAS EQUIPADAS / ESTANCIAS PROGRAMADAS)*100</t>
  </si>
  <si>
    <t>(EQUIPO ADQUIRIDO / EQUIPOS ADQUIRIDOS PROGRAMADOS )*100</t>
  </si>
  <si>
    <t>(ESTANCIAS EVALUADAS / ESTANCIAS QUE SOLICITAN LA EVALUACIÓN  )*100</t>
  </si>
  <si>
    <t>(SECUNDARIAS CON EQUIPO INSTALADO /  SECUNDARIAS PROGRAMADAS)*100</t>
  </si>
  <si>
    <t>QUE LOS SUPERVISORES, DIRECTORES Y PADRES FAMILIA SE INTERESEN EN PARTICIPAR.</t>
  </si>
  <si>
    <t>PORCENTAJE DE SECUNDARIAS OPERANDO BAJO EL PROGRAMA DEJA TU HUELLA</t>
  </si>
  <si>
    <t>(NÚMERO DE SECUNDARIAS OPERANDO BAJO EL PROGRAMA DEJA TU HUELLA / NÚMERO DE  SECUNDARIAS CON EQUIPO INSTALADO)*100</t>
  </si>
  <si>
    <t>QUE LAS ESCUELAS SECUNDARIAS CUMPLAN CON LOS REQUISITOS DE OPERATIVIDAD</t>
  </si>
  <si>
    <t>PORCENTAJE DE BENEFICIADOS POR EL PROGRAMA DEJA TU HUELLA</t>
  </si>
  <si>
    <t>(ADOLESCENTES BENEFICIADOS POR EL PROGRAMA DEJA TU HUELLA / ADOLESCENTES BENEFICIADOS PROGRAMADOS)*100</t>
  </si>
  <si>
    <t>QUE LOS PADRES, MADRES DE FAMILIA Y DOCENTES SE INTERESEN EN PARTICIPAR.</t>
  </si>
  <si>
    <t>PORCENTAJE DE PERSONAS CAPACITADAS EN TEMAS VINCULADOS A LOS DERECHOS DE NNA.</t>
  </si>
  <si>
    <t>PERSONAS CAPACITADAS EN TEMAS VINCULADOS A LOS DERECHOS DE NNA.</t>
  </si>
  <si>
    <t>(PERSONAS CAPACITADAS EN TEMAS VINCULADOS A LOS DERECHOS DE NNA / PERSONAS CAPACITADAS EN PLANTELES INTERVENIDOS PROGRAMADAS)*100</t>
  </si>
  <si>
    <t>(TALLERES OFERTADOS / TALLERES OFERTADOS PROGRAMADOS)*100</t>
  </si>
  <si>
    <t>PORCENTAJE DE CURSOS Y EVENTOS PARA LA GESTIÓN GUBERNAMENTAL ASISTIDOS.</t>
  </si>
  <si>
    <t>ASISTENCIA A CURSOS Y EVENTOS POR PARTE DE REPRESENTANTES DE LA DIRECCIÓN DE CIUDAD DE LOS NIÑOS.</t>
  </si>
  <si>
    <t>(CURSOS Y EVENTOS A LOS QUE SE ASISTIÓ / CURSOS Y EVENTOS A LOS QUE SE ESTIMA ASISTIR)*100</t>
  </si>
  <si>
    <t>QUE LOS CURSOS Y/O EVENTOS SE DESARROLLEN EN TIEMPO Y FORMA POR PARTE DE LOS ORGANIZADORES.</t>
  </si>
  <si>
    <t>PORCENTAJE DE ESPACIOS PÚBLICOS RECUPERADOS.</t>
  </si>
  <si>
    <t>ESPACIOS PÚBLICOS CON PERSPECTIVA NNA</t>
  </si>
  <si>
    <t>(ESPACIOS PÚBLICOS RECUPERADOS / ESPACIOS PÚBLICOS PROGRAMADOS A RECUPERAR)*100</t>
  </si>
  <si>
    <t>QUE LOS NNA ACEPTEN PARTICIPAR EN EL PROGRAMA.</t>
  </si>
  <si>
    <t>(CONSEJOS CONFORMADOS / CONSEJOS PROGRAMADOS)*100</t>
  </si>
  <si>
    <t>QUE LOS PADRES ACEPTEN QUE LOS NNA PARTICIPEN EN EL CONSEJO INFANTIL CREADO POR LA DIRECCIÓN DE LA CIUDAD DE LOS NIÑOS.</t>
  </si>
  <si>
    <t>(PROYECTOS DE REHABILITACIÓN APROBADOS / PROYECTOS  DE REHABILITACIÓN PROGRAMADOS)*100</t>
  </si>
  <si>
    <t>(CÓMITES CONFORMADOS / COMITÉS PROGRAMADOS)*100</t>
  </si>
  <si>
    <t>PORCENTAJE DE APOYOS ENTREGADOS.</t>
  </si>
  <si>
    <t>NÚMERO DE PROYECTOS PRESENTADOS POR ASOCIACIONES CIVILES.</t>
  </si>
  <si>
    <t>(TOTAL DE APOYOS ENTREGADOS / TOTAL DE PROYECTOS PRESENTADOS POR ASOCIACIONES CIVILES)*100</t>
  </si>
  <si>
    <t>QUE LOS PADRES, MADRES, NNA SE INTERESEN EN RECIBIR LA INFORMACIÓN.</t>
  </si>
  <si>
    <t>NÚMERO DE APOYOS ECONÓMICOS ENTREGADOS A ASOCIACIONES CIVILES PARA PROYECTOS QUE PROMUEVAN LOS DERECHOS DE NNA.</t>
  </si>
  <si>
    <t>(NÚMERO DE APOYOS ENTREGADOS / NÚMERO DE APOYOS PROGRAMADOS)*100</t>
  </si>
  <si>
    <t>QUE LAS ASOCIACIONES CIVILES SE INTERESEN EN PARTICIPAR</t>
  </si>
  <si>
    <t>PORCENTAJE DE REGISTROS DE ASOCIACIONES CIVILES.</t>
  </si>
  <si>
    <t>ASOCIACIONES PARTICIPANTES AL PREMIO PADRE CUELLAR.</t>
  </si>
  <si>
    <t>(NÚMERO DE ASOCIACIONES BENEFICIADAS / NÚMERO DE ASOCIACIONES REGISTRADAS)*100</t>
  </si>
  <si>
    <t>(PROMEDIO DE PERSONAS ATENDIDAS AL MES / PROMEDIO DE PERSONAS ATENDIDAS PROGRAMADAS AL MES)*100</t>
  </si>
  <si>
    <t>BASES DE DATOS Y DOCUMENTOS DE LA DIRECCIÓN DE DESARROLLO COMUNITARIO.</t>
  </si>
  <si>
    <t>(CIUDADANOS ENCUESTADOS SATISFECHOS / CIUDADANOS ENCUESTADOS)*100</t>
  </si>
  <si>
    <t>PORCENTAJE DE SERVICIOS REALIZADOS EN LA RED DE COLMENAS.</t>
  </si>
  <si>
    <t xml:space="preserve"> SERVICIOS REALIZADOS EN LA RED DE COLMENAS.</t>
  </si>
  <si>
    <t>(SERVICIOS  REALIZADOS / SERVICIOS PROGRAMADOS)*100</t>
  </si>
  <si>
    <t>PORCENTAJE DE EVENTOS REALIZADOS EN LA RED DE COLMENAS.</t>
  </si>
  <si>
    <t>PORCENTAJE DE TALLERES OTORGADOS EN LA RED DE COLMENAS.</t>
  </si>
  <si>
    <t>TALLERES OTORGADOS EN LA RED DE COLMENAS.</t>
  </si>
  <si>
    <t>(TALLERES OTORGADOS / TALLERES PROGRAMADOS)*100</t>
  </si>
  <si>
    <t>PORCENTAJE DE ASESORÍAS REALIZADAS EN LA RED DE COLMENAS.</t>
  </si>
  <si>
    <t>ASESORÍAS EN LA RED DE COLMENAS.</t>
  </si>
  <si>
    <t>(ASESORÍAS REALIZADAS / ASESORÍAS PROGRAMADAS)*100</t>
  </si>
  <si>
    <t>PORCENTAJE DE CAPACITACIONES RELIZADAS EN LA RED DE COLMENAS.</t>
  </si>
  <si>
    <t>(CAPACITACIONES REALIZADAS / CAPACITACIONES PROGRAMADAS) *100</t>
  </si>
  <si>
    <t>PORCENTAJE DE PERSONAS QUE ASISTEN A LA VíA RECREACTIVA.</t>
  </si>
  <si>
    <t>(NÚMERO DE PERSONAS QUE ASISTIERON A LA VÍA RECREACTIVA / NÚMERO DE PERSONAS ESTIMADAS QUE ASISTIRÁN A LA VÍA RECREACTIVA)*100</t>
  </si>
  <si>
    <t>(ACTIVACIONES REALIZADAS EN LA RED DE VíA RECREACTIVA / ACTIVACIONES PROGRAMADAS EN LA RED DE VíA RECREACTIVA )*100</t>
  </si>
  <si>
    <t>PORCENTAJE DE SERVICIO SOCIAL EN LA VíA RECREACTIVA.</t>
  </si>
  <si>
    <t>PORCENTAJE DE SERVICIO SOCIAL ANUAL EN LA VíA RECREACTIVA.</t>
  </si>
  <si>
    <t>(SERVIDORES SOCIALES ACTIVOS / SERVIDORES SOCIALES PROGRAMADOS)*100</t>
  </si>
  <si>
    <t>PORCENTAJES DE SERVICIOS REALIZADOS SOBRE PERSPECTIVA DE GÉNERO.</t>
  </si>
  <si>
    <t xml:space="preserve"> SERVICIOS REALIZADOS SOBRE PERSPECTIVA DE GÉNERO.</t>
  </si>
  <si>
    <t>(SERVICIOS SOBRE PERSPECTIVA DE GÉNERO REALIZADOS / SERVICIOS SOBRE PERSPECTIVA DE GÉNERO PROGRAMADOS)*100</t>
  </si>
  <si>
    <t>PORCENTAJE DE EVENTOS CON PERSPECTIVA DE GÉNERO DEL AYUNTAMIENTO.</t>
  </si>
  <si>
    <t>EVENTOS CON PERSPECTIVA DE GÉNERO DEL AYUNTAMIENTO.</t>
  </si>
  <si>
    <t>PORCENTAJE DE ASESORÍAS SOBRE PERSPECTIVA DE GÉNERO REALIZADAS A INSTANCIAS DEL MUNICIPIO.</t>
  </si>
  <si>
    <t>ASESORÍAS SOBRE PERSPECTIVA DE GÉNERO REALIZADAS A INSTANCIAS DEL MUNICIPIO.</t>
  </si>
  <si>
    <t>(ASESORÍAS SOBRE PERSPECTIVA DE GÉNERO REALIZADAS / ASESORÍAS SOBRE PERSPECTIVA DE GÉNERO PROGRAMADAS)*100</t>
  </si>
  <si>
    <t>QUE LAS INSTANCIAS DEL AYUNTAMIENTO PROMUEVAN LA PERSPECTIVA DE GÉNERO EN SUS PROYECTOS</t>
  </si>
  <si>
    <t>(CAPACITACIONES Y EVENTOS REALIZADOS / CAPACITACIONES Y EVENTOS PROGRAMADOS)*100</t>
  </si>
  <si>
    <t>BASE DE DATOS DE LA DIRECCIÓN DE DERECHOS HUMANOS Y GRUPOS PRIORITARIOS.</t>
  </si>
  <si>
    <t>(CAPACITACIONES REALIZADAS / CAPACITACIONES PROGRAMADAS)*100</t>
  </si>
  <si>
    <t>(EVENTOS REALIZADOS / EVENTO PROGRAMADOS)*100</t>
  </si>
  <si>
    <t>BASE DE DATOS DE LA DIRECCIÓN DE DERECHOS HUMANOS Y GRUPOS PRIORITARIOS Y EVIDENCIA FOTOGRÁFICA.</t>
  </si>
  <si>
    <t>PORCENTAJE DE ASESORÍAS BRINDADAS.</t>
  </si>
  <si>
    <t>ASESORÍAS BRINDADAS.</t>
  </si>
  <si>
    <t>(ASESORÍAS BRINDADAS / ASESORIAS PROGRAMADA)*100</t>
  </si>
  <si>
    <t>PORCENTAJE DE SOLICITUDES DE APOYO ATENDIDAS.</t>
  </si>
  <si>
    <t>(SOLICITUDES DE APOYO ATENDIDAS  / SOLICITUDES DE APOYO RECIBIDAS)*100</t>
  </si>
  <si>
    <t>QUE LA CIUDADANÍA SOLICITE APOYOS.</t>
  </si>
  <si>
    <t>(SOLICITUDES CANALIZADAS / SOLICITUDES INGRESADAS)*100</t>
  </si>
  <si>
    <t>VARIACIÓN PORCENTUAL DE JÓVENES QUE PARTICIPEN ACTIVAMENTE.</t>
  </si>
  <si>
    <t>((NÚMERO DE JÓVENES USUARIOS EN EL AÑO ACTUAL / NÚMERO DE JÓVENES USUARIOS EN EL AÑO ANTERIOR)-1)*100</t>
  </si>
  <si>
    <t>VARIACIÓN PORCENTUAL DE LOS JÓVENES USUARIAS DE LOS PROGRAMAS OFERTADOS.</t>
  </si>
  <si>
    <t xml:space="preserve"> JÓVENES USUARIAS DE LOS PROGRAMAS OFERTADOS RESPECTO AL AÑO ANTERIOR.</t>
  </si>
  <si>
    <t>((NÚMERO DE JÓVENES USUARIOS EN EL AÑO ACTUAL / NÚMERO DE JÓVENES USUARIOS EN EL AÑO ANTERIOR)-1)*101</t>
  </si>
  <si>
    <t>QUE LAS JUVENTUDES  ESTEN INTERESADAS EN PARTICIPAR EN LAS ACTIVIDADES OFERTADAS.</t>
  </si>
  <si>
    <t>PORCENTAJE DE LOS JÓVENES CAPACITADOS DE FORMA PRESENCIAL Y VIRTUAL.</t>
  </si>
  <si>
    <t>JÓVENES USUARIOS DE LAS CAPACITACIONES OFERTADAS DE FORMA PRESENCIAL Y VIRTUAL.</t>
  </si>
  <si>
    <t>(NÚMERO DE JÓVENES CAPACITADOS / NÚMERO DE JÓVENES CONVOCADOS)*100</t>
  </si>
  <si>
    <t>QUE LOS JÓVENES ASISTAN A LAS CAPACITACIONES OFERTADAS.</t>
  </si>
  <si>
    <t>PORCENTAJE DE SESIONES DE ATENCIÓN PSICOLÓGICA REALIZADAS.</t>
  </si>
  <si>
    <t>SESIONES DE ATENCIÓN PSICOLÓGICA REALIZADAS A LOS USUARIOS.</t>
  </si>
  <si>
    <t>(NÚMERO DE SESIONES DE ATECIÓN PSICOLÓGICA REALIZADAS / NÚMERO DE SESIONES PROGRAMADAS)*100</t>
  </si>
  <si>
    <t>QUE LOS USUARIOS ASISTAN A LAS SESIONES DE ATENCIONES PSICOLÓGICAS.</t>
  </si>
  <si>
    <t>NÚMERO DE CAPACITACIONES OFERTADAS PRESENCIALES Y VIRTUALES EN LOS PROGRAMAS ZAPOPAN EXTREMO TUR.</t>
  </si>
  <si>
    <t>(NÚMERO DE CAPACITACIONES OFERTADAS / NÚMERO DE CAPACITACIONES REALIZADAS)*100</t>
  </si>
  <si>
    <t>QUE LOS JÓVENES SE INSCRIBAN A LAS CAPACITACIONES OFERTADAS.</t>
  </si>
  <si>
    <t>VARIACIÓN PORCENTUAL DE JÓVENES EN TALLERES.</t>
  </si>
  <si>
    <t>JÓVENES ASISTIENDO A TALLERES PREVENTIVOS REALIZADOS RESPECTO A LOS ASISTENTES DEL AÑO ANTERIOR.</t>
  </si>
  <si>
    <t>((NÚMERO DE JÓVENES EN TALLERES EN EL AÑO ACTUAL / NÚMERO DE JÓVENES EN TALLERES EN EL AÑO ANTERIOR)-1)*100</t>
  </si>
  <si>
    <t>QUE LOS JÓVENES ASISTAN Y TERMINEN LOS TALLERES A LOS CUALES SE INSCRIBAN.</t>
  </si>
  <si>
    <t>NÚMERO DE TALLERES PRESENCIALES Y VIRTUALES IMPARTIDOS A LOS JÓVENES.</t>
  </si>
  <si>
    <t>(NÚMERO DE TALLERES IMPARTIDOS / NÚMERO DE TALLERES PROGRAMADOS)*100</t>
  </si>
  <si>
    <t>NÚMERO DE JÓVENES QUE CONCLUYEN LOS TALLERES.</t>
  </si>
  <si>
    <t>(NÚMERO DE JÓVENES QUE CONCLUYEN UN TALLER / NÚMERO DE JÓVENES QUE ASISTEN A TALLERES)*100</t>
  </si>
  <si>
    <t>PORCENTAJE DE JÓVENES PARTICIPANDO EN  EVENTOS.</t>
  </si>
  <si>
    <t>JÓVENES ASISTIENDO A LOS EVENTOS PRESENCIALES Y VIRTUALES QUE FUERON ASESORADOS PARA GESTIONAR ESPACIO PÚBLICOS.</t>
  </si>
  <si>
    <t>(NÚMERO DE JÓVENES ASISTIENDO A LOS EVENTOS PRESENCIALES Y VIRTUALES / NÚMERO DE JÓVENES PROGRAMADOS)*100</t>
  </si>
  <si>
    <t>VARIACIÓN PORCENTUAL DE EVENTOS REALIZADOS PRESENCIALES Y VIRTUALES.</t>
  </si>
  <si>
    <t>ASESORÍAS INFORMATIVAS PARA GESTIONAR ESPACIOS PARA LA REALIZACIÓN DE EVENTOS Y FOMENTAR LA CULTURA, EL ARTE Y EL DEPORTE PRESENCIALES Y VIRTUALES RESPECTO A LOS EVENTOS DEL AÑO ANTERIOR.</t>
  </si>
  <si>
    <t>OFICIOS Y/O CORREOS DERIVADOS A LAS DEPENDENCIAS DEL AYUNTAMIENTO GESTIONANDO ESPACIOS.</t>
  </si>
  <si>
    <t>VARIACIÓN PORCENTUAL DE CLAUSURAS REALIZADAS PRESENCIALES Y VIRTUALES.</t>
  </si>
  <si>
    <t>((NÚMERO DE CLAUSURAS REALIZADAS EN EL AÑO ACTUAL / NÚMERO DE CLAUSURAS REALIZADAS EN EL AÑO ANTERIOR)-1)*100</t>
  </si>
  <si>
    <t>QUE LOS TALLERES SE REALICEN CON SUFCIENTES JÓVENES PARA PODER LLEVAR A CABO LA CLAUSURA.</t>
  </si>
  <si>
    <t>VARIACIÓN PORCENTUAL DE JÓVENES QUE PARTICIPAN EN  EVENTOS PRESENCIALES Y VIRTUALES.</t>
  </si>
  <si>
    <t>NÚMERO DE JÓVENES QUE PARTICIPAN EN LOS EVENTOS REALIZADOS POR EL INSTITUTO MUNICIPAL DE LA JUVENTUD RESPECTO A LOS QUE PARTICIPARON EL AÑO ANTERIOR.</t>
  </si>
  <si>
    <t>((NÚMERO DE JÓVENES QUE ASISTIERON A LOS EVENTOS EN EL AÑO ACTUAL / NÚMERO DE JÓVENES QUE ASISTIERON A LOS EVENTOS EN EL AÑO ANTERIOR)-1)*100</t>
  </si>
  <si>
    <t>EVENTOS REALIZADOS CON EL INSTITUTO DE LA JUVENTUD.</t>
  </si>
  <si>
    <t>(NÚMERO DE EVENTOS REALIZADOS / NÚMERO DE EVENTOS PROGRAMADOS)*100</t>
  </si>
  <si>
    <t>QUE LAS INSTANCIAS DE GOBIERNO ESTEN INTERESADAS EN PARTICIPAR.</t>
  </si>
  <si>
    <t xml:space="preserve">EVENTOS REALIZADOS PARA PROMOVER LA SALUD </t>
  </si>
  <si>
    <t>PORCENTAJE DEL DESARROLLO DE LAS PRESTACIONES DEL SISTEMA BRINDADAS.</t>
  </si>
  <si>
    <t>PORCENTAJE DE DATOS DEL REGISTRO CATASTRAL DE ZAPOPAN.</t>
  </si>
  <si>
    <t>PORCENTAJE DE CUENTAS DEL REGISTRO CATASTRAL IDENTIFICADAS EN LA CARTOGRAFÍA DE ZAPOPAN.</t>
  </si>
  <si>
    <t>PORCENTAJE DE INSTRUMENTOS LEGALES Y ADMINISTRATIVOS DE LA DIRECCIÓN DE CATASTRO MUNICIPAL DE ZAPOPAN ELABORADOS.</t>
  </si>
  <si>
    <t>PORCENTAJE DE LAS INVESTIGACIONES, CONSULTAS O SOLICITUDES DE INFORMACIÓN.</t>
  </si>
  <si>
    <t>(NÚMERO DE  PROYECTO DE CAPACITACIÓN / TOTAL DE  PROYECTO DE CAPACITACIÓN PLANEADOS)*100</t>
  </si>
  <si>
    <t>PORCENTAJE  DE PREDIOS CONTENIDOS EN LOS PLANOS DE LAS ZONAS CATASTRALES DEL MUNICIPIO DE ZAPOPAN VALORADOS.</t>
  </si>
  <si>
    <t>(NÚMERO DE ARCHIVOS GENERADOS QUE INTEGRAN EL ACERVO DOCUMENTAL DEL CATASTRO DE ZAPOPAN / NÚMERO DE ARCHIVOS RECIBIDOS  PARA INTEGRAR EL ACERVO DOCUMENTAL DE CATASTRO DE ZAPOPAN )*100</t>
  </si>
  <si>
    <t>PORCENTAJE DE EXPEDIENTES DEL ACERVO DOCUMENTAL.</t>
  </si>
  <si>
    <t>PORCENTAJE DE EXPEDIENTES DIGITALES.</t>
  </si>
  <si>
    <t>PORCENTAJE DE INFORMACIÓN QUE INTEGRA LA BASE DE DATOS DEL REGISTRO CATASTRAL DE ZAPOPAN INCORPORADA.</t>
  </si>
  <si>
    <t>PORCENTAJE DE CERTIFICACIONES EXPEDIDAS POR LA DIRECCIÓN DE CATASTRO MUNICIPAL.</t>
  </si>
  <si>
    <t>PORCENTAJE DE ELABORACIÓN DE CERTIFICACIONES DE INFORMACIÓN CATASTRAL.</t>
  </si>
  <si>
    <t>PORCENTAJE DE AUTORIZACIÓN DE  CERTIFICACIONES DE INFORMACIÓN CATASTRAL.</t>
  </si>
  <si>
    <t>PORCENTAJE DE INVESTIGACIONES Y CONSULTAS A ORDENAMIENTOS ESTATALES EN LA MATERIA.</t>
  </si>
  <si>
    <t>PORCENTAJE DE PETICIONES DE INFORMACIÓN.</t>
  </si>
  <si>
    <t>MEDIR LA INVERSIÓN REALIZADA A PARTIR DE LA RECAUDACIÓN DE LOS INGRESOS PROPIOS.</t>
  </si>
  <si>
    <t>((INVERSIÓN REALIZADA EN O.P. CON RECURSOS PROPIOS EN EL AÑO ACTUAL / INVERSIÓN REALIZADA EN O.P. CON RECURSOS PROPIOS EN EL AÑO ANTERIOR)-1)*100</t>
  </si>
  <si>
    <t>VARIACIÓN PORCENTUAL DE RECAUDACIÓN DE INGRESOS PROPIOS.</t>
  </si>
  <si>
    <t>REACAUDACIÓN DE INGRESOS PROPIOS COMPARATIVOS CON EL AÑO INMEDIATO ANTERIOR.</t>
  </si>
  <si>
    <t>((INGRESOS PROPIOS RECAUDADOS EN EL AÑO ACTUAL / INGRESOS PROPIOS RECAUDADOS EN EL AÑO ANTERIOR)-1)*100</t>
  </si>
  <si>
    <t>QUE CONTRIBUYENTES REALICEN EL PAGO EN TIEMPO Y FORMA.</t>
  </si>
  <si>
    <t>VARIACIÓN PORCENTUAL DE INGRESOS PROPIOS POR RUBRO Y ACUMULADOS RECAUDADOS.</t>
  </si>
  <si>
    <t>RECAUDACIÓN DE INGRESOS PROPIOS RESPECTO AL AÑO INMEDIATO ANTERIOR.</t>
  </si>
  <si>
    <t>BASES DE DATOS DE LA DIRECCIÓN DE INGRESOS Y CUENTA PÚBLICA (ESTADO ANALÍTICO DE INGRESOS).</t>
  </si>
  <si>
    <t>QUE CONTRIBUYENTES ACUDAN A REALIZAR SU PAGO EN LAS OFICINAS RECAUDADORAS.</t>
  </si>
  <si>
    <t>PORCENTAJE DE INGRESOS POR CONCEPTO DE APROVECHAMIENTOS.</t>
  </si>
  <si>
    <t>RECAUDACIÓN DE INGRESOS QUE PERCIBE EL MUNICIPIO.</t>
  </si>
  <si>
    <t>PORCENTAJE DE INGRESOS POR CONCEPTO DE CONTRIBUCIÓN DE MEJORAS POR OBRAS PÚBLICAS.</t>
  </si>
  <si>
    <t>APORTACIÓN QUE SE OBTIENE, EJECUTA Y RECAUDA EN LA REALIZACIÓN DE OBRAS PÚBLICAS.</t>
  </si>
  <si>
    <t>QUE SE REALICEN OBRAS PÚBLICAS.</t>
  </si>
  <si>
    <t>PORCENTAJE DE INGRESOS POR CONCEPTO DE DERECHOS.</t>
  </si>
  <si>
    <t>APORTACIÓN DE CONTRIBUYENTES POR LA CONTRAPRESTACIÓN DE UN SERVICIO.</t>
  </si>
  <si>
    <t>QUE CONTRIBUYENTES SOLICITEN UN SERVICIO QUE IMPLIQUE LA CONTRAPRESTACIÓN.</t>
  </si>
  <si>
    <t>PORCENTAJE DE INGRESOS POR CONCEPTO DE IMPUESTOS.</t>
  </si>
  <si>
    <t>APORTACIÓN DE CONTRIBUYENTES POR CONCEPTO DE IMPUESTOS.</t>
  </si>
  <si>
    <t>QUE CONTRIBUYENTES ACUDAN EN TIEMPO Y FORMA A PAGAR SUS OBLIGACIONES FISCALES.</t>
  </si>
  <si>
    <t>PORCENTAJE DE INGRESOS POR CONCEPTO DE PRODUCTOS.</t>
  </si>
  <si>
    <t>RECAUCACIÓN DE INGRESOS POR LA VENTAS DE BIENES Y SERVICIOS.</t>
  </si>
  <si>
    <t>QUE EL MUNICIPIO OFREZCA BIENES Y SERVICIOS.</t>
  </si>
  <si>
    <t>PORCENTAJE DE DEVOLUCIONES POR CONCEPTO DE RECUPERACIÓN DE ISR.</t>
  </si>
  <si>
    <t>RECUPERACIÓN DE ISR POR MEDIO DE DEVOLUCIONES.</t>
  </si>
  <si>
    <t>(DEVOLUCIONES REALIZADAS / DEVOLUCIONES PROYECTADAS)*100</t>
  </si>
  <si>
    <t>PORCENTAJE DEL PADRÓN DE PREDIAL REGISTRADO.</t>
  </si>
  <si>
    <t>REGISTRAR CONTRIBUYENTES EN EL PADRÓN DEL PREDIAL.</t>
  </si>
  <si>
    <t>(CONTRIBUYENTES REGISTRADOS / CONTRIBUYENTES PROGRAMADOS)*100</t>
  </si>
  <si>
    <t>QUE CONTRIBUYENTES ACUDAN A REGISTRARSE AL CATASTRO Y REALICEN SU PAGO EN LAS RECAUDADORAS.</t>
  </si>
  <si>
    <t>PORCENTAJE DE IMPORTE DE INGRESOS POR CONCEPTO DE IMPUESTO PREDIAL.</t>
  </si>
  <si>
    <t>RECAUDACIÓN POR PAGO DEL IMPUESTO PREDIAL.</t>
  </si>
  <si>
    <t>QUE CONTRIBUYENTES ACUDAN A PAGAR EN TIEMPO Y FORMA EN LAS RECAUDADORAS.</t>
  </si>
  <si>
    <t>PORCENTAJE DE CUENTAS PREDIALES.</t>
  </si>
  <si>
    <t>CONTABILIZAR LAS CUENTAS PREDIALES.</t>
  </si>
  <si>
    <t>(CUENTAS PAGADAS / CUENTAS TOTALES REGISTRADAS)*100</t>
  </si>
  <si>
    <t>QUE EL PROPIETARIO DE UN IMBUEBLE ACUDA A PAGAR.</t>
  </si>
  <si>
    <t>PORCENTAJE DE REQUERIMIENTOS RECIBIDOS DE LOS CONTRIBUYENTES Y ELABORACIÓN DE PROYECTOS DE CONTESTACIÓN.</t>
  </si>
  <si>
    <t>RECEPCIÓN DE REQUERIMIENTOS RECIBIDOS DE CONTRIBUYENTES Y ELABORACIÓN DE PROYECTOS DE CONTESTACIÓN.</t>
  </si>
  <si>
    <t>(REQUERIMIENTOS RECIBIDOS / REQUERIMIENTOS PROGRAMADOS)*100</t>
  </si>
  <si>
    <t>QUE CONTRIBUYENTES SEAN ATENDIDOS EN TIEMPO Y FORMA EN SUS REQUERIMIENTOS.</t>
  </si>
  <si>
    <t>PORCENTAJE DE EXPEDIENTES JURÍDICOS.</t>
  </si>
  <si>
    <t>ADMINISTRACIÓN DE EXPEDIENTES JURÍDICOS.</t>
  </si>
  <si>
    <t>QUE LOS EXPEDIENTES DE LOS ACTOS ADMINISTRATIVOS DE TESORERÍA SEAN REQUERIDOS.</t>
  </si>
  <si>
    <t>PORCENTAJE DE PROYECTOS DE CONTESTACIÓN.</t>
  </si>
  <si>
    <t>ELABORACIÓN DE ACTOS COMPETENTES A LA TESORERÍA.</t>
  </si>
  <si>
    <t>QUE USUARIOS DE LOS SERVICIOS DE LA TESORERÍA REQUIERAN UN PROYECTO DE CONTESTACIÓN.</t>
  </si>
  <si>
    <t>PORCENTAJE DE REQUERIMIENTOS.</t>
  </si>
  <si>
    <t>ELABORACIÓN DE ACTOS ADMINISTRATIVOS SOLICITADOS A LA TESORERÍA.</t>
  </si>
  <si>
    <t>QUE USUARIOS DE LOS SERVICIOS DE LA TESORERÍA PRESENTEN UN REQUERIMIENTO.</t>
  </si>
  <si>
    <t>SUPERVISIÓN Y REVISIÓN DEL CUMPLIMIENTO Y/O CERTIFICACIÓN DE DOCUMENTAL JURÍDICA DE LA DIRECCIÓN DE INGRESOS.</t>
  </si>
  <si>
    <t>(SUPERVISIÓN Y REVISIÓN DEL CUMPLIMIENTO Y/O CERTIFICACIÓN  DE EXPEDIENTES REALIZADOS / SUPERVISIÓN Y REVISIÓN DEL CUMPLIMIENTO Y/O CERTIFICACIÓN RECIBIDOS)*100</t>
  </si>
  <si>
    <t>PORCENTAJE DE GESTIONES DE PAGOS.</t>
  </si>
  <si>
    <t>GESTIONES PARA EL PAGO DE LAUDOS, GUARDERÍAS DEL DIF PARA EMPLEADOS Y GASTOS OPERATIVOS DE ACTIVIDADES DEL AYUNTAMIENTO.</t>
  </si>
  <si>
    <t>(PAGOS REALIZADOS / PAGOS PROGRAMADOS)*100</t>
  </si>
  <si>
    <t>QUE SE EMITA UNA REQUISICIÓN PARA REALIZAR EL PAGO.</t>
  </si>
  <si>
    <t>PORCENTAJE DE PROCEDIMIENTOS DE CARTERA DE CRÉDITO VENCIDA RECUPERADA.</t>
  </si>
  <si>
    <t>REALIZAR PROCEDIMIENTO ADMINISTRATIVO APLICADO.</t>
  </si>
  <si>
    <t>QUE CONTRIBUYENTES ACUDAN A REALIZAR SUS PAGOS.</t>
  </si>
  <si>
    <t> PORCENTAJE DE CUENTAS POR MEDIO DE LA EJECUCIÓN FISCAL.</t>
  </si>
  <si>
    <t>CONTABILIZAR CUENTAS PAGADAS POR MEDIO DEL PAE.</t>
  </si>
  <si>
    <t>(CUENTAS PAGADAS  / CUENTAS EFECTIVAMENTE APLICADAS)*100</t>
  </si>
  <si>
    <t>QUE CONTRIBUYENTES ATIENDAN EL REQUERIMIENTO.</t>
  </si>
  <si>
    <t>PORCENTAJE DE MONTO REZAGADO.</t>
  </si>
  <si>
    <t>QUE EXISTAN CUENTAS PREDIALES NO PAGADAS. </t>
  </si>
  <si>
    <t> PORCENTAJE RECUPERACIÓN DE CARTERA VENCIDA</t>
  </si>
  <si>
    <t>(INGRESOS RECUPERADOS POR DESPACHOS EXTERNOS / INGRESOS TOTALES EN REZAGO)*100</t>
  </si>
  <si>
    <t>PORCENTAJE DE NOTIFICACIONES.</t>
  </si>
  <si>
    <t>ELABORACIÓN DE NOTIFICACIONES PARA REQUERIR AL CONTRIBUYENTE.</t>
  </si>
  <si>
    <t>(NOTIFICACIONES ENTREGADAS / NOTIFICACIÓNES EMITIDAS)*100</t>
  </si>
  <si>
    <t>PORCENTAJE DE EMISIÓN Y ENTREGA DE NOTIFICACIONES POR DESPACHOS EXTERNOS.</t>
  </si>
  <si>
    <t>(INGRESOS RECUPERADOS POR REQUERIMIENTO / INGRESOS ESTIMADOS POR REQUERIMIENTO)*100</t>
  </si>
  <si>
    <t>PORCENTAJE EN LA PRESENTACIÓN DEL ANTEPROYECTO DE LA LEY DE INGRESOS.</t>
  </si>
  <si>
    <t>((ANTEPROYECTO DE LA LEY DE INGRESOS PRESENTADA / ANTEPROYECTO DE LA LEY DE INGRESOS APROBADA)*100</t>
  </si>
  <si>
    <t>QUE LA DIRECCIÓN DE INGRESOS ENTREGUE EL DOCUMENTO QUE SERVIRÁ DE ANÁLISIS PARA LA EMISIÓN DEL PROYECTO DE LA LEY DE INGRESOS AL CONGRESO DEL ESTADO.</t>
  </si>
  <si>
    <t> ANTEPROYECTO DE LA LEY DE INGRESOS.</t>
  </si>
  <si>
    <t>(ANTEPROYECTO DE LA LEY DE INGRESOS ELABORADA / ANTEPROYECTO DE LA LEY DE INGRESOS ENTREGADA)*100</t>
  </si>
  <si>
    <t>QUE EL MARCO NORMATIVO QUE HAGA REFERENCIA A TIEMPOS DE ELABORACIÓN Y PRESENTACIÓN DE LA LEY DE INGRESOS NO SUFRA MODIFICACIONES.</t>
  </si>
  <si>
    <t>PRESENTACIÓN DEL ANTEPROYECTO DE LA LEY DE INGRESOS.</t>
  </si>
  <si>
    <t>(ANTEPROYECTO DE LA LEY DE INGRESOS PRESENTADA / ANTEPROYECTO DE LA LEY DE INGRESOS APROBADA)*100</t>
  </si>
  <si>
    <t> PORCENTAJE DE ANÁLISIS DE PROPUESTAS.</t>
  </si>
  <si>
    <t>(EXPEDIENTES DEL GASTO OBSERVADOS / EXPEDIENTES DEL GASTO EJERCIDO)*100</t>
  </si>
  <si>
    <t>NO AUMENTAR LAS OBSERVACIONES REALIZADAS POR PARTE DE LA AUDITORÍA SUPERIOR DEL ESTADO DE JALISCO (ASEJ) POR MOTIVOS DEL EJERCICIO DEL GASTO, RESPECTO AL AÑO ANTERIOR.</t>
  </si>
  <si>
    <t>QUE LA AUDITORíA SUPERIOR DEL ESTADO DE JALISCO (ASEJ)  REALICE OBSERVACIONES EN CUANTO AL EJERCICIO DEL GASTO.</t>
  </si>
  <si>
    <t>(TOTAL DE ACTIVIDADES RELACIONADAS A LA REVISIÓN Y VALORACIÓN DE REGISTROS CONTABLES REALIZADAS / TOTAL DE ACTIVIDADES  RELACIONADAS A LA REVISIÓN Y VALORACIÓN DE REGISTROS CONTABLES ESTIMADAS)*100</t>
  </si>
  <si>
    <t>QUE LOS SOFTWARE PERMITAN LA REALIZACIÓN DE  LA EJECUCIÓN CONTABLE.</t>
  </si>
  <si>
    <t>PORCENTAJE DE ATENCIÓN DE AUDITORÍAS.</t>
  </si>
  <si>
    <t>SEGUIMIENTO Y ATENCIÓN  A LAS AUDITORÍAS POR PARTE DE LA DIRECCIÓN DE CONTABILIDAD.</t>
  </si>
  <si>
    <t>(AUDITORÍAS  ATENDIDAS / AUDITORÍAS RECIBIDAS)*100</t>
  </si>
  <si>
    <t xml:space="preserve">QUE LAS AUDITORÍAS ESTIMADAS SON EJECUTADAS SATISFACTORIAMENTE POR PARTE DE LAS INSTANCIAS AUDITORAS. </t>
  </si>
  <si>
    <t>PORCENTAJE DE COMPROBACIÓN DE GASTOS.</t>
  </si>
  <si>
    <t>QUE LOS SOFTWARE PERMITAN LA REALIZACIÓN DE  LA COMPROBACIÓN.</t>
  </si>
  <si>
    <t>CONFRONTAR Y CONCILIAR LOS VALORES ECONÓMICOS DEL MUNICIPIO.</t>
  </si>
  <si>
    <t>QUE LOS SOFTWARE PERMITAN LA REALIZACIÓN DE  LAS CONCILIACIONES.</t>
  </si>
  <si>
    <t>(REGISTROS CONTABLES REALIZADOS / DEVOLUCIONES SOLICITADAS)*100</t>
  </si>
  <si>
    <t>PORCENTAJE EN LA REVISIÓN DE LA CONTABILIDAD DEL EGRESO.</t>
  </si>
  <si>
    <t>(REVISIONES REALIZADAS / REVISIONES PROYECTADAS U OBLIGADAS)*100</t>
  </si>
  <si>
    <t>QUE LAS ÁREAS INVOLUCRADAS PARTICIPEN EN LAS DIFERENTES ETAPAS DE LA REVISIÓN.</t>
  </si>
  <si>
    <t>PORCENTAJE EN LA REVISIÓN DE LA  CONTABILIDAD DEL INGRESO.</t>
  </si>
  <si>
    <t>(PAQUETES CONTABLES VALIDADOS /TOTAL DE PAQUETES CONTABLES RECEPCIONADOS)*100</t>
  </si>
  <si>
    <t xml:space="preserve">QUE LOS SOFTWARE PERMITAN LA VALIDACIÓN DE PAQUETES CONTABLES. </t>
  </si>
  <si>
    <t>EJERCER EL TOTAL DEL GASTO PRESUPUESTADO .</t>
  </si>
  <si>
    <t>MÓDULOS SAC, SAC-PbR, DIRECCIÓN DE PRESUPUESTOS Y EGRESOS.</t>
  </si>
  <si>
    <t>BASE DE DATOS Y ARCHIVO FÍSICO DE PAGADURIA, DIRECCIÓN DE PRESUPUESTOS Y EGRESOS.</t>
  </si>
  <si>
    <t>PORCENTAJE DE PAGOS DE NÓMINA.</t>
  </si>
  <si>
    <t>CONTROL EN EL PROCESO DE PAGO DE NÓMINA.</t>
  </si>
  <si>
    <t>BASE DE DATOS PAGADURÍA DE NÓMINA, DIRECCIÓN DE PRESUPUESTOS Y EGRESOS.</t>
  </si>
  <si>
    <t>PORCENTAJE DE PRESUPUESTOS DE EGRESOS.</t>
  </si>
  <si>
    <t>ELABORACIÓN DEL PRESUPUESTO DE EGRESOS DEL AÑO EN CURSO.</t>
  </si>
  <si>
    <t>(PRESUPUESTOS ELABORADOS / PRESUPUESTOS  PROGRAMADOS)*100</t>
  </si>
  <si>
    <t>PRESUPUESTO DE EGRESOS 2021, DIRECCIÓN DE PRESUPUESTOS Y EGRESO, https://www.zapopan.gob.mx/transparencia/rendicion-de-cuentas/presupuesto/.</t>
  </si>
  <si>
    <t>PORCENTAJE DE MODIFICACIONES AL PRESUPUESTO DE EGRESOS.</t>
  </si>
  <si>
    <t>(MODIFICACIONES AL PRESUPUESTO REALIZADAS / MODIFICACIONES AL PRESUPUESTO SOLICITADAS)*100</t>
  </si>
  <si>
    <t>PRESUPUESTO DE EGRESOS, DIRECCIÓN DE PRESUPUESTOS Y EGRESO.</t>
  </si>
  <si>
    <t>QUE SE SOLICITE ALGUNA MODIFICACIÓN AL PRESUPUESTO DE EGRESOS DEL MUNICIPIO.</t>
  </si>
  <si>
    <t>INTEGRACIÓN Y VALIDACIÓN DE LA DOCUMENTACIÓN COMPROBATORIA DEL GASTO.</t>
  </si>
  <si>
    <t>(INTEGRACIONES Y VALIDACIONES REALIZADAS / INTEGRACIONES Y VALIDACIONES RPROGRAMADAS)*100</t>
  </si>
  <si>
    <t>ARCHIVO FÍSICO Y BASES DE DATOS DE REVISIÓN DEL GASTO, DIRECCIÓN DE PRESUPUESTOS Y EGRESOS.</t>
  </si>
  <si>
    <t>QUE NO SE ATIENDAN LAS OBSERVACIONES EN LA INTEGRACIÓN DE LA DOCUMENTACIÓN COMPROBATORIA DEL GASTO.</t>
  </si>
  <si>
    <t>PORCENTAJE DE ATENCIÓN DE AUDITORÍAS POR PARTE DE LA DIRECCIÓN DE GLOSA.</t>
  </si>
  <si>
    <t>SEGUIMIENTO Y ATENCIÓN  A LAS AUDITORÍAS.</t>
  </si>
  <si>
    <t>(AUDITORÍAS  ATENDIDAS / AUDITORÍAS PROGRAMADAS)*100</t>
  </si>
  <si>
    <t xml:space="preserve">QUE SE EJECUTEN LAS AUDITORÍAS PROGRAMADAS. </t>
  </si>
  <si>
    <t>PORCENTAJE DE DIGITALIZACIÓN DE DOCUMENTOS.</t>
  </si>
  <si>
    <t>PROCESO DE DIGITALIZACIÓN DE DIVERSOS DOCUMENTALES.</t>
  </si>
  <si>
    <t>(DOCUMENTOS DIGITALIZADOS / DOCUMENTOS PARA DIGITALIZAR PROGRAMADOS)*100</t>
  </si>
  <si>
    <t>PORCENTAJE DE INFORMES FINANCIEROS, CUENTAS PÚBLICAS Y ARMONIZACIÓN CONTABLE.</t>
  </si>
  <si>
    <t>ELABORACIÓN DE INFORMES FINANCIEROS, CUENTAS PÚBLICAS Y ARMONIZACIÓN CONTABLE ELABORADAS E IMPLEMENTADAS.</t>
  </si>
  <si>
    <t>(TOTAL DE ACTIVIDADES  REALIZADAS / TOTAL DE ACTIVIDADES PROGRAMADAS)*100</t>
  </si>
  <si>
    <t>QUE LOS SOFTWARE PERMITAN LA EXTRACCIÓN DE LA INFORMACIÓN NECESARIA PARA LA ELABORACIÓN DE LOS INFORMES.</t>
  </si>
  <si>
    <t xml:space="preserve"> PORCENTAJE DE ADOPCIÓN DE POLÍTICAS CONTABLES Y PRESUPUESTALES CONFORME A LOS LINEAMIENTOS ESTABLECIDOS POR EL CONAC.</t>
  </si>
  <si>
    <t>SEGUIMIENTO A LA  ADOPCIÓN DE POLÍTICAS CONTABLES Y PRESUPUESTALES CONFORME A LOS LINEAMIENTOS ESTABLECIDOS POR EL CONAC.</t>
  </si>
  <si>
    <t>QUE SEA NECESARIO ADOPTAR NUEVAS POLÍTICAS CONTABLES Y PRESUPUESTALES DERIVADO DE MODIFICACIONES EN LOS LINEAMIENTOS ESTABLECIDOS POR EL CONAC.</t>
  </si>
  <si>
    <t>ELABORACIÓN FINAL Y REPORTES MENSUALES, SEMESTRALES Y ANUALES DE LA CUENTA PÚBLICA DEL MUNICIPIO.</t>
  </si>
  <si>
    <t>(INFORMES REALIZADOS / INFORMES PROGRAMADOS)*100</t>
  </si>
  <si>
    <t>PORCENTAJE DE REQUERIMIENTOS EN MATERIA DE TRANSPARENCIA POR PARTE DE LA DIRECCIÓN DE CONTABILIDAD.</t>
  </si>
  <si>
    <t>DAR ATENCIÓN Y SEGUIMIENTO  A  LAS SOLICITUDES Y REQUERIMIENTOS DE OTRA ÍNDOLE POR PARTE DE LA DIRECCIÓN DE TRANSPARENCIA Y BUENAS PRÁCTICAS DEL MUNICIPIO DE ZAPOPAN .</t>
  </si>
  <si>
    <t>(REQUERIMIENTOS ATENDIDOS / REQUERIMIENTOS RECIBIDOS)*100</t>
  </si>
  <si>
    <t>ARCHIVO DOCUMENTAL DE LA DIRECCIÓN DE CONTABILIDAD.</t>
  </si>
  <si>
    <t>QUE SE REQUIERA INFORMACIÓN POR PARTE DE LA DIRECCIÓN DE TRANSPARENCIA.</t>
  </si>
  <si>
    <t>QUE INGRESEN RECURSOS POR MEDIO DE APOYOS FEDERALES AL MUNCIPIO.</t>
  </si>
  <si>
    <t>PORCENTAJE DE AVANCE EN EL CONTROL Y SEGUIMIENTO  FINANCIERO DE PROGRAMAS MUNICIPALES, ESTATALES Y FEDERALES.</t>
  </si>
  <si>
    <t>CONTROL Y SEGUIMIENTO FINANCIERO DE PROGRAMAS MUNICIPALES, ESTATALES Y FEDERALES.</t>
  </si>
  <si>
    <t>(PROGRAMAS GESTIONADOS  / PROGRAMAS IMPLEMENTADOS)*100</t>
  </si>
  <si>
    <t>QUE SE REALICEN PROGRAMAS MUNICIPALES, ESTATALES  Y FEDERALES.</t>
  </si>
  <si>
    <t>ELABORACIÓN Y VALIDACIÓN DE REPORTES PARA TRANSPARENCIA Y SISTEMA SFUY.</t>
  </si>
  <si>
    <t>QUE SE CUENTE CON LA INFORMACIÓN NECESARIA PARA LA ELABORACIÓN DE LOS REPORTES.</t>
  </si>
  <si>
    <t>PORCENTAJE DE INFORMACIÓN EN MATERIA DE RENDICIÓN DE CUENTAS ACTUALIZADA.</t>
  </si>
  <si>
    <t>ACTUALIZACIÓN Y PUBLICACIÓN  DE INFORMACIÓN FUNDAMENTAL  EN EL PORTAL DE INTERNET INSTITUCIONAL Y/O EN LA PLATAFORMA NACIONAL DE TRANSPARENCIA, DE CONFORMIDAD CON LOS TÉRMINOS DE LEY.</t>
  </si>
  <si>
    <t>(TOTAL  DE INFORMACIÓN ACTUALIZADA  / TOTAL DE  INFORMACIÓN PUBLICADA)*100</t>
  </si>
  <si>
    <t xml:space="preserve">QUE  LA PÁGINA INSTITUCIONAL DE ZAPOPAN Y LA PLATAFORMA NACIONAL DE TRANSPARENCIA FUNCIONEN ADECUADAMENTE. </t>
  </si>
  <si>
    <t>PORCENTAJE DE ACTUALIZACIONES DEL MICROSITIO DE LA TESORERÍA.</t>
  </si>
  <si>
    <t>ACTUALIZACIÓN DE LA INFORMACIÓN DE CARÁCTER FUNDAMENTAL EN EL MICROSITIO DE LA TESORERÍA.</t>
  </si>
  <si>
    <t>BASES DE DATOS DEL SITIO WEB, TESORERÍA MUNICIPAL.</t>
  </si>
  <si>
    <t>QUE EL MICROSITIO DE LA TESORERÍA (SERVIDOR WEB) SE ENCUENTRE DISPONIBLE  PARA ACTUALIZACIONES.</t>
  </si>
  <si>
    <t>PORCENTAJE DE ANÁLISIS DE LOS INDICADORES DE GESTIÓN Y DESEMPEÑO.</t>
  </si>
  <si>
    <t>ANÁLISIS Y SEGUIMIENTO DE LOS INDICADORES DE GESTIÓN Y DESEMPEÑO PARA EL PbR DEL MUNICIPIO.</t>
  </si>
  <si>
    <t>(ANÁLISIS REALIZADOS / ANÁLISIS ESTIMADOS)*100</t>
  </si>
  <si>
    <t>SISTEMA SAC-PbR, TESORERÍA MUNICIPAL.</t>
  </si>
  <si>
    <t>PORCENTAJE DE ATENCIÓN DE SOLICITUDES.</t>
  </si>
  <si>
    <t>SEGUIMIENTO A LAS SOLICITUDES DEL EJERCICIO DE DERECHOS ARCO Y DE ACCESO A LA INFORMACIÓN, DE CONFORMIDAD CON LOS TÉRMINOS DE LEY.</t>
  </si>
  <si>
    <t>(SOLICITUDES ATENDIDAS  / SOLICITUDES TURNADAS)*100</t>
  </si>
  <si>
    <t>QUE SE REQUIERA INFORMACIÓN GENERADA Y RESGUARDADA POR LA TESORERÍA MUNICIPAL POR PARTE DE LA CIUDADANÍA, INSTITUCIONES, ORGANISMOS O INSTANCIAS EVALUADORAS.</t>
  </si>
  <si>
    <t>PORCENTAJE DE ATENCIÓN DE REQUERIMIENTOS.</t>
  </si>
  <si>
    <t xml:space="preserve">SEGUIMIENTO A  LOS RECURSOS DE REVISIÓN, RECURSOS DE TRANSPARENCIA Y REQUERIMIENTOS JUDICIALES, DE CONFORMIDAD CON LOS TÉRMINOS DE LEY.
</t>
  </si>
  <si>
    <t>PORCENTAJE DE ACTUALIZACIÓN DE INFORMACIÓN FUNDAMENTAL.</t>
  </si>
  <si>
    <t>ACTUALIZACIÓN DE INFORMACIÓN FUNDAMENTAL  EN EL PORTAL DE INTERNET INSTITUCIONAL Y EN LA PLATAFORMA NACIONAL DE TRANSPARENCIA, DE CONFORMIDAD CON LOS TÉRMINOS DE LEY.</t>
  </si>
  <si>
    <t>(TOTAL DE INFORMACIÓN ACTUALIZADA / TOTAL DE  INFORMACIÓN PUBLICADA)*100</t>
  </si>
  <si>
    <t xml:space="preserve">QUE LA PÁGINA INSTITUCIONAL DE ZAPOPAN Y DE LA PLATAFORMA NACIONAL DE TRANSPARENCIA FUNCIONEN ADECUADAMENTE. </t>
  </si>
  <si>
    <t>PORCENTAJE EN LA ELABORACIÓN DEL PROGRAMA DE TRABAJO INSTITUCIONAL.</t>
  </si>
  <si>
    <t>ACTUALIZACIÓN DE LA INFORMACIÓN DE LAS ÁREAS QUE INTEGRAN LA DEPENDENCIA, PARA LLEVAR A CABO LOS INFORMES DE LA CONTRALORÍA CIUDADANA, ORIENTADOS AL CUMPLIMIENTO DEL PROGRAMA DE TRABAJO INSTITUCIONAL.</t>
  </si>
  <si>
    <t>(PROGRAMA DE TRABAJO EJECUTADO / PROGRAMA DE TRABAJO AUTORIZADO)*100</t>
  </si>
  <si>
    <t>DOCUMENTO AUTORIZADO QUE CONTIENE EL PROGRAMA DE TRABAJO INSTITUCIONAL E INFORME ANUAL DE ACTIVIDADES.</t>
  </si>
  <si>
    <t>PORCENTAJE DE INFORMES QUE DAN CUENTA DE LA NORMATIVIDAD COREESPONDIENTE.</t>
  </si>
  <si>
    <t>NÚMERO DE ACCIONES INTEGRADAS EN LOS INFORMES TRIMESTRALES PARA CUMPLIMENTAR LAS OBLIGACIONES EN MATERIA DE CONTROL, BUENAS PRÁCTICAS, RENDICIÓN DE CUENTAS, AUDITORÍAS, RESPONSABILIDADES ADMINISTRATIVAS Y PATRIMONIALES EN EL MUNICIPIO DE ZAPOPAN.</t>
  </si>
  <si>
    <t>INFORMES DE ACTIVIDADES INSTITUCIONALES; ARCHIVOS DE LA CONTRALORIA CIUDADANA.</t>
  </si>
  <si>
    <t>PORCENTAJE DE LA INSTRUMENTACIÓN DE ACCIONES NORMATIVAS IMPLEMENTADAS.</t>
  </si>
  <si>
    <t>INSTRUMENTACIÓN DE ACCIONES NORMATIVAS ORIENTADAS A LA PREVENCIÓN Y CUMPLIMIENTO DE LAS OBLIGACIONES QUE DEBERÁN OBSERVAR SERVIDORES PÚBLICOS EN EL DESEMPEÑO DE SUS EMPLEOS, CARGOS O COMISIÓN.</t>
  </si>
  <si>
    <t xml:space="preserve">DOCUMENTOS NORMATIVOS, GESTIONES PARA SU EMISIÓN, INFORMES DE PROGRAMAS IMPLEMENTADOS Y ARCHIVOS DE LA CONTRALORIA CIUDADANA. </t>
  </si>
  <si>
    <t>QUE EXISTAN LOS MEDIOS PARA LA PUBLICACIÓN DE LOS DOCUMENTOS NORMATIVOS, Y SE CUENTE CON LAS POSIBILIDADES MATERIALES Y ESTRUCTURALES PARA SU DEBIDA EJECUCIÓN.</t>
  </si>
  <si>
    <t>PORCENTAJE DE LA IMPLEMENTACIÓN DE ACCIONES EN MATERIA DE CONTROL INTERNO INSTITUCIONAL.</t>
  </si>
  <si>
    <t>INSTRUMENTACIÓN DE ACCIONES NORMATIVAS ORIENTADAS AL SEGUIMIENTO Y CUMPLIMIENTO DEL CONTROL INTERNO INSTITUCIONAL.</t>
  </si>
  <si>
    <t xml:space="preserve">PROGRAMA DE TRABAJO, INFORMES DE SEGUIMIENTO INSTITUCIONALES DE CONTROL INTERNO Y ARCHIVOS DE LA CONTRALORIA CIUDADANA. </t>
  </si>
  <si>
    <t xml:space="preserve">FORTALECIMIENTO DE LOS ÓRGANOS COLEGIADOS EN LOS QUE PARTICIPA LA CONTRALORÍA CIUDADANA EN SU CARÁCTER DE SECRETARÍA DE LOS MISMOS. </t>
  </si>
  <si>
    <t>CONVOCATORIAS Y/O MINUTAS DEBIDAMENTE FIRMADAS Y PROTOCOLIZADAS, CON ANEXOS CORRESPONDIENTES Y ARCHIVOS DE LA CONTRALORIA CIUDADANA.</t>
  </si>
  <si>
    <t>QUE EXISTAN LOS MEDIOS PARA LA REALIZACIÓN DE LAS SESIONES DE LOS ÓRGANOS COLEGIADOS EN LOS QUE ASUME LA SECRETARÍA DE LOS MISMOS.</t>
  </si>
  <si>
    <t>PARTICIPACIÓN EN  CURSOS Y/O EVENTOS POR PARTE DE REPRESENTANTES DE LA CONTRALORÍA CIUDADANA PARA MEJORAR LA GESTIÓN Y EL QUEHACER GUBERNAMENTAL.</t>
  </si>
  <si>
    <t xml:space="preserve">PORCENTAJE DE LA IMPLEMENTACIÓN DE ACCIONES EN MATERIA DE INTEGRIDAD Y ÉTICA PÚBLICA. </t>
  </si>
  <si>
    <t>INSTRUMENTACIÓN DE ACCIONES NORMATIVAS ORIENTADAS AL SEGUIMIENTO  EN MATERIA DE INTEGRIDAD Y ÉTICA PÚBLICA.</t>
  </si>
  <si>
    <t xml:space="preserve">PROGRAMA DE TRABAJO, INFORMES DE SEGUIMIENTO INSTITUCIONALES DE INTEGRIDAD Y ÉTICA PÚBLICA, Y ARCHIVOS DE LA CONTRALORIA CIUDADANA. </t>
  </si>
  <si>
    <t>PORCENTAJE DE AUDITORÍAS REALIZADAS.</t>
  </si>
  <si>
    <t>AUDITORÍAS REALIZADAS POR PARTE DEL MUNICIPIO DE ZAPOPAN.</t>
  </si>
  <si>
    <t>(ACTAS FINALES DE AUDITORÍA / ACTAS DE INICIO DE AUDITORÍA)*100</t>
  </si>
  <si>
    <t>INFORMES DE AUDITORÍA, SEGUIMIENTO A LAS OBSERVACIONES, SOLVENTACIÓN POR PARTE DEL ENTE AUDITADO Y ARCHIVOS DE LA CONTRALORÍA CIUDADANA.</t>
  </si>
  <si>
    <t>REVISIÓN DE ANTICIPOS Y ESTIMACIONES DE OBRA PÚBLICA.</t>
  </si>
  <si>
    <t>(NÚMERO DE REVISIONES DE ANTICIPOS Y ESTIMACIONES DE OBRA PÚBLICA REALIZADAS / NÚMERO DE REVISIONES DE ANTICIPOS Y ESTIMACIONES DE OBRA PÚBLICA TOTALES)*100</t>
  </si>
  <si>
    <t>INFORMES REALIZADOS POR AUDITORES DE OBRA PÚBLICA, INFORME DE RESULTADOS OBTENIDOS, SEGUIMIENTO  Y SOLVENTACIÓN DE LAS OBSERVACIONES AUDITADAS Y  ARCHIVOS DE LA CONTRALORIA CIUDADANA.</t>
  </si>
  <si>
    <t>QUE LAS DEPENDENCIAS GARANTICEN UNA ADMINISTRACIÓN ADECUADA DE LOS RECURSOS PÚBLICOS.</t>
  </si>
  <si>
    <t>AUDITORÍAS INTEGRALES A LA DIRECCIÓN DE OBRAS PÚBLICAS E INFRAESTRUCTURA.</t>
  </si>
  <si>
    <t>(AUDITORÍAS REALIZADAS A LA DIRECCIÓN DE OBRAS PÚBLICAS E INFRAESTRUCTURA / AUDITORÍAS PROGRAMADAS A LA DIRECCIÓN DE OBRAS PÚBLICAS E INFRAESTRUCTURA)*100</t>
  </si>
  <si>
    <t>AUDITORÍAS A ENTES PÚBLICOS MUNICIPALES.</t>
  </si>
  <si>
    <t>(AUDITORÍAS A ENTES PÚBLICOS MUNICIPALES REALIZADAS / AUDITORÍAS A ENTES PÚBLICOS MUNICIPALES PROGRAMADAS)*100</t>
  </si>
  <si>
    <t>PORCENTAJE DE PROCEDIMIENTOS DE ENTREGA-RECEPCIÓN.</t>
  </si>
  <si>
    <t>CUMPLIMIENTO DE PROCEDIMIENTOS DE  ENTREGA-RECEPCIÓN CONFORME A LA LEY Y REGLAMENTO APLICABLES.</t>
  </si>
  <si>
    <t>(ENTREGAS-RECEPCIÓN TERMINADAS / ENTREGAS-RECEPCIÓN PROGRAMADAS)*100</t>
  </si>
  <si>
    <t>ACTAS DE ENTREGA-RECEPCIÓN DEBIDAMENTE FIRMADAS Y CON LOS ANEXOS CORRESPONDIENTES Y ARCHIVOS DE LA CONTRALORÍA CIUDADANA.</t>
  </si>
  <si>
    <t>GENERACIÓN DE  DICTÁMENES SOBRE EL PAGO DE FACTURAS.</t>
  </si>
  <si>
    <t>(DICTÁMENES SOBRE EL PAGO DE FACTURAS REALIZADOS / DICTÁMENES SOBRE EL PAGO DE FACTURAS PROGRAMADOS)*100</t>
  </si>
  <si>
    <t>DICTÁMENES DEBIDAMENTE FIRMADOS Y REMITIDOS AL ENTE CORRESPONDIENTE, SOLVENTACIÓN DE LAS OBSERVACIONES Y ARCHIVOS DE LA CONTRALORÍA CIUDADANA.</t>
  </si>
  <si>
    <t>PORCENTAJE DE ELABORACIÓN DE ACTAS CIRCUNSTANCIADAS.</t>
  </si>
  <si>
    <t>ELABORACIÓN  DE ACTAS CIRCUNSTANCIADAS.</t>
  </si>
  <si>
    <t>(ELABORACIÓN DE ACTAS CIRCUNSTANCIADAS FINALES / ELABORACIÓN DE ACTAS CIRCUNSTANCIADAS INICIALES)*100</t>
  </si>
  <si>
    <t>ACTAS DE ENTREGA-RECEPCIÓN DEBIDAMENTE FIRMADAS Y CON LOS ANEXOS CORRESPONDIENTES; COMPRENDE ENTREGAS-RECEPCIÓN DE CARÁCTER CONSTITUCIONAL E INDIVIDUAL, Y ARCHIVOS DE LA CONTRALORÍA CIUDADANA.</t>
  </si>
  <si>
    <t>QUE EXISTA EL REQUERIMIENTO POR PARTE DE LAS DEPENDENCIAS.</t>
  </si>
  <si>
    <t xml:space="preserve">PORCENTAJE DE DECLARACIONES DE SITUACIÓN PATRIMONIAL PRESENTADAS. </t>
  </si>
  <si>
    <t>AVANCE EN LA PRESENTACIÓN DE LAS DECLARACIONES PATRIMONIALES, DE INTERÉS Y CONSTANCIAS DE PRESENTACIÓN FISCAL.</t>
  </si>
  <si>
    <t>DOCUMENTO QUE AVALE LA PRESENTACIÓN DE LA DECLARACIÓN, DECLARACIONES PRESENTADAS EN LA PLATAFORMA CORRESPONDIENTE Y ARCHIVOS DE LA CONTRALORÍA CIUDADANA.</t>
  </si>
  <si>
    <t>LOS SERVIDORES PÚBLICOS PRESENTAN EN TIEMPO Y FORMA LA DECLARACIÓN PATRIMONIAL.</t>
  </si>
  <si>
    <t>PORCENTAJE DE INFORMES PRESUNTA RESPONSABILIDAD ADMINISTRATIVA.</t>
  </si>
  <si>
    <t>ELABORACIÓN DE  INFORMES DE PRESUNTA RESPONSABILIDAD ADMINISTRATIVA POR LA OMISIÓN EN LA PRESENTACIÓN DE LA DECLARACIÓN DE SITUACIÓN PATRIMONIAL.</t>
  </si>
  <si>
    <t>(INFORMES ELABORADOS / SERVIDORES PÚBLICOS OMISOS REQUERIDOS)*100</t>
  </si>
  <si>
    <t>NOTIFICACIONES REALIZADAS A SERVIDORES PÚBLICOS, CONTESTACIÓN DE REQUERMIIENTOS, SOLVENTACIÓN DE LAS OBSERVACIONES Y ARCHIVOS DE LA CONTRALORÍA CIUDADANA.</t>
  </si>
  <si>
    <t>LOS SERVIDORES PÚBLICOS TIENEN CONOCIMIENTO DE LA OBLIGATORIEDAD DE PRESENTAR SU DECLARACIÓN PATRIMONIAL, ASÍ COMO DE SOLVENTAR LOS PROCEDIMEINTOS DERIVIDADOS POR SU INCUMPLIMIENTO.</t>
  </si>
  <si>
    <t>PORCENTAJE DE CAPACITACIONES Y MESAS DE TRABAJO.</t>
  </si>
  <si>
    <t>AVANCE EN EL DESARROLLO DE CAPACITACIONES Y MESAS DE TRABAJO PARA PREVENIR LA OMISIÓN EN LA PRESENTACIÓN DE DECLARACIONES DE SITUACIÓN PATRIMONIAL, DE INTERESES Y CONSTANCIA FISCAL.</t>
  </si>
  <si>
    <t>(ACCIONES DE CAPACITACIÓN Y MESAS DE TRABAJO EFECTUADAS / ACCIONES DE CAPACITACIÓN Y MESAS DE TRABAJO PRORAMADAS)*100</t>
  </si>
  <si>
    <t>CONVOCATORIAS REALIZADAS, LISTAS DE ASISTENCIA, EVIDENCIAS FOTOGRÁFICAS, TRÍPTICOS, CORREOS ELECTRÓNICOS ENVIADOS A SERVIDORES PÚBLICOS.</t>
  </si>
  <si>
    <t xml:space="preserve">LOS SERVIDORES PÚBLICOS ATIENDEN LAS ACCIONES RELATIVAS A LAS CAPACITACIONES Y MESAS DE TRABAJO. </t>
  </si>
  <si>
    <t>PORCENTAJE DE ATENCIÓN DE ASESORÍAS.</t>
  </si>
  <si>
    <t>AVANCE EN LAS GESTIONES DE TRABAJO PARA APOYAR Y ASESORAR A LAS PERSONAS OBLIGADAS A PRESENTAR SUS DECLARACIONES DE SITUACIÓN PATRIMONIAL, DE INTERESES Y CONSTANCIA FISCAL.</t>
  </si>
  <si>
    <t xml:space="preserve">ESTADÍSTICA DE SOLICITUDES DE ASESORÍA EFECTUADAS POR PARTE DE LOS SERVIDORES PÚBLICOS VÍA ELECTRÓNICA, PRESENCIAL O TELEFÓNICA, RELACIONADAS CON LA PRESENTACIÓN DE SUS DECLARACIONES PATRIMONIALES.  </t>
  </si>
  <si>
    <t xml:space="preserve">LOS SERVIDORES PÚBLICOS OBLIGADOS SOLICITAN ORIENTACIÓN Y ASESORÍA PARA LA  PRESENTACIÓN DE SUS DECLARACIONES. </t>
  </si>
  <si>
    <t>PORCENTAJE DE SEGUIMIENTO A LAS QUEJAS, DENUNCIAS Y GESTIONES DE TRÁMITE ATENDIDAS.</t>
  </si>
  <si>
    <t>ATENCIÓN Y SEGUIMIENTO A QUEJAS CIUDADANAS, DENUNCIAS, TURNO DE EXPEDIENTES A AUTORIDADES COMPETENTES,  ACLARACIONES DERIVADAS DE PROCESOS DE ENTREGA-RECEPCIÓN Y REQUERIMIENTOS PREVIOS A LA RADICACIÓN DE UNA INVESTIGACIÓN DISCPLINARIA.</t>
  </si>
  <si>
    <t>(DENUNCIAS Y/O QUEJAS ATENDIDAS / DENUNCIAS Y/O QUEJAS RECIBIDAS)*100</t>
  </si>
  <si>
    <t>INFORME DE QUEJAS Y DENUNCIAS RECIBIBIDAS VÍA WEB, CORREO ELECTRÓNICO Y PRESENCIAL, DOCUMENTOS QUE AVALEN SU ATENCIÓN Y SEGUIMENTO, Y ARCHIVOS DE LA CONTRALORÍA CIUDADANA.</t>
  </si>
  <si>
    <t>PORCENTAJE DE INVESTIGACIONES RADICADAS.</t>
  </si>
  <si>
    <t>ATENCIÓN Y SEGUIMIENTO A LAS INVESTIGACIONES POR ACTOS DE CORRUPCIÓN Y/O FALTAS ADMINISTRATIVAS AJENAS A LA OMISIÓN DE LA DECLARACIÓN PATRIMONIAL.</t>
  </si>
  <si>
    <t>(INVESTIGACIONES RADICADAS / INVESTIGACIONES RECIBIDAS)*100</t>
  </si>
  <si>
    <t>INFORME DE INVESTIGACIONES RADICADAS, COMO CONSECUENCIA DE LA RECEPCIÓN DE QUEJAS Y DENUNCIAS RECIBIDAS VÍA WEB, CORREO ELECTRÓNICO Y PRESENCIAL, DOCUMENTOS QUE AVALEN SU ATENCIÓN Y SEGUIMENTO Y ARCHIVOS DE LA CONTRALORÍA CIUDADANA.</t>
  </si>
  <si>
    <t xml:space="preserve">
QUE SE DENUNCIE CUANDO EXISTA UN CASO DE CORRUPCCIÓN Y/O PRESUNTAS FALTAS ADMINISTRATIVAS.</t>
  </si>
  <si>
    <t>PORCENTAJE DE INFORMES DE PRESUNTA RESPONSABILIDAD ADMINISTRATIVA.</t>
  </si>
  <si>
    <t>EMISIÓN DE INFORMES DE PRESUNTA RESPONSABILIDAD ADMINISTRATIVA POR ACTOS DE CORRUPCIÓN Y/O FALTAS ADMINISTRATIVAS.</t>
  </si>
  <si>
    <t xml:space="preserve">INFORME DE PRESUNTAS RESPONSABILIDADES ADMINISTRATIVAS POR ACTOS DE CORRUPCIÓN Y FALTAS ADMINISTRATIVAS, DOCUMENTOS QUE AVALEN SU ATENCIÓN Y SEGUIMENTO Y ARCHIVOS DE LA CONTRALORÍA CIUDADANA.
</t>
  </si>
  <si>
    <t>QUE SE INTEGREN LOS INFORMES DERIVADOS DE LAS INVESTIGACIONES ADMINISTRATIVAS REALIZADAS POR LA DEPENDENCIAS.</t>
  </si>
  <si>
    <t>PORCENTAJE DE PROCEDIMIENTOS DE RESPONSABILIDAD ADMINISTRATIVA SUBSTANCIADOS Y RESUELTOS.</t>
  </si>
  <si>
    <t>AVANCE DEL PROCESO PARA SUBSTANCIAR Y RESOLVER PROCEDIMIENTOS DE RESPONSABILIDAD ADMINISTRATIVA QUE SE INICIEN EN CONTRA DE SERVIDORES PÚBLICOS QUE PRESUNTAMENTE COMETEN FALTAS ADMINISTRATIVAS.</t>
  </si>
  <si>
    <t>INFORMES MENSUALES DE SUBSTANCIACIÓN Y RESOLUCIÓN, ACTUACIONES DE LOS MISMOS EXPEDIENTES Y ARCHIVOS DOCUMENTALES DE LA CONTRALORÍA CIUDADANA.</t>
  </si>
  <si>
    <t>QUE LOS SERVIDORES PÚBLICOS INCUMPLAN CON LA LEY GENERAL DE RESPONSABILIDADES ADMINISTRATIVAS Y LA NORMATIVIDAD EN MATERIA DE ÉTICA PÚBLICA APLICABLE.</t>
  </si>
  <si>
    <t>PORCENTAJE DE RESOLUCIONES.</t>
  </si>
  <si>
    <t>RESOLUCIONES DICTADAS EN CONTRA DE SERVIDORES PÚBLICOS.</t>
  </si>
  <si>
    <t>(RESOLUCIONES DICTADAS / INFORMES DE PRESUNTA RESPONSABILIDAD RECIBIDOS)*100</t>
  </si>
  <si>
    <t>INFORMES DE SUBSTANCIACIÓN Y RESOLUCIÓN SOBRE LAS ETAPAS PROCESALES DE LOS PROCEDIMIENTOS Y ARCHIVOS DOCUMENTALES DE LA CONTRALORÍA CIUDADANA.</t>
  </si>
  <si>
    <t>QUE  LOS SERVIDORES PÚBLICOS  INCUMPLAN CON LA LEY GENERAL DE RESPONSABILIDADES ADMINISTRATIVAS Y LA NORMATIVIDAD EN MATERIA DE ÉTICA PÚBLICA APLICABLE.</t>
  </si>
  <si>
    <t>INFORMES QUE SE RECIBIERON Y SE ACORDARON.</t>
  </si>
  <si>
    <t>INFORMES DE SUBSTANCIACIÓN Y RESOLUCIÓN, ASÍ COMO LOS ACUERDOS DE ADMISIÓN QUE INTEGRAN CADA EXPEDIENTE Y ARCHIVOS DOCUMENTALES DE LA CONTRALORÍA CIUDADANA.</t>
  </si>
  <si>
    <t>PORCENTAJE DE EMPLAZAMIENTOS.</t>
  </si>
  <si>
    <t>INFORMES DE PRESUNTA RESPONSABILIDAD ADMINISTRATIVA REALIZADOS EN RELACIÓN A LOS QUE SE ADMITIERON.</t>
  </si>
  <si>
    <t>(NÚMERO DE EMPLAZAMIENTOS REALIZADOS / INFORMES DE PRESUNTA RESPONSABILIDAD ADMITIDOS)*100</t>
  </si>
  <si>
    <t>INFORME MENSUAL DE SUBSTANCIACIÓN Y RESOLUCIÓN, ACTAS DE EMPLAZAMIENTO Y ARCHIVOS DOCUMENTALES DE LA CONTRALORÍA CIUDADANA.</t>
  </si>
  <si>
    <t>PORCENTAJE DE AUDIENCIAS INICIALES.</t>
  </si>
  <si>
    <t>AVANCE DE LA SUBSTANCIACIÓN DEL PROCEDIMIENTO DE RESPONSABILIDAD ADMINISTRATIVA, HASTA EL DESAHOGO DE LA AUDIENCIA INICIAL.</t>
  </si>
  <si>
    <t>(DESAHOGO DE AUDIENCIAS INICIALES / INFORMES DE PRESUNTA RESPONSABILIDAD ADMITIDOS)*100</t>
  </si>
  <si>
    <t>INFORME MENSUAL DE SUBSTANCIACIÓN Y RESOLUCIÓN, ACTAS DE DESAHOGO DE LAS MISMAS Y ARCHIVOS DOCUMENTALES DE LA CONTRALORÍA CIUDADANA.</t>
  </si>
  <si>
    <t>PORCENTAJE DE INCONFORMIDADES E INCUMPLIMENTOS ATENDIDOS.</t>
  </si>
  <si>
    <t xml:space="preserve">PROCEDIMIENTOS DE INCONFORMIDADES E INCUMPLIMIENTOS, SUBSTANCIADOS PROMOVIDOS POR LICITANTES Y PROVEEDORES ATENDIDOS. </t>
  </si>
  <si>
    <t>(PROCEDIMIENTOS DE INCONFORMIDADES E INCUMPLIMIENTOS ATENDIDOS / PROCEDIMIENTOS DE INCONFORMIDADES E INCUMPLIMIENTOS PRESENTADOS)*100</t>
  </si>
  <si>
    <t xml:space="preserve">QUE LOS SERVIDORES PÚBLICOS, PARTICULARES Y PROVEEDORES INCUMPLAN CON LA NORMATIVIDAD EN MATERIA DE COMPRAS GUBERNAMENTALES Y DE OBRA PÚBLICA APLICABLE. </t>
  </si>
  <si>
    <t>PORCENTAJE DE PROVEEDORES SANCIONADOS POR INCUMPLIENTO EN CONTRATOS DE COMPRAS.</t>
  </si>
  <si>
    <t>SANCIONES RECAÍDAS A PROVEEDORES DERIVADOS DEL INCUMPLIMIENTO A CONTRATOS DE COMPRAS.</t>
  </si>
  <si>
    <t>(PROCEDIMIENTOS DE INCUMPLIMIENTOS DE ORDEN DE COMPRA ATENDIDOS / PROCEDIMIENTOS DE INCUMPLIMIENTOS DE ORDEN DE COMPRA INICIADOS)*100</t>
  </si>
  <si>
    <t>PORCENTAJE DE CONCILIACIONES.</t>
  </si>
  <si>
    <t xml:space="preserve">CONCILIACIONES REALIZADAS EN EL MARCO DE LA NORMATIVIDAD EN MATERIA DE COMPRAS GUBERNAMENTALES Y DE OBRA PÚBLICA APLICABLE EN LA MATERIA. </t>
  </si>
  <si>
    <t>(PROCEDIMIENTOS DE CONCILIACIÓN ATENDIDOS / PROCEDIMIENTOS DE CONCILIACIÓN SOLICITADOS)*100</t>
  </si>
  <si>
    <t xml:space="preserve">TOTAL DE SERVIDORES PÚBLICOS QUE CUENTAN CON ACCESO A LAS  TECNOLOGÍAS DE LA INFORMACIÓN Y COMUNICACIÓN. </t>
  </si>
  <si>
    <t xml:space="preserve">(TOTAL DE SERVIDORES PÚBLICOS CON ACCESO A LAS TECNOLOGÍAS DE LA INFORMACIÓN Y COMUNICACIÓN DEL AÑO ACTUAL / TOTAL DE SERVIDORES PÚBLICOS CON ACCESO A LAS TECNOLOGÍAS DE LA INFORMACIÓN Y COMUNICACIÓN DEL AÑO ANTERIOR)-1)*100 </t>
  </si>
  <si>
    <t xml:space="preserve">PORCENTAJE DE SOLICITUDES GENERADAS POR LAS DEPENDENCIAS QUE CUENTAN CON TECNOLOGÍAS DE LA INFORMACIÓN Y COMUNICACIÓN. </t>
  </si>
  <si>
    <t xml:space="preserve">SOLICITUDES ATENDIDAS POR LOS DIFERENTES CANALES DE COMUNICACIÓN: OFICIO, TELÉFONO, CORREO ELECTRÓNICO Y MESA DE AYUDA. </t>
  </si>
  <si>
    <t xml:space="preserve">ARCHIVO DOCUMENTAL Y CONCENTRADO DE SOLICITUDES DIRIGIDAS A LA DIRECCIÓN DE INNOVACIÓN GUBERNAMENTAL. </t>
  </si>
  <si>
    <t>QUE EXISTAN LOS RECURSOS Y EL PERSONAL NECESARIO PARA ATENDER LAS SOLICITUDES.</t>
  </si>
  <si>
    <t xml:space="preserve">PORCENTAJE DE SOLICITUDES ATENDIDAS DE MANTENIMIENTO Y ACTUALIZACIONES DE SISTEMAS. </t>
  </si>
  <si>
    <t xml:space="preserve">BRINDAR ATENCIÓN A LAS SOLICITUDES RELACIONADAS CON LOS SISTEMAS IMPLEMENTADOS. </t>
  </si>
  <si>
    <t xml:space="preserve">ARCHIVO DOCUMENTAL Y CONCENTRADO DE SOLICITUDES DIRIGIDAS A LA DIRECCIÓN DE INNOVACIÓN GUBERNAMENTAL, ORIENTADAS AL MANTENIMIENTO Y ACTUALIZACIÓN DE SISTEMAS. </t>
  </si>
  <si>
    <t>QUE LAS DEPENDENCIAS REQUIERAN Y SOLICITEN SOPORTE TÉCNICO A LOS SISTEMAS IMPLEMENTADOS.</t>
  </si>
  <si>
    <t xml:space="preserve">PORCENTAJE DE IMPLEMENTACIÓN DE SISTEMAS. </t>
  </si>
  <si>
    <t>DESARROLLO E IMPLEMENTACIÓN DE SISTEMAS, PLATAFORMAS, MICROSITIOS Y PORTALES  EN EL AYUNTAMIENTO DE ZAPOPAN.</t>
  </si>
  <si>
    <t xml:space="preserve">(SISTEMAS DESARROLLADOS E IMPLEMENTADOS / SOLICITUDES DE DESARROLLO DE SISTEMAS PARA SU IMPLEMENTACIÓN)*100. </t>
  </si>
  <si>
    <t>ARCHIVO DOCUMENTAL Y CONCENTRADO DE SOLICITUDES DIRIGIDAS A LA DIRECCIÓN DE INNOVACIÓN GUBERNAMENTAL, ORIENTADAS AL DESARROLLO E IMPLEMENTACIÓN DE SISTEMAS.</t>
  </si>
  <si>
    <t>QUE LAS DEPENDENCIAS REQUIERAN Y SOLICITEN EL SERVICIO DE DESARROLLO E IMPLEMENTACIÓN DE SISTEMAS.</t>
  </si>
  <si>
    <t xml:space="preserve">PORCENTAJE DE PÓLIZAS DE MANTENIMIENTO O ARRENDAMIENTOS DE TECNOLOGÍAS DE LA INFORMACIÓN Y COMUNICACIÓN DE PROVEEDORES. </t>
  </si>
  <si>
    <t>CONTROL DE LAS PÓLIZAS DE MANTENIMIENTO O ARRENDAMIENTOS DE TECNOLOGÍAS DE LA INFORMACIÓN Y COMUNICACIÓN DE PROVEEDORES.</t>
  </si>
  <si>
    <t xml:space="preserve">(PÓLIZAS DE MANTENIMIENTO O  ARRENDAMIENTOS FORMALIZADOS / PÓLIZAS DE MANTENIMIENTO O  ARRENDAMIENTOS PROYECTADOS)*100 </t>
  </si>
  <si>
    <t xml:space="preserve">ARCHIVO DOCUMENTAL Y CONCENTRADO DE PÓLIZAS DE MANTENIMIENTO O  ARRENDAMIENTOS DE LA DIRECCIÓN DE INNOVACIÓN GUBERNAMENTAL. </t>
  </si>
  <si>
    <t>QUE LOS PROVEEDORES CUMPLAN CON LOS COMPROMISOS DE MANTENIMIENTO O ARRENDAMIENTOS EN TIEMPO Y FORMA.</t>
  </si>
  <si>
    <t>PORCENTAJE DE SERVICIOS ATENDIDOS DE REDES Y EQUIPOS.</t>
  </si>
  <si>
    <t>ATENCIÓN A LOS SERVICIOS DE MANTENIMIENTO Y GESTIÓN DE REDES Y EQUIPOS.</t>
  </si>
  <si>
    <t xml:space="preserve">(SERVICIOS DE MANTENIMIENTO REALIZADOS / SERVICIOS DE MANTENIMIENTO PROGRAMADOS)*100 </t>
  </si>
  <si>
    <t xml:space="preserve">QUE SE RECIBAN SOLICITUDES POR PARTE DE LAS DEPENDENCIAS PARA LA ATENCIÓN DE SERVICIOS DE MANTENIMIENTO, INSTALACIÓN DE EQUIPOS Y RED DE VOZ O  DATOS. </t>
  </si>
  <si>
    <t xml:space="preserve"> PORCENTAJE DE IMPLEMENTACIÓN DE SERVICIOS DE LA RED DE VOZ. </t>
  </si>
  <si>
    <t>BRINDAR LA CANTIDAD DE EXTENSIONES PARA LOS SERVICIOS DE LA RED DE VOZ.</t>
  </si>
  <si>
    <t xml:space="preserve">(EXTENSIONES TELEFÓNICAS ENTREGADAS / EXTENSIONES TELEFÓNICAS SOLICITADAS)*100 </t>
  </si>
  <si>
    <t xml:space="preserve">QUE SE RECIBAN SOLICITUDES POR PARTE DE LAS DEPENDENCIAS PARA LA ATENCIÓN DE SERVICIOS DE MANTENIMIENTO, INSTALACIÓN DE SERVICIOS DE LA RED DE VOZ. </t>
  </si>
  <si>
    <t xml:space="preserve">PORCENTAJE DE ATENCIÓN PARA LA INSTALACIÓN Y REPARACIÓN DE EQUIPO DE CÓMPUTO, TELEFÓNICO Y DE RADIOCOMUNICACIÓN. </t>
  </si>
  <si>
    <t xml:space="preserve">ATENCIÓN A LAS SOLICITUDES DE INSTALACIÓN Y REPARACIÓN DE EQUIPO DE CÓMPUTO, TELEFÓNICO Y DE RADIOCOMUNICACIÓN. . </t>
  </si>
  <si>
    <t xml:space="preserve">(SOLICITUDES ATENDIDAS / SOLICITUDES  PROGRAMADAS)*100 </t>
  </si>
  <si>
    <t>QUE SE RECIBAN SOLICITUDES POR PARTE DE LAS DEPENDENCIAS PARA LA ATENCIÓN DE SERVICIOS DE MANTENIMIENTO, REPARACIÓN O INSTALACIÓN.</t>
  </si>
  <si>
    <t xml:space="preserve">PORCENTAJE DE ADMINISTRACIÓN E INSTALACIÓN DE SERVICIOS DE LA RED DE DATOS. </t>
  </si>
  <si>
    <t xml:space="preserve">REALIZAR LA ADMINISTRACIÓN E INSTALACIÓN DE REDES Y DATOS. </t>
  </si>
  <si>
    <t xml:space="preserve">(SERVICIOS DE DATOS ADMINISTRADOS E INSTALADOS / SERVICIOS DE DATOS ADMINISTRADOS E INSTALADOS SOLICITADOS)*100 </t>
  </si>
  <si>
    <t xml:space="preserve">QUE LOS SERVICIOS DE REDES Y DATOS CUMPLAN CON LO CONTRATADO.  </t>
  </si>
  <si>
    <t xml:space="preserve"> PORCENTAJE DE INSTALACIÓN DE EQUIPO DE TELECOMUNICACIONES Y DE RADIOCOMUNICACIONES. </t>
  </si>
  <si>
    <t xml:space="preserve">INSTALAR EQUIPOS  ADQUIRIDOS POR LA DIRECCIÓN DE INNOVACIÓN GUBERNAMENTAL. </t>
  </si>
  <si>
    <t xml:space="preserve">(EQUIPOS NUEVOS INSTALADOS / EQUIPOS A REEMPLAZAR)*100 </t>
  </si>
  <si>
    <t>QUE SE RECIBAN SOLICITUDES POR PARTE  DE LAS DEPENDENCIAS PARA COMPRA, PRÉSTAMO, RENTA Y ACTUALIZACIÓN DE EQUIPOS DE CÓMPUTO GENERAL Y TELEFÓNICO.</t>
  </si>
  <si>
    <t xml:space="preserve">PORCENTAJE DE ARRENDAMIENTO DE ACTIVOS INTANGIBLES. </t>
  </si>
  <si>
    <t>AMPLIAR EL USO Y CONTROL DE HERRAMIENTAS O SISTEMAS MEDIANTEEL ARRENDAMIENTO DE ACTIVOS INTANGIBLES.</t>
  </si>
  <si>
    <t>(ACTIVOS INTANGIBLES ARRENDADOS / ACTIVOS INTANGIBLES ESTIMADOS PARA ARRENDAR)*100</t>
  </si>
  <si>
    <t>QUE SE RECIBAN SOLICITUDES POR PARTE  DE LAS DEPENDENCIAS PARA ARRENDAR ACTIVOS INTANGIBLES.</t>
  </si>
  <si>
    <t xml:space="preserve">PORCENTAJE DE CUMPLIMIENTO DE LOS PROYECTOS ESPECÍFICOS CONTENIDOS EN EL PROGRAMA DE MEJORA REGULATORIA IMPLEMENTADOS.
</t>
  </si>
  <si>
    <t>IMPLEMENTAR EL CUMPLIMIENTO DE LOS PROYECTOS ESPECÍFICOS CONTENIDOS EN EL PROGRAMA DE MEJORA REGULATORIA.</t>
  </si>
  <si>
    <t>(PROYECTOS IMPLEMENTADOS / PROYECTOS PROGRAMADOS)*100</t>
  </si>
  <si>
    <t>REPORTE DE AVANCES CORRESPONDIENTES A LOS PROYECTOS CONTENIDOS EN EL PROGRAMA DE MEJORA REGULATORIA PRESENTADOS ANTE EL CONSEJO MUNICIPAL.</t>
  </si>
  <si>
    <t>QUE SE CUENTEN CON LOS RECURSOS NECESARIOS Y QUE LAS ÁREAS PARTICIPEN EN EL CUMPLIMIENTO DE LOS PROYECTOS CONTENIDOS EN EL PROGRAMA DE MEJORA REGULATORIA.</t>
  </si>
  <si>
    <t> PORCENTAJE DE ACTUALIZACIÓN DE MANUALES DE ORGANIZACIÓN Y DE PROCEDIMIENTOS.</t>
  </si>
  <si>
    <t>REALIZAR LA ACTUALIZACIÓN DE LOS MANUALES DE ORGANIZACIÓN Y DE PROCEDIMIENTOS CORRESPONDIENTES A LAS DEPENDENCIAS.</t>
  </si>
  <si>
    <t>(MANUALES ACTUALIZADOS / MANUALES PROGRAMADOS)*100</t>
  </si>
  <si>
    <t>BASES DE DATOS Y ARCHIVOS DOCUMENTALES DE LA COORDINACIÓN GENERAL DE ADMINISTRACIÓN E INNOVACIÓN GUBERNAMENTAL.</t>
  </si>
  <si>
    <t>QUE LAS DEPENDENCIAS ELABOREN Y ACTUALICEN SUS MANUALES DE ORGANIZACIÓN Y DE PROCEDIMIENTOS.</t>
  </si>
  <si>
    <t>PORCENTAJE EN LA IMPLEMENTACIÓN DEL SISTEMA DE GESTIÓN PARA LA CALIDAD.</t>
  </si>
  <si>
    <t>IMPLEMENTACIÓN Y CERTIFICACIÓN DEL SISTEMA DE GESTIÓN PARA LA CALIDAD, BAJO LA NORMA ISO-9000; ACORDE AL PROGRAMA DE TRABAJO TRIANUAL.</t>
  </si>
  <si>
    <t>AVANCE PORCENTUAL EN LA IMPLEMENTACIÓN DEL SISTEMA / META PORCENTUAL PROGRAMADA)*100</t>
  </si>
  <si>
    <t>ARCHIVO DOCUMENTAL Y REPORTES DE AVANCE EN LAS ETAPAS DE IMPLMENTACIÓN DEL SISTEMA DE GESTIÓN PARA LA CALIDAD.</t>
  </si>
  <si>
    <t>QUE EL PROVEEDOR CUMPLA CON EL PROGRAMA DE TRABAJO PARA LA IMPLEMENTACIÓN DEL SISTEMA DE GESTIÓN PARA LA CALIDAD.</t>
  </si>
  <si>
    <t>VARIACIÓN PORCENTUAL DE TRÁMITES Y SERVICIOS DIGITALIZADOS TOTAL O PARCIALMENTE.</t>
  </si>
  <si>
    <t>AUMENTAR EL NÚMERO DE  TRÁMITES Y SERVICIOS DIGITALIZADOS EN EL AÑO ACTUAL, RESPECTO AL TOTAL DE TRÁMITES DIGITALIZADOS EN EL AÑO ANTERIOR.</t>
  </si>
  <si>
    <t>(TRÁMITES Y SERVICIOS DIGITALIZADOS EN EL AÑO ACTUAL / TRÁMITES Y SERVICIOS DIGITALIZADOS EN EL AÑO ANTERIOR)-1*100</t>
  </si>
  <si>
    <t>QUE LAS DEPENDENCIAS  PROPORCIONEN LOS INSUMOS NECESARIOS PARA LA INTERVENCIÓN DE TRÁMITES Y SERVICIOS, MEDIANTE ACCIONES ADMINISTRATIVAS, OPERATIVAS Y/O TECNOLÓGICAS PARA SU DIGITALIZACIÓN.</t>
  </si>
  <si>
    <t>REALIZAR LA ACTUALIZACIÓN Y MANTENIMIENTO DE LAS HERRAMIENTAS DE MEJORA REGULATORIA ESTABLECIDAS EN EL REGLAMENTO.</t>
  </si>
  <si>
    <t>(HERRAMIENTAS DE MEJORA REGULATORIA ACTUALIZADAS / HERRAMIENTAS DE MEJORA REGULATORIA PROGRAMADAS)*100</t>
  </si>
  <si>
    <t>CUMPLIMIENTO DEL REGLAMENTO PARA LA MEJORA REGULATORIA Y GOBERNANZA DIGITAL DE ZAPOPAN; Y PUBLICACIÓN DE LAS HERRAMIENTAS DE MEJORA REGULATORIA ACTUALIZADAS EN PORTAL WEB INSTITUCIONAL.</t>
  </si>
  <si>
    <t>QUE SE CUMPLAN LOS LINEAMIENTOS PARA EL FUNCIONAMIENTO DE LAS HERRAMIENTAS DE MEJORA REGULATORIA.</t>
  </si>
  <si>
    <t>PORCENTAJE EN LA IMPLEMENTACIÓN DEL PROGRAMA PARA LA IDENTIDAD DIGITAL.</t>
  </si>
  <si>
    <t>IMPLEMENTAR EL PROGRAMA PARA LA IDENTIDAD DIGITAL, MISMO QUE INCLUYE EL REPOSITORIO DIGITAL PARA TRÁMITES Y SERVICIOS MUNICIPALES, ADEMÁS DEL EXPEDIENTE ÚNICO; ACORDE AL PROGRAMA DE TRABAJO TRIANUAL.</t>
  </si>
  <si>
    <t>(AVANCE PORCENTUAL EN LA IMPLEMENTACIÓN DEL PROGRAMA / META PORCENTUAL PROGRAMADA) * 100</t>
  </si>
  <si>
    <t>ARCHIVO DOCUMENTAL Y REPORTES DE AVANCE EN LAS ETAPAS DEL PROGRAMA PARA LA IDENTIDAD DIGITAL.</t>
  </si>
  <si>
    <t>QUE EL GOBIERNO MUNICIPAL CUENTE CON EL EQUIPAMIENTO TECNOLÓGICO PARA EL DESARROLLO DEL PROGRAMA.</t>
  </si>
  <si>
    <t xml:space="preserve">APERTURAR DEL NUEVO CENTRO DE VINCULACIÓN DIGITAL (CEVID) ACORDE AL PROGRAMA DE TRABAJO TRIANUAL. </t>
  </si>
  <si>
    <t>(TOTAL DE CEVID EN FUNCIONAMIENTO EN EL AÑO ACTUAL / TOTAL DE CEVID EN FUNCIONAMIENTO EN EL AÑO ANTERIOR)-1*100</t>
  </si>
  <si>
    <t>REPORTE DE AVANCES CORRESPONDIENTE A LA APERTURA DE NUEVOS CENTROS DE VINCULACIÓN DIGITAL (CEVID).</t>
  </si>
  <si>
    <t>QUE EL GOBIERNO MUNICIPAL CUENTE CON EL EQUIPAMIENTO TECNOLÓGICO PARA LA APERTURA DEL NUEVO CENTRO DE VINCULACIÓN DIGITAL (CEVID).</t>
  </si>
  <si>
    <t>CELBRAR LAS SESIONES DEL CONSEJO MUNICIPAL DE MEJORA REGULATORIA.</t>
  </si>
  <si>
    <t>(SESIONES CELEBRADAS / SESIONES ESTABLECIDAS NORMATIVAMENTE)*100.</t>
  </si>
  <si>
    <t>QUE SE CUENTE CON EL QUÓRUM LEGAL PARA LA CELEBRACIÓN DE LAS SESIONES DEL CONSEJO MUNICIPAL DE MEJORA REGULATORIA.</t>
  </si>
  <si>
    <t>PORCENTAJE DE PROYECTOS Y PROGRAMAS.</t>
  </si>
  <si>
    <t>BRINDAR ATENCIÓN Y RECURSOS NECESARIOS A LAS ÁREAS DEL GOBIERNO MUNICIPAL PARA QUE REALICEN SUS FUNCIONES DE FORMA CORRECTA Y EFICIENTE.</t>
  </si>
  <si>
    <t>(PROYECTOS Y PROGRAMAS REALIZADOS/ PROYECTOS Y PROGRAMAS PRESUPUESTADOS)*100</t>
  </si>
  <si>
    <t>REPORTES Y BASES DE DATOS DE LAS ÁREAS DEL GOBIERNO MUNICIPAL DE ZAPOPAN.</t>
  </si>
  <si>
    <t>PORCENTAJE DE RECURSOS ASIGNADOS A LAS DEPENDENCIAS.</t>
  </si>
  <si>
    <t>BRINDAR RECURSOS A LAS DEPENDENCIAS PARA QUE SU OPERATIVIDAD SEA EFICIENTE.</t>
  </si>
  <si>
    <t>(SOLICITUDES DE RECURSOS ATENDIDAS / SOLICITUDES DE RECURSOS RECIBIDAS)*100</t>
  </si>
  <si>
    <t>QUE LAS DEPENDENCIAS SOLICITEN Y CUENTEN CON LOS RECURSOS NECESARIOS PARA LLEVAR A CABO SUS OPERATIVIDAD Y CUMPLAN CON LOS PROCESOS ESTABLECIDOS.</t>
  </si>
  <si>
    <t>ATENCIÓN DE LAS SOLICITUDES PARA LA ADMINISTRACIÓN DE LOS RECURSOS FINANCIEROS Y SOPORTE EFICIENTE A LAS ÁREAS.</t>
  </si>
  <si>
    <t>(ÓRDENES DE COMPRA ATENDIDAS / ÓRDENES DE COMPRA RECIBIDAS)*100</t>
  </si>
  <si>
    <t>QUE EXISTA UN FALLO DE LICITACIÓN O APROBACIÓN DEL COMITÉ EN CASO DE ADJUDICACIONES DIRECTAS.</t>
  </si>
  <si>
    <t>PORCENTAJE DE ADQUISICIÓN DE BIENES Y SERVICIOS.</t>
  </si>
  <si>
    <t>CONTROL Y SEGUIMIENTO AL PROCESO DE ADQUISICIÓN DE BIENES Y SERVICIOS PARA EL MUNICIPIO DE ZAPOPAN.</t>
  </si>
  <si>
    <t>(PROCESOS DE ADQUISICIÓN FINALIZADOS / PROCESOS DE ADQUISICIÓN INICIADOS)*100</t>
  </si>
  <si>
    <t>QUE EXISTA PRESUPUESTO ASIGNADO PARA LA ADQUISICIÓN DE BIENES Y SERVICIOS PARA EL MUNCIPIO DE ZAPOPAN.</t>
  </si>
  <si>
    <t>PORCENTAJE DE REGISTRO DE PROVEEDORES AL PADRÓN DE LA DIRECCIÓN DE ADQUISICIONES.</t>
  </si>
  <si>
    <t>REGISTRAR ALTAS DE NUEVOS PROVEEDORES EN EL PADRÓN DE LA DIRECCIÓN DE ADQUISICIONES.</t>
  </si>
  <si>
    <t>(NUEVOS REGISTROS PROVEEDORES REALIZADOS / REGISTROS DE PROVEEDORES SOLICITADOS)*100</t>
  </si>
  <si>
    <t>QUE LOS NUEVOS PROVEEDORES SE INSCRIBAN PARA FORMAR PARTE DEL PADRÓN DE PROVEEDORES DEL MUNICIPIO DE ZAPOPAN.</t>
  </si>
  <si>
    <t>PORCENTAJE DE SESIONES DEL COMITÉ DE ADQUISICIONES.</t>
  </si>
  <si>
    <t>REALIZAR SESIONES DE TRABAJO DEL COMITÉ DE ADQUISICIONES PARA CUMPLIR CON LAS ATRIBUCIONES Y OBLIGACIONES DEL MISMO.</t>
  </si>
  <si>
    <t>CONTAR CON LAS CONDDICIONES NECESARIAS PARA QUE SE REALICEN LAS SESIONES DEL COMITÉ DE ADQUISICIONES.</t>
  </si>
  <si>
    <t>VARIACIÓN PORCENTUAL DE INCONFORMIDADES.</t>
  </si>
  <si>
    <t xml:space="preserve">REVISAR Y DAR SEGUIMIENTO A LAS INCONFORMIDADES PRESENTADAS SOBRE PROCESOS DE ADJUDICACIÓN POR LICITACIÓN. </t>
  </si>
  <si>
    <t>(INCONFORMIDADES POR PROCESOS DE LICITACIÓN RECIBIDAS EN EL AÑO ACTUAL / INCONFORMIDADES POR PROCESOS DE LICITACIÓN RECIBIDAS EN EL AÑO ANTERIOR)-1)*100</t>
  </si>
  <si>
    <t>QUE DISMINUYAN LAS INCONFORMIDADES PARA CONSERVAR EL PRIMER LUGAR EN MÉTODO DE TRANSPARENCIA.</t>
  </si>
  <si>
    <t>PORCENTAJE DE ALTAS Y BAJAS DE LOS BIENES MUEBLES, INMUEBLES Y VEHÍCULOS REGISTRADOS.</t>
  </si>
  <si>
    <t>(GESTIONES REALIZADAS / GESTIONES SOLICITADAS)*100</t>
  </si>
  <si>
    <t>QUE LAS DEPENDENCIAS ACTUALICEN Y SOLICITEN LOS MOVIMIENTOS Y LA INFORMACIÓN REQUERIDA.</t>
  </si>
  <si>
    <t>PORCENTAJE DE GESTIÓN DE BIENES MUEBLES.</t>
  </si>
  <si>
    <t>(EXPEDIENTES Y RESGUARDOS REALIZADOS / EXPEDIENTES Y RESGUARDOS RECIBIDOS)*100</t>
  </si>
  <si>
    <t>PORCENTAJE DE GESTIÓN DE ESCRITURACIÓN.</t>
  </si>
  <si>
    <t>REALIZAR LOS PROCESOS NECESARIOS PARA LOS TRÁMITES DE ESCRITURACIÓN.</t>
  </si>
  <si>
    <t>(GESTIONES DE ESCRITURACIÓN REALIZADAS / GESTIONES DE ESCRITURACIÓN SOLICITADAS)*100</t>
  </si>
  <si>
    <t>QUE LAS DEPENDENCIAS Y CIUDADANOS SOLICITEN INFORMACIÓN Y/O REALICEN GESTIONES.</t>
  </si>
  <si>
    <t>PORCENTAJE DE GESTIÓN DE INMUEBLES.</t>
  </si>
  <si>
    <t>PORCENTAJE DE GESTIÓN DE VEHÍCULOS.</t>
  </si>
  <si>
    <t>MANTENER ACTUALIZADO EL PADRÓN DE VEHÍCULOS, PAGO DE IMPUESTOS Y TRÁMITES, PÓLIZAS DE SEGURO, SEGUIMIENTO DE SINIESTROS, ETC.</t>
  </si>
  <si>
    <t>(GESTIONES REALIZADAS / GESTIONES PROPUESTAS O INICIADAS)*100</t>
  </si>
  <si>
    <t>PORCENTAJE DE REGISTRO DE LA NÓMINA ADMINISTRATIVA SUPERVISADA.</t>
  </si>
  <si>
    <t>CONTROL, VIGILANCIA Y SUPERVISIÓN DE LA NÓMINA ADMINISTRATIVA.</t>
  </si>
  <si>
    <t>(NÓMINA ADMINISTRATIVA SUPERVISADA / NÓMINA ADMINISTRATIVA PROGRAMADA)*100</t>
  </si>
  <si>
    <t>QUESE CUENTE CON EL FUNCIONAMIENTO CORRECTO DEL SISTEMA Y RED.</t>
  </si>
  <si>
    <t>PORCENTAJE DE SUPERVISIÓN Y REGISTRO DE LA NÓMINA ADMINISTRATIVA.</t>
  </si>
  <si>
    <t>PORCENTAJE DE MOVIMIENTOS DE PERSONAL.</t>
  </si>
  <si>
    <t>RECEPCIÓN Y ELABORACIÓN DE MOVIMIENTOS DE PERSONAL.</t>
  </si>
  <si>
    <t>(MOVIMIENTOS DE PERSONAL ELABORADOS  Y VALIDADOS / MOVIMIENTOS DE PERSONAL SOLICITADOS Y PROGRAMADOS)*100</t>
  </si>
  <si>
    <t>QUE SE SOLICITEN Y REALICEN LOS MOVIMIENTOS ADMINISTRATIVOS AL PERSONAL CONFORME A LAS PETICIONES DE LAS DEPENDENCIAS O CAMBIO DE LA ADMINISTRACIÓN MUNICIPAL.</t>
  </si>
  <si>
    <t>PORCENTAJE DE SOLICITUDES DE SERVICIO SOCIAL Y PRÁCTICAS PROFESIONALES.</t>
  </si>
  <si>
    <t>(SOLICTUDES ATENDIDAS / SOLICTUDES RECIBIDAS)*100</t>
  </si>
  <si>
    <t>QUE LAS PERSONAS SOLICITEN Y REALICEN EL SERVICIO SOCIAL O PRÁCTICAS PROFESIONALES EN LAS DEPENDENCIAS MUNICIPALES.</t>
  </si>
  <si>
    <t>PORCENTAJE DE ACTUALIZACIÓN DE LA ESTRUCTURA DE PERSONAL.</t>
  </si>
  <si>
    <t>CONTROL Y VIGILANCIA EN LA ESTRUCTURA DE PERSONAL DEL MUNICIPIO (REVISIÓN, ACTUALIZACIÓN Y PROPUESTAS DE REESTRUCTURA).</t>
  </si>
  <si>
    <t>(ACTUALIZACIONES IMPLEMENTADAS / ACTUALIZACIONES PROGRAMADAS)*100</t>
  </si>
  <si>
    <t>QUE SE SOLICITE Y REQUIERA MODIFICAR LA ESTRUCTURA MUNICIPAL APROBADA CONFORME A REGLAMENTO.</t>
  </si>
  <si>
    <t>PORCENTAJE DESCRIPTIVO DE PUESTO.</t>
  </si>
  <si>
    <t>SUPERVISAR Y VALIDAR LOS DESCRIPTIVOS DE PUESTOS ELBORADOS POR LAS DEPENDENCIAS.</t>
  </si>
  <si>
    <t>(DESCRIPTIVOS DE PUESTOS ELABORADOS Y VALIDADOS / DESCRIPTIVO DE PUESTOS PROGRAMADOS)*100</t>
  </si>
  <si>
    <t>PORCENTAJE DE ATENCIÓN A SINDICATOS.</t>
  </si>
  <si>
    <t>BRINDAR ATENCIÓN Y SEGUIMIENTO A PETECIONES RELATIVAS A SINDICATOS.</t>
  </si>
  <si>
    <t>(SOLICITUDES DE SINDICATOS ATENDIDAS / SOLICITUDES DE SINDICATOS RECIBIDAS)*100</t>
  </si>
  <si>
    <t>QUE LOS SINDICATOS SOLICITEN ATENCIÓN DE ASUNTOS RELACIONADOS CON EL PERSONAL SINDICALIZADO.</t>
  </si>
  <si>
    <t>PORCENTAJE DE COMISIONES DE PERSONAL.</t>
  </si>
  <si>
    <t>REALIZAR COMISIONES DE PERSONAL PARA EL FORTALECIMIENTO DE LA OPERATIVIDAD Y EFICIENCIA DE LAS DEPENDENCIAS DEL MUNICIPIO DE ZAPOPAN.</t>
  </si>
  <si>
    <t>(COMISIONES DE PERSONAL REALIZADAS / COMISIONES DE PERSONAL PROGRAMADAS)*100</t>
  </si>
  <si>
    <t>QUE SE ATIENDAN Y AUTORICEN LAS SOLICITUDES DE COMISIONES DE PERSONAL A PETICIÓN DE LAS DEPENDENCIAS.</t>
  </si>
  <si>
    <t>PORCENTAJE DE CREDENCIALIZACIÓN OFICIAL DE EMPLEADOS.</t>
  </si>
  <si>
    <t>ELABORACIÓN Y PROCESO DE CREDENCIALIZACIÓN (CAPTURA DE FOTO Y FIRMA ELECTRÓNICA, IMPRESIÓN Y RECOPILACIÓN) DEL PERSONAL DEL MUNICIPIO.</t>
  </si>
  <si>
    <t>(CREDENCIALES ELABORADAS / CREDENCIALES SOLICITADAS Y PROYECTADAS)*100</t>
  </si>
  <si>
    <t>QUE SE CUENTE CON LOS RECURSOS ECONÓMICO, HUMANO Y MATERIAL PARA LA CREDENCIALIZACIÓN DEL PERSONAL DEL MUNICIPIO.</t>
  </si>
  <si>
    <t>PORCENTAJE DE COMUNICACIÓN INSTITUCIONAL.</t>
  </si>
  <si>
    <t>DIFUSIÓN Y RECEPCIÓN DE SOLICITUDES PARA COMUNICACIÓN INSTITUCIONAL.</t>
  </si>
  <si>
    <t>(DIFUSIÓN DE SOLICITUDES AUTORIZADAS / SOLICITUDES RECIBIDAS)*100</t>
  </si>
  <si>
    <t>BASES DE DATOS Y DOCUMENTALES DE LA COORDINACIÓN GENERAL DE ADMINISTRACIÓN E INNOVACIÓN GUBERNAMENTAL.</t>
  </si>
  <si>
    <t>QUE SE SOLICITE Y AUTORICE LA DIFUSIÓN DE COMUNICADOS AL PERSONAL DEL MUNICIPIO QUE CUENTA CON CORREO INSTITUCIONAL.</t>
  </si>
  <si>
    <t>PORCENTAJE DE ENTREGA DE APOYOS Y BENEFICIOS A EMPLEADOS.</t>
  </si>
  <si>
    <t>REALIZAR LA LOGÍSTICA, CENSO DE ACREDORES Y AUTORIZACIÓN PARA LA ENTREGA DE APOYOS Y BENEFICIOS A EMPLEADOS.</t>
  </si>
  <si>
    <t>(APOYOS Y BENEFICIOS ENTREGADOS / APOYOS Y BENEFICIOS PROGRAMADOS)*100</t>
  </si>
  <si>
    <t xml:space="preserve"> QUE EL PERSONAL CUMPLA CON LOS REQUSITOS ESTABLECIDOS PARA RECIBIR LOS APOYOS Y BENEFECIOS.</t>
  </si>
  <si>
    <t>PORCENTAJE DE ADMINISTRACIÓN DE PERSONAL.</t>
  </si>
  <si>
    <t>CONTROL Y VIGILANCIA EN EL PROCESO DE ADMINISTRACIÓN DE PERSONAL DEL MUNICIPIO.</t>
  </si>
  <si>
    <t>(GESTIONES REALIZADAS / GESTIONES PROGRAMADAS)*100</t>
  </si>
  <si>
    <t>QUE SE REALICE LA CORRECTA APLICACIÓN DE LAS INCIDENCIAS DEL PERSONAL EN EL SISTEMA NOMINAL, Y QUE SE CUENTECON LOS RECURSOS NECESARIOS PARA UNA ADMINISTRACIÓN EFICIENTE DE LOS EXPEDIENTES PERSONALES.</t>
  </si>
  <si>
    <t>PORCENTAJE DE TRÁMITES DE SEGURIDAD SOCIAL.</t>
  </si>
  <si>
    <t>CONTROL Y SEGUIMIENTO EN LOS TRÁMITES DE SEGURIDAD SOCIAL DEL PERSONAL DEL MUNICIPIO.</t>
  </si>
  <si>
    <t>(TRÁMITES DE SEGURIDAD SOCIAL REALIZADOS / TRÁMITES DE SEGURIDAD SOCIAL PROGRAMADOS)*100</t>
  </si>
  <si>
    <t>QUE SE REALICE LA CORRECTA APLICACIÓN EN SISTEMA NOMINAL DE LOS MOVIIENTOS REALCIONADOS CON SEGURIDAD SOCIAL.</t>
  </si>
  <si>
    <t>PORCENTAJE DE REPARECIONES DE VEHÍCULOS REALIZADAS.</t>
  </si>
  <si>
    <t xml:space="preserve">REPARACIÓN Y SERVICIO PREVENTIVO DE VEHÍCULOS PARA PROLONGAR SU VIDA UTILITARIA. </t>
  </si>
  <si>
    <t>(SOLICITUDES ATENDIDAS / SOLICITUDES ESTIMADAS)*100</t>
  </si>
  <si>
    <t>ÓORDENES DE TRABAJO FIRMADAS Y CERRADAS DE LA UNIDAD DE MANTENIMIENTO VEHICULAR.</t>
  </si>
  <si>
    <t>QUE SE SOLICITEN Y REALICEN LAS REPARACIONES DE ACUERDO A LAS NECESAIDADES, Y QUE SE CUENTE CON LOS RECURSOS MATERIALES NECESARIOS.</t>
  </si>
  <si>
    <t>PORCENTAJE DE MANTENIMIENTO PREVENTIVO Y CORRECTIVO DE VEHÍCULOS.</t>
  </si>
  <si>
    <t>ATENCIÓN DE LAS SOLICITUDES DE MANTENIMIENTO PREVENTIVO Y CORRECTIVO DE VEHÍCULOS PARA PROLONGAR SU VIDA UTILITARIA.</t>
  </si>
  <si>
    <t>REPORTES Y BASES DE DATOS DE LA UNIDAD DE MANTENIMIENTO VEHICULAR.</t>
  </si>
  <si>
    <t>QUE SE SOLICITEN Y REALICEN LOS MANTENIMIENTOS PREVENTIVOS Y CORRECTIVOS DE ACUERDO A LAS NECESIDADES, Y QUE SE CUENTE CON LOS RECURSOS MATERIALES NECESARIOS.</t>
  </si>
  <si>
    <t>PORCENTAJE DE ENTREGA DE REFACCIONES.</t>
  </si>
  <si>
    <t>ADQUIRIR LAS REFACCIONES NECESARIAS PARA LA REPARACIÓN Y EL MANTENIMIENTO DE VEHÍCULOS PARA PROLONGAR SU VIDA UTILITARIA.</t>
  </si>
  <si>
    <t>(COMPRAS REALIZADAS / COMPRAS PROGRAMADAS)*100</t>
  </si>
  <si>
    <t>VALES DE DE SALIDA DE ÁLMACEN DE LA UNIDAD DE MANTENIMIENTO VEHICULAR.</t>
  </si>
  <si>
    <t>QUE SE CUENTEN CON LOS RECURSOS FINANCIEROS PARA ADQUIRIR LAS REFACCIONES NECESARIAS PARA LA REPARACIÓN Y MANTENIMIEENTO DE VEHÍCULOS.</t>
  </si>
  <si>
    <t>PORCENTAJE DE SOLICITUDES DE MANTENIMIENTO, CONSERVACIÓN Y SERVICIOS ATENDIDAS.</t>
  </si>
  <si>
    <t>ATENCIÓN DE SOLICITUDES DE MANTENIMIENTO, CONSERVACIÓN Y SERVICIOS PARA LOS BIENES INMUEBLES.</t>
  </si>
  <si>
    <t>(SOLICITUDES ATENDIDAS/ SOLICITUDES RECIBIDAS)*100</t>
  </si>
  <si>
    <t>REPORTES Y BASES DE DATOS DE LA DIRECCIÓN DE CONSERVACIÓN DE INMUEBLES.</t>
  </si>
  <si>
    <t>QUE LAS DEPENDENCIAS SOLICITEN MANTENIMIENTO Y REPARACIONES PARA SU OPERACIÓN, Y QUE SE CUENTEN CON LOS RECUIRSOS Y MATERIALES NECESARIOS PARA ATENDER DICHAS SOLICITUDES.</t>
  </si>
  <si>
    <t>PORCENTAJE DE ATENCIÓN A SOLICITUDES DE REPARACIÓN Y SERVICIOS MENORES EN EDIFICIOS PÚBLICOS.</t>
  </si>
  <si>
    <t>ATENCIÓN DE SOLICITUDES DE REPARACIÓN Y SERVICIOS MENORES EN EDIFICIOS PÚBLICOS.</t>
  </si>
  <si>
    <t>PORCENTAJE DE ATENCIÓN A SOLICITUDES DE CONSERVACIÓN Y MANTENIMIENTO MAYOR EN EDIFICIOS PÚBLICOS.</t>
  </si>
  <si>
    <t>ATENCIÓN DE SOLICITUDES DE CONSERVACIÓN Y MANTENIMIENTO MAYOR EN EDIFICIOS PÚBLICOS.</t>
  </si>
  <si>
    <t>PORCENTAJE DE ATENCIÓN A SOLICITUDES DE MANTENIMIENTO PREVENTIVO Y CORRECTIVO A LAS INSTALACIONES FIJAS.</t>
  </si>
  <si>
    <t>ATENCIÓN DE SOLICITUDES DE MANTENIMIENTO PREVENTIVO Y CORRECTIVO A LAS INSTALACIONES FIJAS.</t>
  </si>
  <si>
    <t>REPORTES, PROGRAMA Y BASES DE DATOS DE LA DIRECCIÓN DE CONSERVACIÓN DE INMUEBLES.</t>
  </si>
  <si>
    <t>QUE EL PROGRAMA SE APLIQUE Y QUE LAS DEPENDENCIAS SOLICITEN MANTENIMIENTO Y REPARACIONES PARA SU OPERACIÓN, Y QUE SE CUENTEN CON LOS RECUIRSOS Y MATERIALES NECESARIOS PARA ATENDER DICHAS SOLICITUDES.</t>
  </si>
  <si>
    <t>PORCENTAJE DE ATENCIÓN A SOLICITUDES DE SERVICIOS GENERALES EN EDIFICIOS PROPIOS Y ARRENDADOS.</t>
  </si>
  <si>
    <t>ATENCIÓN DE SOLICITUDES DE SERVICIOS GENERALES (AGUA, ENERGÍA ELÉCTRICA, GAS, RENTAS Y FUMIGACIÓN) EN EDIFICIOS PROPIOS Y ARRENDADOS.</t>
  </si>
  <si>
    <t>VARIACIÓN PORCENTUAL DEL EMPLEO FORMAL EN ZAPOPAN, RESPECTO AL AÑO ANTERIOR.</t>
  </si>
  <si>
    <t>(EMPLEOS FORMALES EN ZAPOPAN EN EL AÑO ACTUAL / EMPLEOS FORMALES EN ZAPOPAN EN EL AÑO ANTERIOR)-1)*100</t>
  </si>
  <si>
    <t>INSTITUTO DE INFORMACIÓN ESTADÍSTICA Y GEOGRÁFICA DE JALISCO / IMSS.</t>
  </si>
  <si>
    <t>PORCENTAJE DE BENEFICIARIOS EN CAPACITACIONES.</t>
  </si>
  <si>
    <t>(BENEFICIARIOS ATENDIDOS EN PROGRAMAS DE CAPACITACIÓN PARA EL AUTOEMPLEO, EMPLEO Y GESTORÍA DE PROYECTOS COMUNITARIOS / BENEFICIARIOS PROGRAMADOS DE CAPACITACIÓN PARA EL AUTOEMPLEO, EMPLEO Y GESTORÍA DE PROYECTOS COMUNITARIOS)*100</t>
  </si>
  <si>
    <t>QUE LOS HABITANTES DEL MUNICIPIO DE ZAPOPAN SE INTERESEN EN LOS CURSOS Y PROYECTOS OFERTADOS.</t>
  </si>
  <si>
    <t>PORCENTAJE DE JÓVENES DE 15 A 20 AÑOS BENEFICIADOS EN EL PROGRAMA NEURONA.</t>
  </si>
  <si>
    <t>CAPACITACIÓN A JÓVENES DE 15 A 20 AÑOS EN EL PROGRAMA NEURONA.</t>
  </si>
  <si>
    <t>(JÓVENES DE 15 A 20 AÑOS CAPACITADOS CON EL PROGRAMA NEURONA / JÓVENES DE 15 A 20 AÑOS QUE SE PROGRAMARON PARA RECIBIR CAPACITACIÓN EN EL PROGRAMA NEURONA )*100</t>
  </si>
  <si>
    <t>QUE LOS JÓVENES DE 15 A 20 AÑOS SE INTERESEN  EN PARTICIPAR EN LAS CAPACITACIONES DEL PROGRAMA NEURONA.</t>
  </si>
  <si>
    <t>PORCENTAJE DE PERSONAS ATENDIDAS EN EL PROGRAMA NEURONA.</t>
  </si>
  <si>
    <t>ATENCIÓN A PERSONAS EN EL PROGRAMA NEURONA.</t>
  </si>
  <si>
    <t>(PERSONAS ATENDIDAS / PERSONAS QUE SOLICITAN ATENCIÓN)*100</t>
  </si>
  <si>
    <t>QUE LAS PERSONAS SOLICITEN LA ATENCIÓN REFERENTE AL PROGRAMA NEURONA.</t>
  </si>
  <si>
    <t>PORCENTAJE DE PROYECTOS EJECUTADOS EN EL  PROGRAMA NEURONA.</t>
  </si>
  <si>
    <t>EJECUCIÓN DE PROYECTOS DEL PROGRAMA NEURONA.</t>
  </si>
  <si>
    <t>(PROYECTOS REALIZADOS / PROYECTOS PROGRAMADOS)*100</t>
  </si>
  <si>
    <t>QUE LOS BENEFICIARIOS DEL PROGRAMA SE INTERESEN POR LA REALIZACIÓN DE PROYECTOS.</t>
  </si>
  <si>
    <t>PORCENTAJE DE SERVIDORES PÚBLICOS BENEFICIADOS CON CAPACITACIONES EN EL PROGRAMA SOMOS ZAPOPAN.</t>
  </si>
  <si>
    <t>CAPACITACIONES A SERVIDORES PÚBLICOS EN EL PROGRAMA SOMOS ZAPOPAN.</t>
  </si>
  <si>
    <t>(SERVIDORES PÚBLICOS BENEFICIADOS CON CAPACITACIÓN / SERVIDORES PÚBLICOS PROGRAMADOS PARA CAPACITACIÓN)*100</t>
  </si>
  <si>
    <t>QUE LOS SERVIDORES PÚBLICOS SE INTERESEN Y SE INSCRIBAN AL PROGRAMA SOMOS ZAPOPAN.</t>
  </si>
  <si>
    <t>PORCENTAJE DE CAPACITACIONES A SERVIDORES PÚBLICOS EN EL PROGRAMA SOMOS ZAPOPAN.</t>
  </si>
  <si>
    <t>BRINDAR CAPACITACIONES A SERVIDORES PÚBLICOS EN EL PROGRAMA SOMOS ZAPOPAN.</t>
  </si>
  <si>
    <t>QUE SE CUENTE CON LOS RECURSOS FINANCIEROS, MATERIALES Y HUMANOS PARA REALIZAR CAPACITACIONES.</t>
  </si>
  <si>
    <t>PORCENTAJE DE CURSOS A SERVIDORES PÚBLICOS  EN EL PROGRAMA SOMOS ZAPOPAN.</t>
  </si>
  <si>
    <t>BRINDAR CURSOS A SERVIDORES PÚBLICOS EN EL PROGRAMA SOMOS ZAPOPAN.</t>
  </si>
  <si>
    <t>(CURSOS REALIZADOS / CURSOS PROGRAMADOS)*100</t>
  </si>
  <si>
    <t>QUE SE CUENTE CON LOS RECURSOS FINANCIEROS, MATERIALES Y HUMANOS PARA REALIZAR CURSOS.</t>
  </si>
  <si>
    <t>PORCENTAJE DE BENEFICIARIOS ATENDIDOS EN EL PROGRAMA TEJIDOS PRODUCTIVOS.</t>
  </si>
  <si>
    <t>(BENEFICIARIOS MAYORES DE 18 AÑOS ATENDIDOS / BENEFICIARIOS MAYORES DE 18 AÑOS PROGRAMADOS)*100</t>
  </si>
  <si>
    <t>QUE LOS BENEFICIARIOS SE INTERESEN Y SE INSCRIBAN EN EL PROGRAMA.</t>
  </si>
  <si>
    <t>PORCENTAJE DE CAPACITACIONES A ZAPOPANOS MAYORES DE 18 AÑOS EN EL PROGRAMA TEJIDOS PRODUCTIVOS.</t>
  </si>
  <si>
    <t>BRINDAR CAPACITACIONES A ZAPOPANOS MAYORES DE 18 AÑOS EN EL PROGRAMA TEJIDOS PRODUCTIVOS.</t>
  </si>
  <si>
    <t>(CAPACITACIONES BRINDADAS / CAPACITACIONES PROGRAMADAS)*100</t>
  </si>
  <si>
    <t>QUE ZAPOPANOS MAYORES DE 18 AÑOS SE INTERESEN Y SE INSCRIBAN EN EL PROGRAMA.</t>
  </si>
  <si>
    <t>PORCENTAJE DE VINCULACIÓN ENTRE BENEFICIARIOS DEL PROGRAMA TEJIDOS PRODUCTIVOS Y EMPRESAS O CAMARAS EMPRESARIALES.</t>
  </si>
  <si>
    <t>VINCULACIÓN DEL PROGRAMA TEJIDOS PRODUCTIVOS.</t>
  </si>
  <si>
    <t>(BENEFICIARIOS VINCULADOS / META PROGRAMADA DE BENEFICIARIOS VINCULADOS)*100</t>
  </si>
  <si>
    <t>QUE LOS BENEFICIARIOS DEL PROGRAMA TEJIDOS PRODUCTIVOS SE INTERESEN EN LABORAR EN LAS EMPRESAS, CÁMARAS EMPRESARIALES, ASOCIACIONES Y/O INSTITUCIONES.</t>
  </si>
  <si>
    <t>PORCENTAJE DE SATISFACCIÓN DE LOS BENEFICIARIOS EN LOS CURSOSY PROGRAMAS OFERTADOS.</t>
  </si>
  <si>
    <t>REALIZACIÓN DE ENCUASTAS A LOS BENEFICIARIOS DE LOS CURSOS Y PROGRAMAS OFERTADOS.</t>
  </si>
  <si>
    <t>(BENEFICIARIOS SATISFECHOS CON LOS CURSOS Y PROGRAMAS / BENEFICIARIOS QUE RESPONDIERON LA ENCUESTA)*100</t>
  </si>
  <si>
    <t>QUE LOS BENEFICIARIOS RESPONDAN LA ENCUESTA DE SATISFACCIÓN. </t>
  </si>
  <si>
    <t>PORCENTAJE DE INFORMES.</t>
  </si>
  <si>
    <t>ELABORACIÓN DE INFORMES REFERENTES A LAS ENCUESTAS DE SATISFACCIÓN.</t>
  </si>
  <si>
    <t>(INFORMES ELABORADOS / INFORMES PROGRAMADOS)*100</t>
  </si>
  <si>
    <t>PORCENTAJE DE ENCUESTAS DE SATISFACCIÓN EN LOS PROGRAMAS DICOE.</t>
  </si>
  <si>
    <t>REALIZACIÓN DE ENCUESTAS DE SATISFACCIÓN DE LOS PROGRAMAS DICOE.</t>
  </si>
  <si>
    <t>(ENCUESTAS REALIZADAS / ENCUESTAS PROGRAMADAS)*100</t>
  </si>
  <si>
    <t>CAPACITACIÓN EN OFICIO Y TECNOLOGÍA, PARA IMPULSAR EL AUTOEMPLEO, EMPLEO, EMPRENDIMIENTO.</t>
  </si>
  <si>
    <t>QUE LAS PERSONAS SE INTERESEN E INSCRIBAN EN LOS CURSOS Y TALLERES.</t>
  </si>
  <si>
    <t>PORCENTAJE DE CURSOS EN ACADEMIAS MUNICIPALES. </t>
  </si>
  <si>
    <t>CAPACITACIÓN EN ESPACIOS PÚBLICOS A CIUDADANOS MAYORES A 15 AÑOS EN EL PROGRAMA ACADEMIAS MUNICIPALES.</t>
  </si>
  <si>
    <t>(CURSOS IMPLEMENTADOS / CURSOS  PROGRAMADOS)*100</t>
  </si>
  <si>
    <t>QUE LAS PERSONAS SE INTERESEN E INSCRIBAN EN LOS CURSOS.</t>
  </si>
  <si>
    <t>PORCENTAJE DE ATENCIÓN A PERSONAS A TRAVÉS DE CAPACITACIÓN MÓVIL.</t>
  </si>
  <si>
    <t>ATENCIÓN A PERSONAS A TRAVÉS DE CAPACITACIONES PARA IMPULSAR EL AUTOEMPLEO, EMPLEO Y EMPRENDIMIENTO.</t>
  </si>
  <si>
    <t>(PERSONAS ATENDIDAS / PERSONAS PROGRAMADAS)*100</t>
  </si>
  <si>
    <t>QUE LAS PERSONAS SE INTERESEN EN LAS CAPACITACIONES MÓVILES.</t>
  </si>
  <si>
    <t>PORCENTAJE DE PERSONAS BENEFICIADAS EN EL PROGRAMA LUCIÉRNAGA, BIBLIOTECAS DE ZAPOPAN.</t>
  </si>
  <si>
    <t>ATENCIÓN A PERSONAS BENEFICIADAS EN EL PROGRAMA LUCIÉRNAGA, BIBLIOTECAS DE ZAPOPAN.</t>
  </si>
  <si>
    <t>(PERSONAS BENEFICIADAS / PERSONAS PROGRAMADAS)*100</t>
  </si>
  <si>
    <t>QUE LAS PERSONAS SE INTERESEN E INSCRIBAN EN EL PROGRAMA LUCIÉRNAGA, BIBLIOTECAS DE ZAPOPAN.</t>
  </si>
  <si>
    <t>PORCENTAJE DE ACTIVIDADES EN EL PROGRAMA LUCIÉRNAGA, BIBLIOTECAS DE ZAPOPAN.</t>
  </si>
  <si>
    <t>REALIZACIÓN DE ACTIVIDADES, CURSOS Y TALLERES EN EL PROGRAMA LUCIÉRNAGA, BIBLIOTECAS DE ZAPOPAN.</t>
  </si>
  <si>
    <t>(ACTIVIDADES REALIZADAS / ACTIVIDADES PROGRAMADAS)*100</t>
  </si>
  <si>
    <t>QUE SE CUENTE CON LOS MATERIALES Y ESPACIOS DISPONIBLES EN LAS BINBLIOTECAS PÚBLICAS DEL MUNICIPIO DE ZAPOPAN.</t>
  </si>
  <si>
    <t>PORCENTAJE DE ATENCIÓN A PERSONAS EN LAS BIBLIOTECAS MÓVILES.</t>
  </si>
  <si>
    <t>ATENCIÓN A PERSONAS EN ESPACIOS PÚBLICOS CON ACTIVIDADES DE CALIDAD EN LAS BIBLIOTECAS MÓVILES.</t>
  </si>
  <si>
    <t>QUE LAS PERSONAS SE INTERESEN EN ACUDIR A LAS BIBLIOTECAS MÓVILES.</t>
  </si>
  <si>
    <t>PORCENTAJE DE ATENCIÓN A PERSONAS EN EL PROGRAMA TALENTO ZAPOPAN.</t>
  </si>
  <si>
    <t>PROPORCIONAR HERRAMIENTAS Y CAPACITACIÓN A PERSONAS EN EL PROGRAMA TALENTO ZAPOPAN, PARA EMPRENDER Y MEJORAR SUS INGRESOS.</t>
  </si>
  <si>
    <t>QUE LAS PERSONAS SE INTERESEN E INSCRIBAN EN EL PROGRAMA TALENTO ZAPOPAN.</t>
  </si>
  <si>
    <t>PORCENTAJE DE PROYECTOS CREADOS EN EL PROGRAMA TALENTO ZAPOPAN.</t>
  </si>
  <si>
    <t>CREACIÓN DE PROYECTOS EN EL PROGRAMA TALENTO ZAPOPAN.</t>
  </si>
  <si>
    <t>QUE LAS PERSONAS REALICEN PROYECTOS EN EL PROGRAMA TALENTO ZAPOPAN.</t>
  </si>
  <si>
    <t>PORCENTAJE DE GENERACIONES DEL PROGRAMA TALENTO ZAPOPAN.</t>
  </si>
  <si>
    <t>GENERACIONES CON CAPACITACIÓN EN EL PROGRAMA TALENTO ZAPOPAN.</t>
  </si>
  <si>
    <t>(GENERACIONES REALIZADAS / GENERACIONES PROGRAMADAS)*100</t>
  </si>
  <si>
    <t xml:space="preserve">
(HOGARES EN CONDICIONES VULNERABLES DEL MUNICIPIO DE ZAPOPAN ATENDIDOS / TOTAL DE HOGARES EN CONDICIONES VULNERABLES EN EL MUNICIPIO DE ZAPOPAN PROGRAMADOS)*100.</t>
  </si>
  <si>
    <t>PORCENTAJE DE BENEFICIARIOS EN PROGRAMAS SOCIALES.</t>
  </si>
  <si>
    <t>(TOTAL DE BENEFICIARIOS ATENDIDOS EN EL AÑO ACTUAL / TOTAL DE SOLICITUDES DE ATENCIÓN EN PROGRAMAS SOCIALES DURANTE EL AÑO ACTUAL)*100.</t>
  </si>
  <si>
    <t>QUE LA CIUDADANÍA SOLICITE LOS APOYOS Y CUMPLAN CON LAS BASES ESTABLECIDAS.</t>
  </si>
  <si>
    <t>(NÚMERO DE APOYOS ECONÓMICOS ENTREGADOS EN EL AÑO ACTUAL / NÚMERO DE APOYOS SOLICITADOS EN EL AÑO ACTUAL)*100.</t>
  </si>
  <si>
    <t>QUE LAS PERSONAS SOLICITEN Y ASISTAN A LA ENTREGA DE APOYOS.</t>
  </si>
  <si>
    <t>PORCENTAJE DE APOYOS ECONÓMICOS PARA NIÑAS Y NIÑOS EN ESTANCIAS INFANTILES (SONRÍE ZAPOPAN).</t>
  </si>
  <si>
    <t xml:space="preserve">AYUDAR LA ECONOMÍA DE LAS FAMILIAS ZAPOPANAS, AL OTORGAR A MADRES, PADRES O TUTORES 
APOYOS ECONÓMICOS QUE COMPLEMENTENLA MENSUALIDAD DE LA ESTANCIA INFANTIL.
</t>
  </si>
  <si>
    <t>(NÚMERO DE APOYOS ECONOÓMICOS ENTREGADOS PARA NINAS Y NIÑOS / NÚMERO DE APOYOS SOLICITADOS PARA NIÑAS Y NIÑOS)*100.</t>
  </si>
  <si>
    <t>QUE LOS CIUDADANOS SOLICITEN LOS APOYOS PARA LAS INSTANCIAS INFANTILES.</t>
  </si>
  <si>
    <t>PORCENTAJE DE APOYOS ECONÓMICOS EN LOS CENTROS DE ATENCIÓN INFANTIL (CAI).</t>
  </si>
  <si>
    <t>CONTRIBUIR CON EL BIENESTAR LABORAL, FAMILIAR Y ECONÓMICO, AL CONTAR CON EL SERVICIO DE ATENCIÓN Y CUIDADO DE SUS HIJOS EN UN CENTRO DE ATENCIÓN INFANTIL.</t>
  </si>
  <si>
    <t>(APOYOS ECONÓMICOS ENTREGADOS / APOYOS ECONÓMICOS PROGRAMADOS)*100.</t>
  </si>
  <si>
    <t>QUE LOS CIUDADANOS SOLICITEN LOS APOYOS PARA CENTROS DE ATENCIÓN INFANTIL</t>
  </si>
  <si>
    <t>(NÚMERO DE APOYOS ENTREGADOS / NÚMERO DE APOYOS SOLICITADOS)*100.</t>
  </si>
  <si>
    <t>QUE LOS CIUDADANIS SOLICITEN  LA INSCRIPCIÓN  A LOS PROGRAMAS.</t>
  </si>
  <si>
    <t>APOYAR A LAS COMUNIDADES DEL MUNICIPIO CON MATERIALES PARA LA REHABILITACIÓN, REMOZAMIENTO Y MEJORA DE SUS COLONIAS.</t>
  </si>
  <si>
    <t>(APOYOS OTORGADOS / APOYOS PROGRAMADOS)*100.</t>
  </si>
  <si>
    <t>QUE EXISTAN LUGARES QUE REQUIERAN REHABILITACIÓN.</t>
  </si>
  <si>
    <t>PORCENTAJE DE ESPACIOS CON ARTE URBANO (PINTEMOS ZAPOPAN).</t>
  </si>
  <si>
    <t>REABILITAR ESPACIOS A TRAVÉS DE LA PINTA DE MURALES.</t>
  </si>
  <si>
    <t>(MURALES REALIZADOS / MURALES PROGRAMADOS)*100.</t>
  </si>
  <si>
    <t>QUE LA CIUDADANÍPARTICIPE EN LA PINTA DE MURALES.</t>
  </si>
  <si>
    <t>PORCENTAJE DE APOYOS EN ESPECIE PARA FESTIVIDADES.</t>
  </si>
  <si>
    <t>(APOYOS ENTREGADOS / APOYOS PROGRAMADOS)*100.</t>
  </si>
  <si>
    <t>ACCESO A LA ALIMENTACIÓN PARA LOS HABITANTES DE ZAPOPAN  Y/O PERSONAS EN TRÁNSITO EN EL MUNICIPIO QUE LO REQUIERAN.</t>
  </si>
  <si>
    <t>(PORCIONES OTORGADAS / PORCIONES PROGRAMADAS)*100.</t>
  </si>
  <si>
    <t>PORCENTAJE DE PROYECTOS REALIZADOS EN LA RED MUNDIAL DE CIUDADES AMIGABLES CON EL ADULTO MAYOR.</t>
  </si>
  <si>
    <t>APOYOS OTORGADOS PARA EL ADULTO MAYOR: ESPACIOS AL AIRE LIBRE Y EDIFICIOS, TRANSPORTE, VIVIENDA, PARTICIPACIÓN SOCIAL, RESPETO E INTEGRACIÓN SOCIAL, PARTICIPACIÓN CÍVICA Y EMPLEO, COMUNICACIÓN E INFORMACIÓN, SERVICIOS COMUNITARIOS Y DE SALUD.</t>
  </si>
  <si>
    <t>(PROYECTOS IMPLEMENTADOS / PROYECTOS PROGRAMADOS)*100.</t>
  </si>
  <si>
    <t>QUE LOS ADULTOS MAYORES DE 60 AÑOS, SOLICITEN APOYOS DEL PROGRAMA.</t>
  </si>
  <si>
    <t>APOYOS EN ESPECIE PARA LOS CIUDADANOS QUE SUFREN DAÑO EN SUS VIVIENDAS, POR CAUSA DE ALGUNA CONTINGENCIA.</t>
  </si>
  <si>
    <t>(DONATIVOS Y APOYOS OTORGADOS / DONATIVOS Y APOYOS SOLICITADOS)*100</t>
  </si>
  <si>
    <t>QUE LOS CIUDADANOS SOLICITEN AYUDA Y APOYO CUANDO SE PRESENTE ALGUNA CONTINGENCIA QUE DAÑE SU PATRIMONIO.</t>
  </si>
  <si>
    <t>PORCENTAJE DE TURISTAS Y VISITANTES EN EL MUNICIPIO DE ZAPOPAN.</t>
  </si>
  <si>
    <t>PROMOVER EL TURISMO EN EL MUNICIPIO DE ZAPOPAN.</t>
  </si>
  <si>
    <t>(NÚMERO DE TURISTAS PROYECTADOS / NÚMERO DE TURISTAS POTENCIALES)*100</t>
  </si>
  <si>
    <t>ARCHIVO DOCUMENTAL Y DIGITAL DE LA DIRECCIÓN DE TURISMO DE ZAPOPAN.</t>
  </si>
  <si>
    <t>PORCENTAJE DE OCUPACIÓN HOTELERA EN EL MUNICIPIO DE ZAPOPAN.</t>
  </si>
  <si>
    <t>IMPULSAR LA OCUPACIÓN HOTELERA.</t>
  </si>
  <si>
    <t>(NÚMERO DE CUARTOS OCUPADOS/ NÚMERO DE CUARTOS DISPONIBLES)*100</t>
  </si>
  <si>
    <t>QUE EXISTAN LAS CONDICIONES NECESARIAS, QUE PERMITAN LA ASISTENCIA DE TURISTAS Y VISITANTES AL MUNICIPIO DE ZAPOPAN.</t>
  </si>
  <si>
    <t>PORCENTAJE DE PARTICIPACIÓN DEL MUNICIPIO EN EVENTOS REALIZADOS.</t>
  </si>
  <si>
    <t>PRESENCIA DEL MUNICIPIO EN FERIAS, CONGRESOS, CONVENCIONES NACIONALES E INTERNACIONALES.</t>
  </si>
  <si>
    <t>(TOTAL DE PARTICIPACIÓN EN  EVENTOS / EVENTOS  PROGRAMADOS PARA PARTICIPAR)*100</t>
  </si>
  <si>
    <t>QUE EXISTAN LAS CONDICIONES NECESARIAS PARA REALIZAR CONGRESOS, CONVENCIONES Y EVENTOS NACIONALES E INTERNACIONALES EN EL MUNICIPIO DE ZAPOPAN.</t>
  </si>
  <si>
    <t>PORCENTAJE DE FERIAS Y EVENTOS NACIONALES E INTERNACIONALES  EN EL MUNICIPIO.</t>
  </si>
  <si>
    <t>REALIZAR FERIAS, CONGRESOS, CONVENCIONES NACIONALES E INTERNACIONALES EN EL MUNICIPIO.</t>
  </si>
  <si>
    <t>(FERIAS Y EVENTOS REALIZADOS / FERIAS Y EVENTOS PROGRAMADAS)*100</t>
  </si>
  <si>
    <t>QUE EXISTAN LAS CONDICIONES NECESARIAS PARA REALIZAR FERIAS Y EVENTOS NACIONALES E INTERNACIONALES EN EL MUNICIPIO DE ZAPOPAN.</t>
  </si>
  <si>
    <t>ASITENCIA A FERIAS Y EVENTOS.</t>
  </si>
  <si>
    <t>(ASISTENTES A FERIAS Y EVENTOS / ASISTENTES PROGRAMADOS A FERIAS Y EVENTOS)*100</t>
  </si>
  <si>
    <t>QUE EXISTA INTERÉS POR PARTE DE LOS HABITANTES PARA ASISTIR A FERIAS Y EVENTOS .</t>
  </si>
  <si>
    <t>PORCENTAJE DE PERSONAS SATISFECHAS EN LOS RECORRIDOS TURÍSTICOS GUIADOS REALIZADOS.</t>
  </si>
  <si>
    <t>AUMENTAR  LA CALIDAD EN LOS RECORRIDOS TURÍSTICOS GUIADOS, CON PERSONAL CALIFICADO Y DE APOYO.</t>
  </si>
  <si>
    <t>(NÚMERP DE PERSONAS SATISFECHAS / NÚMERO DE PERSONAS ATENDIDAS)*100</t>
  </si>
  <si>
    <t>QUE SE CUENTE CON RECORRIDOS TURÍSTICOS GUÍADOS DE BUENA CALIDAD EN EL MUNICIPIO DE ZAPOPAN.</t>
  </si>
  <si>
    <t>REALIZAR RECORRIDOS TURÍSTICOS GUIADOS.</t>
  </si>
  <si>
    <t>(RECORRIDOS GUIADOS REALIZADOS / RECORRIDOS GUIADOS PROGRAMADOS)*100</t>
  </si>
  <si>
    <t>QUE LOS TURISTAS, VISIITANTES Y HABITANTES DEL MUNICIPIO DE ZAPOPAN SOLICITEN LOS RECORRIDOS TURÍSTICOS GUIADOS.</t>
  </si>
  <si>
    <t>PORCENTAJE DE APLICACIÓN DE ENCUESTAS DE SATISFACCIÓN EN RECORRIDOS TURÍSTICOS GUIADOS.</t>
  </si>
  <si>
    <t>(ENCUESTAS REALIZADAS / ENCUESTAS PROFRAMADAS)*100</t>
  </si>
  <si>
    <t>QUE LOS USUARIOS DE LOS RECORRIDOS TURÍSTICOS GUIADOS CONTESTEN LA ENCUESTA.</t>
  </si>
  <si>
    <t> PORCENTAJE DE PERSONAS ATENDIDAS EN RECORRIDOS TURÍSTICOS GUIADOS.</t>
  </si>
  <si>
    <t>PARTICIPACIÓN DE USUARIOS EN LOS RECORRIDOS TURÍSTICOS GUIADOS.</t>
  </si>
  <si>
    <t>(PERSONAS ATENDIDAS EN RECORRIDOS REALIZADOS / PERSONAS PROGRAMADAS EN RECORRIDOS REALIZADOS)*100</t>
  </si>
  <si>
    <t>QUE ASISTAN USUARIOS A  LOS RECORRIDOS TURÍSTICOS GUIADOS.</t>
  </si>
  <si>
    <t>PORCENTAJE DE PRESTADORES DE SERVICIOS TURÍSTICOS CAPACITADOS.</t>
  </si>
  <si>
    <t>CAPACITACIÓN DE PRESTADORES DE SERVICIOS EN EL TEMA TURÍSTICO.</t>
  </si>
  <si>
    <t>(PRESTADORES ASISTENTES A LA CAPACITACIÓN / PRESTADORES  PROGRAMADOS PARA LA CAPACITACIÓN)*100</t>
  </si>
  <si>
    <t>QUE LOS PRESTADORES DE SERVICIOS TURÍSTICOS ESTÉN INTERESADOS EN CAPACITARSE.</t>
  </si>
  <si>
    <t>PORCENTAJE DE CURSOS PARA PRESTADORES DE SERVICIOS TURÍSTICOS.</t>
  </si>
  <si>
    <t>RALIZAR CURSOS DE CAPACITACIÓN PARA SERVIDORES SOCIALES EN EL TEMA TURÍSTICO.</t>
  </si>
  <si>
    <t>CURSOS DE CAPACITACIÓN IMPLEMETADOS / CURSOS DE CAPACITACIÓN SOLICITADOS)*100</t>
  </si>
  <si>
    <t>QUE LOS PRESTADORES DE SERVICIOS TURÍSTICOS ASISTAN A LOS CURSOS DE CAPCITACIÓN.</t>
  </si>
  <si>
    <t>CAPACITACIÓN DEL PERSONAL PARA BRINDAR UN SERVICIO DE CALIDAD.</t>
  </si>
  <si>
    <t>(PERSONAS CAPACITADAS / PERSONAS PROGRAMADAS PARA CAPACITACIÓN)*100</t>
  </si>
  <si>
    <t>QUE LAS PERSONAS ESTÉN INTERESADAS EN LOS CURSOS  CAPACITACIÓN DE SERVICIOS TURÍSTICOS.</t>
  </si>
  <si>
    <t>REHABILITAR ESPACIOS TURISTICOS DEL MUNICIPIO DE ZAPOPAN.</t>
  </si>
  <si>
    <t>(NÚMERO DE PROYECTOS AUTORIZADOS / NÚMERO DE PROYECTOS GESTIONADOS)*100</t>
  </si>
  <si>
    <t>QUE SE CUENTE CON LOS RECURSOS FINANCIEROS Y MATERIALES PARA LAS OBRAS PÚBLICAS DE REHABILITACIÓN DE ESPACIOS TURÍSTICOS DEL MUNICIPIO DE ZAPOPAN.</t>
  </si>
  <si>
    <t>QUE EXISTAN PROYECTOS DE REHABILITACIÓN DE ESPACIOS PARA LA ACTIVIDAD TURÍSTICA DE CARÁCTER PÚBLICO O PRIVADO.</t>
  </si>
  <si>
    <t>PROYECTOS DE REHABILITACIÓN Y/O MANTENIMIENTO DE PUNTOS TURÍSTICOS.</t>
  </si>
  <si>
    <t>QUE EXISTAN PROYECTOS DE REHABILITACIÓN DE PUNTOS PARA ESPACIOS DE ACTIVIDAD TURÍSTICA.</t>
  </si>
  <si>
    <t>PORCENTAJE DE REPORTES DE PROYECTOS DE INVERSIÓN PRIVADA.</t>
  </si>
  <si>
    <t>REPORTES DE PROYECTOS DE INVERSIÓN PRIVADA SOLICITADOS POR LA SECTURJAL</t>
  </si>
  <si>
    <t>(REPORTES REALIZADOS / REPORTES PROGRAMADOS)*100</t>
  </si>
  <si>
    <t>QUE EXISTAN SOLICITUDES DE REPORTES DE PROYECTOS POR PARTE DE SECTURJAL.</t>
  </si>
  <si>
    <t>PORCENTAJE DE PERSONAS ATENDIDAS EN EL CENTRO HISTÓRICO DE ZAPOPAN.</t>
  </si>
  <si>
    <t>PERSONAS ATENDIDAS EN EL CENTRO HISTÓRICO DE ZAPOPAN.</t>
  </si>
  <si>
    <t>(PERSONAS ATENDIDAS EN EL CENTRO HISTÓRICO / PERSONAS PROGRAMADAS EN EL CENTRO HISTÓRICO)*100</t>
  </si>
  <si>
    <t>QUE LOS HABITANTES Y VISITANTES ACUDAN  AL CENTRO HISTÓRICO DEL MUNICIPIO DE ZAPOPAN.</t>
  </si>
  <si>
    <t>PORCENTAJE DE APLICACIÓN DE ENCUESTAS DE CALIDAD EN EL CENTRO HISTÓRICO DE ZAPOPAN.</t>
  </si>
  <si>
    <t>ENCUESTAS DE CALIDAD APLICADAS REFERENTE A  LOS SERVICIOS PÚBLICOS DEL MUNCIPIO DE ZAPOPAN.</t>
  </si>
  <si>
    <t>QUE LAS PERSONAS ESTÉN INTERESADAS EN LEVANTAR REPORTES Y RESPONDER ENCUESTAS.</t>
  </si>
  <si>
    <t>PORCENTAJE DE REPORTES DE ACTIVIDADES EN EL CENTRO HISTÓRICO DE ZAPOPAN.</t>
  </si>
  <si>
    <t>REPORTES GENERALES DE ACTIVIDADES EN DONDE SE CONCENTRAN SOLICITUDES RECIBIDAS POR PARTE DE LAS PERSONAS.</t>
  </si>
  <si>
    <t>QUE LAS PERSONAS ESTÉN INTERESADAS EN LEVANTAR REPORTES.</t>
  </si>
  <si>
    <t>VARIACIÓN PORCENTUAL DEL CRECIMIENTO DE UNIDADES ECONÓMICAS EN ZAPOPAN.</t>
  </si>
  <si>
    <t>(UNIDADES ECONÓMICAS EN ZAPOPAN EN EL AÑO ACTUAL / UNIDADES ECONÓMICAS EN ZAPOPAN EN EL AÑO ANTERIOR)-1)*100</t>
  </si>
  <si>
    <t>PORCENTAJE DE FINANCIAMIENTO A MIPYMES.</t>
  </si>
  <si>
    <t>DESARROLLO DE MIPYMES DE ZAPOPAN POR MEDIO DE FINANCIAMIENTO OTORGADO.</t>
  </si>
  <si>
    <t>(ACUMULADO DE FINANCIAMIENTO OTORGADO A MIPYMES / FINANCIAMIENTO PROGRAMADO A MIPYMES)*100</t>
  </si>
  <si>
    <t>QUE LAS MIPYMES BUSQUEN FINANCIAMIENTOS Y SE ADECUEN A LAS REGLAS DE OPERACIÓN DEL PROGRAMA.</t>
  </si>
  <si>
    <t>PERSONAS CON CAPACITACIONES EN EL SECTOR EMPRESARIAL Y TECNOLÓGICO.</t>
  </si>
  <si>
    <t>(PERSONAS CON CAPACITACIÓN EMPRESARIAL / PERSONAS PROGRAMADAS PARA CAPACITACIÓN EMPRESARIAL)*100</t>
  </si>
  <si>
    <t>ARCHIVO DOCUMENTAL Y DIGITAL DE LA DIRECCIÓN DE EMPRENDIMIENTO .</t>
  </si>
  <si>
    <t>QUE EMPRESARIOS, EMPRENDEDORES Y SECTOR PRIMARIO ESTÉN INTERESADOS EN CAPACITARSE.</t>
  </si>
  <si>
    <t>PORCENTAJE DE CAPACITACIONES CON ACCESO A LA TECNOLOGÍA PARA FOMENTAR EL EMPRENDIMIENTO EN NIÑAS Y NIÑOS ZAPOPANAS.</t>
  </si>
  <si>
    <t>INCENTIVAR GENERACIONES DE NIÑAS Y NIÑOS QUE SE LES OFRECEN HERRAMIENTAS TECNOLÓGICAS RELACIONADAS A LAS TICS.</t>
  </si>
  <si>
    <t>(CAPACITACIONES A REALIZADAS / CAPACITACIONES PROGRAMADAS)*100</t>
  </si>
  <si>
    <t>QUE LOS NIÑOS Y LAS NIÑAS SE INTERESEN POR LA UTILIZACIÓN DE LAS TECNOLOGÍAS DE INFORMACIÓN Y LA COMUNICACIÓN.</t>
  </si>
  <si>
    <t>PORCENTAJE DE CAPACITACIONES CON ACCESO A LA TECNOLOGÍA DE PUNTA PARA EL ECOSISTEMA DE INNOVACIÓN Y EMPRENDIMIENTO DE ZAPOPAN.</t>
  </si>
  <si>
    <t>OFRECER HERRAMIENTAS TECNOLÓGICAS Y CAPACITACIÓN PARA INCENTIVAR EL USO DE LOS ECOSISTEMAS DE INNOVACIÓN EN PROYECTOS TECNOLÓGICOS DESARROLLADOS POR EMPRENDEDORES.</t>
  </si>
  <si>
    <t>QUE EMPRENDEDORES DE ZAPOPAN SE INTERESEN EN LAS CAPCITACIONES Y LA UTILIZACIÓN DE HERRAMIENTAS TECNOLLÓGICAS EN LA INNOVACIÓN DE PROYECTOS.</t>
  </si>
  <si>
    <t>PORCENTAJE DE PROYECTOS EN EL PROGRAMA CUENTA CON ZAPOPAN .</t>
  </si>
  <si>
    <t>DIAGNÓSTICO, DISEÑO Y ELABORACIÓN DE PROYECTOS LIDERADOS POR PERSONAS QUE VIVEN CON ALGUNA DISCAPACIDAD EN EL PROGRAMA CUENTA CON ZAPOPAN.</t>
  </si>
  <si>
    <t>QUE LOS EMPRENDEDORES QUE VIVEN CON ALGUNA DISCAPCIDAD SE INTERESEN EN PARTICIPAR EN EL PROGRAMA.</t>
  </si>
  <si>
    <t>PORCENTAJE ATENCIÓN A PERSONAS EN LOS LABORATORIOS DE INNOVACIÓN.</t>
  </si>
  <si>
    <t>OFRECER HERRAMIENTAS Y CAPACITACIONES INNOVADORAS EN ESPACIOS PÚBLICOS  PARA, QUE LAS PERSONAS REALICEN TAREAS O PROYECTOS RELACIONADOS CON PROTOTIPOS TECNOLÓGICOS.</t>
  </si>
  <si>
    <t>QUE LAS PERSONAS SE INTERESEN Y ASISTAN ASISTA A LOS LABORATORIOS DE INNOVACIÓN TECNOLÓGICOS.</t>
  </si>
  <si>
    <t>PORCENTAJE DE PROYECTOS DEL PROGRAMA HECHO  EN ZAPOPAN.</t>
  </si>
  <si>
    <t>DIAGNÓSTICO, DISEÑO Y ELABORACIÓN DE PROYECTOS EN EL PROGRAMA HECHO EN ZAPOPAN.</t>
  </si>
  <si>
    <t>(PROYECTOS IMPLEMENTADOS /VPROYECTOS PROGRAMADOS)*100</t>
  </si>
  <si>
    <t>QUE LOS EMPRENDEDORES SE INTERESEN Y SE INSCRIBAN EN EL PROGRAMA.</t>
  </si>
  <si>
    <t>PORCENTAJE DE ATENCIÓN A NIÑAS Y NIÑOS EN EL PROGRAMA RETO KIDS.</t>
  </si>
  <si>
    <t>OFRECER HERRAMIENTAS PARA INCENTIVAR LA INNOVACIÓN Y EMPRENDIMIENTO EN LAS NIÑAS Y LOS NIÑOS QUE SON PARTE DEL PROGRAMA RETO KIDS.</t>
  </si>
  <si>
    <t>(NIÑAS Y NIÑOS ATENDIDOS / NIÑAS Y NIÑOS PROGRAMADOS)*100</t>
  </si>
  <si>
    <t>QUE LOS NIÑOS Y LAS NIÑAS SE INTERESEN Y SE INSCRIBAN EN EL PROGRAMA.</t>
  </si>
  <si>
    <t>PORCENTAJE DE PROYECTOS DEL PROGRAMA RETO ZAPOPAN.</t>
  </si>
  <si>
    <t>DIAGNÓSTICO, DISEÑO Y ELABORACIÓN DE PROYECTOS EN EL PROGRAMA RETO ZAPOPAN.</t>
  </si>
  <si>
    <t>PORCENTAJE DE ATENCIÓN A PERSONAS EN LA APLICACIÓN DE TOC TOC ZAPOPAN.</t>
  </si>
  <si>
    <t>QUE LAS PERSONAS SE INTERESEN EN PARTICIPAR EN LA APLICACIÓN.</t>
  </si>
  <si>
    <t>PORCENTAJE DE PERSONAS EGRESADAS EN EL PROGRAMA.</t>
  </si>
  <si>
    <t>PERSONAS CAPACITAS EN TEMAS DE TECNOLOGÍAS DE LA INFORMACIÓN.</t>
  </si>
  <si>
    <t>(EGRESADOS DEL PROGRAMA / TOTAL DE INSCRITOS EN EL PROGRAMA)*100</t>
  </si>
  <si>
    <t>QUE LAS PERSONAS SE INTERESEN EN PARTICIPAR Y CONCLUIR EL PROGRAMA.</t>
  </si>
  <si>
    <t>OFRECER HERRAMIENTAS Y CAPACITACIONES EN MATERIA EMPRESARIAL.</t>
  </si>
  <si>
    <t>QUE LAS PERSONAS SE INTERESEN Y SE INSCRIBAN EN LAS CAPACITACIONES EN MATERIA DEL SECTOR EMPRESARIAL.</t>
  </si>
  <si>
    <t>POCENTAJE DE ASPIRANTES ATENDIDOS EN CONSEGUIR EMPLEO.</t>
  </si>
  <si>
    <t>APOYAR E INCENTIVAR A LAS PERSONAS ASPIRANTES A UN EMPLEO.</t>
  </si>
  <si>
    <t>(PERSONAS INSCRITAS / PERSONAS PROYECTADAS)*100</t>
  </si>
  <si>
    <t>PORCENTAJE DE EVENTOS DIGITALES Y/O PRESENCIALES DE LA CARAVANA DEL EMPLEO.</t>
  </si>
  <si>
    <t>IMPLEMENTAR ACTIVIDADES QUE AYUDEN A OFRECER EMPLEO U OPORTUNIDADES DE TRABAJOS DE CALIDAD A LAS PERSONAS.</t>
  </si>
  <si>
    <t>QUE LAS PERSONAS SE INTERESEN Y ASITAN A LAS CARAVANAS DEL EMPLEO.</t>
  </si>
  <si>
    <t>OFRECER A LAS PERSONAS UNA PLATAFORMA DE EMPLEO CON EL OBJETIVO DE CONECTAR EL TALENTO CON LAS EMPRESAS DE MANERA EFECTIVA.</t>
  </si>
  <si>
    <t>(PERSONAS INSCRITAS EN LA PLATAFORMA / PERSONAS PROYECTADAS EN LA PLATAFORMA)*100</t>
  </si>
  <si>
    <t>QUE LAS PERSONAS SE INTERESEN Y UTILICEN LA PLATAFORMA.</t>
  </si>
  <si>
    <t>PORCENTAJE DE GESTIONES REALIZADAS DE MANERA EXITOSA EN RELACIONES INTERNACIONALES.</t>
  </si>
  <si>
    <t>OBTENER EL ÉXITO EN LAS GESTIONES INTERNACIONALES REALIZADAS.</t>
  </si>
  <si>
    <t>(GESTIONES OBTENIDAS DE MANERA EXITOSA / GESTIONES PROGRAMADAS DE MANERA EXITOSA)*100</t>
  </si>
  <si>
    <t>QUE LOS INTERNACIONALES SE INTERECEN EN SEGUIR COLABORANDO CON EL GOBIERNO MUNICIPAL DE ZAPOPAN COMO GESTOR DE INTERESES EN COMÚN.</t>
  </si>
  <si>
    <t>LOGRAR LAS VINCULACIONES CON ORGANISMOS Y MERCADOS INTERNACIONALES.</t>
  </si>
  <si>
    <t>(VINCULACIONES REALIZADAS / VINCULACIONES PROYECTADAS)*100</t>
  </si>
  <si>
    <t>QUE ORGANISMOS Y MERCADOS INTERNACIONALES SE INTERESEN EN LA VINCULACIÓN CON EL MUNCIPIO DE ZAPOPAN.</t>
  </si>
  <si>
    <t>GESTIONAR Y ATENDERA PUNTUALMENTE CADA UNO DE LOS ACUERDOS Y CONVENIOS.</t>
  </si>
  <si>
    <t>(GESTIONES OBTENIDAS DE MANERA EXITOSA  / GESTIONES PROGRAMADAS DE MANERA EXITOSA)*100</t>
  </si>
  <si>
    <t>PORCENTAJE DE PROGRAMAS DE FINANCIAMIENTO A EMPRENDORES Y EMPRESARIOS OTORGADOS.</t>
  </si>
  <si>
    <t>OFECER MÉTODOS DE FINANCIAMIENTO A EMPRENDEDORES Y EMPRESARIOS PARA LA REALIZACIÓN DE PROYECTOS Y/O NEGOCIOS.</t>
  </si>
  <si>
    <t>(PROGRAMAS DE FINANCIAMIENTO OTORGADOS / PROGRAMAS DE FINANCIAMIENTO DISPONIBLES OFERTADOS)*100</t>
  </si>
  <si>
    <t>QUE LOS EMPRENDEDORES Y EMPRESARIOS SOLICITEN EL FINANCIAMIENTO PARA LA REALIZACIÓN DE PROYECTOS Y/O NEGOCIOS.</t>
  </si>
  <si>
    <t>OFRECER DIFERENTES TIPOS DE APOYOS A PEQUEÑAS Y MEDIANAS EMPRESAS PARA REACTIVAR LA ECONOMÍA DEL MUNICIPIO.</t>
  </si>
  <si>
    <t>QUE LAS PEQUEÑAS Y MEDIANAS EMPRESAS SOLICITEN LOS APOYOS OFERTADOS.</t>
  </si>
  <si>
    <t>OFRECER APOYO A COMERCIANTES Y A PEQUEÑAS Y MEDIANAS EMPRESAS PARA ACCEDER A NUEVAS TECNOLOGÍAS DE COBRO.</t>
  </si>
  <si>
    <t>(APOYOS ENTREGADOS / APOYOS PROGRAMADOS)*100</t>
  </si>
  <si>
    <t>ARCHIVO DOCUMENTAL Y DIGITAL DE LA DIRECCIÓN DE FOMENTO AL EMPLEO Y EMPRENDURISMO.</t>
  </si>
  <si>
    <t>QUE LAS PERSONAS SE INTERESEN Y SE INSCRIBAN AL PROGRAMA.</t>
  </si>
  <si>
    <t>VARIACIÓN PORCENTUAL DE INVERSIÓN ATRAÍDA EN EL MUNICIPIO.</t>
  </si>
  <si>
    <t>INCREMENTAR LA INVERSIÓN ATRAÍDA AL MUNICIPIO.</t>
  </si>
  <si>
    <t>(INVERSIÓN REALIZADA EN ZAPOPAN EN EL AÑO ACTUAL / INVERSIÓN REALIZADA EN ZAPOPAN EN EL AÑO ANTERIOR)-1)*100</t>
  </si>
  <si>
    <t>ARCHIVOS DOCUMENTALES Y DIGITALES DE LA DIRECCIÓN DE PROMOCIÓN ECONÓMICA, DIRECCIÓN DE PADRÓN Y LICENCIAS, DIRECCIÓN DE OBRAS PÚBLICAS E INFRAESTRUCTURA, IIEG.</t>
  </si>
  <si>
    <t>QUE EL PAÍS PRESENE UN BUEN AMBIENTE ECONÓMICO PARA INVERSIÓN EXTRANJERA Y NACIONAL, Y QUE LOS INVERSIONISTAS SE INTERESEN EN ABRIR EMPRESAS Y NEGOCIOS EN EL MUNICIPIO DE ZAPOPAN.</t>
  </si>
  <si>
    <t>PORCENTAJE DE ATENCIÓN A EMPRESAS.</t>
  </si>
  <si>
    <t>(ATENCIONES BRINDAS A EMPRESAS / ATENCIONES PROGRAMADAS A EMPRESAS)*100</t>
  </si>
  <si>
    <t>QUE EL MUNICIPIO SEA UNA BUENA PROPUESTA PARA INVERTIR.</t>
  </si>
  <si>
    <t>PORCENTAJE DE ATENCIÓN A PLANES DE ANÁLISIS DE INTELIGENCIA DE NEGOCIOS.</t>
  </si>
  <si>
    <t>OFRECER ATENCIÓN Y/O ASESORIAS EN INTELIGENCIA DE NEGOCIOS.</t>
  </si>
  <si>
    <t>(ATENCIÓN A PLANES DE ANÁLISIS DE NEGOCIO REALIZADOS / ATENCIÓN A PLANES DE ANÁLISIS DE NEGOCIO PROGRAMADOS)*100</t>
  </si>
  <si>
    <t>QUE SE REALICEN LOS ANÁLISIS EN MATERIA DE INTELIGENCIA DE NEGOCIOS EN EL MUNICIPIO.</t>
  </si>
  <si>
    <t>ENTREGAR APOYOS EN BENEFICIO DEL SECTOR PRIMARIO.</t>
  </si>
  <si>
    <t>(BENEFICIADOS DEL SECTOR PRIMARIO / INSCRITOS EN EL PROGRAMA DE APOYO)*100</t>
  </si>
  <si>
    <t>QUE LAS PERSONAS SE INTERESEN Y SE INSCRIBAN EN EL PROGRAMA.</t>
  </si>
  <si>
    <t>PORCENTAJE DE ASESORÍAS PARA LA PROMOCIÓN DE ALTERNATIVAS DE COMERCIALIZACIÓN AGRÍCOLA.</t>
  </si>
  <si>
    <t>BRINDAR SEGUIMIENTO, PROMOCIÓN Y ALTERNATIVAS DE COMERCIALIZACIÓN DE PRODUCTOS DEL SECTOR AGROPECUARIO.</t>
  </si>
  <si>
    <t>(ASESORÍAS BRINDADAS / ASESORÍAS PROGRAMADAS)*100</t>
  </si>
  <si>
    <t>PLANEACIÓN  Y ELABORACIÓN DE FOROS PARA DIFUSIÓN, EXPOSICIÓN Y CAPACITACIÓN EN MATERIA DE PRODUCTIVIDAD RURAL. </t>
  </si>
  <si>
    <t>(FOROS REALIZADOS / FOROS  PROGRAMADOS)*100</t>
  </si>
  <si>
    <t>QUE LOS INTEGRANTES DEL SECTOR PRIMARIO ACUDAN Y SE INTERESEN EN LOS FOROS DE MATERIA DE PRODUCTIVIDAD RURAL.</t>
  </si>
  <si>
    <t>OTORGAR APOYOS PARA INCREMENTAR LA PRODUCTIVIDAD RURAL EN EL MUNICIPIO DE ZAPOPAN.</t>
  </si>
  <si>
    <t>(APOYOS ENTREGADOS / APOYOS DISPONIBES)*100</t>
  </si>
  <si>
    <t>QUE LAS PERSONAS QUE SE DEDICAN AL SECTOR PRIMARIO SOLICITEN APOYOS DE PRODUCTIVIDAD RURAL.</t>
  </si>
  <si>
    <t>PORCENTAJE DE REHABILITACIÓN DE METROS CUADRADOS DE CAMINOS SACA COSECHA Y VECINALES.</t>
  </si>
  <si>
    <t>REHABILITACIÓN DE CAMINOS SACACOSECHAS Y VECINALES QUE CONTRIBUYAN AL SECTOR PRIMARIO.</t>
  </si>
  <si>
    <t>(METROS CUADRADOS REHABILITADOS / METROS CUADRADOS PROGRAMADOS)*100</t>
  </si>
  <si>
    <t>QUE SE CUENTE CON LAS HERRAMIENTAS Y LAS CONDICIONES CLIMATOLÓGICAS ADECUADAS PARA LA INTERVENCIÓN DE CAMINOS.</t>
  </si>
  <si>
    <t>CONSTRUCCIÓN Y REHABILITACIÓN DE OLLAS DE CAPTACIÓN DE AGUA DE LLUVIA EN EL SECTOR PRIMARIO.</t>
  </si>
  <si>
    <t>(OLLAS DE CAPTACIÓN DE AGUA REALIZADAS OLLAS DE CAPTACIÓN DE AGUA PROGRAMADAS)*100</t>
  </si>
  <si>
    <t>QUE SE CUENTE CON LAS HERRAMIENTAS Y LAS CONDICIONES CLIMATOLÓGICAS ADECUADAS PARA LA CONSTRUCCIÓN Y REHABILITACIÓN DE OLLAS DE CAPTACIÓN DE AGUA DE LLUVIA EN EL SECTOR PRIMARIO.</t>
  </si>
  <si>
    <t>PORCENTAJE DE REALIZACIÓN DE PRUEBAS PARA LA DETECCIÓN DE ENFERMEDADES EN GANADO (TUBERCULOSIS Y BRUCELOSIS).</t>
  </si>
  <si>
    <t>CONTROL Y SEGUIMIENTO EN LA REALIZACIÓN DE PRUEBAS PARA DETECTAR ENFERMEDADES EN EL SECTOR GANADERO DEL MUNICIPIO DE ZAPOPAN.</t>
  </si>
  <si>
    <t>(PRUEBAS MÉDICAS REALIZADAS / PRUEBAS MÉDICAS PROGRAMADAS)*100</t>
  </si>
  <si>
    <t>QUE EXISTA DEMANDA EN LA REALIZACIÓN DE PRUEBAS MÉDICAS PARA DETECCIÓN DE ENFERMEDADES EN EL SECTOR GANADERO.</t>
  </si>
  <si>
    <t>PORCENTAJE DE NUEVOS REGISTROS INDIVIDUALES DE GANADO.</t>
  </si>
  <si>
    <t>CONTROL Y SEGUIMIENTO DE NUEVOS REGISTROS INDIVIDUALES DE GANADO, MEDIANTE ARETEO EN EL MUNICIPIO DE ZAPOPAN.</t>
  </si>
  <si>
    <t>(REGISTROS NUEVOS INDIVIDUALES DE GANADO / REGISTROS NUEVOS INDIVIDUALES PROGRAMADOS)*100</t>
  </si>
  <si>
    <t>QUE LOS GANADEROS SOLICITEN EL SERVICIO DE ARETEO PARA EL REGISTRO INDIVIDUAL DE GANADO.</t>
  </si>
  <si>
    <t>PORCENTAJE DE DIAGNÓSTICOS IMPLEMENTADOS.</t>
  </si>
  <si>
    <t>REALIZACIÓN DE ANÁLISIS Y DIAGNÓSTICOS QUE PERMITAN INTERPRETAR EL ESTADO DEL SECTOR AGROPECUARIO Y FORESTAL DEL MUNICIPIO DE ZAPOPAN.</t>
  </si>
  <si>
    <t>(DIAGNÓSTICOS IMPLEMENTADOS / DIAGNÓSTICOS PROGRAMADOS)*100</t>
  </si>
  <si>
    <t>QUE EXISTAN ÁREAS PARA LA IMPLEMENTACIÓN DE DIAGNÓSTICOS QUE ARROJEN RESULTADOS IMPORTANTES DE LAS ZONAS AGROPECUARIAS Y FORESTALES.</t>
  </si>
  <si>
    <t>IMPLEMENTACIÓN DE CAPACITACIONES EN MATERIA DE HUERTOS URBANOS.</t>
  </si>
  <si>
    <t>QUE LAS PERSONAS SE INTERESEN  EN RECIBIR CAPACITACIÓN EN MATERIA DE HUERTOS URBANOS.</t>
  </si>
  <si>
    <t>(PARTICIPACIONES EN FERIAS  REALIZADAS / PARTICIPACIONES EN FERIAS PROGRAMADAS)*100</t>
  </si>
  <si>
    <t>QUE SE ORGANICEN FERIAS EN LAS CUALES PUEDA PARTICIPAR EL MUNICIPIO DE ZAPOPAN.</t>
  </si>
  <si>
    <t>PORCENTAJE DE ASESORÍAS TÉCNICAS A PRODUCTORES AGROPECUARIOS Y FORESTALES.</t>
  </si>
  <si>
    <t>ATENDER Y PROPOCIONAR ASESORÍAS TÉCNICAS A LAS PERSONAS QUE SOLICITEN APOYO EN MATERIA DE PRODUCCIÓN AGROPECUARIA Y FORESTAL.</t>
  </si>
  <si>
    <t>(ASESORÍAS REALIZADAS / ASESORÍAS SOLICITADAS)*100</t>
  </si>
  <si>
    <t>QUE LAS PERSONAS SOLICITEN ASESORÍAS TÉCNICAS EN MATERIA DE PRODUCCIÓN AGROPECUARIA Y FORESTAL.</t>
  </si>
  <si>
    <t>PORCENTAJE DE TRÁMITES PARA LA OBTENCIÓN DE INCENTIVOS FISCALES (DESCUENTO PREDIAL PARA PRODUCTORES AGROPECUARIOS).</t>
  </si>
  <si>
    <t>REALIZAR LAS GESTIONES CORRESPONDIENTES PARA INCENTIVAR A LOS PRODUCTORES AGROPECUARIOS QUE TRAMITAN SU DESCUENTO SOBRE EL IMPUESTO PREDIAL.</t>
  </si>
  <si>
    <t>(TRÁMITES  REALIZADOS / TRÁMITES SOLICITADOS)*100</t>
  </si>
  <si>
    <t>QUE LOS TRÁMITES INGRESADOS CUMPLAN CON LOS REQUISITOS ESTABLECIDOS PARA QUE SE LES OTORGUE EL DESCUENTO FISCAL SOBRE EL IMPUESTO PREDIAL.</t>
  </si>
  <si>
    <t>PORCENTAJE DE LICENCIAS Y PERMISOS EMITIDOS PARA COMERCIOS.</t>
  </si>
  <si>
    <t>OTORGAR LICENCIAS Y PERMISOS A COMERCIOS QUE TRABAJEN BAJO LOS LINEAMIENTOS ESTABLECIDOS.</t>
  </si>
  <si>
    <t>(LICENCIAS Y PERMISOS EMITIDOS / LICENCIAS Y PERMISOS PROYECTADOS)*100</t>
  </si>
  <si>
    <t>QUE LOSCOMERCIOS CUMPLAN CON LOS LINEAMIENTOS ESTABLECIDOS EN EL MUNICIPIO DE ZAPOPAN.</t>
  </si>
  <si>
    <t>BRINDAR LA ATENCIÓN Y REALIZAR LAS GESTIONES CORREPONDIENTES PARA EL TRÁMITE DE LA LICENCIA COMERCIAL TIPO A.</t>
  </si>
  <si>
    <t>(LICENCIAS EMITIDAS TIPO A / LICENCIAS PROYECTADAS TIPO A)*100</t>
  </si>
  <si>
    <t>QUE SE MANTENGAN LAS REGLAS DE COMERCIO Y/O NORMATIVIDAD APLICABLE VIGENTES EN EL MUNICIPIO DE ZAPOPAN..</t>
  </si>
  <si>
    <t>PORCENTAJE DE EMISIÓN DE LICENCIAS DE COMERCIO TIPO B, C Y D.</t>
  </si>
  <si>
    <t>BRINDAR LA ATENCIÓN Y REALIZAR LAS GESTIONES CORREPONDIENTES PARA EL TRÁMITE DE LA LICENCIA COMERCIAL TIPO B, C Y D.</t>
  </si>
  <si>
    <t>(LICENCIAS EMITIDAS TIPO B, C Y D / LICENCIAS PROYECTADAS TIPO B, C Y D)*100</t>
  </si>
  <si>
    <t>PORCENTAJE DE EMISIÓN DE TRÁMITES DE TRASPASO.</t>
  </si>
  <si>
    <t>BRINDAR ATENCIÓN Y REALIZAR LAS GESTIONES CORRESPONDIENTES PARA EL TRÁMITE DE TRASPASO SOLICITADO.</t>
  </si>
  <si>
    <t>(TRÁMITES DE TRASPASO REALIZADOS / TRÁMITES DE TRASPASO PROYECTADOS)*100</t>
  </si>
  <si>
    <t>PORCENTAJE DE EMISIÓN DE TRÁMITES DE AMPLIACIÓN DE MEDIDAS.</t>
  </si>
  <si>
    <t>BRINDAR ATENCIÓN Y REALIZAR LAS GESTIONES CORRESPONDIENTES PARA EL TRÁMITE DE AMPLIACIÓN DE MEDIDAS SOLICITADO.</t>
  </si>
  <si>
    <t>(TRÁMITES DE AMPLIACIÓN DE MEDIDAS REALIZADOS / TRÁMITES DE AMPLIACIÓN DE MEDIDAS  PROYECTADOS)*100</t>
  </si>
  <si>
    <t>PORCENTAJE DE EMISIÓN DE TRÁMITES DE ANEXO.</t>
  </si>
  <si>
    <t>BRINDAR ATENCIÓN Y REALIZAR LAS GESTIONES CORRESPONDIENTES PARA EL TRÁMITE DE ANEXO SOLICITADO.</t>
  </si>
  <si>
    <t>(TRÁMITES DE ANEXO REALIZADOS / TRÁMITES DE ANEXO  PROYECTADOS)*100</t>
  </si>
  <si>
    <t>PORCENTAJE DE EMISIÓN DE TRÁMITES DE CAMBIO DE GIRO O ANUNCIO.</t>
  </si>
  <si>
    <t>BRINDAR ATENCIÓN Y REALIZAR LAS GESTIONES CORRESPONDIENTES PARA EL TRÁMITE DE CAMBIO DE GIRO O ANUNCIO SOLICITADO.</t>
  </si>
  <si>
    <t>(TRÁMITES DE CAMBIO DE GIRO O ANUNCIO REALIZADOS / TRÁMITES DE CAMBIO DE GIRO O ANUNCIO  PROYECTADOS)*100</t>
  </si>
  <si>
    <t>PORCENTAJE DE EMISIÓN DE TRÁMITES DE MODIFICACIÓN.</t>
  </si>
  <si>
    <t>BRINDAR ATENCIÓN Y REALIZAR LAS GESTIONES CORRESPONDIENTES PARA EL TRÁMITE DE MODIFICACIÓN SOLICITADO.</t>
  </si>
  <si>
    <t>(TRÁMITES DE MODIFICACIÓN REALIZADOS / TRÁMITES DE MODIFICACIÓN PROYECTADOS)*100</t>
  </si>
  <si>
    <t>PORCETAJE DE EMISIÓN DE BAJAS POR TITULAR Y POR PRESIDENCIA PARA TODO TIPO DE LICENCIA.</t>
  </si>
  <si>
    <t>BRINDAR ATENCIÓN Y REALIZAR LAS GESTIONES CORRESPONDIENTES PARA EL TRÁMITE DE BAJA SOLICITADO.</t>
  </si>
  <si>
    <t>(BAJAS REALIZADAS / BAJAS PROYECTADAS)*100</t>
  </si>
  <si>
    <t>PORCENTAJE DE EMISIÓN DE PERMISOS PARA EVENTOS Y ESPECTÁCULOS.</t>
  </si>
  <si>
    <t>BRINDAR ATENCIÓN Y REALIZAR LAS GESTIONES CORRESPONDIENTES PARA EL PERMISO  DE EVENTOS Y ESPECTÁCULOS SOLICITADO.</t>
  </si>
  <si>
    <t>(PERMISOS EMITIDOS / PERMISOS PROYECTADOS)*100</t>
  </si>
  <si>
    <t>PORCENTAJE DE EMISIÓN DE PERMISOS PARA HORAS EXTRAS, ISLAS, ACTIVIDADES EXTRACTIVAS, Y VALET PARKING.</t>
  </si>
  <si>
    <t>BRINDAR ATENCIÓN Y REALIZAR LAS GESTIONES CORRESPONDIENTES PARA EL PERMISO  DE HORAS EXTRAS, ISLAS, ACTIVIDADES EXTRACTIVAS, Y VALET PARKING SOLICITADO.</t>
  </si>
  <si>
    <t>PORCENTAJE DE EMISIÓN DE PERMISOS PARA ANUNCIOS.</t>
  </si>
  <si>
    <t>BRINDAR ATENCIÓN Y REALIZAR LAS GESTIONES CORRESPONDIENTES PARA EL PERMISO  DE ANUNCIOS SOLICITADO.</t>
  </si>
  <si>
    <t>PORCENTAJE DE EMISIÓN DE PERSMISOS PROVISIONALES EN AUTORIZACIÓN DE LICENCIA.</t>
  </si>
  <si>
    <t>BRINDAR ATENCIÓN Y REALIZAR LAS GESTIONES CORRESPONDIENTES PARA EL PERMISO  PROVISIONAL EN AUTORIZACIÓN DE LICENCIA SOLICITADO.</t>
  </si>
  <si>
    <t>PORCENTAJE DE EMISIÓN DE TRÁMITE DE REPOSICIÓN.</t>
  </si>
  <si>
    <t>BRINDAR ATENCIÓN Y REALIZAR LAS GESTIONES CORRESPONDIENTES PARA EL TRÁMITE DE REPOSICIÓN SOLICITADO.</t>
  </si>
  <si>
    <t>(TRÁMITES DE REPOSICIÓN REALIZADOS / TRÁMITES DE REPOSICIÓN PROYECTADOS)*100</t>
  </si>
  <si>
    <t>PORCENTAJE DE REINGRESOS DE ALUMNOS INSCRITOS EN LA MATRÍCULA DE EDUCACIÓN BÁSICA EN ZAPOPAN.</t>
  </si>
  <si>
    <t>NÚMERO DE REINGRESOS DE ALUMNOS DE EDUCACIÓN BÁSICA INSCRITOS.</t>
  </si>
  <si>
    <t>(NÚMERO DE REINGRESOS DE ALUMNOS  INSCRITOS EN LA MATRÍCULA DE EDUCACIÓN BÁSICA EN ZAPOPAN / NÚMERO DE ALUMNOS INSCRITOS EN LA MATRÍCULA DE EDUCACIÓN BÁSICA EN ZAPOPAN)*100.</t>
  </si>
  <si>
    <t>COSTO TOTAL DEL PROGRAMA EN EL AÑO ACTUAL / TOTAL DE BENEFICIARIOS EN EL AÑO ACTUAL.</t>
  </si>
  <si>
    <t>ARCHIVO DOCUMENTAL Y DIGITAL DEL PROGRAMA ZAPOPAN PRESENTE.</t>
  </si>
  <si>
    <t>SE DISPONE DE SUFICIENCIA PRESUPUESTAL, Y EL CONVENIO CON EL GOBIERNO DEL ESTADO PARA LA ENTREGA DEL BENEFICIO DEL PROGRAMA.</t>
  </si>
  <si>
    <t>AVANCE DE LOS KITS ESCOLARES ENTREGADOS A LOS BENEFICIARIOS DEL PROGRAMA.</t>
  </si>
  <si>
    <t>(TOTAL DE KITS ENTREGADOS / KITS ESCOLARES PROYECTADOS A ENTREGAR)*100.</t>
  </si>
  <si>
    <t>PORCENTAJE DE ALUMNOS BENEFICIADOS CON UNIFORMES.</t>
  </si>
  <si>
    <t>NÚMERO DE ALUMNOS QUE RECIBEN SU UNIFORME (PANTS, PLAYERA TIPO POLO Y CALZADO).</t>
  </si>
  <si>
    <t>(TOTAL DE UNIFORMES (PANTS, PLAYERA TIPO POLO Y CALZADO) ENTREGADOS / TOTAL DE UNIFORMES (PANTS, PLAYERA TIPO POLO Y CALZADO) PROGRAMADOS A ENTREGAR)*100.</t>
  </si>
  <si>
    <t>PORCENTAJE DE ALUMNOS BENEFICIADOS CON PAQUETE ESCOLAR</t>
  </si>
  <si>
    <t>NÚMERO DE ALUMNOS QUE RECIBEN SU PAQUETE ESCOLAR (MOCHILA Y ÚTILES).</t>
  </si>
  <si>
    <t>(TOTAL DE PAQUETES ESCOLARES (MOCHILA Y ÚTILES) ENTREGADOS / TOTAL DE PAQUETES ESCOLARES (MOCHILAS Y ÚTILIES) PROGRAMADOS A ENTREGAR)*100.</t>
  </si>
  <si>
    <t>PORCENTAJE DE ESCUELAS EN LAS QUE SE ENTREGÓ EL APOYO DEL PROGRAMA ZAPOPAN PRESENTE.</t>
  </si>
  <si>
    <t>NÚMERO DE ESCUELAS EN LAS QUE SE ENTREGÓ EL APOYO A LOS BENEFICIARIOS DEL PROGRAMA.</t>
  </si>
  <si>
    <t>(TOTAL DE ESCUELAS EN LAS QUE SE ENTREGÓ EL APOYO A LOS BENEFICIARIOS DEL PROGRAMA / TOTAL DE ESCUELAS EN LAS QUE SE PROYECTA ENTREGAR EL APOYO A LOS BENEFICIARIOS DEL PROGRAMA)*100.</t>
  </si>
  <si>
    <t>QUE LOS DIRECTORES REGISTREN SUS PLANTELES EN TIEMPO Y FORMA EN BENEFICIO DEL PROGRAMA.</t>
  </si>
  <si>
    <t>PORCENTAJE DE ESCUELAS CON ENTREGA DE APOYO PARA ALUMNOS QUE CAMBIAN DE GRADO (PRIMERA ETAPA).</t>
  </si>
  <si>
    <t>(ESCUELAS ENTREGADAS / ESCUELAS PROYECTADAS A ENTREGAR)*100.</t>
  </si>
  <si>
    <t>PORCENTA DE ESCUELAS CON ENTREGA DE APOYO PARA ALUMNOS DE PRIMER GRADO Y DE NUEVO INGRESO (SEGUNDA ETAPA).</t>
  </si>
  <si>
    <t>NÚMERO DE ESCUELAS ATENDIDAS CON ALUMNOS DE PRIMER GRADO Y DE NUEVO INGRESO.</t>
  </si>
  <si>
    <t>LA GESTIÓN MUNICIPAL SE APEGA A LOS TIEMPOS, LINEAMIENTOS Y NORMATIVIDAD APLICABLES DEL FONDO.</t>
  </si>
  <si>
    <t>PORCENTAJE DE PAGO ANUAL DE LAS OBLIGACIONES FINANCIERAS REALIZADO.</t>
  </si>
  <si>
    <t>PORCENTAJE DE RECURSOS PARA EL PAGO DE DERECHOS Y APROVECHAMIENTOS POR CONCEPTO DE AGUA.</t>
  </si>
  <si>
    <t>(MONTO PAGADO POR CONCEPTO DE ARRENDAMIENTOS /  MONTO ESTIMADO PARA CUBRIR EL PAGO DE LOS ARRENDAMIENTOS)*100</t>
  </si>
  <si>
    <t>(MONTO PAGADO POR CONCEPTO DE LA DEUDA / MONTO ESTIMADO PARA CUBRIR EL PAGO DE LA DEUDA)*100</t>
  </si>
  <si>
    <t>PORCENTAJE DE RECURSOS DEL FORTAMUN EN EL PAGO DE GASTOS Y EQUIPAMIENTO PARA LA GESTIÓN DE LA RECAUDACIÓN</t>
  </si>
  <si>
    <t>(GESTIONES REALIZADAS / GESTIONES PROGRAMAS)*100</t>
  </si>
  <si>
    <t>(MONTO PAGADO POR CONCEPTO DE EJECUCIÓN Y MANTENIMIENTO DE LA INFRAESTRUCTURA /  MONTO ESTIMADO PARA CUBRIR EL PAGO DE EJECUCIÓN Y MANTENIMIENTO DE LA INFRAESTRUCTURA)*100</t>
  </si>
  <si>
    <t>(MONTO PAGADO POR CONCEPTO DE LA EJECUCIÓN DE NUEVA INFRAESTRUCTURA /  MONTO ESTIMADO PARA CUBRIR EL PAGO DE LA EJECUCIÓN DE NUEVA INFRAESTRUCTURA)*100</t>
  </si>
  <si>
    <t>PORCENTAJE DE RECURSOS DEL FORTAMUN EN LA PRESTACIÓN Y MANTENIMIENTO DE SERVICIOS PÚBLICOS</t>
  </si>
  <si>
    <t>(MONTO PAGADO POR CONCEPTO DE PRESTACIÓN Y MANTENIMIENTO DE SERVICIOS PÚBLICOS / MONTO PROGRAMADO POR CONCEPTO DE PRESTACIÓN Y MANTENIMIENTO DE SERVICIOS PÚBLICOS)*100</t>
  </si>
  <si>
    <t>PORCENTAJE DE RECURSOS PARA EL EQUIPAMIENTO PARA LAS FUERZAS DE SEGURIDAD PÚBLICA MUNICIPALS.</t>
  </si>
  <si>
    <t xml:space="preserve">(GASTO EN EQUIPAMIENTO  PARA LAS FUERZAS DE SEGURIDAD PÚBLICA MUNICIPAL / MONTO ESTIMADO PARA CUBRIR EL PAGO DEL EQUIPAMIENTO  PARA LAS FUERZAS DE SEGURIDAD PÚBLICA MUNICIPAL)* 100  </t>
  </si>
  <si>
    <t>PORCENTAJE DE RECURSOS PARA LA ATENCIÓN A SERVICIOS VINCULADOS A LA SEGURIDAD PÚBLICA MUNICIPAL.</t>
  </si>
  <si>
    <t>PORCENTAJE DE RECURSOS EN OTRAS ACTIVIDADES VINCULADAS A LA SEGURIDAD PÚBLICA.</t>
  </si>
  <si>
    <t>PORCENTAJE DE RECURSOS EN EL MANTENIMIENTO DE REDES E INFRAESTRUCTURA DIGITAL</t>
  </si>
  <si>
    <t>SE MIDE EL PORCENTAJE DE RECURSOS EJERCIDOS EN EL MANTENIMIENTO DE REDES E INFRAESTRUCTURA DIGITAL</t>
  </si>
  <si>
    <t>PORCENTAJE DE RECURSOS EN LA MODERNIZACIÓN DE EQUIPOS ADMINISTRATIVOS Y DE SERVICIOS</t>
  </si>
  <si>
    <t>GESTIONES REALIZADAS QUE CONTRIBUYEN A LA GESTIÓN GUBERNAMENTAL EFICIENTE.</t>
  </si>
  <si>
    <t>(NÚMERO DE GESTIONES REALIZADAS / NÚMERO DE GESTIONES PROGRAMADAS)*100</t>
  </si>
  <si>
    <t>PORCENTAJE DE SOLICITUDES ATENDIDAS EN TIEMPO.</t>
  </si>
  <si>
    <t>SOLICITUDES ATENDIDAS DE MANERA OPORTUNA.</t>
  </si>
  <si>
    <t>(SOLICITUDES DERIVADAS EN TIEMPO / SOLICITUDES RECIBIDAS)*100</t>
  </si>
  <si>
    <t>CONTROL DE SOLICITUDES RECIBIDAS.</t>
  </si>
  <si>
    <t>QUE SE RECIBAN SOLICITUDES POR PARTE DE LOS HABITANTES DE ZAPOPAN</t>
  </si>
  <si>
    <t>PORCENTAJE DE ASISTENCIA A COMISIONES.</t>
  </si>
  <si>
    <t>ASISTENCIA DEL PRESIDENTE MUNICIPAL A LAS COMISIONES EN LAS QUE PARTICIPA.</t>
  </si>
  <si>
    <t>(NÚMERO DE COMISIONES A LAS QUE ASISTE / NÚMERO DE COMISIONES PROGRAMADAS)</t>
  </si>
  <si>
    <t>AGENDA DEL PRESIDENTE MUNICIPAL.</t>
  </si>
  <si>
    <t>QUE SE ATIENDAN LAS COMISIONES EN LAS QUE PARTICIPA.</t>
  </si>
  <si>
    <t>PORCENTAJE DE CAPACITACIONES EN RESPONSABILIDADES Y FUNCIONES REALIZADAS.</t>
  </si>
  <si>
    <t>QUE LOS SERVIDORES PÚBLICOS PARTICIPEN EN LAS CAPACITACIONES.</t>
  </si>
  <si>
    <t>QUE LOS HABITANTES DE ZAPOPAN SOLICITEN LA ASISTENCIA DEL PRESIDENTE MUNICIPAL EN EVENTOS.</t>
  </si>
  <si>
    <t>(NÚMERO DE ACCIONES REALIZADAS / NÚMERO DE ACCIONES  PROGRAMADAS)*100</t>
  </si>
  <si>
    <t>PORCENTAJE DE SOLICTUDES ENVIADAS A DEPENDENCIAS Y RESPONDIDAS DE FORMA OPORTUNA.</t>
  </si>
  <si>
    <t>(SOLICITUDES ENVIADAS A DEPENDENCIAS / RESPUESTAS RECIBIDAS)*100</t>
  </si>
  <si>
    <t>(AMPAROS ATENDIDOS / AMPÁROS INGRESADOS)*100</t>
  </si>
  <si>
    <t>CONTEO MENSUAL DE EXPEDIENTES.</t>
  </si>
  <si>
    <t>PORCENTAJE DE CURSOS, TALLERES, FOROS ORGANIZADOS DURANTE EL AÑO.</t>
  </si>
  <si>
    <t>(SUMA DE CURSOS, TALLERES Y FOROS REALIZADOS / SUMA DE CURSOS TALLERES Y FOROS PROGAMADOS)*100</t>
  </si>
  <si>
    <t>((PROMEDIO DE LAS CALIFICIACIONES OBTENIDAS EN LAS EVALUACIONES DEL AÑO ACTUAL) / (PROMEDIO DE LAS CALIFICACIONES OBTENIDAS EN EL AÑO ANTERIOR) -1)*100</t>
  </si>
  <si>
    <t>(ACTUALIZACIONES EN PORTAL WEB Y PLATAFORMA NACIONAL DE TRANSPARENCIA REALIZADAS EN EL AÑO / ACTUALIZACIONES ESTIMADAS EN PORTAL WEB Y PLATAFORMA NACIONAL DE TRANSPARENCIA)*100</t>
  </si>
  <si>
    <t>(ACTUALIZACIONES REALIZADAS EN PORTAL DE TRANSPARENCIA / ACTUALIZACIONES PROGRAMADAS)*100</t>
  </si>
  <si>
    <t>ATENCIÓN A RECURSOS DE TRANSPARENCIA.</t>
  </si>
  <si>
    <t>(RECURSOS ATENDIDOS / RECURSOS RECIBIDOS)*100</t>
  </si>
  <si>
    <t>((SUMA DE SOLICITUDES DE ACCESO A INFORMACIÓN RECIBIDAS EN EL AÑO / SUMA DE SOLICITUDES DE ACCESO RECIBIDAS EL AÑO ANTERIOR) -1)*100</t>
  </si>
  <si>
    <t>(PROCEDIMIENTOS DE PROTECCIÓN DE DATOS PERSONALES ATENDIDOS / PROCEDIMIENTOS DE PROTECCIÓN DE DATOS PERSONALES ESTIMADOS)*100</t>
  </si>
  <si>
    <t>(RECURSOS ATENDIDOS / RECURSOS RECIBIDOS )*100</t>
  </si>
  <si>
    <t>PORCENTAJE DE EVENTOS INSTITUCIONALES Y REUNIONES CON LOS TITULARES DE LAS ÁREAS DEL GOBIERNO MUNICIPAL.</t>
  </si>
  <si>
    <t>(EVENTOS INSTITUCIONALES Y REUNIONES CON LOS TITULARES DE LAS ÁREAS DEL GOBIERNO MUNICIPAL REALIZADAS / EVENTOS INSTITUCIONALES Y REUNIONES CON LOS TITULARES DE LAS ÁREAS DEL GOBIERNO MUNICIPAL PROGRAMADAS)*100</t>
  </si>
  <si>
    <t>PORCENTAJE DE DONATIVOS Y/O AYUDAS SOCIALES ENTREGADAS A PERSONAS.</t>
  </si>
  <si>
    <t>(APOYOS Y/O AYUDAS ENTREGADOS / APOYOS Y/O AYUDAS DISPONIBLES)*100</t>
  </si>
  <si>
    <t>PROYECTOS ESTRATÉGICOS Y DE MEJORA REALIZADOS EN BENEFICIO DE LOS HABITANTES DE ZAPOPAN.</t>
  </si>
  <si>
    <t>(PROYECTOS REALIZADOS Y/O EN DESARROLLO / PROYECTOS PROPUESTOS)*100</t>
  </si>
  <si>
    <t>PORCENTAJE DE PROYECTOS ESTRATÉGICOS MUNICIPALES DERIVADOS A LAS DEPENDENCIAS PÚBLICAS PARA SU EJECUCIÓN.</t>
  </si>
  <si>
    <t xml:space="preserve">PROYECTOS ESTRATÉGICOS Y DE IMPACTO QUE SE DERIVAN A LAS DEPENDENCIAS MUNICIPALES EN BENEFICIO DE LA CIUDADANIA.. </t>
  </si>
  <si>
    <t>QUE SE PROPONGAN PROYECTOS ESTRATEGICOS MUNICIPALES.</t>
  </si>
  <si>
    <t>PORCENTAJE DE PROYECTOS DE REHABILITACIÓN DE  PLAZAS MUNICIPALES Y ESPACIOS PÚBLICOS.</t>
  </si>
  <si>
    <t>MIDE LA GENERACIÓN DE PROYECTOS DE REHABILITACIÓN Y RENOVACIÓN DE PLAZAS MUNICIPALES Y ESPACIOS PÚBLICOS ESTRATÉGICOS DE CALIDAD A LA CIUDADANIA.</t>
  </si>
  <si>
    <t>(PROYECTOS DE REHABILITACIÓN DE PLAZAS MUNICIPALES Y/O ESPACIOS PÚBLICOS REALIZADOS / PROYECTOS DE REHABILITACIÓN DE PLAZAS MUNICIPALES Y/O ESPACIOS PÚBLICOS  PROGRAMADOS)*100</t>
  </si>
  <si>
    <t>PORCENTAJE DE DIFUSIONES REALIZADAS.</t>
  </si>
  <si>
    <t>MIDE LAS ACCIONES GUBERNAMENTALES DIFUNDIDAS.</t>
  </si>
  <si>
    <t>(NO. DIFUSIONES REALIZADAS EN EL AÑO ACTUAL / NO. DIFUSIONES PROGRAMADAS EN EL AÑO ACTUAL)*100</t>
  </si>
  <si>
    <t>PORCENTAJE DE ACTIVIDADES DE DISEÑO E IMAGEN IMPLEMENTADAS.</t>
  </si>
  <si>
    <t>(ACTIVIDADES DE DISEÑO IMPLEMENTADAS  / ACTIVIDADES DE DISEÑO PROYECTADAS)*100</t>
  </si>
  <si>
    <t>PORCENTAJE DE ANÁLISIS DE TEMAS COYUNTURALES REALIZADOS.</t>
  </si>
  <si>
    <t>(ATENCIÓN A TEMAS COYUNTURALES EN EL AÑO ACTUAL  / ATENCION A TEMAS COYUNTURALES PROYECTADOS)*100</t>
  </si>
  <si>
    <t>PORCENTAJE DE CAMPAÑAS PUBLICITARIAS REALIZADAS.</t>
  </si>
  <si>
    <t>(CAMPAÑAS REALIZADAS / CAMPAÑAS PROPUESTAS )*100</t>
  </si>
  <si>
    <t>PORCENTAJE DE ASPECTOS SUSCEPTIBLES DE MEJORA SOLVENTADOS.</t>
  </si>
  <si>
    <t>(ASPECTOS SUSCEPTIBLES DE MEJORA RESUELTOS / ASPECTOS SUSCEPTIBLES DE MEJORA OBSERVADOS)*100</t>
  </si>
  <si>
    <t>PORCENTAJE DE AVANCE EN LA ACTUALIZACIÓN DEL PLAN MUNICIPAL DE DESARROLLO Y GOBERNANZA.</t>
  </si>
  <si>
    <t>(PLAN ACTUALIZADO / PLAN PROGRAMADO)*100</t>
  </si>
  <si>
    <t xml:space="preserve"> PORCENTAJE DE EVALUACIONES Y SEGUIMIENTO A LAS DEPENDENCIAS MUNICIPALES REALIZADAS.</t>
  </si>
  <si>
    <t>PORCENTAJE DE AVANCE EN LA ELABORACIÓN DEL INFORME DE GOBIERNO.</t>
  </si>
  <si>
    <t>(TOTAL DE INFORMES ELABORADOS / TOTAL DE INFORMES PROGRAMADOS )*100</t>
  </si>
  <si>
    <t>(TOTAL DE EVALUACIONES REALIZADAS / TOTAL DE EVALUACIONES PROGRAMADAS)*100</t>
  </si>
  <si>
    <t>(GESTIONES REALIZADAS / EVENTOS PROGRAMADOS)*100</t>
  </si>
  <si>
    <t>(EVENTOS  REALIZADOS / EVENTOS PROGRAMADOS )*100</t>
  </si>
  <si>
    <t>PORCENTAJE DE ORNAMENTACION EFECTUADA.</t>
  </si>
  <si>
    <t>PORCENTAJE DE REGALOS A TITULO INSTITUCIONAL OTORGADOS.</t>
  </si>
  <si>
    <t>(REGALOS A TITULO INSTITUCIONAL OTORGADOS / REGALOS A TITULO INSTITUCIONAL PROGRAMADOS)*100</t>
  </si>
  <si>
    <t> PORCENTAJE DE PERSONAS ATENDIDAS EN LOS CENTROS DE MEDIACIÓN Y POR LOS JUECES MUNICIPALES DEL MUNICIPIO DE ZAPOPAN.</t>
  </si>
  <si>
    <t>(PERSONAS ATENDIDAS EN LOS CENTROS DE MEDIACIÓN Y POR LOS JUECES MUNICIPALES / SOLICITUDES DE ATENCIÓN EN LOS CENTROS DE MEDIACIÓN Y POR LOS JUECES MUNICIPALES)*100</t>
  </si>
  <si>
    <t>PORCENTAJE DE PERSONAS ATENDIDAS CON CONFLICTOS SOCIALES. </t>
  </si>
  <si>
    <t>(NÚMERO DE HABITANTES EN CONFLICTO ATENDIDOS EN EL AÑO ACTUAL / NÚMERO DE HABITANTES EN CONFLICTO CON  SOLICITUD DE ATENCIÓN  EN EL AÑO ACTUAL)*100</t>
  </si>
  <si>
    <t>PORCENTAJE DE QUEJAS ATENDIDAS.</t>
  </si>
  <si>
    <t>(QUEJAS ATENDIDAS EN EL AÑO ACTUAL / QUEJAS RECIBIDAS EN EL AÑO ACTUAL)*100</t>
  </si>
  <si>
    <t>PORCENTAJE DE ATENCIÓN MEDICA, ALIMENTOS Y ESTANCIA DE LOS DETENIDOS REALIZADAS.</t>
  </si>
  <si>
    <t>(NÚMERO DE ATENCIONES MÉDICAS, ALIMENTOS Y ESTANCIA REALIZADAS / NÚMERO DE DETENIDOS)*100</t>
  </si>
  <si>
    <t>(NÚMERO DE PERSONAS ENTREVISTADAS EN EL AÑO ACTUAL / NÚMERO DE PERSONAS DETENIDAS EN EL AÑO ACTUAL)*100</t>
  </si>
  <si>
    <t>PORCENTAJE  DE CONFLICTOS ATENDIDOS EN LOS CENTROS DE MEDIACIÓN EN RELACIÓN AL AÑO ANTERIOR.</t>
  </si>
  <si>
    <t>PORCENTAJE DE SOLICITUDES DE MEDIACIÓN ATENDIDAS.</t>
  </si>
  <si>
    <t>(NÚMERO DE MEDIACIONES ATENDIDAS / NÚMERO DE CONFLICTOS RECIBIDOS)*100</t>
  </si>
  <si>
    <t>PORCENTAJE DE MEDIACIONES REALUIZADAS.</t>
  </si>
  <si>
    <t>(NÚMERO DE MEDIACIONES REALIZADAS EN EL AÑO ACTUAL / NÚMERO DE MEDIACIONES REQUERIDAS EN EL AÑO ACTUAL)*100</t>
  </si>
  <si>
    <t>PORCENTAJE DE ACTAS DE INFRACCIÓN CALIFICADAS A LOS CIUDADANOS Y LAS REMITIDAS POR LA DIR. DE INSPECCIÓN Y VIGILANCIA.</t>
  </si>
  <si>
    <t> PORCENTAJE DE AVANCE EN LA CALIFICACIÓN DE ACTAS DE INFRACCIÓN ORIGINALES REMITIDAS POR LA DIRECCIÓN DE INSPECCIÓN Y VIGILANCIA.</t>
  </si>
  <si>
    <t>PORCENTAJE DE AVANCE EN LA CALIFICACIÓN DE ACTAS DE INFRACCION PRESENTADAS POR EL CIUDADANO, ANTE LA UNIDAD DE JUECES CALIFICADORES.</t>
  </si>
  <si>
    <t>(ASUNTOS RESUELTOS EN EL PRESENTE AÑO / ASUNTOS RECIBIDOS EN EL PRESENTE AÑO)*100</t>
  </si>
  <si>
    <t>(ASUNTOS ATENDIDOS EN EL PRESENTE AÑO/  ASUNTOS RECIBIDOS EN EL PRESENTE AÑO)*100</t>
  </si>
  <si>
    <t>(NÚMERO DE ASUNTOS RECUPERADOS EN EL AÑO ACTUAL / NÚMERO DE ASUNTOS DEFENDIDOS EN EL AÑO ACTUAL)*100</t>
  </si>
  <si>
    <t>PORCENTAJE DE JUICIOS DE NULIDAD REALIZADOS.</t>
  </si>
  <si>
    <t>(NÚMERO DE JUICIOS DE NULIDAD REALIZADOS EN EL AÑO ACTUAL / NÚMERO DE JUICIOS DE NULIDAD PRESENTADOS EN EL AÑO ACTUAL)*100</t>
  </si>
  <si>
    <t>PORCENTAJE DE PROCEDIMIENTOS DE PERDON LEGAL REALIZADOS.</t>
  </si>
  <si>
    <t>(NÚMERO DE PROCEDIMIENTOS DE PERDON LEGAL RELIZADOS EN EL AÑO ACTUAL / NÚMERO DE PROCEDIMIENTOS DE PERDON LEGAL RECIBIDOS EN EL AÑO ACTUAL)*100</t>
  </si>
  <si>
    <t>PORCENTAJE DE PROCEDIMIENTOS DE DEFENSA PENAL REALIZADOS.</t>
  </si>
  <si>
    <t> PORCENTAJE DE PROCEDIMIENTOS DE RECUPERACIÓN DE BIENES DEL MUNICIPIO RECUPERADOS.</t>
  </si>
  <si>
    <t>(NÚMERO DE PROCEDIMIENTOS RECUPERADOS EN EL AÑO ACTUAL / NÚMERO DE PROCEDIMIENTOS RECEPCIONADOS EN EL AÑO ACTUAL)*100</t>
  </si>
  <si>
    <t>PORCENTAJE DE DEMANDAS LABORALES ATENDIDAS.</t>
  </si>
  <si>
    <t>PORCENTAJE DE JUICIOS AGRARIOS REALIZADOS.</t>
  </si>
  <si>
    <t>(NÚMERO DE  JUICIOS AGRARIOS REALIZADOS EN EL AÑO ACTUAL / NÚMERO DE  JUICIOS AGRARIOS RECEPCIONADOS EN E L AÑO ACTUAL)*100</t>
  </si>
  <si>
    <t>PORCENTAJE DE JUICIOS DE AMPARO REALIZADOS.</t>
  </si>
  <si>
    <t>(NÚMERO DE JUICIOS DE AMPARO REALIZADOS EN AÑO ACTUAL/NÚMERO DE JUICIOS DE AMPARO PRESENTADOS EN EL AÑO ACTUAL)*100</t>
  </si>
  <si>
    <t>PORCENTAJE DE PROCEDIMIENTOS DE JUICIOS CIVILES REALIZADOS.</t>
  </si>
  <si>
    <t>(NÚMERO DE JUICIOS  CIVILES  REALIZADOS EN EL AÑO ACTUAL / NÚMERO DE JUICIOS CIVILES INSTAURADOS EN EL AÑO ACTUAL)*100</t>
  </si>
  <si>
    <t>PORCENTAJE DE PROCEDIMIENTOS DE QUERELLAS REALIZADAS..</t>
  </si>
  <si>
    <t>(NÚMERO DE  QUERELLAS REALIZADAS / NÚMERO DE  QUERELLAS PRESENTADAS)*100</t>
  </si>
  <si>
    <t>PORCENTAJE DE PROCEDIMIENTOS DE RECURSO DE REVISIÓN RECIBIDOS.</t>
  </si>
  <si>
    <t>(NÚMERO DE PROCEDIMIENTOS DE RECURSOS DE REVSION REALIZADOS EN EL AÑO ACTUAL / NÚMERO DE PROCEDIMIENTOS DE RECURSOS DE REVSION RECIBIDOS EN EL AÑO ACTUAL)*100</t>
  </si>
  <si>
    <t>PORCENTAJE DE RECLAMACIONES POR RESPONSABILIDAD PATRIMONIAL INTEGRADAS.</t>
  </si>
  <si>
    <t>(NÚMERO DE RECLAMACIONES POR RESPONSABILIDAD PATRIMONIAL INTEGRADAS EN EL AÑO ACTUAL / NÚMERO DE RECLAMACIONES POR RESPONSABILIDAD PATRIMONIAL RECEPCIONADAS EN EL AÑO ACTUAL)*100</t>
  </si>
  <si>
    <t>PORCENTAJE DE AVANCE EN DE ESPACIOS PÚBLICOS MUNICIPALES RECUPERADOS.</t>
  </si>
  <si>
    <t>(NÚMERO DE ESPACIOS PÚBLICOS MUNICIPALES RECUPERADOS EN EL AÑO ACTUAL / NÚMERO DE ESPACIOS PÚBLICOS MUNICIPALES PLANEADOS PARA RECUPERAR EN EL AÑO ACTUAL)*100</t>
  </si>
  <si>
    <t>PORCENTAJE DE PROCEDIMIENTOS DE ELABORACIÓN DE CONTRATOS Y CONVENIOS .</t>
  </si>
  <si>
    <t>(NÚMERO DE PROCEDIMIENTOS DE CONTRATOS Y CONVENIOS REALIZADOS EN EL AÑO ACTUAL / NÚMERO DE PROCEDIMIENTOS DE CONTRATOS Y CONVENIOS PROGRAMADOS EN EL AÑO ACTUAL)*100</t>
  </si>
  <si>
    <t>PORCENTAJE DE PROCEDIMIENTO DE ELABORACIÓN DE CONVENIOS DE UTILIZACIÓN DE PREDIOS.</t>
  </si>
  <si>
    <t>(NÚMERO DE PROCEDIMIENTOS DE ELABORACION DE CONVENIOS DE UTILIZACIÓN DE  PREDIOS  REALIZADOS AÑO ACTUAL / NÚMERO DE PROCEDIMIENTOS DE ELABORACIÓN DE CONVENIOS DE UTILIZACIÓN DE  PREDIOS SOLICITADOS AÑO ACTUAL)*100</t>
  </si>
  <si>
    <t>PORCENTAJE DE PROCEDIMIENTOS DE REVISIÓN DE CONTRATOS Y CONVENIOS REALIZADOS.</t>
  </si>
  <si>
    <t>(NÚMERO DE PROCEDIMIENTOS DE REVISIÓN DE CONTRATOS Y CONVENIOS REALIZADOS EN EL AÑO ACTUAL / NÚMERO DE PROCEDIMIENTOS DE REVISIÓN DE CONTRATOS Y CONVENIOS TOTALES EN EL AÑO ACTUAL)*100</t>
  </si>
  <si>
    <t>PORCENTAJE DE REGULARIZACIONES DE PREDIOS URBANOS.</t>
  </si>
  <si>
    <t>(NÚMERO DE REGULACIONES DE PREDIOS REALIZADAS / NÚMERO DE REGULACIONES PREDIOS TRAMITADAS)*100</t>
  </si>
  <si>
    <t>MIDE LAS TITULACIONES REALIZADAS RESPECTO A LAS TRAMITADAS.</t>
  </si>
  <si>
    <t>(NÚMERO DE TITULACIONES DE PREDIOS REALIZADAS / NÚMERO DE TITULACIONS DE PREDIOS TRAMITADAS)*100</t>
  </si>
  <si>
    <t>PORCENTAJE DE ASESORÍAS REALIZADAS.</t>
  </si>
  <si>
    <t>ASESORÍA JURÍDICA BRINDADA .</t>
  </si>
  <si>
    <t>(ASESORÍAS REALIZADAS EN EL PRESENTE AÑO / ASESORÍAS SOLICITADAS)*100</t>
  </si>
  <si>
    <t>PORCENTAJE DE PROCEDIMIENTOS DE ASESORÍA JURÍDICA A DEPENDENCIAS REALIZADOS.</t>
  </si>
  <si>
    <t>(NÚMERO DE PROCEDIMIENTOS DE ASESORIA JURÍDICA A DEPENDENCIAS REALIZADOS / NÚMERO DE PROCEDIMIENTOS DE ASESORIA JURÍDICA A DEPENDENCIAS SOLICITADOS)*100</t>
  </si>
  <si>
    <t>PORCENTAJE DE PROCEDIMIENTOS DE REVISIÓN DE CONTRATOS DE OBRA PÚBLICA REALIZADOS.</t>
  </si>
  <si>
    <t>(NÚMERO DE PROCEDIMIENTO DE REVISIÓN DE CONTRATOS DE OBRA PUBLICA REALIZADOS / NÚMERO DE PROCEDIMIENTO DE REVISIÓN DE CONTRATOS DE OBRA PUBLICA SOLICITADOS)*100</t>
  </si>
  <si>
    <t>PORCENTAJE DE PROCEDIMIENTOS DE REVISIÓN DE PROYECTOS DE ESCRITURA REALIZADOS.</t>
  </si>
  <si>
    <t>(NÚMERO DE PROCEDIMIENTOS DE REVISIÓN DE PROYECTOS DE ESCRITURA REALIZADOS / NÚMERO DE PROCEDIMIENTOS DE REVISIÓN DE PROYECTOS DE ESCRITURA SOLICITADOS)*100</t>
  </si>
  <si>
    <t>BRINDAR A LOS HABITANTES DEL MUNICIPIO DE ZAPOPAN SERVICIOS PÚBLICOS DE CALIDAD.</t>
  </si>
  <si>
    <t>(NÚMERO DE REPORTES CIUDADANOS SOLUCIONADOS CON LA PRESTACIÓN DE SERVICIOS PÚBLICOS ÓPTIMOS / TOTAL REPORTES CIUDADANOS RECIBIDOS)*100</t>
  </si>
  <si>
    <t>ARCHIVO DOCUMENTAL Y/O DIGITAL DE LA PLATAFORMA REPORTA ZAPOPAN DEL MUNICIPIO DE ZAPOPAN.</t>
  </si>
  <si>
    <t>PORCENTAJE DE ESPACIOS PÚBLICOS INTERVENIDOS.</t>
  </si>
  <si>
    <t>PORCENTAJE DE VIALIDADES INTERVENIDAS.</t>
  </si>
  <si>
    <t>(VIALIDADES INTERVENIDAS / VIALIDADES PROGRAMADAS)*100</t>
  </si>
  <si>
    <t>(SERVICIOS REALIZADOS / SERVICIOS PROGRAMADOS)*100</t>
  </si>
  <si>
    <t>(VISTO BUENO A LOS FRACCIONAMIENTOS REALIZADOS / VISTO BUENO A LOS FRACCIONAMIENTOS PROGRAMADOS)*100</t>
  </si>
  <si>
    <t>PORCENTAJE DE INTERVENCIONES ARTÍSTICAS EN ESPACIOS PÚBLICOS REALIZADAS .</t>
  </si>
  <si>
    <t>INTERVENCIONES ARTÍSTICAS EN ESPACIOS PÚBLICOS  ENTREGADOS.</t>
  </si>
  <si>
    <t>(SERVICIOS DE DESCACHARRIZACIÓN REALIZADOS / TOTAL DE SERVICIOS DESCACHARRIZACIÓN PROGRAMADOS)*100</t>
  </si>
  <si>
    <t>SERVICIOS DE RETIRO DE GRAFITI EN ESPACIOS PÚBLICOS DEL MUNICIPIO.</t>
  </si>
  <si>
    <t xml:space="preserve">REALIZACIÓN  DE SERVICIOS DE MANTENIMIENTO PREVENTIVO Y CORRECTIVO EN ESPACIOS PÚBLICOS. </t>
  </si>
  <si>
    <t>(SERVICIOS DE MANTENIMIENTO REALIZADOS / TOTAL DE SERVICIOS PROGRAMADOS)*100</t>
  </si>
  <si>
    <t>QUE SE REPORTE POR PARTE DE LOS CIUDADANOS LAS SOLICITUDES DE SERVICIOS DE MANTENIMIENTO PREVENTIVO Y/O CORRECTIVO</t>
  </si>
  <si>
    <t>REALIZACIÓN  DE SERVICIOS DE MANTENIMIENTO PREVENTIVO Y/O  CORRECTIVO EN MERCADOS MUNICIPALES.</t>
  </si>
  <si>
    <t>(SERVICIOS DE MANTENIMIENTO REALIZADOS / TOTAL DE SERVICIOS DE MANTENIMIENTO PROGRAMADOS)*100</t>
  </si>
  <si>
    <t>PORCENTAJE DE SERVICIOS DE REHABILITACIÓN DE MOBILIARIO URBANO EN PLAZAS MUNICIPALES Y ESPACIOS PÚBLICOS REALIZADOS.</t>
  </si>
  <si>
    <t xml:space="preserve"> SERVICIOS DE REHABILITACIÓN EN PLAZAS MUNICIPALES Y ESPACIOS PÚBLICOS.</t>
  </si>
  <si>
    <t>(SERVICIOS DE REHABILITACIÓN REALIZADOS / SERVICIOS DE REHABILITACIÓN PROGRAMADOS)*100</t>
  </si>
  <si>
    <t>QUE SE REPORTE POR PARTE DE LOS CIUDADANOS LAS SOLICITUDES DE SERVICIOS DE REHABILITACIÓN DE ESPACIOS PÚBLICOS.</t>
  </si>
  <si>
    <t>PORCENTAJE  DE SERVICIOS DE PINTADO DE MACHUELOS Y BALIZAMIENTO DE AVENIDAS PRINCIPALES Y CALLES REALIZADOS.</t>
  </si>
  <si>
    <t>SERVICIOS DE PINTADO Y BALIZAMIENTO  EN AVENIDAS PRINCIPALES Y CALLES DEL MUNICIPIO.</t>
  </si>
  <si>
    <t>(SERVICIOS DE PINTADO Y BALIZAMIENTO REALIZADOS / SERVICIOS DE PINTADO Y BALIZAMIENTO PROGRAMADOS)*100</t>
  </si>
  <si>
    <t>PORCENTAJE DE SERVICIOS DE REPARACIÓN Y REHABILITACIÓN DE BANQUETAS REALIZADO.</t>
  </si>
  <si>
    <t>REALIZACIÓN DE SERVICIOS DE REHABILITACIÓN DE BANQUETAS EN ESPACIOS PÚBLICOS.</t>
  </si>
  <si>
    <t>(SERVICIOS DE REHABILITACION REALIZADOS / TOTAL DE SERVICIOS DE REHABILITACION PROGRAMADOS)*100</t>
  </si>
  <si>
    <t>QUE  SE CUENTE CON RECURSO HUMANO Y MATERIALPARA EJECUTAR SERVICIOS DE REHABILITACIÓN ES ENSPACIOS PÚBLICOS.</t>
  </si>
  <si>
    <t>PORCENTAJE DE CONVENIOS DE MANTENIMIENTO DE ÁREAS VERDES MUNICIPALES REALIZADOS.</t>
  </si>
  <si>
    <t>(CONVENIOS DE MANTENIMIENTO PROCEDENTES REALIZADOS / TOTAL DE CONVENIOS DE MANTENIMIENTO PROCEDENTES PROGRAMADOS)*100</t>
  </si>
  <si>
    <t>QUE SE SOLICITEN POR PARTE DE LOS CIUDADANOS CONVENIOS DE MANTENIMIENTO PREVENTIVO Y/O CORRECTIVO DE ÁREAS VERDES  MUNICIPALES.</t>
  </si>
  <si>
    <t>(MANTENIMIENTOS REALIZADOS / TOTAL  MANTENIMIENTOS PROGRAMADOS)*100</t>
  </si>
  <si>
    <t>QUE SE REPORTE POR PARTE DE LOS CIUDADANOS LA SOLICITUD DE  SERVICIOS DE MANTENIMIENTO PREVENTIVO Y/O CORRECTIVO.</t>
  </si>
  <si>
    <t>PORCENTAJE DE REPORTES DE MANTENIMIENTO A PAVIMENTOS ATENDIDOS.</t>
  </si>
  <si>
    <t>REALIZACIÓN DE SERVICIOS DE MANTENIMIENTO PREVENTIVO Y/O CORRECTIVO EN VIALIDADES DEL MUNICIPIO DE ZAPOPAN.</t>
  </si>
  <si>
    <t>(REPORTES DE MANTENIMIENTO A PAVIMENTOS ATENDIDOS / REPORTES DE MANTENIMIENTO A PAVIMENTOS PROGRAMADOS)*100</t>
  </si>
  <si>
    <t xml:space="preserve">APLICACIÓN DE TONELADAS PARA EL MANTENIMIENTO CORRECTIVO Y/O PREVENTIVO EN VIALIDADES DEL MUNICIPIO DE ZAPOPAN. </t>
  </si>
  <si>
    <t>(TONELADAS APLICADAS / TONELADAS PROGRAMADAS)*100</t>
  </si>
  <si>
    <t>PORCENTAJE DE SUPERVISIONES REALIZADAS.</t>
  </si>
  <si>
    <t>(SUPERVISIONES REALIZADAS / TOTAL DE SUPERVISIONES PROGRAMADAS)*100</t>
  </si>
  <si>
    <t>PORCENTAJE DE SERVICIOS SOLICITADOS DE INTENDENCIA EN MERCADOS MUNICIPALES.</t>
  </si>
  <si>
    <t>SERVICIOS DE INTENDENCIA EN MERCADOS MUNICIPALES.</t>
  </si>
  <si>
    <t>(SERVICIOS DE INTENDENCIA SOLICITADOS / SERVICIOS DE INTENDENCIA PROGRAMADOS)*100</t>
  </si>
  <si>
    <t>SE CUENTA CON EL RECURSO HUMANO Y MATERIAL PARA REALIZAR LOS SERVICIOS.</t>
  </si>
  <si>
    <t>CONTROL Y SEGUIMIENTO A LAS SOLICITUDES.</t>
  </si>
  <si>
    <t>(SOLICITUDES RESUELTAS / SOLICITUDES RECIBIDAS)*100</t>
  </si>
  <si>
    <t>QUE LA CIUDADANIA SOLICITE EL SERVICIO OFERTADO.</t>
  </si>
  <si>
    <t>PORCENTAJE DE REGULARIZACIONES REALIZADAS.</t>
  </si>
  <si>
    <t xml:space="preserve">(ACCIONES JURÍDICAS DE REGULARIZACIÓN REALIZADAS / ACCIONES JURÍDICAS DE REGULARIZACIÓN PROGRAMADAS)*100 </t>
  </si>
  <si>
    <t>PORCENTAJE DE QUEJAS SOBRE EL COMERCIO EN TIANGUIS ATENDIDAS.</t>
  </si>
  <si>
    <t>(QUEJAS ATENDIDAS / QUEJAS RECIBIDAS)*100</t>
  </si>
  <si>
    <t>(ACTUALIZACIONES REALIZADAS / ACTUALIZACIONES  SOLICITADAS)*100</t>
  </si>
  <si>
    <t>QUE SE SOLICITEN O SEAN NECESARIAS MODIFICACIONES AL PADRON DE COMERCIO.</t>
  </si>
  <si>
    <t xml:space="preserve">SEGUIMIENTO A TRÁMITE DE PERMISO DE AUSENCIA EN TIANGUIS DEL MUNICIPIO. </t>
  </si>
  <si>
    <t>(PERMISOS OTORGADOS / PERMISOS SOLICITADOS)*100</t>
  </si>
  <si>
    <t>PORCENTAJE DE ESPACIOS DE ROL DE COMERCIO EN TIANGUIS ASIGNADOS.</t>
  </si>
  <si>
    <t>(LUGARES ASIGNADOS / LUGARES DISPONIBLES)*100</t>
  </si>
  <si>
    <t>QUE EXISTAN LUGARES LIBRES PARA ASIGNAR.</t>
  </si>
  <si>
    <t>(REGISTROS REALIZADOS / RESGISTROS SOLICITADOS)*100</t>
  </si>
  <si>
    <t>QUE SOLICITEN EL REGISTRO PARA ESTE TIPO DE GIROS.</t>
  </si>
  <si>
    <t>PORCENTAJE DE OPERATIVOS DE ORDENAMIENTO Y FESTIVIDADES (DÍA DE MUERTOS,10 DE MAYO, ROMERÍA, EVENTOS ESPECIALES) REALIZADOS.</t>
  </si>
  <si>
    <t>CONTROL Y VIGILANCIA DE ORDENAMIENTO Y FESTIVIDADES MEDIANTE LA EJECUCIÓN DE OPERATIVOS .</t>
  </si>
  <si>
    <t>(OPERATIVOS DE ORDENAMIENTO Y FESTIVIDADES REALIZADAS / OPERATIVOS DE ORDENAMIENTO Y FESTIVIDADES  PROGRAMADAS)*100</t>
  </si>
  <si>
    <t>PORCENTAJE DE SERVICIOS DE BALIZAMIENTO DE ESPACIOS PARA COMERCIO EN TIANGUIS REALIZADOS.</t>
  </si>
  <si>
    <t>QUE SE CUENTE CON RECURSO HUMANO Y MATERIAL PARA EJECUTAR SERVICIOS DE REHABILITACION EN TIANGUIS DEL MUNICIPIO.</t>
  </si>
  <si>
    <t>PORCENTAJE DE CREDENCIALES DE COMERCIANTES EN TIANGUIS EMITIDAS.</t>
  </si>
  <si>
    <t>(CREDENCIALES EMITIDAS / CREDENCIALES SOLICITADAS)*100</t>
  </si>
  <si>
    <t>QUE SE SOLICITE LA EMISIÓN DE LA CREDENCIAL PARA EL COMERCIANTES.</t>
  </si>
  <si>
    <t>CARENCIA DE RECURSOS HUMANOS, MATERIALES ELÉCTRICOS.</t>
  </si>
  <si>
    <t>PORCENTAJE DE VALIDACIONES DEL CONSUMO DE ENERGÍA ELÉCTRICA POR ALUMBRADO PÚBLICO REALIZADAS.</t>
  </si>
  <si>
    <t>(SERVICIOS CONTRATADOS / SERVICIOS DE FACTURAS ELECTRÓNICAS EMITIDAS)*100</t>
  </si>
  <si>
    <t>QUE CFE NO REMITA FACTURAS ELECTRÓNICAS.</t>
  </si>
  <si>
    <t>(REPARACIONES REALIZADAS / REPARACIONES SOLICITADAS)*100</t>
  </si>
  <si>
    <t>QUE LA CIUDADANÍA REPORTE LAS LUMINARIAS QUE PRESENTAN FALLAS.</t>
  </si>
  <si>
    <t xml:space="preserve"> PORCENTAJE DE SERVICIOS DE REPARACIONES DE LÍNEA (CIRCUITO) REALIZADAS.</t>
  </si>
  <si>
    <t>QUE LA CIUDADANÍA REPORTE LOS CIRCUITOS QUE PRESENTAN FALLAS.</t>
  </si>
  <si>
    <t>REDUCCIÓN DE LOS RIESGOS DE ENFERMEDADES EN CIUDADANOS A TRAVÉS DE LA ATENCIÓN OPORTUNA, MEDIANTE LOS SERVICIOS ATENDIDOS A ESPACIOS PÚBLICOS CON FOCOS DE INFECCIÓN.</t>
  </si>
  <si>
    <t>PORCENTAJE DE HABITANTES DEL MUNICIPIO CON PERCEPCIÓN DE UNA CIUDAD LIMPIA.</t>
  </si>
  <si>
    <t>CAMBIO EN  LA PERCEPCIÓN DE LOS HABITANTES DEL MUNICIPIO DE UNA CIUDAD LIMPIA Y SANA .</t>
  </si>
  <si>
    <t>(HABITANTES DEL MUNICIPIO ENCUESTADOS QUE CONSIDERAN UNA CIUDAD LIMPIA / TOTAL DE HABITANTES DEL MUNICIPIO ENCUESTADOS)*100</t>
  </si>
  <si>
    <t>PORCENTAJE DE AGUA ABASTECIDA .</t>
  </si>
  <si>
    <t>LOS SERVICIOS DE ABASTECIMIENTO DE AGUA POTABLE APEGADOS A LAS NORMATIVAS.</t>
  </si>
  <si>
    <t>(SERVICIOS DE ABASTECIMIENTO DE AGUA APEGADOS A LA NORMATIVA REALIZADOS / SERVICIOS DE ABASTECIMIENTO DE AGUA APEGADOS A LA NORMATIVA PROGRAMADOS)*100</t>
  </si>
  <si>
    <t> PORCENTAJE DE METROS CÚBICOS DE AGUA POTABLE DISTRIBUIDOS EN CAMIÓN TIPO CISTERNA.</t>
  </si>
  <si>
    <t>(METROS CÚBICOS DE AGUA POTABLE DISTRIBUIDA INICIALMENTE EN CAMIÓN TIPO CISTERNA / METROS CÚBICOS DE AGUA POTABLE DISTRIBUIDA FINALMENTE  EN CAMIÓN TIPO CISTERNA )*100</t>
  </si>
  <si>
    <t>QUE SE CUENTE CON EL RECURSO HUMANO Y MATERIAL SUFICIENTE.</t>
  </si>
  <si>
    <t> PORCENTAJE DE CONSTANCIAS DE FACTIBILIDAD REALIZADAS DE SERVICIOS DE AGUA POTABLE, ALCANTARILLADO, SANITARIO Y PLUVIAL REALIZADOS</t>
  </si>
  <si>
    <t>FACTIBILIDAD DE SERVICIOS DE AGUA POTABLE, ALCANTARILLADO, SANITARIO Y PLUVIAL.</t>
  </si>
  <si>
    <t>(CONSTANCIAS INICIALES / CONSTANCIAS FINALES)*100</t>
  </si>
  <si>
    <t>PORCENTAJE DE MUESTREOS Y VERIFICACIONES DE LA CALIDAD AGUAS RESIDUALES (DBO) REALIZADOS.</t>
  </si>
  <si>
    <t>MUESTREO Y VERIFICACIÓN DE LA CALIDAD DE AGUAS RESIDUALES.</t>
  </si>
  <si>
    <t>(MUESTREOS Y VERIFICACIONES DE LA CALIDAD DEL AGUA RESIDUAL (DBO) REALIZADOS / MUESTREOS Y VERIFICACIÓN DE LA CALIDAD DEL  AGUA RESIDUAL (DBO)  PROGRAMADOS)*100</t>
  </si>
  <si>
    <t>PORCENTAJE DE MUESTREOS Y VERIFICACIONES DE LA CALIDAD DEL AGUA EN FUENTES DE ABASTECIMIENTO Y REDES REALIZADOS.</t>
  </si>
  <si>
    <t>AVANCE EN EL MUESTREO Y VERIFICACIÓN DE LA CALIDAD DEL AGUA POTABLE EN FUENTES DE ABASTECIMIENTO Y REDES.</t>
  </si>
  <si>
    <t>(MUESTREOS Y VERIFICACIONES DE LA CALIDAD DEL AGUA POTABLE  EN FUENTES DE  ABASTECIMIENTO Y EN REDES INICIALES / MUESTREO Y VERIFICACIÓN DEL AGUA Y ABASTECIMIENTO EN REDES  FINALES)*100</t>
  </si>
  <si>
    <t>SERVICIOS DE MANTENIMIENTO, CONSERVACIÓN Y LIMPIEZA DE REDES E INFRAESTRUCTURA HIDRÁULICA.</t>
  </si>
  <si>
    <t>(SERVICIOS DE MANTENIMIENTO, CONSERVACIÓN Y LIMPIEZA DE REDES E INFRAESTRUCTURA HIDRÁULICA REALIZADOS / SERVICIOS DE MANTENIMIENTO, CONSERVACIÓN Y LIMPIEZA DE REDES E INFRAESTRUCTURA HIDRÁULICA PROGRAMADOS)*100</t>
  </si>
  <si>
    <t>PORCENTAJE DE SERVICIOS DE MANTENIMIENTO, CONSERVACIÓN Y LIMPIEZA DE REDES E INFRAESTRUCTURA SANITARIA REALIZADOS.</t>
  </si>
  <si>
    <t>SERVICIOS DE MANTENIMIENTO, CONSERVACIÓN Y LIMPIEZA DE REDES E INFRAESTRUCTURA SANITARIA.</t>
  </si>
  <si>
    <t>(SERVICIOS DE MANTENIMIENTO, CONSERVACIÓN Y LIMPIEZA DE REDES E INFRAESTRUCTURA SANITARIA REALIZADAS / SERVICIOS DE MANTENIMIENTO, CONSERVACIÓN Y LIMPIEZA DE REDES E INFRAESTRUCTURA SANITARIA PROGRAMADAS)*100</t>
  </si>
  <si>
    <t>QUE SE CUENTE CON EL RECURSO HUMANO Y MATERIAL SUFICIENTE PARA REALIZAR LOS SERVICIOS.</t>
  </si>
  <si>
    <t>PORCENTAJE DE SOLICITUDES ATENDIDAS DE SUPERVISIÓN, VISTO BUENO, RECEPCIÓN  DE OBRA DE AGUA Y/O DRENAJE EN NUEVOS FRACCIONAMIENTOS Y OBRA PÚBLICA .</t>
  </si>
  <si>
    <t>SERVICIOS DE SUPERVISIÓN, VISTO BUENO, RECEPCIÓN DE OBRA, AGUA Y/O DRENAJE EN NUEVOS  FRACCIONAMIENTOS Y OBRA PÚBLICA.</t>
  </si>
  <si>
    <t>APOYO EN LIMPIEZA DE FOSAS SÉPTICAS.</t>
  </si>
  <si>
    <t>PORCENTAJE DE PAGOS DE DERECHOS A CONAGUA REALIZADOS RESPECTO A LOS PROGRAMADOS</t>
  </si>
  <si>
    <t>PAGOS DE DERECHOS A CONAGUA.</t>
  </si>
  <si>
    <t xml:space="preserve">(NUMERO DE PAGOS A CONAGUA REALIZADOS / NUMERO DE PAGOS A CONAGUA RECIBIDOS)*100  </t>
  </si>
  <si>
    <t>QUE SE REALICEN EN TIEMPO LOS PAGOS A CONAGUA.</t>
  </si>
  <si>
    <t xml:space="preserve">PORCENTAJE DE SERVICIOS DE SOLICITUDES DE REVISIÓN  Y APROBACIÓN DE PROYECTOS DE AGUA POTABLE, DRENAJE SANITARIO, DRENAJE PLUVIAL Y OBRAS DE INFRAESTRUCTURA, </t>
  </si>
  <si>
    <t>SERVICIOS DE SOLICITUDES DE REVISIÓN Y APROBACIÓN DE PROYECTOS DE AGUA POTABLE, DRENAJE SANITARIO, DRENAJE PLUVIAL Y OBRAS DE INFRAESTRUCTURA PARA NUEVOS FRACCIONAMIENTOS Y OBRA PÚBLICA..</t>
  </si>
  <si>
    <t>(SERVICIOS  REALIZADOS / TOTAL DE SERVICIOS  PROGRAMADOS)*100</t>
  </si>
  <si>
    <t>PORCENTAJE DE VISTOS BUENOS REALIZADOS DE LA RECEPCIÓN DEL FRACCIONAMIENTO  EN TORNO A LA INFRAESTRUCTURA DE AGUA.</t>
  </si>
  <si>
    <t>INSPECCIÓN A LOS FRACCIONAMIENTOS  EN TORNO A LA INFRAESTRUCTURA DE AGUA.</t>
  </si>
  <si>
    <t>(VISTOS BUENOS REALIZADOS / VISTOS BUENOS PROGRAMADOS)*100</t>
  </si>
  <si>
    <t>PORCENTAJE DE MANTENIMIENTO Y LIMPIEZA DE LODOS BIOLÓGICOS REALIZADOS.</t>
  </si>
  <si>
    <t xml:space="preserve">MANTENIMIENTO Y LIMPIEZA DE LODOS BIOLÓGICOS GENERADOS EN PLANTAS DE TRATAMIENTO. </t>
  </si>
  <si>
    <t>(MANTENIMIENTO Y LIMPIEZA REALIZADOS / MANTENIMIENTO Y LIMPIEZA PROGRAMADOS)*100</t>
  </si>
  <si>
    <t>PORCENTAJE DE MANTENIMIENTO PREVENTIVO Y/O CORRECTIVO ELECTROMECÁNICO REALIZADOS.</t>
  </si>
  <si>
    <t>MANTENIMIENTO  PREVENTIVO Y/O CORRECTIVO EN FUENTES DE ABASTECIMIENTO (POZOS) Y PLANTAS DE TRATAMIENTO.</t>
  </si>
  <si>
    <t>(MANTENIMIENTOS INICIALES / MANTENIMIENTOS FINALES)*100</t>
  </si>
  <si>
    <t>QUE SE CUENTE CON EL RECURSO HUMANO Y MATERIAL SUFICIENTE PARA REALIZAR LOS MANTENIMIENTOS.</t>
  </si>
  <si>
    <t>RECOLECCIÓN DE BASURA CON DISPOSICIÓN FINAL Y SERVICIOS DE SANEAMIENTO.</t>
  </si>
  <si>
    <t>(SERVICIOS  REALIZADOS / SERVICIOS  PROGRAMADOS)*100</t>
  </si>
  <si>
    <t>(SERVICIOS DE RECOLECCION DE RESIDUOS SÓLIDOS URBANOS RECOLECTADOS / SERVICIOS DE RECOLECCIÓN DE RESIDUOS SÓLIDOS URBANOS PROYECTADOS)*100</t>
  </si>
  <si>
    <t>SERVICIO DE ASEO PÚBLICO.</t>
  </si>
  <si>
    <t>(SERVICIOS DE ASEO PÚBLICO REALIZADOS / SERVICIOS DE ASEO PÚBLICO  PROGRAMADOS)*100</t>
  </si>
  <si>
    <t>PORCENTAJE DE TONELADAS DE RESIDUOS SÓLIDOS EN EL RELLENO SANITARIO DE PICACHOS .</t>
  </si>
  <si>
    <t>RESIDUOS SÓLIDOS EN EL RELLENO SANITARIO DE PICACHOS.</t>
  </si>
  <si>
    <t>(MANEJO DE TONELADAS DE RESIDUOS SÓLIDOS INICIALES / MANEJO DE TONELADAS DE RESIDUOS SÓLIDOS FINALES)*100</t>
  </si>
  <si>
    <t xml:space="preserve"> PORCENTAJE DE SERVICIOS DE SANEAMIENTO URBANO REALIZADOS.</t>
  </si>
  <si>
    <t>SERIVICIOS DE SANEAMIENTO URBANO (RETIRO DE ANIMALES MUERTOS,RETIRO DE ESCOMBRO, RETIRO DE ARRASTRE, PREDIOS MUNICIPALES, RECOLECCIÓN DE LLANTAS DE LA VÍA PÚBLICA).</t>
  </si>
  <si>
    <t>ROMOCIÓN DE LAS PRÁCTICAS DE SEPARACIÓN, REUTILIZACIÓN Y RECICLAJE DE RESIDUOS.</t>
  </si>
  <si>
    <t>(SERVICIOS DE RECOLECCIÓN DE PUNTOS LIMPIOS REALIZADOS / TOTAL DE SERVICIOS DE RECOLECCIÓN DE PRODUCTOS LIMPIOS PROGRAMADOS)*100</t>
  </si>
  <si>
    <t xml:space="preserve">(ACCIONES ATENDIDAS / ACCIONES RECIBIDAS)*100 </t>
  </si>
  <si>
    <t>MIDE EL AVANCE EN EL DIAGNÓSTICO Y VALIDACIÓN DEL VISTO BUENO PARA PROYECTOS DE ARBOLADO EN EL MUNICIPIO.</t>
  </si>
  <si>
    <t>(VISTOS BUENOS REALIZADOS / VISTOS BUENOS SOLICITADOS)*100</t>
  </si>
  <si>
    <t>(PRODUCTOS REALIZADOS / PRODUCTOS PROPUESTOS )*100</t>
  </si>
  <si>
    <t>PORCENTAJE DE ÁREAS VERDES VERIFICADAS PARA DESCUENTO DE PREDIAL .</t>
  </si>
  <si>
    <t>MIDE LA REALIZACIÓN  DE SERVICIOS DE MANTENIMIENTO PREVENTIVO Y/O CORRECTIVO   EN ESPACIOS PÚBLICOS MUNICIPALES.</t>
  </si>
  <si>
    <t>MIDE LA CALIDAD EN CÁRNICOS SEGUROS PARA EL CONSUMO HUMANO QUE ACREDITEN INOCUIDAD.</t>
  </si>
  <si>
    <t>MIDE EL AVANCE EN EL SACRIFICIO DE PORCINOS.</t>
  </si>
  <si>
    <t>(SACRIFICIO DE PORCINOS REALIZADOS / SACRIFICIO DE PORCINOS PROGRAMADOS)*100</t>
  </si>
  <si>
    <t>MIDE EL AVANCE EN EL SACRIFICIO DE BOVINOS.</t>
  </si>
  <si>
    <t>(SACRIFICIO DE BOVINOS REALIZADOS / SACRIFICIO DE BOVINOS PROGRAMADOS)*100</t>
  </si>
  <si>
    <t>(SERVICIOS REALIZADOS / SERVICIOS SOLICITADOS)*100</t>
  </si>
  <si>
    <t>(SOLICITUDES GESTIONADAS / SOLICITUDES RECIBIDAS)*100</t>
  </si>
  <si>
    <t>(SOLICITUDES PROCESADAS / SOLICITUDES GESTIONADAS)*100</t>
  </si>
  <si>
    <t xml:space="preserve">(SOLICITUDES RECIBIDAS / MEDIOS DIGITALES) </t>
  </si>
  <si>
    <t>MIDE LA RECEPCION  DE SOLICITUDES A TRAVES DE SISTEMA ZAPOPAN CERCANO EN RELACIÓN A LAS SOLICITUDES DIGITALES RECIBIDAS</t>
  </si>
  <si>
    <t>(SOLICITUDES RECIBIDAS VIA TELEFONICA / SOLICITUDES RECIBIDAS DIGITALES )*100</t>
  </si>
  <si>
    <t>(SOLICITUDES RESUELTAS / SOLICITUDES CONCLUIDAS)*100</t>
  </si>
  <si>
    <t>MIDE EL NIVEL DE PRESENCIA DE LOS AGENTES DE CERCANIA CIUDADANA EN LAS 20 ZONAS DE ZAPOPAN MEDIANTE LAS VISITAS REALIZADAS</t>
  </si>
  <si>
    <t>(NUMERO DE VISITAS REALIZADAS / NUMERO DE VISITAS PROGRAMAS)*100</t>
  </si>
  <si>
    <t>MIDE EL NIVEL DE PRESENCIA DE LOS AGENTES DE CERCANIA CIUDADANA EN LAS COLONIAS DE ZAPOPAN MEDIANTE LOS RECORRIDOS REALIZADOS</t>
  </si>
  <si>
    <t>(NUMERO DE RECORRIDOS REALIZADOS / NUMERO DE RECORRIDOS PROGRAMADOS)*100</t>
  </si>
  <si>
    <t>(NUMERO DE REUNIONES REALIZADAS / NUMERO DE REUNIONES PROGRAMADAS)*100</t>
  </si>
  <si>
    <t>(NUMERO DE CAPACITACIONES REALIZADAS / NUMERO DE CAPACITACIONES PROGRAMADAS)*100</t>
  </si>
  <si>
    <t>QUE SE CUMPLA CON EL PROGRAMA DE CAPACITACIONES</t>
  </si>
  <si>
    <t>(NUMERO DE CERTIFICACIONES ADQUIRIDAD / NUMERO DE CERTIFICACIONES PROGRAMADAS)*100</t>
  </si>
  <si>
    <t>(NUMERO DE CURSOS REALIZADOS / NUMERO DE CURSOS PROGRAMADOS)*100</t>
  </si>
  <si>
    <t>PORCENTAJE DE DICTÁMENES, AUTORIZACIONES Y LICENCIAS GENERADAS CONFORME A LA NORMATIVIDAD.</t>
  </si>
  <si>
    <t>(TOTAL DE DICTÁMENES, AUTORIZACIONES Y LICENCIAS GENERADAS / NÚMERO DE DICTÁMENES, AUTORIZACIONES Y LICENCIAS SOLICITADAS)*100</t>
  </si>
  <si>
    <t>ARCHIVOS DE LA DIRECCIÓN DE ORDENAMIENTO DEL TERRITORIO.</t>
  </si>
  <si>
    <t>PORCENTAJE DE SERVICIOS AUTOMATIZADOS EN RELACIÓN A LOS SERVICIOS A SISTEMATIZAR</t>
  </si>
  <si>
    <t xml:space="preserve">AVANCE PORCENTUAL DE SERVICIOS AUTOMATIZADOS </t>
  </si>
  <si>
    <t>PORCENTAJE DE AUTORIZACIONES Y REVISIONES ATENDIDOS.</t>
  </si>
  <si>
    <t>AVANCE EN LAS AUTORIZACIONES Y REVISIONES DE DICTÁMENES,OPINIONES TÉCNICAS Y PROYECTOS URBANOS ATENDIDOS.</t>
  </si>
  <si>
    <t>(NÚMERO DE DICTÁMENES INICIALES / NÚMERO DE DICTÁMENES FINALES)*100</t>
  </si>
  <si>
    <t>(NÚMERO DE ESTUDIOS Y PROYECTOS REALIZADOS / NÚMERO DE ESTUDIOS Y PROYECTOS PROGRAMADOS)*100</t>
  </si>
  <si>
    <t>(SOLICITUDES  Y/O REVISIONES PARA RECEPCIÓN DE OBRAS DE URBANIZACIÓN ATENDIDAS / SOLICITUDES Y/O REVISIONES PARA RECEPCIÓN DE OBRAS DE URBANIZACIÓN ESTIMADAS)*100</t>
  </si>
  <si>
    <t>AVANCE EN LA AUTORIZACIÓN DE LICENCIAS.</t>
  </si>
  <si>
    <t>(NÚMERO DE AUTORIZACIONES DE LICENCIAS REALIZADAS / NÚMERO DE AUTORIZACIONES DE LICENCIAS REGISTRADAS)*100</t>
  </si>
  <si>
    <t>(JERARQUIZACIÓN DE LAS PETICIONES DE OBRA PÚBLICA REALIZADA / JERARQUIZACIÓN DE LAS PETICIONES DE OBRA PÚBLICA PROGRAMADAS)*100</t>
  </si>
  <si>
    <t>QUE SE REALICEN PETICIONES DE OBRA PÚBLICA.</t>
  </si>
  <si>
    <t>(CAPACITACIONES Y ASESORIAS REALIZADAS / CAPACITACIONES Y ASESORIAS PROGRAMADAS)*100</t>
  </si>
  <si>
    <t>(SESIONES REAIZADAS POR COPPLADEMUN / SESIONES PROGRAMADAS POR COPPLADEMUN)*100</t>
  </si>
  <si>
    <t>(SESIONES DE MESAS DE TRABAJO DISTRITAL REALIZADAS / SESIONES DE MESAS DE TRABAJO DISTRITAL PROGRAMADAS)*100</t>
  </si>
  <si>
    <t>(NÚMERO DE CONSEJOS DE COLONIA CREADOS, RATIFICADOS O REESTRUCTURADOS / NÚMERO DE CONSEJOS DE COLONIA CREADOS, RATIFICADOS O REESTRUCTURADOS PROGRAMADOS)*100</t>
  </si>
  <si>
    <t xml:space="preserve">QUE SE APLIQUE LA NORMATIVIDAD VIGENTE EN LA CREACIÓN, RATIFICACIÓN Y REESTRUCTURACIÓN DE CONSEJOS DE COLONIA   </t>
  </si>
  <si>
    <t> PORCENTAJE DE COMITÉS DE OBRA PÚBLICA INSTALADOS.</t>
  </si>
  <si>
    <t>(COMITÉ DE OBRA PÚBLICA INSTALADOS / OBRA PÚBLICA REALIZADA)*100</t>
  </si>
  <si>
    <t>(PLANEACIÓN Y ASESORIA REALIZADA / PLANEACIÓN Y ASESORIA PROGRAMADA)*100</t>
  </si>
  <si>
    <t>(NÚMERO DE ALTERNATIVAS DE MOVILIDAD GENERADAS / NÚMERO DE ALTERNATIVAS PROYECTADAS)*100</t>
  </si>
  <si>
    <t>(NÚMERO DE MEJORAS REALIZADAS / NÚMERO DE MEJORAS PROYECTADAS)*100</t>
  </si>
  <si>
    <t>QUE SE CUENTE CON LOS RECURSOS HUMANOS Y FINANCIEROS NECESARIOS PARA REALIZAR LAS MEJORAS.</t>
  </si>
  <si>
    <t>QUE SE CUENTE CON LOS RECURSOS HUMANOS Y FINANCIEROS NECESARIOS PARA REALIZAR LAS ACTIVIDADES EN MATERIA DE MOVILIDAD.</t>
  </si>
  <si>
    <t>(CANTIDAD DE ACREDITACIONES REALIZADAS / CANTIDAD DE ACREDITACIONES SOLICITADAS )*100</t>
  </si>
  <si>
    <t xml:space="preserve"> PORCENTAJE  DE ESTACIONOMETROS VALIDADOS.</t>
  </si>
  <si>
    <t>(ESTACIONOMETROS VALIDADOS (OPTIMAS CONDICIONES DE FUNCIONAMIENTO) QUE ESTAN INSTALADOS EN LA VIA PUBLICA / TOTAL DE ESTACIONOMETROS INSTALADOS EN LA VIA PUBLICA)*100</t>
  </si>
  <si>
    <t>QUE SE CUENTE CON LOS INSUMOS NECESARIOS PARA LA VALIDACIÓN DE ESTACIONOMETROS.</t>
  </si>
  <si>
    <t>(SERVICIOS DE BALIZAMIENTO REALIZADOS / SERVICIOS DE BALIZAMIENTO PROYECTADOS)*100</t>
  </si>
  <si>
    <t>QUE SE CUENTE CON LOS INSUMOS NECESARIOS PARA LOS SERVICIOS DE BALIZAMIENTO.</t>
  </si>
  <si>
    <t>(LUGARES EXCLUSIVOS AUTORIZADOS / LUGARES EXCLUSIVOS SOLICITADOS)*100</t>
  </si>
  <si>
    <t>PORCENTAJE DE VERIFICACIONES REALIZADAS A BANQUETAS.</t>
  </si>
  <si>
    <t>(VERIFICACIONES REALIZADAS / VERIFICACIONES PROYECTADAS)*100</t>
  </si>
  <si>
    <t>PORCENTAJE DE AUTORIZACIÓN Y SUPERVISIÓN DE ESTACIONAMIENTOS.</t>
  </si>
  <si>
    <t>(ESTACIONAMIENTOS AUTORIZADOS Y VERIFICADOS / ESTACIONAMIENTOS AUTORIZADOS )*100</t>
  </si>
  <si>
    <t>((OBJETOS RETIRADOS EN LA VÍA PÚBLICA DURANTE EL AÑO ACTUAL / OBJETOS RETIRADOS EN LA VÍA PÚBLICA DURANTE EL AÑO ANTERIOR)-1)*100</t>
  </si>
  <si>
    <t>(LUGARES CON SERVICIOS DE ESTACIONAMIENTOS REGULADOS / TOTAL DE LUGARES CON SERVICIO DE ESTACIONAMIENTO EN EL MUNICIPIO )*100</t>
  </si>
  <si>
    <t>PORCENTAJE DE DICTAMENES EMITIDOS RELATIVOS AL FUNCIONAMIENTO DEL ESTACIONAMIENTO.</t>
  </si>
  <si>
    <t>(DICTAMENES EMITIDOS / DICTAMENES SOLICITADOS)*100</t>
  </si>
  <si>
    <t>PORCENTAJE DE DICTAMENES EMITIDOS DE INFRAESTRUCTURA DE MOVILIDAD.</t>
  </si>
  <si>
    <t>PORCENTAJE DE DICTAMENES EMITIDOS SOBRE EL ESTUDIO DE IMPACTO AL TRANSITO Y/O AUDITORIAS DE SEGURIDAD VIAL.</t>
  </si>
  <si>
    <t>PORCENTAJE DE DICTAMENES EMITIDOS SOBRE PROYECTOS DE INGRESOS Y SALIDAS Y/O INTEGRACION A LA VIALIDAD.</t>
  </si>
  <si>
    <t>PORCENTAJE DE CONTRATOS RECIBIDOS DE LA PRESTACIÓN DE SERVICIOS (AQUÍ HAY LUGAR) Y VIGILANCIA Y CONTROL DE LAS ZONAS REGULADAS.</t>
  </si>
  <si>
    <t>(NÚMERO DE PERSONAS CON INFORMACIÓN EN MOVILIDAD / HABITANTES DEL MUNICIPIO )*100</t>
  </si>
  <si>
    <t>LOS CIUDADANOS DEL MUNICIPIO DE ZAPOPAN SE INTERESEN POR LA INFORMACIÓN DEL TEMA DE MOVILIDAD</t>
  </si>
  <si>
    <t>PORCENTAJE DE CAMPAÑAS REALIZADAS DE LUCHADORES VIALES.</t>
  </si>
  <si>
    <t>(CAMPAÑAS REALIZADAS / CAMPAÑAS PROYECTADAS)*100</t>
  </si>
  <si>
    <t>PORCENTAJE DE PERSONAS IMPACTADAS POR LAS CAMPAÑAS DE EDUCACIÓN VIAL PRESENCIALES Y VIA REDES SOCIALES REALIZADAS.</t>
  </si>
  <si>
    <t>(PERSONAS IMPACTADAS POR LAS CAMPAÑAS REALIZADAS / PERSONAS IMPACTADAS POR LAS CAMPAÑAS PROYECTADAS)*100</t>
  </si>
  <si>
    <t>(REPORTES ATENDIDOS / REPORTES RECIBIDOS)*100</t>
  </si>
  <si>
    <t>(MEJORAS IMPLEMENTADAS / MEJORAS PROPUESTAS)*100</t>
  </si>
  <si>
    <t>(NÚMERO DE PROYECTOS REALIZADOS / NÚMERO DE PROYECTOS PROGRAMADOS)*100</t>
  </si>
  <si>
    <t>(DICTAMENES EMITIDOS / DICTAMENES SOLICITADOS )*100</t>
  </si>
  <si>
    <t>PORCENTAJE DE PROYECTOS REALIZADOS DE SEÑALIZACIÓN VERTICAL.</t>
  </si>
  <si>
    <t>PORCENTAJE DE PROYECTOS REALIZADOS DE REDUCCIÓN DE VELOCIDAD.</t>
  </si>
  <si>
    <t>PORCENTAJE DE ANÁLISIS Y PLANEACION DE PROYECTOS DE MOVILIDAD.</t>
  </si>
  <si>
    <t>(NÚMERO DE PROYECTOS ANALIZADOS / NÚMERO DE PROYECTOS PROPUESTOS)*100</t>
  </si>
  <si>
    <t>PORCENTAJES DE PROYECTOS REALIZADOS DE SEÑALIZACIÓN HORIZONTAL.</t>
  </si>
  <si>
    <t>ACCIONES IMPLEMENTADAS CON EL OBJETIVO DE FOMENTAR EN LOS ZAPOPANOS EL DESARROLLO SUSTENTABLE Y LA PROTECCIÓN AL MEDIO AMBIENTE.</t>
  </si>
  <si>
    <t>(ACCIONES Y SERVICIOS REALIZADOS / ACCIONES Y SERVICIOS PROGRAMADOS)*100</t>
  </si>
  <si>
    <t>AVANCE DE VERIFICACIÓN Y SERVICIOS VERIFICADOS PARA LA PROTECCIÓN DEL MEDIO AMBIENTE.</t>
  </si>
  <si>
    <t>(NÚMERO DE VERIFICACIONES A COMERCIOS Y SERVICIOS / TOTAL DE COMERCIOS Y SERVICIOS)*100</t>
  </si>
  <si>
    <t>(NÚMERO DE ASISTENTES A TALLERES FINAL / NÚMERO DE ASISTENTES A TALLERES ESPERADOS)*100</t>
  </si>
  <si>
    <t xml:space="preserve"> LOS TALLERES TIENEN COMO OBJETIVO FOMENTAR EN LOS ZAPOPANOS LA EDUCACIÓN AMBIENTAL.</t>
  </si>
  <si>
    <t>PORCENTAJE DE PERSONAS CAPACITADAS</t>
  </si>
  <si>
    <t>(NÚMERO DE PERSONAS CAPACITADAS / NÚMERO DE PERSONAS PROGRAMADAS PARA CAPACITAR)*100</t>
  </si>
  <si>
    <t>(INVENTARIOS REALIZADOS / INVENTARIOS PROGRAMADOS)*100</t>
  </si>
  <si>
    <t>ATENCIÓN DE LAS SOLICITUDES DE PROTECCIÓN AMBIENTAL QUE HAN SIDO CONCLUIDAS.</t>
  </si>
  <si>
    <t>(SOLICITUDES CONCLUIDAS / SOLICITUDES RECIBIDAS)*100</t>
  </si>
  <si>
    <t>(EVALUACIONES REALIZADAS / EVALUACIONES PROGRAMADAS)*100</t>
  </si>
  <si>
    <t>QUE SE CUENTE CON PERSONAL QUE CAPACITE Y ESTRUCTURE.</t>
  </si>
  <si>
    <t>(DENUNCIAS ATENDIDAS / DENUNCIAS RECIBIDAS)*100</t>
  </si>
  <si>
    <t>QUE EXSISTAN DENUNCIAS HECHAS CON ANTERIORIDAD.</t>
  </si>
  <si>
    <t>(LICENCIAS EXPEDIDAS / LICENCIAS TRAMITADAS)*100</t>
  </si>
  <si>
    <t>QUE LOS CIUDADANOS SOLICITEN LICENCIA.</t>
  </si>
  <si>
    <t>TRATAMIENTO DE TONELADAS DE RESIDUOS ACORDE CON LA NORMATIVIDAD APLICABLE.</t>
  </si>
  <si>
    <t>(TONELADAS DE RESIDUOS TRATADOS / TONELADAS DE RESIDUOS RECIBIDOS EN PICACHOS)*100</t>
  </si>
  <si>
    <t>QUE EXISTA COPERACIÓN DE LOS CIUDADANOS Y EL MUNICIPIO.</t>
  </si>
  <si>
    <t>(CAMPAÑAS REALIZADAS / CAMPAÑAS PLANEADAS)*100</t>
  </si>
  <si>
    <t>QUE SE CUENTE CON CAPACIDAD DE MANEJO DE RECIDUOS.</t>
  </si>
  <si>
    <t>QUE EXISTAN COMERCIOS Y SERVICIOS POTENCIALMENTE REGULARIZABLES.</t>
  </si>
  <si>
    <t>(SUPERFICIE DE ÁREA NATURAL PROTEGIDA INTERVENIDA / SUPERFICIE DE ÁREA NATURAL PROTEGIDA TOTAL)*100</t>
  </si>
  <si>
    <t>QUE SE REALICEN LAS GESTIONES NECESARIAS PARA LA PROTECCIÓN DE LAS ÁREAS NATURALES.</t>
  </si>
  <si>
    <t>(REFORESTACIONES REALIZADAS / REFORESTACIONES PROGRAMADAS)*100</t>
  </si>
  <si>
    <t>QUE SE CUENTE CON EQUIPO ESPECIAL Y PERSONAL CALIFICADO.</t>
  </si>
  <si>
    <t>(VERIFICACIONES REALIZADAS / VERIFICACIONES PROGRAMADAS)*100</t>
  </si>
  <si>
    <t>(ACCIONES REALIZADAS / ACCIONES PLANEADAS)*100</t>
  </si>
  <si>
    <t>PERMITE MEDIR LA EFECTIVIDAD DE LAS CAMPAÑAS DE ESTERILIZACIÓN.</t>
  </si>
  <si>
    <t>(NÚMERO DE ESTERILIZACIONES ATENDIDAS / NÚMERO DE ESTERILIZACIONES PROGRAMADAS)*100</t>
  </si>
  <si>
    <t>PORCENTAJE DE VACUNAS ANTIRRABICA APLICADAS.</t>
  </si>
  <si>
    <t>PERMITE MEDIR LA EFECTIVIDAD DE LAS CAMPAÑAS DE VACUNACIÓN.</t>
  </si>
  <si>
    <t>(NÚMERO DE VACUNAS APLICADAS / NÚMERO DE VACUNAS PROGRAMADAS)*100</t>
  </si>
  <si>
    <t>(CIRUGIAS REALIZADAS / CIRUGIAS PROGRAMADAS)*100</t>
  </si>
  <si>
    <t>QUE EXISTAN SOLICITUDES DE LOS HABITANTES.</t>
  </si>
  <si>
    <t>(PLATICAS REALIZADAS / PLATICAS PLANEADAS)*100</t>
  </si>
  <si>
    <t>(SERVICIOS REALIZADOS / SERVICIOS PLANEADOS)*100</t>
  </si>
  <si>
    <t>QUE SE CUENTE CON INSTALACIONES ESPECIALES Y PERSONAL CALIFICADO.</t>
  </si>
  <si>
    <t>QUE SE REALICEN REPORTES POR PARTE DE LOS CIUDADANOS.</t>
  </si>
  <si>
    <t>(ADOPCIONES REALIZADAS / PETICIONES DE ADOPCIONES )*100</t>
  </si>
  <si>
    <t>(ATENCIÓN MEDICA REALIZADA / ATENCIÓN MEDICA PLANEADA)*100</t>
  </si>
  <si>
    <t>(REPORTES ATENDIDOS / REPORTES TOTALES)*100</t>
  </si>
  <si>
    <t>(INCINERACIONES REALIAZADAS / INCINERACIONES PROGRAMADAS)*100</t>
  </si>
  <si>
    <t xml:space="preserve">QUE LOS CIUDADANOS REQUIERAN LOS SERVICIOS DE INCINERACIÓN DE ANIMALES. </t>
  </si>
  <si>
    <t>(CONSTANCIAS EMITIDAS / CONSTANCIAS TOTALES)*100</t>
  </si>
  <si>
    <t xml:space="preserve">QUE LOS CIUDADANOS REQUIERAN CONSTANCIAS DE SALUD CANINA O FELINA. </t>
  </si>
  <si>
    <t>(EUTANASIAS RECIBIDAS / EUTANACIAS PROGRAMADAS)*100</t>
  </si>
  <si>
    <t>QUE SE CUMPLAN LOS REQUISITOS PARA LA APLICACIÓN.</t>
  </si>
  <si>
    <t>MIDE EL AVANCE EN LA EXTRACCIÓN Y ENVIO DE MUESTRAS.</t>
  </si>
  <si>
    <t>( EXTRACCIÓN Y ENVÍO DE MUESTRAS REALIZADAS / EXTRACCIÓN Y ENVÍO DE MUESTRAS PROGRAMADAS)*100</t>
  </si>
  <si>
    <t>QUE SE CUENTE CON PERSONAL CALIFICADO.</t>
  </si>
  <si>
    <t>(MUESTRAS REALIZADAS / MUESTRAS PLANEADAS)*100</t>
  </si>
  <si>
    <t>QUE SE CUENTE CON PERSONAL CALIFICADO E INSTALACIONES ESPECIALES.</t>
  </si>
  <si>
    <t>QUE EXISTAN REPORTES POR PARTE DE LOS HABITANTES.</t>
  </si>
  <si>
    <t>(ATENCIÓN MEDICA RECIBIDAS / ATENCIÓN MEDICA PROGRAMADAS)*100</t>
  </si>
  <si>
    <t>(ATENCIONES RECIBIDAS / ATENCIONES PROGRAMADAS)*100</t>
  </si>
  <si>
    <t>(ATENCIÓN A DENUNCIAS REALIZADAS / ATENCIÓN A DENUNCIAS ENTRANTES)*100</t>
  </si>
  <si>
    <t>(TOTAL DE PRESUPUESTO EJECUTADO EN OBRA / TOTAL DE PRESUPUESTO ASIGNADO)*100</t>
  </si>
  <si>
    <t xml:space="preserve">PORCENTAJE DE COLONIAS DEL MUNICIPIO DE ZAPOPAN BENEFICIADAS CON OBRA PÚBLICA. </t>
  </si>
  <si>
    <t>(NÚMERO DE COLONIAS DEL MUNICIPIO DE ZAPOPAN BENEFICIADAS CON OBRA / NÚMERO DE COLONIAS EXISTENTES EN EL MUNICIPIO)*100</t>
  </si>
  <si>
    <t>QUE EXISTA PRIORIZACIÓN DE OBRA PÚBLICA PARA ABATIR EL REZAGO EN LAS COLONIAS DE ATENCIÓN PRIORITARIA DEL MUNICIPIO.</t>
  </si>
  <si>
    <t>PORCENTAJE DE LICENCIAS OTORGADAS.</t>
  </si>
  <si>
    <t>(LICENCIAS OTORGADAS / LICENCIAS PROYECTADAS)*100</t>
  </si>
  <si>
    <t>PORCENTAJE DE CAMBIOS DE PROYECTO DE EDIFICACIÓN.</t>
  </si>
  <si>
    <t>(N° DE CAMBIOS DE  PROYECTOS / N°  DE PROYECTOS )*100</t>
  </si>
  <si>
    <t>PORCENTAJE DE LICENCIAS DE DEMOLICIÓN ENTREGADAS.</t>
  </si>
  <si>
    <t>(LICENCIAS ENTREGADAS / SOLICITUD DE LICENCIAS)*100</t>
  </si>
  <si>
    <t> PORCENTAJE DE LICENCIAS DE CONSTRUCCIÓN MAYOR Y MENOR ENTREGADAS.</t>
  </si>
  <si>
    <t> PORCENTAJE DE AVANCE EN LA RENOVACIÓN Y AUTORIZACIÓN DE BITACORAS DE EDIFICACIÓN.</t>
  </si>
  <si>
    <t>(BITACORAS REALIZADAS / BITACORA PROGRAMADAS)*100</t>
  </si>
  <si>
    <t>PORCENTAJE DE PRORROGAS EMITIDAS DE LICENCIA O PERMISO VENCIDO.</t>
  </si>
  <si>
    <t>(PRORROGAS O LICENCIAS VENCIDAS / PRORROGAS O LICENCIAS TOTALES)*100</t>
  </si>
  <si>
    <t>PORCENTAJE DE BUSQUEDAS DE ARCHIVO DE EDIFICACIÓN Y CERTIFICACIÓN REALIZADAS.</t>
  </si>
  <si>
    <t>(BUSQUEDAS REALIZADAS / BUSQUEDAS TOTALES)*100</t>
  </si>
  <si>
    <t>PORCENTAJE DE  AUTORIZACIÓNES DE TRABAJOS MENORES REALIZADAS.</t>
  </si>
  <si>
    <t>(AUTORIZACIÓN DE TRABAJOS / TRABAJOS TOTALES)*100</t>
  </si>
  <si>
    <t>PORCENTAJE DE CERTIFICADOS O CONSTANCIA DE HABITABILIDAD EXPEDIDOS.</t>
  </si>
  <si>
    <t>(CERTIFICADOS EXPEDIDOS / CERTIFICADOS TOTAL)*100</t>
  </si>
  <si>
    <t>PORCENTAJE DE CERTIFICADOS DE ALINEAMIENTO Y NÚMERO OFICIAL EXPEDIDOS.</t>
  </si>
  <si>
    <t>(CERTICICADOS EXPEDIDOS / CERTIFICADOS TOTAL)*100</t>
  </si>
  <si>
    <t> PORCENTAJE DE CONSTANCIA DE NÚMERO EXPEDIDAS.</t>
  </si>
  <si>
    <t>(CONSTANCIAS EXPEDIDAS/ TOTAL DE CONSTANCIAS)*100</t>
  </si>
  <si>
    <t>PORCENTAJE DE ASIGNACIÓN DE NUMERO OFICIAL.</t>
  </si>
  <si>
    <t>(NÚMEROS ASIGNADOS / TOTAL DE NÚMEROS)*100</t>
  </si>
  <si>
    <t> CAMBIO DE DIRECTOR RESPONSABLE DE OBRA PRIVADA.</t>
  </si>
  <si>
    <t>NUEVO DIRECTOR RESPONSABLE DE OBRA. PRIVADA</t>
  </si>
  <si>
    <t>(CAMBIOS REALIZADOS / CAMBIOS PROGRAMADOS)*100</t>
  </si>
  <si>
    <t>PORCENTAJE DE PERMISOS OTORGADOS EN LA INSTALACIÓN DE TAPIALES Y ANDAMIOS EN LA VÍA PÚBLICA.</t>
  </si>
  <si>
    <t>(PERMISOS OTROGADOS / PERMISOS SOLICITADOS)*100</t>
  </si>
  <si>
    <t>PORCENTAJE DE AVANCE EN OBRAS DE RUPTURA DE PAVIMENTOS PARA INSTALACIONES SUBTERRANEAS.</t>
  </si>
  <si>
    <t>(OBRAS REALIZADAS / OBRA PROGRAMADAS)*100</t>
  </si>
  <si>
    <t>PORCENTAJE DE AVANCE EN LA SUSPENSIÓN Y REINICIO DE OBRA DE EDIFICACIÓN.</t>
  </si>
  <si>
    <t>(SUSPENCIÓN Y REINICIO DE OBRAS REALIZADAS / SUSPENCIÓN Y REINICIO DE OBRAS PROGRAMADAS)*100</t>
  </si>
  <si>
    <t>QUE SE CUENTE CON OBRAS DE EDIFICACIÓN SIN PERMISOS REQUERIDOS.</t>
  </si>
  <si>
    <t>(NÚMERO DE OBRAS EJECUTADAS / NÚMERO DE OBRAS CON CONTRATO )*100</t>
  </si>
  <si>
    <t>PORCENTAJE DE AVANCE EN LA GESTIÓN DE OBRA PÚBLICA MUNICIPAL</t>
  </si>
  <si>
    <t>(GESTIÓN DE OBRA REALIZADA / GESTIÓN DE OBRA PROGRAMADA)*100</t>
  </si>
  <si>
    <t>SOLICITUDES PARA REALIZAR OBRA PÚBLICA.</t>
  </si>
  <si>
    <t>(NÚMERO DE OBRAS SUPERVISADAS / TOTAL DE OBRAS CONTRATADAS)*100</t>
  </si>
  <si>
    <t>PORCENTAJE DE PROYECTOS PARA LA INFRAESTRUCTURA SOCIAL MUNICIPAL.</t>
  </si>
  <si>
    <t>SE MIDE EL TOTAL DE PROYECTOS EJECUTADOS  RESPECTO A LOS ESTIMADOS EN EL EJERCICIO FISCAL CORRIENTE.</t>
  </si>
  <si>
    <t>(NÚMERO DE PROYECTOS EJECUTADOS EN EL EJERCICIO FISCAL CORRIENTE / NÚMERO TOTAL DE PROYECTOS ESTIMADOS PARAR SER EJECUTADOS EN EL EJERCICIO FISCAL CORRIENTE)*100</t>
  </si>
  <si>
    <t>LOS PROYECTOS CUMPLEN CON LOS REQUISITOS NECESARIOS PARA SER EJECUTADOS.</t>
  </si>
  <si>
    <t>SE MIDE EL PORCENTAJE DE PROYECTOS VINCULADOS A REDES O SISTEMAS DE AGUA POTABLE RESPECTO DEL TOTAL DE PROYECTOS EN EL EJERCICIO FISCAL CORRIENTE .</t>
  </si>
  <si>
    <t>(NÚMERO DE PROYECTOS EJECUTADOS EN EL EJERCICIO FISCAL CORRIENTE / NÚMERO TOTAL DE PROYECTOS ESTIMADOS PARA SER EJECUTADOS EN EL EJERCICIO FISCAL CORRIENTE)*101</t>
  </si>
  <si>
    <t>SE MIDE EL PORCENTAJE DE PROYECTOS VINCULADOS A OBRAS DE DRENAJE PLUVIAL Y/O DRENAJE SANITARIO RESPECTO DEL TOTAL DE PROYECTOS  EN EL EJERCICIO FISCAL CORRIENTE.</t>
  </si>
  <si>
    <t>(NÚMERO DE PROYECTOS EJECUTADOS EN EL EJERCICIO FISCAL CORRIENTE / NÚMERO TOTAL DE PROYECTOS ESTIMADOS PARAR SER EJECUTADOS EN EL EJERCICIO FISCAL CORRIENTE)*102</t>
  </si>
  <si>
    <t>SE MIDE EL PORCENTAJE DE PROYECTOS VINCULADOS A REDES ELÉCTRICAS RESPECTO DEL TOTAL DE PROYECTOS  EN EL EJERCICIO FISCAL CORRIENTE.</t>
  </si>
  <si>
    <t>(NÚMERO DE PROYECTOS EJECUTADOS EN EL EJERCICIO FISCAL CORRIENTE / NÚMERO TOTAL DE PROYECTOS ESTIMADOS PARAR SER EJECUTADOS EN EL EJERCICIO FISCAL CORRIENTE)*103</t>
  </si>
  <si>
    <t>SE MIDE EL PORCENTAJE DE PROYECTOS VINCULADOS A INFRAESTRUCTURA URBANÍSTICA RESPECTO DEL TOTAL DE PROYECTOS  EN EL EJERCICIO FISCAL CORRIENTE.</t>
  </si>
  <si>
    <t>(NÚMERO DE PROYECTOS EJECUTADOS EN EL EJERCICIO FISCAL CORRIENTE / NÚMERO DE PROYECTOS ESTIMADOS PARAR SER EJECUTADOS EN EL EJERCICIO FISCAL CORRIENTE)*100</t>
  </si>
  <si>
    <t>PORCENTAJE DE VISITAS REALIZADAS EN LAS 20 ZONAS.</t>
  </si>
  <si>
    <t>(ORNAMENTACIÓN EFECTADA / ORNAMENTACIÓN PROGRAMADA)*100</t>
  </si>
  <si>
    <t>(MECANISMOS DE EVALUACIÓN IMPLEMENTADOS / MECANISMOS DE EVALUACIÓN PROPUESTOS)*100</t>
  </si>
  <si>
    <t>(TOTAL DE DOCUMENTOS CONTESTADOS / TOTAL DE DOCUMENTOS  RECIBIDOS EN LA SECRETARÍA GENERAL) *100</t>
  </si>
  <si>
    <t>QUE EXISTAN PROYECTOS DE DICTÁMENES ELABORADOS Y CIRCULADOS A LAS COMISIONES.</t>
  </si>
  <si>
    <t>DIGITALIZACIÓN DE LOS EXPEDIENTES QUE SE GENERAN A PARTIR DE LAS SOLICITUDES DE ACUERDO A LO ESTIPULADO  EN LA LEY GENERAL DE ARCHIVO.</t>
  </si>
  <si>
    <t>QUE SE CUENTE CON EL INVENTARIO DE EDIFICIOS A ATENDER Y QUE SE CUENTEN CON LOS RECURSOS Y MATERIALES NECESARIOS PARA ATENDER DICHAS SOLICITUDES.</t>
  </si>
  <si>
    <t>QUE LOS HABITANTES DEL MUNICIPIO DE ZAPOPAN ACUDAN A LA ENTREGA DE APOYOS.</t>
  </si>
  <si>
    <t>QUE LOS HABITANTES PARTICIPEN EN LAS ACTIVIDADES</t>
  </si>
  <si>
    <t>SETENTA Y SEIS MILLONES DOSCIENTOS DIECIOCHO MIL SEISCIENTOS TREINTA Y SEIS  0/100 M.N.</t>
  </si>
  <si>
    <t>CINCO MILLONES CIENTO SETENTA Y NUEVE MIL CIEN  40/100 M.N.</t>
  </si>
  <si>
    <t>CIENTO VEINTE MILLONES QUINIENTOS CUARENTA Y TRES MIL SEISCIENTOS CINCUENTA 69/100 M.N.</t>
  </si>
  <si>
    <t>MIL CIENTO SETENTA Y NUEVE MILLONES CIENTO VEINTISÉIS MIL CIENTO TRES 0/100 M.N.</t>
  </si>
  <si>
    <t>DOSCIENTOS NOVENTA Y UN MIL 0/100 M.N.</t>
  </si>
  <si>
    <t>CIENTO TRES MILLONES SEISCIENTOS OCHENTA Y SIETE MIL OCHOCIENTOS CUARENTA Y NUEVE 14/100 M.N.</t>
  </si>
  <si>
    <t>TRESCIENTOS SIETE MILLONES TRESCIENTOS VEINTIÚN MIL TRESCIENTOS CINCUENTA Y OCHO 17/100 M.N.</t>
  </si>
  <si>
    <t>OCHOCIENTOS SETENTA Y DOS MIL QUINIENTOS 0/100 M.N.</t>
  </si>
  <si>
    <t>DIEZ MILLONES CUATROCIENTOS SESENTA Y NUEVE MIL QUINIENTOS VEINTE 0/100 M.N.</t>
  </si>
  <si>
    <t>SIETE MILLONES QUINIENTOS TREINTA Y SIETE MIL 0/100 M.N.</t>
  </si>
  <si>
    <t>QUINIENTOS CINCUENTA Y SIETE MIL QUINIENTOS 0/100 M.N.</t>
  </si>
  <si>
    <t xml:space="preserve">NOVENTA Y CUATRO MILLONES NOVECIENTOS SETENTA Y SIETE MIL CIEN 57/100 M.N. </t>
  </si>
  <si>
    <t>MIL CIENTO OCHENTA Y NUEVE MILLONES VEINTISIETE MIL CIENTO VEINTISIETE 12/100 M.N.</t>
  </si>
  <si>
    <t>VEINTICUATRO MILLONES TREINTA MIL CUATROCIENTOS CINCUENTA Y TRES 93/100 M.N.</t>
  </si>
  <si>
    <t>OCHENTA Y SIETE MILLONES NOVECIENTOS VEINTICINCO MIL TRESCIENTOS CINCUENTA Y NUEVE 83/100 M.N.</t>
  </si>
  <si>
    <t>QUINIENTOS TREINTA Y SEIS MILLONES DOSCIENTOS OCHENTA Y CUATRO MIL QUINIENTOS TREINTA Y OCHO 66/100 M.N.</t>
  </si>
  <si>
    <t>SESENTA Y SEIS MILLONES VEINTIDÓS MIL NOVECIENTOS CUARENTA Y NUEVE 0/100 M.N.</t>
  </si>
  <si>
    <t>SESENTA Y CINCO MILLONES DOSCIENTOS OCHENTA Y SIETE MIL CUATROCIENTOS CINCUENTA 0/100 M.N.</t>
  </si>
  <si>
    <t>MIL SETECIENTOS SESENTA Y SIETE MILLONES CIENTO CINCUENTA Y DOS MIL DOSCIENTOS VEINTITRÉS 41/100 M.N.</t>
  </si>
  <si>
    <t>CIENTO CUARENTA Y SIETE MILLONES CINCUENTA Y SIETE MIL DOSCIENTOS CINCUENTA 84/100</t>
  </si>
  <si>
    <t>SESENTA Y DOS MILLONES TRESCIENTOS OCHENTA MIL UN 0/100 M.N.</t>
  </si>
  <si>
    <t>DOCE MILLONES NOVECIENTOS CUARENTA Y SIETE MIL SEISCIENTOS 0/100 M.N.</t>
  </si>
  <si>
    <t>CUARENTA Y NUEVE MILLONES SETECIENTOS SESENTA Y CINCO MIL DOSCIENTOS NOVENTA Y NUEVE 0/100 M.N.</t>
  </si>
  <si>
    <t>CIENTO TREINTA MILLONES TRESCIENTOS SIETE MIL 0/100 M.N.</t>
  </si>
  <si>
    <t>CIENTO DIECIOCHO MILLONES SETECIENTOS ONCE MIL CUATROCIENTOS TREINTA 42/100 M.N.</t>
  </si>
  <si>
    <t>TRECE MILLONES SETECIENTOS OCHENTA Y SEIS MIL QUINIENTOS 0/100 M.N.</t>
  </si>
  <si>
    <t>CINCO MILLONES OCHOCIENTOS TREINTA Y CINCO MIL SETECIENTOS 0/100 M.N.</t>
  </si>
  <si>
    <t>SEISCIENTOS SETENTA MILLONES TRESCIENTOS SETENTA Y CINCO MIL QUINIENTOS DIECISIETE 74/100 M.N.</t>
  </si>
  <si>
    <t>TRES MILLONES 0/100 M.N.</t>
  </si>
  <si>
    <t>UN MILLÓN 0/100 M.N.</t>
  </si>
  <si>
    <t>CIENTO TREINTA Y CUATRO MILLONES SEISCIENTOS VEINTIÚN MIL OCHOCIENTOS CUARENTA Y DOS 08/100 M.N.</t>
  </si>
  <si>
    <t>UN MILLÓN CIENTO CINCUENTA Y CUATRO MIL SEISCIENTOS 0/100 M.N.</t>
  </si>
  <si>
    <t>OCHOCIENTOS SESENTA Y OCHO MIL 0/100 M.N.</t>
  </si>
  <si>
    <t>TRES MILLONES CUARENTA Y OCHO MIL 0/100 M.N.</t>
  </si>
  <si>
    <t>DOS MILLONES SETENTA MIL 00/100 M.N.</t>
  </si>
  <si>
    <t>NOVECIENTOS SETENTA Y UN MILLONES NOVECIENTOS CINCO MIL TRESCIENTOS OCHENTA Y SEIS 0/100 M.N.</t>
  </si>
  <si>
    <t>PROYECTO DE PRESUPUESTO 2022</t>
  </si>
  <si>
    <t>PROYECTO DE PRESUPUESTO (PbR) 2022</t>
  </si>
  <si>
    <t>COORDINACIÓN / UNIDAD RESPONSABLE</t>
  </si>
  <si>
    <t>NÚMERO DE  PROGRAMAS PRESUPUESTARIOS</t>
  </si>
  <si>
    <t>MONTO ASIGNADO</t>
  </si>
  <si>
    <t>PROPORCIÓN PRESUPUESTARIA POR PROGRAMA</t>
  </si>
  <si>
    <t xml:space="preserve">MATRICES DE INDICADORES </t>
  </si>
  <si>
    <t>INDICADORES PARA RESULTADOS</t>
  </si>
  <si>
    <t>PROPORCIÓN DE INDICADORES POR PROGRAMA</t>
  </si>
  <si>
    <t>01. PRESIDENCIA MUNICIPAL</t>
  </si>
  <si>
    <t>01.1 GESTIÓN GUBERNAMENTAL</t>
  </si>
  <si>
    <t>1. GESTIÓN GUBERNAMENTAL</t>
  </si>
  <si>
    <t>01.2 TRANSPARENCIA</t>
  </si>
  <si>
    <t>2. TRANSPARENCIA</t>
  </si>
  <si>
    <t>02. JEFATURA DE GABINETE</t>
  </si>
  <si>
    <t>02.1 APOYO A LA FUNCIÓN PÚBLICA Y AL MEJORAMIENTO DE LA GESTIÓN</t>
  </si>
  <si>
    <t>3. APOYO A LA FUNCIÓN PÚBLICA Y AL MEJORAMIENTO DE LA GESTIÓN</t>
  </si>
  <si>
    <t>03. COMISARÍA GENERAL DE SEGURIDAD PÚBLICA</t>
  </si>
  <si>
    <t>03.1  SEGURIDAD PÚBLICA</t>
  </si>
  <si>
    <t>4. SEGURIDAD PÚBLICA</t>
  </si>
  <si>
    <t>04. SINDICATURA</t>
  </si>
  <si>
    <t>04.1 PROCURACIÓN DE JUSTICIA</t>
  </si>
  <si>
    <t>5. PROCURACIÓN DE JUSTICIA</t>
  </si>
  <si>
    <t>04.2 CERTEZA JURÍDICA</t>
  </si>
  <si>
    <t>6. CERTEZA JURÍDICA</t>
  </si>
  <si>
    <t>05. SECRETARÍA DEL AYUNTAMIENTO</t>
  </si>
  <si>
    <t>05.1 EFICIENCIA GUBERNAMENTAL PARA LA POBLACIÓN</t>
  </si>
  <si>
    <t>7. EFICIENCIA GUBERNAMENTAL PARA LA POBLACIÓN</t>
  </si>
  <si>
    <t>05.2 GESTIÓN INTERNA EFICIENTE</t>
  </si>
  <si>
    <t>8. GESTIÓN INTERNA EFICIENTE</t>
  </si>
  <si>
    <t>05.3 GESTIÓN INTEGRAL DE RIESGO DE DESASTRE PARA EL MUNICIPIO DE ZAPOPAN</t>
  </si>
  <si>
    <t>9. GESTIÓN INTEGRAL DE RIESGO DE DESASTRE PARA EL MUNICIPIO DE ZAPOPAN</t>
  </si>
  <si>
    <t>05.4 INSPECCIÓN DE LUGARES QUE REQUIEREN DE LICENCIA O PERMISO</t>
  </si>
  <si>
    <t>10. INSPECCIÓN DE LUGARES QUE REQUIEREN DE LICENCIA O PERMISO</t>
  </si>
  <si>
    <t>06. TESORERÍA</t>
  </si>
  <si>
    <t>06.1 FORTALECIMIENTO Y OPTIMIZACIÓN DEL CATASTRO</t>
  </si>
  <si>
    <t>11. FORTALECIMIENTO Y OPTIMIZACIÓN DEL CATASTRO</t>
  </si>
  <si>
    <t>06.2 INGRESOS</t>
  </si>
  <si>
    <t>12. INGRESOS</t>
  </si>
  <si>
    <t>06.3 CONTABILIDAD Y EGRESOS</t>
  </si>
  <si>
    <t>13. CONTABILIDAD Y EGRESOS</t>
  </si>
  <si>
    <t>06.4 FONDO DE APORTACIONES PARA EL FORTALECIMIENTO MUNICIPAL*</t>
  </si>
  <si>
    <t xml:space="preserve">36. FONDO DE APORTACIONES PARA EL FORTALECIMIENTO MUNICIPAL </t>
  </si>
  <si>
    <t>07. CONTRALORÍA CIUDADANA</t>
  </si>
  <si>
    <t>07.1 FISCALIZACIÓN, AUDITORÍA Y COMBATE A LA CORRUPCIÓN</t>
  </si>
  <si>
    <t>14.FISCALIZACIÓN, AUDITORÍA Y COMBATE A LA CORRUPCIÓN</t>
  </si>
  <si>
    <t>08. COORDINACIÓN GENERAL DE SERVICIOS MUNICIPALES</t>
  </si>
  <si>
    <t>08.1 IMAGEN URBANA</t>
  </si>
  <si>
    <t>15. IMAGEN URBANA</t>
  </si>
  <si>
    <t>08.2 ESPACIOS PÚBLICOS</t>
  </si>
  <si>
    <t>16. ESPACIOS PÚBLICOS</t>
  </si>
  <si>
    <t>09. COORDINACIÓN GENERAL DE ADMINISTRACIÓN E INNOVACIÓN GUBERNAMENTAL</t>
  </si>
  <si>
    <t>09.1 TECNOLOGÍAS DE LA INFORMACIÓN Y COMUNICACIÓN</t>
  </si>
  <si>
    <t>18. TECNOLOGÍAS DE LA INFORMACIÓN Y COMUNICACIÓN</t>
  </si>
  <si>
    <t>09.2 MANTENIMIENTO</t>
  </si>
  <si>
    <t>19. MANTENIMIENTO</t>
  </si>
  <si>
    <t>10. COORDINACIÓN GENERAL DE DESARROLLO ECONÓMICO Y COMBATE A LA DESIGUALDAD</t>
  </si>
  <si>
    <t>10.1 ACCESO AL MERCADO LABORAL</t>
  </si>
  <si>
    <t>20. ACCESO AL MERCADO LABORAL</t>
  </si>
  <si>
    <t>10.2 COMBATE A LA DESIGUALDAD</t>
  </si>
  <si>
    <t>21. COMBATE A LA DESIGUALDAD</t>
  </si>
  <si>
    <t>10.3 TURISMO</t>
  </si>
  <si>
    <t>22. TURISMO</t>
  </si>
  <si>
    <t>10.4 EMPRENDEDORES</t>
  </si>
  <si>
    <t>23. EMPRENDEDORES</t>
  </si>
  <si>
    <t>10.5 ZAPOPAN PRESENTE</t>
  </si>
  <si>
    <t>24. ZAPOPAN PRESENTE</t>
  </si>
  <si>
    <t>11. COORDINACIÓN GENERAL DE GESTIÓN INTEGRAL DE LA CIUDAD</t>
  </si>
  <si>
    <t>11.1 ORDENAMIENTO DEL TERRITORIO</t>
  </si>
  <si>
    <t>25. ORDENAMIENTO DEL TERRITORIO</t>
  </si>
  <si>
    <t>11.2 MOVILIDAD Y TRANSPORTE</t>
  </si>
  <si>
    <t>26. MOVILIDAD Y TRANSPORTE</t>
  </si>
  <si>
    <t>11.3 MEDIO AMBIENTE</t>
  </si>
  <si>
    <t>27. MEDIO AMBIENTE</t>
  </si>
  <si>
    <t>12. DIRECCIÓN DE OBRAS PÚBLICAS E INFRAESTRUCTURA</t>
  </si>
  <si>
    <t>12.1 OBRA PÚBLICA MUNICIPAL</t>
  </si>
  <si>
    <t>28. OBRA PÚBLICA MUNICIPAL</t>
  </si>
  <si>
    <t>13. COORDINACIÓN GENERAL DE CONSTRUCCIÓN DE LA COMUNIDAD</t>
  </si>
  <si>
    <t>13.1 MAZ ARTE ZAPOPAN</t>
  </si>
  <si>
    <t>29. MAZ ARTE ZAPOPAN</t>
  </si>
  <si>
    <t>13.2 EDUCACIÓN ZAPOPAN</t>
  </si>
  <si>
    <t>30. EDUCACIÓN ZAPOPAN</t>
  </si>
  <si>
    <t>13.3 CULTURA PARA TODOS</t>
  </si>
  <si>
    <t>31. CULTURA PARA TODOS</t>
  </si>
  <si>
    <t>13.4 PARTICIPACIÓN CIUDADANA</t>
  </si>
  <si>
    <t>32. PARTICIPACIÓN CIUDADANA</t>
  </si>
  <si>
    <t>13.5 ZAPOPAN CIUDAD DE LAS NIÑAS Y LOS NIÑOS</t>
  </si>
  <si>
    <t>33. ZAPOPAN CIUDAD DE LAS NIÑAS Y  LOS NIÑOS</t>
  </si>
  <si>
    <t>13.6 DESARROLLO COMUNITARIO</t>
  </si>
  <si>
    <t>34. DESARROLLO COMUNITARIO</t>
  </si>
  <si>
    <t>13.7 INSTITUTO DE LAS JUVENTUDES DE ZAPOPAN</t>
  </si>
  <si>
    <t>35. INSTITUTO DE LA JUVENTUD.</t>
  </si>
  <si>
    <t xml:space="preserve">14. COORDINACIÓN GENERAL DE CERCANIA CIUDADANA </t>
  </si>
  <si>
    <t>14.1 CERCANÍA CIUDADANA</t>
  </si>
  <si>
    <t>17. CERCANÍA CIUDADANA</t>
  </si>
  <si>
    <t xml:space="preserve">TOTAL </t>
  </si>
  <si>
    <t>* Para efectos informativos el monto del Programa Presupuestario 36 "FONDO DE APORTACIONES PARA EL FORTALECIMIENTO MUNICIPAL", se acumula en la Tesorería Municipal quien operativamente administra el programa, sin embargo el recurso es ejercido por mas Unidades Responsables (Coordinación General de Servicios Municipales, Comisaría General de Seguirdad Pública, Coordinación General de Administración e Innovación Gubrnamental, etc).</t>
  </si>
  <si>
    <t>13.7.  INSTITUTO DE LAS JUVENTUDES DE ZAPOPAN</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</si>
</sst>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8" formatCode="&quot;$&quot;#,##0.00;[Red]\-&quot;$&quot;#,##0.00"/>
    <numFmt numFmtId="44" formatCode="_-&quot;$&quot;* #,##0.00_-;\-&quot;$&quot;* #,##0.00_-;_-&quot;$&quot;* &quot;-&quot;??_-;_-@_-"/>
    <numFmt numFmtId="43" formatCode="_-* #,##0.00_-;\-* #,##0.00_-;_-* &quot;-&quot;??_-;_-@_-"/>
    <numFmt numFmtId="164" formatCode="&quot;$&quot;#,##0.00"/>
  </numFmts>
  <fonts count="63">
    <font>
      <sz val="11"/>
      <color theme="1"/>
      <name val="Calibri"/>
      <family val="2"/>
      <scheme val="minor"/>
    </font>
    <font>
      <sz val="11"/>
      <color theme="1"/>
      <name val="Calibri"/>
      <family val="2"/>
      <scheme val="minor"/>
    </font>
    <font>
      <sz val="12"/>
      <color theme="1"/>
      <name val="Arial"/>
      <family val="2"/>
    </font>
    <font>
      <b/>
      <sz val="12"/>
      <color theme="1"/>
      <name val="Arial"/>
      <family val="2"/>
    </font>
    <font>
      <b/>
      <sz val="12"/>
      <color rgb="FFFFFFFF"/>
      <name val="Arial"/>
      <family val="2"/>
    </font>
    <font>
      <sz val="12"/>
      <name val="Arial"/>
      <family val="2"/>
    </font>
    <font>
      <sz val="12"/>
      <color rgb="FFFF0000"/>
      <name val="Arial"/>
      <family val="2"/>
    </font>
    <font>
      <sz val="12"/>
      <color theme="0"/>
      <name val="Arial"/>
      <family val="2"/>
    </font>
    <font>
      <b/>
      <sz val="12"/>
      <color theme="0"/>
      <name val="Arial"/>
      <family val="2"/>
    </font>
    <font>
      <sz val="12"/>
      <color rgb="FF000000"/>
      <name val="Arial"/>
      <family val="2"/>
    </font>
    <font>
      <sz val="12"/>
      <color theme="0" tint="-0.249977111117893"/>
      <name val="Arial"/>
      <family val="2"/>
    </font>
    <font>
      <sz val="9"/>
      <color theme="1"/>
      <name val="Californian FB"/>
      <family val="1"/>
    </font>
    <font>
      <b/>
      <sz val="28"/>
      <color theme="1"/>
      <name val="Arial"/>
      <family val="2"/>
    </font>
    <font>
      <sz val="14"/>
      <color theme="1"/>
      <name val="Calibri"/>
      <family val="2"/>
      <scheme val="minor"/>
    </font>
    <font>
      <sz val="16"/>
      <color theme="1"/>
      <name val="Calibri"/>
      <family val="2"/>
      <scheme val="minor"/>
    </font>
    <font>
      <b/>
      <sz val="9"/>
      <color theme="1"/>
      <name val="Californian FB"/>
      <family val="1"/>
    </font>
    <font>
      <sz val="10"/>
      <color theme="1"/>
      <name val="Californian FB"/>
      <family val="1"/>
    </font>
    <font>
      <b/>
      <sz val="24"/>
      <color theme="1"/>
      <name val="Arial"/>
      <family val="2"/>
    </font>
    <font>
      <sz val="12"/>
      <color rgb="FF333333"/>
      <name val="Arial"/>
      <family val="2"/>
    </font>
    <font>
      <sz val="11"/>
      <color theme="1"/>
      <name val="Arial"/>
      <family val="2"/>
    </font>
    <font>
      <sz val="11"/>
      <color theme="1"/>
      <name val="Calibri"/>
      <family val="2"/>
    </font>
    <font>
      <sz val="11"/>
      <name val="Arial"/>
      <family val="2"/>
    </font>
    <font>
      <b/>
      <sz val="22"/>
      <color theme="1"/>
      <name val="Arial"/>
      <family val="2"/>
    </font>
    <font>
      <sz val="12"/>
      <name val="Century Gothic"/>
      <family val="2"/>
    </font>
    <font>
      <sz val="11"/>
      <name val="Calibri"/>
      <family val="2"/>
      <scheme val="minor"/>
    </font>
    <font>
      <sz val="11"/>
      <color rgb="FF000000"/>
      <name val="Calibri"/>
      <family val="2"/>
      <scheme val="minor"/>
    </font>
    <font>
      <sz val="11"/>
      <color rgb="FF000000"/>
      <name val="Calibri"/>
      <family val="2"/>
    </font>
    <font>
      <b/>
      <sz val="11"/>
      <color theme="0"/>
      <name val="Calibri"/>
      <family val="2"/>
      <scheme val="minor"/>
    </font>
    <font>
      <sz val="11"/>
      <color theme="0"/>
      <name val="Calibri"/>
      <family val="2"/>
      <scheme val="minor"/>
    </font>
    <font>
      <sz val="27"/>
      <color rgb="FF333333"/>
      <name val="Arial"/>
      <family val="2"/>
    </font>
    <font>
      <b/>
      <sz val="10"/>
      <color theme="1"/>
      <name val="Californian FB"/>
      <family val="1"/>
    </font>
    <font>
      <b/>
      <sz val="28"/>
      <color theme="1"/>
      <name val="Californian FB"/>
      <family val="1"/>
    </font>
    <font>
      <sz val="10"/>
      <color theme="1"/>
      <name val="Arial Narrow"/>
      <family val="2"/>
    </font>
    <font>
      <u/>
      <sz val="11"/>
      <color theme="10"/>
      <name val="Calibri"/>
      <family val="2"/>
      <scheme val="minor"/>
    </font>
    <font>
      <u/>
      <sz val="12"/>
      <color theme="1"/>
      <name val="Calibri"/>
      <family val="2"/>
      <scheme val="minor"/>
    </font>
    <font>
      <sz val="14"/>
      <color theme="1"/>
      <name val="Arial"/>
      <family val="2"/>
    </font>
    <font>
      <sz val="10"/>
      <color rgb="FF000000"/>
      <name val="Arial Narrow"/>
      <family val="2"/>
    </font>
    <font>
      <sz val="10"/>
      <name val="Arial Narrow"/>
      <family val="2"/>
    </font>
    <font>
      <b/>
      <sz val="10"/>
      <color rgb="FFFFFFFF"/>
      <name val="Arial Narrow"/>
      <family val="2"/>
    </font>
    <font>
      <b/>
      <sz val="12"/>
      <color rgb="FF000000"/>
      <name val="Arial"/>
      <family val="2"/>
    </font>
    <font>
      <sz val="12"/>
      <color rgb="FFFFFFFF"/>
      <name val="Arial"/>
      <family val="2"/>
    </font>
    <font>
      <b/>
      <sz val="16"/>
      <color theme="1"/>
      <name val="Arial"/>
      <family val="2"/>
    </font>
    <font>
      <sz val="12"/>
      <color theme="1"/>
      <name val="Arial "/>
    </font>
    <font>
      <b/>
      <sz val="12"/>
      <color theme="1"/>
      <name val="Arial "/>
    </font>
    <font>
      <b/>
      <sz val="12"/>
      <color rgb="FFFFFFFF"/>
      <name val="Arial "/>
    </font>
    <font>
      <sz val="12"/>
      <name val="Arial "/>
    </font>
    <font>
      <sz val="12"/>
      <color rgb="FFFF0000"/>
      <name val="Arial "/>
    </font>
    <font>
      <sz val="12"/>
      <color theme="0"/>
      <name val="Arial "/>
    </font>
    <font>
      <b/>
      <sz val="12"/>
      <color theme="0"/>
      <name val="Arial "/>
    </font>
    <font>
      <sz val="12"/>
      <color rgb="FF000000"/>
      <name val="Arial "/>
    </font>
    <font>
      <b/>
      <sz val="18"/>
      <color theme="0"/>
      <name val="Arial"/>
      <family val="2"/>
    </font>
    <font>
      <sz val="12"/>
      <color theme="2" tint="-0.89999084444715716"/>
      <name val="Arial"/>
      <family val="2"/>
    </font>
    <font>
      <sz val="12"/>
      <color theme="1"/>
      <name val="Calibri"/>
      <family val="2"/>
      <scheme val="minor"/>
    </font>
    <font>
      <sz val="12"/>
      <color theme="1"/>
      <name val="Agency FB"/>
      <family val="2"/>
    </font>
    <font>
      <sz val="11"/>
      <color theme="0"/>
      <name val="Arial"/>
      <family val="2"/>
    </font>
    <font>
      <sz val="10"/>
      <color theme="1"/>
      <name val="Lustria"/>
    </font>
    <font>
      <b/>
      <sz val="10"/>
      <color rgb="FF000000"/>
      <name val="Arial"/>
      <family val="2"/>
    </font>
    <font>
      <sz val="10"/>
      <color rgb="FF000000"/>
      <name val="Arial"/>
      <family val="2"/>
    </font>
    <font>
      <b/>
      <sz val="10"/>
      <color rgb="FF0D0D0D"/>
      <name val="Arial"/>
      <family val="2"/>
    </font>
    <font>
      <sz val="10"/>
      <color rgb="FF0D0D0D"/>
      <name val="Arial"/>
      <family val="2"/>
    </font>
    <font>
      <sz val="10"/>
      <color theme="1"/>
      <name val="Arial"/>
      <family val="2"/>
    </font>
    <font>
      <b/>
      <sz val="10"/>
      <name val="Arial"/>
      <family val="2"/>
    </font>
    <font>
      <b/>
      <sz val="10"/>
      <color theme="1"/>
      <name val="Arial"/>
      <family val="2"/>
    </font>
  </fonts>
  <fills count="41">
    <fill>
      <patternFill patternType="none"/>
    </fill>
    <fill>
      <patternFill patternType="gray125"/>
    </fill>
    <fill>
      <patternFill patternType="solid">
        <fgColor theme="0"/>
        <bgColor indexed="64"/>
      </patternFill>
    </fill>
    <fill>
      <patternFill patternType="solid">
        <fgColor rgb="FF8264A8"/>
        <bgColor indexed="64"/>
      </patternFill>
    </fill>
    <fill>
      <patternFill patternType="solid">
        <fgColor rgb="FFFFFFFF"/>
        <bgColor indexed="64"/>
      </patternFill>
    </fill>
    <fill>
      <patternFill patternType="solid">
        <fgColor rgb="FFC8AFD5"/>
        <bgColor indexed="64"/>
      </patternFill>
    </fill>
    <fill>
      <patternFill patternType="solid">
        <fgColor theme="0"/>
        <bgColor theme="0"/>
      </patternFill>
    </fill>
    <fill>
      <patternFill patternType="solid">
        <fgColor rgb="FF41BCBE"/>
        <bgColor rgb="FF41BCBE"/>
      </patternFill>
    </fill>
    <fill>
      <patternFill patternType="solid">
        <fgColor rgb="FFFFFF00"/>
        <bgColor indexed="64"/>
      </patternFill>
    </fill>
    <fill>
      <patternFill patternType="solid">
        <fgColor rgb="FFFFFF00"/>
        <bgColor rgb="FFFFFF00"/>
      </patternFill>
    </fill>
    <fill>
      <patternFill patternType="solid">
        <fgColor rgb="FF00B2E0"/>
        <bgColor indexed="64"/>
      </patternFill>
    </fill>
    <fill>
      <patternFill patternType="solid">
        <fgColor theme="7" tint="0.59999389629810485"/>
        <bgColor indexed="64"/>
      </patternFill>
    </fill>
    <fill>
      <patternFill patternType="solid">
        <fgColor rgb="FF00B2E0"/>
        <bgColor rgb="FF00B2E0"/>
      </patternFill>
    </fill>
    <fill>
      <patternFill patternType="solid">
        <fgColor rgb="FFFFFFFF"/>
        <bgColor rgb="FFFFFFFF"/>
      </patternFill>
    </fill>
    <fill>
      <patternFill patternType="solid">
        <fgColor rgb="FF7D868D"/>
        <bgColor indexed="64"/>
      </patternFill>
    </fill>
    <fill>
      <patternFill patternType="solid">
        <fgColor theme="5" tint="-0.249977111117893"/>
        <bgColor indexed="64"/>
      </patternFill>
    </fill>
    <fill>
      <patternFill patternType="solid">
        <fgColor rgb="FFAC182E"/>
        <bgColor indexed="64"/>
      </patternFill>
    </fill>
    <fill>
      <patternFill patternType="solid">
        <fgColor rgb="FF242B60"/>
        <bgColor indexed="64"/>
      </patternFill>
    </fill>
    <fill>
      <patternFill patternType="solid">
        <fgColor rgb="FFFFFFFF"/>
        <bgColor rgb="FFFFFFCC"/>
      </patternFill>
    </fill>
    <fill>
      <patternFill patternType="solid">
        <fgColor rgb="FFA027A9"/>
        <bgColor rgb="FF993366"/>
      </patternFill>
    </fill>
    <fill>
      <patternFill patternType="solid">
        <fgColor rgb="FFA027A9"/>
        <bgColor rgb="FF008080"/>
      </patternFill>
    </fill>
    <fill>
      <patternFill patternType="solid">
        <fgColor rgb="FF973D8F"/>
        <bgColor rgb="FF993366"/>
      </patternFill>
    </fill>
    <fill>
      <patternFill patternType="solid">
        <fgColor rgb="FFA78ABE"/>
        <bgColor indexed="64"/>
      </patternFill>
    </fill>
    <fill>
      <patternFill patternType="solid">
        <fgColor theme="5" tint="0.59999389629810485"/>
        <bgColor indexed="64"/>
      </patternFill>
    </fill>
    <fill>
      <patternFill patternType="solid">
        <fgColor theme="7"/>
        <bgColor indexed="64"/>
      </patternFill>
    </fill>
    <fill>
      <patternFill patternType="solid">
        <fgColor rgb="FFF08214"/>
        <bgColor indexed="64"/>
      </patternFill>
    </fill>
    <fill>
      <patternFill patternType="solid">
        <fgColor rgb="FFD72689"/>
        <bgColor indexed="64"/>
      </patternFill>
    </fill>
    <fill>
      <patternFill patternType="solid">
        <fgColor rgb="FF71B74C"/>
        <bgColor rgb="FF71B74C"/>
      </patternFill>
    </fill>
    <fill>
      <patternFill patternType="solid">
        <fgColor theme="9"/>
        <bgColor theme="9"/>
      </patternFill>
    </fill>
    <fill>
      <patternFill patternType="solid">
        <fgColor theme="9"/>
        <bgColor rgb="FFFFFF00"/>
      </patternFill>
    </fill>
    <fill>
      <patternFill patternType="solid">
        <fgColor theme="9"/>
        <bgColor indexed="64"/>
      </patternFill>
    </fill>
    <fill>
      <patternFill patternType="solid">
        <fgColor rgb="FF71BA4C"/>
        <bgColor rgb="FF71BA4C"/>
      </patternFill>
    </fill>
    <fill>
      <patternFill patternType="solid">
        <fgColor rgb="FFFF0000"/>
        <bgColor rgb="FFFF0000"/>
      </patternFill>
    </fill>
    <fill>
      <patternFill patternType="solid">
        <fgColor rgb="FF71B74C"/>
        <bgColor indexed="64"/>
      </patternFill>
    </fill>
    <fill>
      <patternFill patternType="solid">
        <fgColor rgb="FFFFC000"/>
        <bgColor indexed="64"/>
      </patternFill>
    </fill>
    <fill>
      <patternFill patternType="solid">
        <fgColor rgb="FFF4B084"/>
        <bgColor indexed="64"/>
      </patternFill>
    </fill>
    <fill>
      <patternFill patternType="solid">
        <fgColor rgb="FFFF9966"/>
        <bgColor indexed="64"/>
      </patternFill>
    </fill>
    <fill>
      <patternFill patternType="solid">
        <fgColor rgb="FFFFD966"/>
        <bgColor indexed="64"/>
      </patternFill>
    </fill>
    <fill>
      <patternFill patternType="solid">
        <fgColor rgb="FFFFF2CC"/>
        <bgColor indexed="64"/>
      </patternFill>
    </fill>
    <fill>
      <patternFill patternType="solid">
        <fgColor theme="7" tint="0.79998168889431442"/>
        <bgColor indexed="64"/>
      </patternFill>
    </fill>
    <fill>
      <patternFill patternType="solid">
        <fgColor rgb="FFFFE699"/>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bottom/>
      <diagonal/>
    </border>
    <border>
      <left/>
      <right/>
      <top/>
      <bottom style="thin">
        <color indexed="64"/>
      </bottom>
      <diagonal/>
    </border>
    <border>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style="medium">
        <color rgb="FFCCCCCC"/>
      </bottom>
      <diagonal/>
    </border>
    <border>
      <left style="medium">
        <color rgb="FFCCCCCC"/>
      </left>
      <right style="thick">
        <color rgb="FFCCCCCC"/>
      </right>
      <top style="thick">
        <color rgb="FFCCCCCC"/>
      </top>
      <bottom style="thick">
        <color rgb="FFCCCCCC"/>
      </bottom>
      <diagonal/>
    </border>
    <border>
      <left style="medium">
        <color rgb="FFCCCCCC"/>
      </left>
      <right style="medium">
        <color rgb="FFCCCCCC"/>
      </right>
      <top style="medium">
        <color rgb="FFCCCCCC"/>
      </top>
      <bottom style="medium">
        <color rgb="FF000000"/>
      </bottom>
      <diagonal/>
    </border>
    <border>
      <left style="medium">
        <color rgb="FFCCCCCC"/>
      </left>
      <right style="thick">
        <color rgb="FFCCCCCC"/>
      </right>
      <top style="medium">
        <color rgb="FFCCCCCC"/>
      </top>
      <bottom style="thick">
        <color rgb="FFCCCCCC"/>
      </bottom>
      <diagonal/>
    </border>
    <border>
      <left style="medium">
        <color rgb="FFCCCCCC"/>
      </left>
      <right style="medium">
        <color rgb="FF000000"/>
      </right>
      <top style="medium">
        <color rgb="FFCCCCCC"/>
      </top>
      <bottom style="medium">
        <color rgb="FFCCCCCC"/>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CCCCCC"/>
      </left>
      <right style="medium">
        <color rgb="FF000000"/>
      </right>
      <top style="medium">
        <color rgb="FFCCCCCC"/>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right/>
      <top/>
      <bottom style="thin">
        <color rgb="FF000000"/>
      </bottom>
      <diagonal/>
    </border>
    <border>
      <left style="thin">
        <color indexed="64"/>
      </left>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rgb="FF000000"/>
      </left>
      <right style="thin">
        <color indexed="64"/>
      </right>
      <top style="medium">
        <color rgb="FF000000"/>
      </top>
      <bottom style="medium">
        <color rgb="FF000000"/>
      </bottom>
      <diagonal/>
    </border>
    <border>
      <left style="thin">
        <color indexed="64"/>
      </left>
      <right style="thin">
        <color indexed="64"/>
      </right>
      <top style="medium">
        <color rgb="FF000000"/>
      </top>
      <bottom style="medium">
        <color rgb="FF000000"/>
      </bottom>
      <diagonal/>
    </border>
    <border>
      <left style="thin">
        <color indexed="64"/>
      </left>
      <right style="medium">
        <color rgb="FF000000"/>
      </right>
      <top style="medium">
        <color rgb="FF000000"/>
      </top>
      <bottom style="medium">
        <color rgb="FF000000"/>
      </bottom>
      <diagonal/>
    </border>
  </borders>
  <cellStyleXfs count="8">
    <xf numFmtId="0" fontId="0" fillId="0" borderId="0"/>
    <xf numFmtId="44" fontId="1" fillId="0" borderId="0" applyFont="0" applyFill="0" applyBorder="0" applyAlignment="0" applyProtection="0"/>
    <xf numFmtId="9" fontId="1" fillId="0" borderId="0" applyFont="0" applyFill="0" applyBorder="0" applyAlignment="0" applyProtection="0"/>
    <xf numFmtId="0" fontId="19" fillId="0" borderId="0"/>
    <xf numFmtId="0" fontId="19" fillId="0" borderId="0"/>
    <xf numFmtId="0" fontId="26" fillId="0" borderId="0"/>
    <xf numFmtId="43" fontId="1" fillId="0" borderId="0" applyFont="0" applyFill="0" applyBorder="0" applyAlignment="0" applyProtection="0"/>
    <xf numFmtId="0" fontId="33" fillId="0" borderId="0" applyNumberFormat="0" applyFill="0" applyBorder="0" applyAlignment="0" applyProtection="0"/>
  </cellStyleXfs>
  <cellXfs count="900">
    <xf numFmtId="0" fontId="0" fillId="0" borderId="0" xfId="0"/>
    <xf numFmtId="0" fontId="2" fillId="2" borderId="0" xfId="0" applyFont="1" applyFill="1" applyProtection="1">
      <protection locked="0"/>
    </xf>
    <xf numFmtId="0" fontId="2" fillId="2" borderId="0" xfId="0" applyFont="1" applyFill="1" applyAlignment="1" applyProtection="1">
      <alignment horizontal="left" vertical="center"/>
      <protection locked="0"/>
    </xf>
    <xf numFmtId="4" fontId="2" fillId="2" borderId="0" xfId="0" applyNumberFormat="1" applyFont="1" applyFill="1" applyProtection="1"/>
    <xf numFmtId="0" fontId="2" fillId="2" borderId="0" xfId="0" applyFont="1" applyFill="1" applyProtection="1"/>
    <xf numFmtId="0" fontId="2" fillId="2" borderId="0" xfId="0" applyFont="1" applyFill="1"/>
    <xf numFmtId="0" fontId="0" fillId="2" borderId="0" xfId="0" applyFill="1"/>
    <xf numFmtId="0" fontId="2" fillId="2" borderId="0" xfId="0" applyFont="1" applyFill="1" applyBorder="1" applyProtection="1">
      <protection locked="0"/>
    </xf>
    <xf numFmtId="0" fontId="3" fillId="2" borderId="0" xfId="0" applyFont="1" applyFill="1" applyBorder="1" applyAlignment="1" applyProtection="1">
      <alignment vertical="center"/>
      <protection locked="0"/>
    </xf>
    <xf numFmtId="0" fontId="2" fillId="2" borderId="0" xfId="0" applyFont="1" applyFill="1" applyBorder="1" applyAlignment="1" applyProtection="1">
      <alignment horizontal="left" vertical="center"/>
      <protection locked="0"/>
    </xf>
    <xf numFmtId="0" fontId="2" fillId="2" borderId="0" xfId="0" applyFont="1" applyFill="1" applyBorder="1" applyAlignment="1" applyProtection="1">
      <protection locked="0"/>
    </xf>
    <xf numFmtId="4" fontId="2" fillId="2" borderId="0" xfId="0" applyNumberFormat="1" applyFont="1" applyFill="1" applyBorder="1" applyAlignment="1" applyProtection="1"/>
    <xf numFmtId="4" fontId="3" fillId="2" borderId="0" xfId="0" applyNumberFormat="1" applyFont="1" applyFill="1" applyBorder="1" applyAlignment="1" applyProtection="1">
      <alignment horizontal="left"/>
    </xf>
    <xf numFmtId="0" fontId="2" fillId="2" borderId="0" xfId="0" applyFont="1" applyFill="1" applyBorder="1" applyAlignment="1" applyProtection="1"/>
    <xf numFmtId="4" fontId="2" fillId="2" borderId="0" xfId="0" applyNumberFormat="1" applyFont="1" applyFill="1" applyBorder="1" applyProtection="1"/>
    <xf numFmtId="0" fontId="2" fillId="2" borderId="0" xfId="0" applyFont="1" applyFill="1" applyBorder="1" applyProtection="1"/>
    <xf numFmtId="0" fontId="5" fillId="2" borderId="0" xfId="0" applyFont="1" applyFill="1" applyBorder="1" applyAlignment="1" applyProtection="1">
      <protection locked="0"/>
    </xf>
    <xf numFmtId="0" fontId="5" fillId="2" borderId="0" xfId="0" applyFont="1" applyFill="1" applyBorder="1" applyAlignment="1" applyProtection="1"/>
    <xf numFmtId="4" fontId="6" fillId="2" borderId="0" xfId="0" applyNumberFormat="1" applyFont="1" applyFill="1" applyBorder="1" applyProtection="1"/>
    <xf numFmtId="0" fontId="7" fillId="2" borderId="0" xfId="0" applyFont="1" applyFill="1" applyBorder="1" applyAlignment="1" applyProtection="1">
      <alignment horizontal="left" vertical="center" wrapText="1"/>
      <protection locked="0"/>
    </xf>
    <xf numFmtId="4" fontId="2" fillId="2" borderId="0" xfId="0" applyNumberFormat="1" applyFont="1" applyFill="1" applyBorder="1" applyAlignment="1" applyProtection="1">
      <alignment horizontal="left" vertical="center" wrapText="1"/>
    </xf>
    <xf numFmtId="0" fontId="2" fillId="2" borderId="0" xfId="0" applyFont="1" applyFill="1" applyBorder="1" applyAlignment="1" applyProtection="1">
      <alignment horizontal="left" vertical="center" wrapText="1"/>
    </xf>
    <xf numFmtId="0" fontId="2" fillId="2" borderId="0" xfId="0" applyFont="1" applyFill="1" applyBorder="1" applyAlignment="1" applyProtection="1">
      <alignment vertical="center"/>
      <protection locked="0"/>
    </xf>
    <xf numFmtId="4" fontId="2" fillId="2" borderId="0" xfId="0" applyNumberFormat="1" applyFont="1" applyFill="1" applyBorder="1" applyAlignment="1" applyProtection="1">
      <alignment vertical="center"/>
    </xf>
    <xf numFmtId="0" fontId="2" fillId="2" borderId="0" xfId="0" applyFont="1" applyFill="1" applyBorder="1" applyAlignment="1" applyProtection="1">
      <alignment vertical="center"/>
    </xf>
    <xf numFmtId="4" fontId="3" fillId="2" borderId="0" xfId="0" applyNumberFormat="1" applyFont="1" applyFill="1" applyBorder="1" applyProtection="1"/>
    <xf numFmtId="0" fontId="8" fillId="2" borderId="0" xfId="0" applyFont="1" applyFill="1" applyBorder="1" applyAlignment="1" applyProtection="1">
      <alignment vertical="center" wrapText="1"/>
      <protection locked="0"/>
    </xf>
    <xf numFmtId="4" fontId="2" fillId="2" borderId="0" xfId="0" applyNumberFormat="1" applyFont="1" applyFill="1" applyBorder="1" applyAlignment="1" applyProtection="1">
      <alignment horizontal="center"/>
    </xf>
    <xf numFmtId="0" fontId="4" fillId="3" borderId="1" xfId="0" applyFont="1" applyFill="1" applyBorder="1" applyAlignment="1">
      <alignment horizontal="center" vertical="center" wrapText="1"/>
    </xf>
    <xf numFmtId="4" fontId="4" fillId="3" borderId="1" xfId="0" applyNumberFormat="1" applyFont="1" applyFill="1" applyBorder="1" applyAlignment="1">
      <alignment horizontal="center" vertical="center" wrapText="1"/>
    </xf>
    <xf numFmtId="0" fontId="9" fillId="0" borderId="1" xfId="0" applyFont="1" applyBorder="1" applyAlignment="1">
      <alignment horizontal="center" vertical="center" wrapText="1"/>
    </xf>
    <xf numFmtId="0" fontId="9" fillId="0" borderId="1" xfId="0" applyFont="1" applyFill="1" applyBorder="1" applyAlignment="1">
      <alignment horizontal="center" vertical="center" wrapText="1"/>
    </xf>
    <xf numFmtId="0" fontId="0" fillId="2" borderId="0" xfId="0" applyFill="1" applyAlignment="1">
      <alignment vertical="center" wrapText="1"/>
    </xf>
    <xf numFmtId="4" fontId="9" fillId="0" borderId="1" xfId="0" applyNumberFormat="1" applyFont="1" applyFill="1" applyBorder="1" applyAlignment="1">
      <alignment horizontal="center" vertical="center" wrapText="1"/>
    </xf>
    <xf numFmtId="0" fontId="0" fillId="2" borderId="0" xfId="0" applyFill="1" applyAlignment="1">
      <alignment vertical="center"/>
    </xf>
    <xf numFmtId="4" fontId="2" fillId="0" borderId="1" xfId="0" applyNumberFormat="1" applyFont="1" applyFill="1" applyBorder="1" applyAlignment="1">
      <alignment horizontal="center" vertical="center"/>
    </xf>
    <xf numFmtId="0" fontId="9"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4" fontId="2" fillId="2" borderId="0" xfId="0" applyNumberFormat="1" applyFont="1" applyFill="1" applyProtection="1">
      <protection locked="0"/>
    </xf>
    <xf numFmtId="0" fontId="2" fillId="2" borderId="0" xfId="0" applyFont="1" applyFill="1" applyAlignment="1" applyProtection="1">
      <protection locked="0"/>
    </xf>
    <xf numFmtId="0" fontId="8" fillId="3" borderId="1" xfId="0" applyFont="1" applyFill="1" applyBorder="1" applyAlignment="1">
      <alignment horizontal="center" vertical="center" wrapText="1"/>
    </xf>
    <xf numFmtId="0" fontId="9" fillId="2" borderId="0" xfId="0" applyFont="1" applyFill="1" applyBorder="1" applyAlignment="1">
      <alignment horizontal="center" vertical="center" wrapText="1"/>
    </xf>
    <xf numFmtId="4" fontId="9" fillId="2" borderId="0" xfId="0" applyNumberFormat="1" applyFont="1" applyFill="1" applyBorder="1" applyAlignment="1">
      <alignment horizontal="center" vertical="center" wrapText="1"/>
    </xf>
    <xf numFmtId="4" fontId="5" fillId="2" borderId="0" xfId="0" applyNumberFormat="1" applyFont="1" applyFill="1" applyBorder="1" applyAlignment="1">
      <alignment horizontal="center" vertical="center"/>
    </xf>
    <xf numFmtId="0" fontId="4" fillId="2" borderId="0" xfId="0" applyFont="1" applyFill="1" applyBorder="1" applyAlignment="1">
      <alignment horizontal="center" vertical="center" wrapText="1"/>
    </xf>
    <xf numFmtId="4" fontId="2" fillId="2" borderId="0" xfId="0" applyNumberFormat="1" applyFont="1" applyFill="1"/>
    <xf numFmtId="4" fontId="2" fillId="2" borderId="0" xfId="0" applyNumberFormat="1" applyFont="1" applyFill="1" applyAlignment="1">
      <alignment horizontal="center"/>
    </xf>
    <xf numFmtId="0" fontId="2" fillId="0" borderId="0" xfId="0" applyFont="1"/>
    <xf numFmtId="4" fontId="2" fillId="0" borderId="0" xfId="0" applyNumberFormat="1" applyFont="1"/>
    <xf numFmtId="0" fontId="2" fillId="2" borderId="0" xfId="0" applyFont="1" applyFill="1" applyBorder="1"/>
    <xf numFmtId="0" fontId="2" fillId="2" borderId="0" xfId="0" applyFont="1" applyFill="1" applyBorder="1" applyAlignment="1">
      <alignment wrapText="1"/>
    </xf>
    <xf numFmtId="4" fontId="2" fillId="2" borderId="0" xfId="0" applyNumberFormat="1" applyFont="1" applyFill="1" applyAlignment="1">
      <alignment wrapText="1"/>
    </xf>
    <xf numFmtId="0" fontId="2" fillId="2" borderId="0" xfId="0" applyFont="1" applyFill="1" applyAlignment="1">
      <alignment wrapText="1"/>
    </xf>
    <xf numFmtId="0" fontId="2" fillId="2" borderId="0" xfId="0" applyFont="1" applyFill="1" applyBorder="1" applyAlignment="1">
      <alignment vertical="center" wrapText="1"/>
    </xf>
    <xf numFmtId="4" fontId="2" fillId="2" borderId="0" xfId="0" applyNumberFormat="1" applyFont="1" applyFill="1" applyAlignment="1">
      <alignment vertical="center" wrapText="1"/>
    </xf>
    <xf numFmtId="0" fontId="2" fillId="2" borderId="0" xfId="0" applyFont="1" applyFill="1" applyAlignment="1">
      <alignment vertical="center" wrapText="1"/>
    </xf>
    <xf numFmtId="4" fontId="2" fillId="2" borderId="0" xfId="0" applyNumberFormat="1" applyFont="1" applyFill="1" applyBorder="1" applyAlignment="1">
      <alignment wrapText="1"/>
    </xf>
    <xf numFmtId="0" fontId="2" fillId="2" borderId="0" xfId="0" applyFont="1" applyFill="1" applyAlignment="1" applyProtection="1">
      <alignment wrapText="1"/>
      <protection locked="0"/>
    </xf>
    <xf numFmtId="4" fontId="9" fillId="0" borderId="1" xfId="0" applyNumberFormat="1" applyFont="1" applyBorder="1" applyAlignment="1">
      <alignment horizontal="center" vertical="center" wrapText="1"/>
    </xf>
    <xf numFmtId="0" fontId="10" fillId="2" borderId="0" xfId="0" applyFont="1" applyFill="1" applyBorder="1" applyAlignment="1" applyProtection="1">
      <alignment horizontal="right" vertical="center" wrapText="1"/>
      <protection locked="0"/>
    </xf>
    <xf numFmtId="0" fontId="4" fillId="3" borderId="5" xfId="0" applyFont="1" applyFill="1" applyBorder="1" applyAlignment="1">
      <alignment horizontal="center" vertical="center" wrapText="1"/>
    </xf>
    <xf numFmtId="4" fontId="4" fillId="3" borderId="5" xfId="0" applyNumberFormat="1" applyFont="1" applyFill="1" applyBorder="1" applyAlignment="1">
      <alignment horizontal="center" vertical="center" wrapText="1"/>
    </xf>
    <xf numFmtId="0" fontId="3" fillId="2" borderId="0" xfId="0" applyFont="1" applyFill="1" applyBorder="1" applyProtection="1"/>
    <xf numFmtId="0" fontId="11" fillId="2" borderId="0" xfId="0" applyFont="1" applyFill="1" applyProtection="1"/>
    <xf numFmtId="4" fontId="11" fillId="2" borderId="0" xfId="0" applyNumberFormat="1" applyFont="1" applyFill="1" applyProtection="1"/>
    <xf numFmtId="0" fontId="11" fillId="2" borderId="0" xfId="0" applyFont="1" applyFill="1" applyProtection="1">
      <protection locked="0"/>
    </xf>
    <xf numFmtId="0" fontId="11" fillId="2" borderId="0" xfId="0" applyFont="1" applyFill="1" applyAlignment="1" applyProtection="1">
      <alignment horizontal="left" vertical="center"/>
      <protection locked="0"/>
    </xf>
    <xf numFmtId="0" fontId="3" fillId="2" borderId="0" xfId="0" applyFont="1" applyFill="1" applyAlignment="1" applyProtection="1">
      <alignment vertical="center"/>
      <protection locked="0"/>
    </xf>
    <xf numFmtId="4" fontId="0" fillId="2" borderId="0" xfId="0" applyNumberFormat="1" applyFill="1"/>
    <xf numFmtId="0" fontId="5" fillId="2" borderId="0" xfId="0" applyFont="1" applyFill="1" applyBorder="1" applyProtection="1">
      <protection locked="0"/>
    </xf>
    <xf numFmtId="4" fontId="3" fillId="2" borderId="0" xfId="0" applyNumberFormat="1" applyFont="1" applyFill="1" applyAlignment="1">
      <alignment horizontal="left"/>
    </xf>
    <xf numFmtId="0" fontId="5" fillId="2" borderId="0" xfId="0" applyFont="1" applyFill="1"/>
    <xf numFmtId="4" fontId="6" fillId="2" borderId="0" xfId="0" applyNumberFormat="1" applyFont="1" applyFill="1"/>
    <xf numFmtId="4" fontId="2" fillId="2" borderId="0" xfId="0" applyNumberFormat="1" applyFont="1" applyFill="1" applyAlignment="1">
      <alignment horizontal="left" vertical="center" wrapText="1"/>
    </xf>
    <xf numFmtId="0" fontId="2" fillId="2" borderId="0" xfId="0" applyFont="1" applyFill="1" applyAlignment="1">
      <alignment horizontal="left" vertical="center" wrapText="1"/>
    </xf>
    <xf numFmtId="4" fontId="2" fillId="2" borderId="0" xfId="0" applyNumberFormat="1" applyFont="1" applyFill="1" applyAlignment="1">
      <alignment vertical="center"/>
    </xf>
    <xf numFmtId="0" fontId="2" fillId="2" borderId="0" xfId="0" applyFont="1" applyFill="1" applyAlignment="1">
      <alignment vertical="center"/>
    </xf>
    <xf numFmtId="0" fontId="3" fillId="2" borderId="0" xfId="0" applyFont="1" applyFill="1"/>
    <xf numFmtId="4" fontId="12" fillId="2" borderId="0" xfId="0" applyNumberFormat="1" applyFont="1" applyFill="1" applyAlignment="1">
      <alignment horizontal="left"/>
    </xf>
    <xf numFmtId="0" fontId="8" fillId="2" borderId="0" xfId="0" applyFont="1" applyFill="1" applyAlignment="1" applyProtection="1">
      <alignment vertical="center" wrapText="1"/>
      <protection locked="0"/>
    </xf>
    <xf numFmtId="0" fontId="8" fillId="5" borderId="1" xfId="0" applyFont="1" applyFill="1" applyBorder="1" applyAlignment="1">
      <alignment horizontal="center" vertical="center" wrapText="1"/>
    </xf>
    <xf numFmtId="4" fontId="8" fillId="5" borderId="1" xfId="0" applyNumberFormat="1" applyFont="1" applyFill="1" applyBorder="1" applyAlignment="1">
      <alignment horizontal="center" vertical="center" wrapText="1"/>
    </xf>
    <xf numFmtId="2" fontId="9" fillId="0" borderId="1" xfId="0" applyNumberFormat="1" applyFont="1" applyFill="1" applyBorder="1" applyAlignment="1">
      <alignment horizontal="center" vertical="center" wrapText="1"/>
    </xf>
    <xf numFmtId="0" fontId="13" fillId="2" borderId="0" xfId="0" applyFont="1" applyFill="1"/>
    <xf numFmtId="0" fontId="14" fillId="2" borderId="0" xfId="0" applyFont="1" applyFill="1" applyAlignment="1">
      <alignment horizontal="center" vertical="center" wrapText="1"/>
    </xf>
    <xf numFmtId="0" fontId="9" fillId="0" borderId="8" xfId="0" applyFont="1" applyFill="1" applyBorder="1" applyAlignment="1">
      <alignment horizontal="center" vertical="center" wrapText="1"/>
    </xf>
    <xf numFmtId="4" fontId="11" fillId="2" borderId="0" xfId="0" applyNumberFormat="1" applyFont="1" applyFill="1" applyProtection="1">
      <protection locked="0"/>
    </xf>
    <xf numFmtId="0" fontId="15" fillId="2" borderId="0" xfId="0" applyFont="1" applyFill="1" applyAlignment="1" applyProtection="1">
      <alignment horizontal="left" vertical="center"/>
      <protection locked="0"/>
    </xf>
    <xf numFmtId="0" fontId="9" fillId="0" borderId="6" xfId="0" applyFont="1" applyFill="1" applyBorder="1" applyAlignment="1">
      <alignment horizontal="center" vertical="center" wrapText="1"/>
    </xf>
    <xf numFmtId="0" fontId="9" fillId="0" borderId="7" xfId="0" applyFont="1" applyFill="1" applyBorder="1" applyAlignment="1">
      <alignment horizontal="center" vertical="center" wrapText="1"/>
    </xf>
    <xf numFmtId="0" fontId="8" fillId="5" borderId="2" xfId="0" applyFont="1" applyFill="1" applyBorder="1" applyAlignment="1">
      <alignment horizontal="center" vertical="center" wrapText="1"/>
    </xf>
    <xf numFmtId="0" fontId="0" fillId="2" borderId="0" xfId="0" applyFill="1" applyBorder="1"/>
    <xf numFmtId="0" fontId="8" fillId="2" borderId="0" xfId="0" applyFont="1" applyFill="1" applyBorder="1" applyAlignment="1">
      <alignment horizontal="center" vertical="center" wrapText="1"/>
    </xf>
    <xf numFmtId="0" fontId="16" fillId="2" borderId="0" xfId="0" applyFont="1" applyFill="1" applyProtection="1">
      <protection locked="0"/>
    </xf>
    <xf numFmtId="0" fontId="16" fillId="2" borderId="0" xfId="0" applyFont="1" applyFill="1" applyAlignment="1" applyProtection="1">
      <alignment horizontal="left" vertical="center"/>
      <protection locked="0"/>
    </xf>
    <xf numFmtId="4" fontId="16" fillId="2" borderId="0" xfId="0" applyNumberFormat="1" applyFont="1" applyFill="1" applyProtection="1"/>
    <xf numFmtId="0" fontId="16" fillId="2" borderId="0" xfId="0" applyFont="1" applyFill="1" applyProtection="1"/>
    <xf numFmtId="0" fontId="0" fillId="2" borderId="0" xfId="0" applyFill="1" applyAlignment="1">
      <alignment horizontal="center" vertical="center" wrapText="1"/>
    </xf>
    <xf numFmtId="4" fontId="0" fillId="0" borderId="0" xfId="0" applyNumberFormat="1"/>
    <xf numFmtId="0" fontId="8" fillId="5" borderId="1" xfId="0" applyFont="1" applyFill="1" applyBorder="1" applyAlignment="1">
      <alignment horizontal="center" vertical="center" wrapText="1"/>
    </xf>
    <xf numFmtId="0" fontId="3" fillId="2" borderId="0" xfId="0" applyFont="1" applyFill="1" applyAlignment="1">
      <alignment horizontal="left"/>
    </xf>
    <xf numFmtId="0" fontId="6" fillId="2" borderId="0" xfId="0" applyFont="1" applyFill="1"/>
    <xf numFmtId="0" fontId="2" fillId="2" borderId="0" xfId="0" applyFont="1" applyFill="1" applyBorder="1" applyAlignment="1">
      <alignment horizontal="left" vertical="center" wrapText="1"/>
    </xf>
    <xf numFmtId="0" fontId="2" fillId="2" borderId="0" xfId="0" applyFont="1" applyFill="1" applyBorder="1" applyAlignment="1">
      <alignment vertical="center"/>
    </xf>
    <xf numFmtId="0" fontId="17" fillId="2" borderId="0" xfId="0" applyFont="1" applyFill="1" applyAlignment="1">
      <alignment horizontal="left"/>
    </xf>
    <xf numFmtId="44" fontId="2" fillId="0" borderId="1" xfId="1" applyFont="1" applyBorder="1" applyAlignment="1">
      <alignment horizontal="center" vertical="center"/>
    </xf>
    <xf numFmtId="9" fontId="2" fillId="2" borderId="0" xfId="2" applyFont="1" applyFill="1" applyBorder="1" applyProtection="1"/>
    <xf numFmtId="0" fontId="4" fillId="5" borderId="5" xfId="0" applyFont="1" applyFill="1" applyBorder="1" applyAlignment="1">
      <alignment horizontal="center" vertical="center" wrapText="1"/>
    </xf>
    <xf numFmtId="4" fontId="2"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4" fontId="9" fillId="0" borderId="1" xfId="0" applyNumberFormat="1" applyFont="1" applyFill="1" applyBorder="1" applyAlignment="1">
      <alignment horizontal="center" vertical="center"/>
    </xf>
    <xf numFmtId="0" fontId="20" fillId="6" borderId="0" xfId="3" applyFont="1" applyFill="1" applyBorder="1"/>
    <xf numFmtId="4" fontId="20" fillId="6" borderId="0" xfId="3" applyNumberFormat="1" applyFont="1" applyFill="1" applyBorder="1"/>
    <xf numFmtId="0" fontId="20" fillId="0" borderId="0" xfId="3" applyFont="1" applyFill="1" applyBorder="1"/>
    <xf numFmtId="0" fontId="19" fillId="0" borderId="0" xfId="3" applyFont="1" applyAlignment="1"/>
    <xf numFmtId="4" fontId="20" fillId="0" borderId="0" xfId="3" applyNumberFormat="1" applyFont="1"/>
    <xf numFmtId="0" fontId="5" fillId="0" borderId="17" xfId="3" applyFont="1" applyFill="1" applyBorder="1" applyAlignment="1">
      <alignment horizontal="center" vertical="center" wrapText="1"/>
    </xf>
    <xf numFmtId="4" fontId="5" fillId="0" borderId="17" xfId="3" applyNumberFormat="1" applyFont="1" applyFill="1" applyBorder="1" applyAlignment="1">
      <alignment horizontal="center" vertical="center" wrapText="1"/>
    </xf>
    <xf numFmtId="4" fontId="5" fillId="0" borderId="17" xfId="3" applyNumberFormat="1" applyFont="1" applyFill="1" applyBorder="1" applyAlignment="1">
      <alignment horizontal="center" vertical="center"/>
    </xf>
    <xf numFmtId="0" fontId="4" fillId="5" borderId="1"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2" fillId="6" borderId="0" xfId="3" applyFont="1" applyFill="1" applyBorder="1"/>
    <xf numFmtId="4" fontId="2" fillId="6" borderId="0" xfId="3" applyNumberFormat="1" applyFont="1" applyFill="1" applyBorder="1"/>
    <xf numFmtId="0" fontId="2" fillId="6" borderId="0" xfId="3" applyFont="1" applyFill="1" applyBorder="1" applyAlignment="1">
      <alignment horizontal="center" vertical="center"/>
    </xf>
    <xf numFmtId="0" fontId="8" fillId="6" borderId="0" xfId="3" applyFont="1" applyFill="1" applyBorder="1" applyAlignment="1">
      <alignment vertical="center" wrapText="1"/>
    </xf>
    <xf numFmtId="4" fontId="2" fillId="6" borderId="0" xfId="3" applyNumberFormat="1" applyFont="1" applyFill="1" applyBorder="1" applyAlignment="1">
      <alignment horizontal="center"/>
    </xf>
    <xf numFmtId="0" fontId="4" fillId="7" borderId="17" xfId="3" applyFont="1" applyFill="1" applyBorder="1" applyAlignment="1">
      <alignment horizontal="center" vertical="center" wrapText="1"/>
    </xf>
    <xf numFmtId="4" fontId="4" fillId="7" borderId="17" xfId="3" applyNumberFormat="1" applyFont="1" applyFill="1" applyBorder="1" applyAlignment="1">
      <alignment horizontal="center" vertical="center" wrapText="1"/>
    </xf>
    <xf numFmtId="0" fontId="2" fillId="0" borderId="17" xfId="3" applyFont="1" applyBorder="1" applyAlignment="1">
      <alignment horizontal="center" vertical="center" wrapText="1"/>
    </xf>
    <xf numFmtId="4" fontId="2" fillId="0" borderId="17" xfId="3" applyNumberFormat="1" applyFont="1" applyBorder="1" applyAlignment="1">
      <alignment horizontal="center" vertical="center" wrapText="1"/>
    </xf>
    <xf numFmtId="0" fontId="5" fillId="0" borderId="17" xfId="3" applyFont="1" applyBorder="1" applyAlignment="1">
      <alignment horizontal="center" vertical="center" wrapText="1"/>
    </xf>
    <xf numFmtId="0" fontId="2" fillId="6" borderId="0" xfId="3" applyFont="1" applyFill="1" applyBorder="1" applyAlignment="1">
      <alignment horizontal="left"/>
    </xf>
    <xf numFmtId="0" fontId="20" fillId="9" borderId="0" xfId="3" applyFont="1" applyFill="1" applyBorder="1"/>
    <xf numFmtId="0" fontId="8" fillId="7" borderId="17" xfId="3" applyFont="1" applyFill="1" applyBorder="1" applyAlignment="1">
      <alignment horizontal="center" vertical="center" wrapText="1"/>
    </xf>
    <xf numFmtId="0" fontId="9" fillId="6" borderId="0" xfId="3" applyFont="1" applyFill="1" applyBorder="1" applyAlignment="1">
      <alignment horizontal="center" vertical="center" wrapText="1"/>
    </xf>
    <xf numFmtId="4" fontId="9" fillId="6" borderId="0" xfId="3" applyNumberFormat="1" applyFont="1" applyFill="1" applyBorder="1" applyAlignment="1">
      <alignment horizontal="center" vertical="center" wrapText="1"/>
    </xf>
    <xf numFmtId="4" fontId="2" fillId="6" borderId="0" xfId="3" applyNumberFormat="1" applyFont="1" applyFill="1" applyBorder="1" applyAlignment="1">
      <alignment horizontal="center" vertical="center"/>
    </xf>
    <xf numFmtId="0" fontId="4" fillId="6" borderId="0" xfId="3" applyFont="1" applyFill="1" applyBorder="1" applyAlignment="1">
      <alignment horizontal="center" vertical="center" wrapText="1"/>
    </xf>
    <xf numFmtId="0" fontId="2" fillId="0" borderId="0" xfId="3" applyFont="1"/>
    <xf numFmtId="4" fontId="2" fillId="0" borderId="0" xfId="3" applyNumberFormat="1" applyFont="1"/>
    <xf numFmtId="0" fontId="2" fillId="6" borderId="0" xfId="3" applyFont="1" applyFill="1" applyBorder="1" applyAlignment="1">
      <alignment horizontal="center"/>
    </xf>
    <xf numFmtId="0" fontId="2" fillId="0" borderId="17" xfId="3" applyFont="1" applyFill="1" applyBorder="1" applyAlignment="1">
      <alignment horizontal="center" vertical="center" wrapText="1"/>
    </xf>
    <xf numFmtId="0" fontId="2" fillId="0" borderId="0" xfId="3" applyFont="1" applyFill="1" applyBorder="1"/>
    <xf numFmtId="0" fontId="5" fillId="0" borderId="0" xfId="3" applyFont="1" applyFill="1" applyBorder="1"/>
    <xf numFmtId="4" fontId="22" fillId="2" borderId="0" xfId="0" applyNumberFormat="1" applyFont="1" applyFill="1" applyAlignment="1">
      <alignment horizontal="left"/>
    </xf>
    <xf numFmtId="4" fontId="4" fillId="5" borderId="1" xfId="0" applyNumberFormat="1" applyFont="1" applyFill="1" applyBorder="1" applyAlignment="1">
      <alignment horizontal="center" vertical="center" wrapText="1"/>
    </xf>
    <xf numFmtId="0" fontId="11" fillId="0" borderId="0" xfId="0" applyFont="1" applyProtection="1">
      <protection locked="0"/>
    </xf>
    <xf numFmtId="0" fontId="11" fillId="0" borderId="0" xfId="0" applyFont="1" applyAlignment="1" applyProtection="1">
      <alignment horizontal="left" vertical="center"/>
      <protection locked="0"/>
    </xf>
    <xf numFmtId="4" fontId="11" fillId="0" borderId="0" xfId="0" applyNumberFormat="1" applyFont="1" applyProtection="1">
      <protection locked="0"/>
    </xf>
    <xf numFmtId="0" fontId="9" fillId="0" borderId="0" xfId="0" applyFont="1" applyFill="1" applyBorder="1" applyAlignment="1">
      <alignment horizontal="center" vertical="center" wrapText="1"/>
    </xf>
    <xf numFmtId="0" fontId="5" fillId="2" borderId="0" xfId="0" applyFont="1" applyFill="1" applyProtection="1">
      <protection locked="0"/>
    </xf>
    <xf numFmtId="0" fontId="7" fillId="2" borderId="0" xfId="0" applyFont="1" applyFill="1" applyAlignment="1" applyProtection="1">
      <alignment horizontal="left" vertical="center" wrapText="1"/>
      <protection locked="0"/>
    </xf>
    <xf numFmtId="0" fontId="2" fillId="2" borderId="0" xfId="0" applyFont="1" applyFill="1" applyAlignment="1" applyProtection="1">
      <alignment vertical="center"/>
      <protection locked="0"/>
    </xf>
    <xf numFmtId="0" fontId="4" fillId="10" borderId="5" xfId="0" applyFont="1" applyFill="1" applyBorder="1" applyAlignment="1">
      <alignment horizontal="center" vertical="center" wrapText="1"/>
    </xf>
    <xf numFmtId="4" fontId="4" fillId="10" borderId="5" xfId="0" applyNumberFormat="1" applyFont="1" applyFill="1" applyBorder="1" applyAlignment="1">
      <alignment horizontal="center" vertical="center" wrapText="1"/>
    </xf>
    <xf numFmtId="0" fontId="5" fillId="0" borderId="1" xfId="0" applyFont="1" applyBorder="1" applyAlignment="1">
      <alignment horizontal="center" vertical="center" wrapText="1"/>
    </xf>
    <xf numFmtId="0" fontId="8" fillId="10" borderId="1" xfId="0" applyFont="1" applyFill="1" applyBorder="1" applyAlignment="1">
      <alignment horizontal="center" vertical="center" wrapText="1"/>
    </xf>
    <xf numFmtId="0" fontId="9" fillId="2" borderId="0" xfId="0" applyFont="1" applyFill="1" applyAlignment="1">
      <alignment horizontal="center" vertical="center" wrapText="1"/>
    </xf>
    <xf numFmtId="4" fontId="9" fillId="2" borderId="0" xfId="0" applyNumberFormat="1" applyFont="1" applyFill="1" applyAlignment="1">
      <alignment horizontal="center" vertical="center" wrapText="1"/>
    </xf>
    <xf numFmtId="4" fontId="5" fillId="2" borderId="0" xfId="0" applyNumberFormat="1" applyFont="1" applyFill="1" applyAlignment="1">
      <alignment horizontal="center" vertical="center"/>
    </xf>
    <xf numFmtId="0" fontId="4" fillId="2" borderId="0" xfId="0" applyFont="1" applyFill="1" applyAlignment="1">
      <alignment horizontal="center" vertical="center" wrapText="1"/>
    </xf>
    <xf numFmtId="2" fontId="5" fillId="0" borderId="1" xfId="0" applyNumberFormat="1" applyFont="1" applyFill="1" applyBorder="1" applyAlignment="1">
      <alignment horizontal="center" vertical="center" wrapText="1"/>
    </xf>
    <xf numFmtId="0" fontId="2" fillId="8" borderId="0" xfId="0" applyFont="1" applyFill="1"/>
    <xf numFmtId="4" fontId="5" fillId="0" borderId="1" xfId="0" applyNumberFormat="1" applyFont="1" applyFill="1" applyBorder="1" applyAlignment="1">
      <alignment horizontal="center" vertical="center" wrapText="1"/>
    </xf>
    <xf numFmtId="0" fontId="5" fillId="0" borderId="1" xfId="0" applyFont="1" applyFill="1" applyBorder="1" applyAlignment="1" applyProtection="1">
      <alignment horizontal="center" vertical="center" wrapText="1"/>
      <protection locked="0"/>
    </xf>
    <xf numFmtId="0" fontId="5" fillId="0" borderId="1" xfId="0" applyFont="1" applyFill="1" applyBorder="1" applyAlignment="1" applyProtection="1">
      <alignment horizontal="center" vertical="center"/>
      <protection locked="0"/>
    </xf>
    <xf numFmtId="4" fontId="5" fillId="0" borderId="1" xfId="0" applyNumberFormat="1" applyFont="1" applyFill="1" applyBorder="1" applyAlignment="1" applyProtection="1">
      <alignment horizontal="center" vertical="center"/>
      <protection locked="0"/>
    </xf>
    <xf numFmtId="4" fontId="23" fillId="0" borderId="1" xfId="0" applyNumberFormat="1" applyFont="1" applyFill="1" applyBorder="1" applyAlignment="1">
      <alignment horizontal="center" vertical="center" wrapText="1"/>
    </xf>
    <xf numFmtId="0" fontId="4" fillId="10" borderId="1" xfId="0" applyFont="1" applyFill="1" applyBorder="1" applyAlignment="1">
      <alignment horizontal="center" vertical="center" wrapText="1"/>
    </xf>
    <xf numFmtId="0" fontId="2" fillId="11" borderId="0" xfId="0" applyFont="1" applyFill="1"/>
    <xf numFmtId="0" fontId="24" fillId="2" borderId="1" xfId="0" applyFont="1" applyFill="1" applyBorder="1" applyAlignment="1">
      <alignment horizontal="center" vertical="center" wrapText="1"/>
    </xf>
    <xf numFmtId="0" fontId="25" fillId="2" borderId="1" xfId="0" applyFont="1" applyFill="1" applyBorder="1" applyAlignment="1">
      <alignment horizontal="center" vertical="center" wrapText="1"/>
    </xf>
    <xf numFmtId="0" fontId="2" fillId="0" borderId="0" xfId="0" applyFont="1" applyFill="1"/>
    <xf numFmtId="0" fontId="8" fillId="2" borderId="0" xfId="0" applyFont="1" applyFill="1" applyAlignment="1">
      <alignment horizontal="center" vertical="center" textRotation="90" wrapText="1"/>
    </xf>
    <xf numFmtId="0" fontId="7" fillId="2" borderId="0" xfId="0" applyFont="1" applyFill="1" applyAlignment="1">
      <alignment horizontal="center" vertical="center" wrapText="1"/>
    </xf>
    <xf numFmtId="0" fontId="2" fillId="0" borderId="1" xfId="0" applyFont="1" applyBorder="1" applyAlignment="1" applyProtection="1">
      <alignment horizontal="center" vertical="center" wrapText="1"/>
      <protection locked="0"/>
    </xf>
    <xf numFmtId="4" fontId="2" fillId="0" borderId="1" xfId="2" applyNumberFormat="1" applyFont="1" applyFill="1" applyBorder="1" applyAlignment="1" applyProtection="1">
      <alignment horizontal="center" vertical="center" wrapText="1"/>
      <protection locked="0"/>
    </xf>
    <xf numFmtId="0" fontId="2" fillId="0" borderId="1" xfId="0" applyFont="1" applyBorder="1" applyAlignment="1">
      <alignment horizontal="center" vertical="center" wrapText="1"/>
    </xf>
    <xf numFmtId="0" fontId="2" fillId="0" borderId="1" xfId="0" applyFont="1" applyFill="1" applyBorder="1" applyAlignment="1" applyProtection="1">
      <alignment horizontal="center" vertical="center" wrapText="1"/>
      <protection locked="0"/>
    </xf>
    <xf numFmtId="0" fontId="2" fillId="0" borderId="2" xfId="0" applyFont="1" applyFill="1" applyBorder="1" applyAlignment="1" applyProtection="1">
      <alignment horizontal="center" vertical="center" wrapText="1"/>
      <protection locked="0"/>
    </xf>
    <xf numFmtId="0" fontId="2" fillId="0" borderId="4" xfId="0" applyFont="1" applyFill="1" applyBorder="1" applyAlignment="1" applyProtection="1">
      <alignment horizontal="center" vertical="center" wrapText="1"/>
      <protection locked="0"/>
    </xf>
    <xf numFmtId="4" fontId="2" fillId="0" borderId="1" xfId="0" applyNumberFormat="1" applyFont="1" applyFill="1" applyBorder="1" applyAlignment="1" applyProtection="1">
      <alignment horizontal="center" vertical="center" wrapText="1"/>
      <protection locked="0"/>
    </xf>
    <xf numFmtId="4" fontId="2" fillId="0" borderId="2" xfId="0" applyNumberFormat="1" applyFont="1" applyFill="1" applyBorder="1" applyAlignment="1" applyProtection="1">
      <alignment horizontal="center" vertical="center" wrapText="1"/>
      <protection locked="0"/>
    </xf>
    <xf numFmtId="0" fontId="2" fillId="6" borderId="0" xfId="4" applyFont="1" applyFill="1"/>
    <xf numFmtId="4" fontId="2" fillId="6" borderId="0" xfId="4" applyNumberFormat="1" applyFont="1" applyFill="1"/>
    <xf numFmtId="0" fontId="2" fillId="0" borderId="0" xfId="4" applyFont="1"/>
    <xf numFmtId="0" fontId="19" fillId="0" borderId="0" xfId="4"/>
    <xf numFmtId="4" fontId="3" fillId="6" borderId="0" xfId="4" applyNumberFormat="1" applyFont="1" applyFill="1" applyAlignment="1">
      <alignment horizontal="left"/>
    </xf>
    <xf numFmtId="4" fontId="6" fillId="6" borderId="0" xfId="4" applyNumberFormat="1" applyFont="1" applyFill="1"/>
    <xf numFmtId="0" fontId="7" fillId="6" borderId="0" xfId="4" applyFont="1" applyFill="1" applyAlignment="1">
      <alignment horizontal="left" vertical="center" wrapText="1"/>
    </xf>
    <xf numFmtId="4" fontId="2" fillId="6" borderId="0" xfId="4" applyNumberFormat="1" applyFont="1" applyFill="1" applyAlignment="1">
      <alignment horizontal="left" vertical="center" wrapText="1"/>
    </xf>
    <xf numFmtId="0" fontId="2" fillId="6" borderId="0" xfId="4" applyFont="1" applyFill="1" applyAlignment="1">
      <alignment horizontal="left" vertical="center" wrapText="1"/>
    </xf>
    <xf numFmtId="0" fontId="2" fillId="6" borderId="0" xfId="4" applyFont="1" applyFill="1" applyAlignment="1">
      <alignment vertical="center"/>
    </xf>
    <xf numFmtId="4" fontId="2" fillId="6" borderId="0" xfId="4" applyNumberFormat="1" applyFont="1" applyFill="1" applyAlignment="1">
      <alignment vertical="center"/>
    </xf>
    <xf numFmtId="0" fontId="3" fillId="6" borderId="0" xfId="4" applyFont="1" applyFill="1"/>
    <xf numFmtId="0" fontId="2" fillId="6" borderId="0" xfId="4" applyFont="1" applyFill="1" applyAlignment="1">
      <alignment vertical="center" wrapText="1"/>
    </xf>
    <xf numFmtId="0" fontId="8" fillId="6" borderId="0" xfId="4" applyFont="1" applyFill="1" applyAlignment="1">
      <alignment vertical="center" wrapText="1"/>
    </xf>
    <xf numFmtId="4" fontId="2" fillId="6" borderId="0" xfId="4" applyNumberFormat="1" applyFont="1" applyFill="1" applyAlignment="1">
      <alignment horizontal="center"/>
    </xf>
    <xf numFmtId="0" fontId="4" fillId="12" borderId="14" xfId="4" applyFont="1" applyFill="1" applyBorder="1" applyAlignment="1">
      <alignment horizontal="center" vertical="center" wrapText="1"/>
    </xf>
    <xf numFmtId="4" fontId="4" fillId="12" borderId="14" xfId="4" applyNumberFormat="1" applyFont="1" applyFill="1" applyBorder="1" applyAlignment="1">
      <alignment horizontal="center" vertical="center" wrapText="1"/>
    </xf>
    <xf numFmtId="0" fontId="2" fillId="0" borderId="17" xfId="4" applyFont="1" applyBorder="1" applyAlignment="1">
      <alignment horizontal="center" vertical="center" wrapText="1"/>
    </xf>
    <xf numFmtId="0" fontId="9" fillId="6" borderId="0" xfId="4" applyFont="1" applyFill="1" applyAlignment="1">
      <alignment horizontal="center" vertical="center" wrapText="1"/>
    </xf>
    <xf numFmtId="0" fontId="2" fillId="0" borderId="0" xfId="4" applyFont="1" applyFill="1"/>
    <xf numFmtId="0" fontId="19" fillId="0" borderId="0" xfId="4" applyFill="1"/>
    <xf numFmtId="0" fontId="2" fillId="0" borderId="17" xfId="4" applyFont="1" applyFill="1" applyBorder="1" applyAlignment="1">
      <alignment horizontal="center" vertical="center" wrapText="1"/>
    </xf>
    <xf numFmtId="4" fontId="2" fillId="0" borderId="17" xfId="4" applyNumberFormat="1" applyFont="1" applyFill="1" applyBorder="1" applyAlignment="1">
      <alignment horizontal="center" vertical="center" wrapText="1"/>
    </xf>
    <xf numFmtId="4" fontId="2" fillId="0" borderId="17" xfId="0" applyNumberFormat="1" applyFont="1" applyFill="1" applyBorder="1" applyAlignment="1">
      <alignment horizontal="center" vertical="center" wrapText="1"/>
    </xf>
    <xf numFmtId="0" fontId="19" fillId="0" borderId="0" xfId="4" applyFont="1" applyFill="1"/>
    <xf numFmtId="0" fontId="4" fillId="6" borderId="0" xfId="4" applyFont="1" applyFill="1" applyAlignment="1">
      <alignment horizontal="center" vertical="center" wrapText="1"/>
    </xf>
    <xf numFmtId="4" fontId="9" fillId="6" borderId="0" xfId="4" applyNumberFormat="1" applyFont="1" applyFill="1" applyAlignment="1">
      <alignment horizontal="center" vertical="center" wrapText="1"/>
    </xf>
    <xf numFmtId="4" fontId="2" fillId="6" borderId="0" xfId="4" applyNumberFormat="1" applyFont="1" applyFill="1" applyAlignment="1">
      <alignment horizontal="center" vertical="center"/>
    </xf>
    <xf numFmtId="0" fontId="8" fillId="12" borderId="17" xfId="4" applyFont="1" applyFill="1" applyBorder="1" applyAlignment="1">
      <alignment horizontal="center" vertical="center" wrapText="1"/>
    </xf>
    <xf numFmtId="0" fontId="2" fillId="2" borderId="0" xfId="4" applyFont="1" applyFill="1"/>
    <xf numFmtId="4" fontId="2" fillId="2" borderId="0" xfId="4" applyNumberFormat="1" applyFont="1" applyFill="1"/>
    <xf numFmtId="4" fontId="2" fillId="0" borderId="0" xfId="4" applyNumberFormat="1" applyFont="1"/>
    <xf numFmtId="4" fontId="2" fillId="0" borderId="17" xfId="4" applyNumberFormat="1" applyFont="1" applyBorder="1" applyAlignment="1">
      <alignment horizontal="center" vertical="center" wrapText="1"/>
    </xf>
    <xf numFmtId="4" fontId="2" fillId="0" borderId="17" xfId="5" applyNumberFormat="1" applyFont="1" applyBorder="1" applyAlignment="1">
      <alignment horizontal="center" vertical="center" wrapText="1"/>
    </xf>
    <xf numFmtId="4" fontId="2" fillId="0" borderId="17" xfId="5" applyNumberFormat="1" applyFont="1" applyFill="1" applyBorder="1" applyAlignment="1">
      <alignment horizontal="center" vertical="center" wrapText="1"/>
    </xf>
    <xf numFmtId="0" fontId="2" fillId="0" borderId="12" xfId="4" applyFont="1" applyBorder="1" applyAlignment="1">
      <alignment horizontal="center" vertical="center" wrapText="1"/>
    </xf>
    <xf numFmtId="0" fontId="2" fillId="0" borderId="0" xfId="4" applyFont="1" applyAlignment="1">
      <alignment horizontal="center" vertical="center" wrapText="1"/>
    </xf>
    <xf numFmtId="0" fontId="2" fillId="0" borderId="16" xfId="4" applyFont="1" applyFill="1" applyBorder="1" applyAlignment="1">
      <alignment horizontal="center" vertical="center" wrapText="1"/>
    </xf>
    <xf numFmtId="0" fontId="2" fillId="0" borderId="17" xfId="0" applyFont="1" applyBorder="1" applyAlignment="1">
      <alignment horizontal="center" vertical="center" wrapText="1"/>
    </xf>
    <xf numFmtId="0" fontId="2" fillId="0" borderId="17" xfId="0" applyFont="1" applyFill="1" applyBorder="1" applyAlignment="1">
      <alignment horizontal="center" vertical="center" wrapText="1"/>
    </xf>
    <xf numFmtId="8" fontId="16" fillId="2" borderId="0" xfId="0" applyNumberFormat="1" applyFont="1" applyFill="1" applyProtection="1">
      <protection locked="0"/>
    </xf>
    <xf numFmtId="4" fontId="16" fillId="2" borderId="0" xfId="0" applyNumberFormat="1" applyFont="1" applyFill="1"/>
    <xf numFmtId="0" fontId="16" fillId="2" borderId="0" xfId="0" applyFont="1" applyFill="1"/>
    <xf numFmtId="4" fontId="16" fillId="2" borderId="0" xfId="0" applyNumberFormat="1" applyFont="1" applyFill="1" applyAlignment="1">
      <alignment horizontal="center"/>
    </xf>
    <xf numFmtId="4" fontId="6" fillId="2" borderId="0" xfId="0" applyNumberFormat="1" applyFont="1" applyFill="1" applyAlignment="1">
      <alignment horizontal="center"/>
    </xf>
    <xf numFmtId="4" fontId="2" fillId="2" borderId="0" xfId="0" applyNumberFormat="1" applyFont="1" applyFill="1" applyAlignment="1">
      <alignment horizontal="center" vertical="center"/>
    </xf>
    <xf numFmtId="0" fontId="4" fillId="14" borderId="1" xfId="0" applyFont="1" applyFill="1" applyBorder="1" applyAlignment="1">
      <alignment horizontal="center" vertical="center" wrapText="1"/>
    </xf>
    <xf numFmtId="4" fontId="4" fillId="14" borderId="1" xfId="0" applyNumberFormat="1" applyFont="1" applyFill="1" applyBorder="1" applyAlignment="1">
      <alignment horizontal="center" vertical="center" wrapText="1"/>
    </xf>
    <xf numFmtId="4" fontId="2" fillId="0" borderId="2" xfId="6" applyNumberFormat="1" applyFont="1" applyFill="1" applyBorder="1" applyAlignment="1">
      <alignment horizontal="center" vertical="center"/>
    </xf>
    <xf numFmtId="0" fontId="9" fillId="0" borderId="4"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8" fillId="14" borderId="1" xfId="0" applyFont="1" applyFill="1" applyBorder="1" applyAlignment="1">
      <alignment horizontal="center" vertical="center" wrapText="1"/>
    </xf>
    <xf numFmtId="0" fontId="11" fillId="2" borderId="0" xfId="0" applyFont="1" applyFill="1" applyAlignment="1" applyProtection="1">
      <alignment wrapText="1"/>
      <protection locked="0"/>
    </xf>
    <xf numFmtId="4" fontId="0" fillId="2" borderId="0" xfId="0" applyNumberFormat="1" applyFill="1" applyAlignment="1">
      <alignment horizontal="center"/>
    </xf>
    <xf numFmtId="4" fontId="11" fillId="2" borderId="0" xfId="0" applyNumberFormat="1" applyFont="1" applyFill="1" applyAlignment="1" applyProtection="1">
      <alignment horizontal="center"/>
      <protection locked="0"/>
    </xf>
    <xf numFmtId="4" fontId="17" fillId="2" borderId="0" xfId="0" applyNumberFormat="1" applyFont="1" applyFill="1" applyBorder="1" applyAlignment="1" applyProtection="1">
      <alignment horizontal="left"/>
    </xf>
    <xf numFmtId="0" fontId="29" fillId="0" borderId="0" xfId="0" applyFont="1" applyAlignment="1">
      <alignment vertical="center" wrapText="1"/>
    </xf>
    <xf numFmtId="0" fontId="8" fillId="2" borderId="0" xfId="0" applyFont="1" applyFill="1" applyBorder="1" applyAlignment="1" applyProtection="1">
      <alignment horizontal="center" vertical="center" wrapText="1"/>
    </xf>
    <xf numFmtId="4" fontId="9" fillId="0" borderId="8" xfId="0" applyNumberFormat="1" applyFont="1" applyFill="1" applyBorder="1" applyAlignment="1">
      <alignment horizontal="center" vertical="center" wrapText="1"/>
    </xf>
    <xf numFmtId="4" fontId="5" fillId="0" borderId="8" xfId="0" applyNumberFormat="1" applyFont="1" applyFill="1" applyBorder="1" applyAlignment="1">
      <alignment horizontal="center" vertical="center"/>
    </xf>
    <xf numFmtId="4" fontId="5" fillId="0" borderId="1" xfId="0" applyNumberFormat="1" applyFont="1" applyFill="1" applyBorder="1" applyAlignment="1">
      <alignment horizontal="center" vertical="center"/>
    </xf>
    <xf numFmtId="0" fontId="2" fillId="0" borderId="0" xfId="0" applyFont="1" applyFill="1" applyAlignment="1" applyProtection="1">
      <protection locked="0"/>
    </xf>
    <xf numFmtId="0" fontId="0" fillId="15" borderId="0" xfId="0" applyFill="1"/>
    <xf numFmtId="0" fontId="11" fillId="0" borderId="0" xfId="0" applyFont="1" applyAlignment="1" applyProtection="1">
      <protection locked="0"/>
    </xf>
    <xf numFmtId="0" fontId="16" fillId="2" borderId="0" xfId="0" applyFont="1" applyFill="1" applyBorder="1" applyProtection="1">
      <protection locked="0"/>
    </xf>
    <xf numFmtId="0" fontId="30" fillId="2" borderId="0" xfId="0" applyFont="1" applyFill="1" applyBorder="1" applyAlignment="1" applyProtection="1">
      <alignment vertical="center"/>
      <protection locked="0"/>
    </xf>
    <xf numFmtId="0" fontId="16" fillId="2" borderId="0" xfId="0" applyFont="1" applyFill="1" applyBorder="1" applyAlignment="1" applyProtection="1">
      <alignment horizontal="left" vertical="center"/>
      <protection locked="0"/>
    </xf>
    <xf numFmtId="0" fontId="16" fillId="2" borderId="0" xfId="0" applyFont="1" applyFill="1" applyBorder="1" applyAlignment="1" applyProtection="1">
      <protection locked="0"/>
    </xf>
    <xf numFmtId="4" fontId="16" fillId="2" borderId="0" xfId="0" applyNumberFormat="1" applyFont="1" applyFill="1" applyBorder="1" applyAlignment="1" applyProtection="1"/>
    <xf numFmtId="4" fontId="31" fillId="2" borderId="0" xfId="0" applyNumberFormat="1" applyFont="1" applyFill="1" applyBorder="1" applyAlignment="1" applyProtection="1">
      <alignment horizontal="left"/>
    </xf>
    <xf numFmtId="0" fontId="16" fillId="2" borderId="0" xfId="0" applyFont="1" applyFill="1" applyBorder="1" applyAlignment="1" applyProtection="1"/>
    <xf numFmtId="4" fontId="16" fillId="2" borderId="0" xfId="0" applyNumberFormat="1" applyFont="1" applyFill="1" applyBorder="1" applyAlignment="1" applyProtection="1">
      <alignment horizontal="center"/>
    </xf>
    <xf numFmtId="0" fontId="16" fillId="2" borderId="0" xfId="0" applyFont="1" applyFill="1" applyBorder="1" applyProtection="1"/>
    <xf numFmtId="4" fontId="6" fillId="2" borderId="0" xfId="0" applyNumberFormat="1" applyFont="1" applyFill="1" applyBorder="1" applyAlignment="1" applyProtection="1">
      <alignment horizontal="center"/>
    </xf>
    <xf numFmtId="4" fontId="2" fillId="2" borderId="0" xfId="0" applyNumberFormat="1" applyFont="1" applyFill="1" applyBorder="1" applyAlignment="1" applyProtection="1">
      <alignment horizontal="center" vertical="center"/>
    </xf>
    <xf numFmtId="0" fontId="4" fillId="16" borderId="1" xfId="0" applyFont="1" applyFill="1" applyBorder="1" applyAlignment="1">
      <alignment horizontal="center" vertical="center" wrapText="1"/>
    </xf>
    <xf numFmtId="4" fontId="4" fillId="16" borderId="1" xfId="0" applyNumberFormat="1" applyFont="1" applyFill="1" applyBorder="1" applyAlignment="1">
      <alignment horizontal="center" vertical="center" wrapText="1"/>
    </xf>
    <xf numFmtId="4" fontId="9" fillId="0" borderId="1" xfId="5" applyNumberFormat="1" applyFont="1" applyFill="1" applyBorder="1" applyAlignment="1">
      <alignment horizontal="center" vertical="center"/>
    </xf>
    <xf numFmtId="0" fontId="8" fillId="16" borderId="1" xfId="0" applyFont="1" applyFill="1" applyBorder="1" applyAlignment="1">
      <alignment horizontal="center" vertical="center" wrapText="1"/>
    </xf>
    <xf numFmtId="0" fontId="11" fillId="2" borderId="0" xfId="0" applyFont="1" applyFill="1" applyAlignment="1" applyProtection="1">
      <protection locked="0"/>
    </xf>
    <xf numFmtId="0" fontId="32" fillId="0" borderId="0" xfId="0" applyFont="1"/>
    <xf numFmtId="0" fontId="2" fillId="2" borderId="0" xfId="0" applyFont="1" applyFill="1" applyBorder="1" applyAlignment="1" applyProtection="1">
      <alignment wrapText="1"/>
      <protection locked="0"/>
    </xf>
    <xf numFmtId="0" fontId="32" fillId="2" borderId="0" xfId="0" applyFont="1" applyFill="1"/>
    <xf numFmtId="0" fontId="4" fillId="17" borderId="5" xfId="0" applyFont="1" applyFill="1" applyBorder="1" applyAlignment="1">
      <alignment horizontal="center" vertical="center" wrapText="1"/>
    </xf>
    <xf numFmtId="4" fontId="4" fillId="17" borderId="5" xfId="0" applyNumberFormat="1" applyFont="1" applyFill="1" applyBorder="1" applyAlignment="1">
      <alignment horizontal="center" vertical="center" wrapText="1"/>
    </xf>
    <xf numFmtId="0" fontId="32" fillId="0" borderId="0" xfId="0" applyFont="1" applyAlignment="1">
      <alignment wrapText="1"/>
    </xf>
    <xf numFmtId="4" fontId="2" fillId="0" borderId="1" xfId="2" applyNumberFormat="1" applyFont="1" applyFill="1" applyBorder="1" applyAlignment="1">
      <alignment horizontal="center" vertical="center" wrapText="1"/>
    </xf>
    <xf numFmtId="0" fontId="34" fillId="0" borderId="1" xfId="7" applyFont="1" applyFill="1" applyBorder="1" applyAlignment="1">
      <alignment horizontal="center" vertical="center" wrapText="1"/>
    </xf>
    <xf numFmtId="0" fontId="2" fillId="0" borderId="1" xfId="0" applyFont="1" applyFill="1" applyBorder="1" applyAlignment="1">
      <alignment horizontal="center" vertical="center"/>
    </xf>
    <xf numFmtId="0" fontId="8" fillId="17" borderId="1" xfId="0" applyFont="1" applyFill="1" applyBorder="1" applyAlignment="1">
      <alignment horizontal="center" vertical="center" wrapText="1"/>
    </xf>
    <xf numFmtId="0" fontId="36" fillId="2" borderId="0" xfId="0" applyFont="1" applyFill="1" applyBorder="1" applyAlignment="1">
      <alignment horizontal="center" vertical="center" wrapText="1"/>
    </xf>
    <xf numFmtId="0" fontId="32" fillId="2" borderId="0" xfId="0" applyFont="1" applyFill="1" applyAlignment="1" applyProtection="1">
      <protection locked="0"/>
    </xf>
    <xf numFmtId="4" fontId="36" fillId="2" borderId="0" xfId="0" applyNumberFormat="1" applyFont="1" applyFill="1" applyBorder="1" applyAlignment="1">
      <alignment horizontal="center" vertical="center" wrapText="1"/>
    </xf>
    <xf numFmtId="4" fontId="37" fillId="2" borderId="0" xfId="0" applyNumberFormat="1" applyFont="1" applyFill="1" applyBorder="1" applyAlignment="1">
      <alignment horizontal="center" vertical="center"/>
    </xf>
    <xf numFmtId="0" fontId="38" fillId="2" borderId="0" xfId="0" applyFont="1" applyFill="1" applyBorder="1" applyAlignment="1">
      <alignment horizontal="center" vertical="center" wrapText="1"/>
    </xf>
    <xf numFmtId="4" fontId="32" fillId="2" borderId="0" xfId="0" applyNumberFormat="1" applyFont="1" applyFill="1"/>
    <xf numFmtId="4" fontId="32" fillId="2" borderId="0" xfId="0" applyNumberFormat="1" applyFont="1" applyFill="1" applyAlignment="1">
      <alignment horizontal="center"/>
    </xf>
    <xf numFmtId="4" fontId="32" fillId="0" borderId="0" xfId="0" applyNumberFormat="1" applyFont="1"/>
    <xf numFmtId="0" fontId="9" fillId="18" borderId="0" xfId="0" applyFont="1" applyFill="1"/>
    <xf numFmtId="4" fontId="9" fillId="18" borderId="0" xfId="0" applyNumberFormat="1" applyFont="1" applyFill="1"/>
    <xf numFmtId="0" fontId="9" fillId="0" borderId="0" xfId="0" applyFont="1"/>
    <xf numFmtId="0" fontId="5" fillId="18" borderId="0" xfId="0" applyFont="1" applyFill="1" applyBorder="1" applyProtection="1"/>
    <xf numFmtId="0" fontId="5" fillId="18" borderId="0" xfId="0" applyFont="1" applyFill="1" applyBorder="1" applyAlignment="1" applyProtection="1">
      <protection locked="0"/>
    </xf>
    <xf numFmtId="4" fontId="9" fillId="18" borderId="0" xfId="0" applyNumberFormat="1" applyFont="1" applyFill="1" applyProtection="1"/>
    <xf numFmtId="4" fontId="39" fillId="18" borderId="0" xfId="0" applyNumberFormat="1" applyFont="1" applyFill="1" applyBorder="1" applyAlignment="1" applyProtection="1">
      <alignment horizontal="left"/>
    </xf>
    <xf numFmtId="0" fontId="5" fillId="18" borderId="0" xfId="0" applyFont="1" applyFill="1" applyBorder="1" applyAlignment="1" applyProtection="1"/>
    <xf numFmtId="0" fontId="9" fillId="18" borderId="0" xfId="0" applyFont="1" applyFill="1" applyBorder="1" applyProtection="1"/>
    <xf numFmtId="4" fontId="9" fillId="18" borderId="0" xfId="0" applyNumberFormat="1" applyFont="1" applyFill="1" applyBorder="1" applyProtection="1"/>
    <xf numFmtId="0" fontId="9" fillId="18" borderId="0" xfId="0" applyFont="1" applyFill="1" applyBorder="1" applyProtection="1">
      <protection locked="0"/>
    </xf>
    <xf numFmtId="4" fontId="6" fillId="18" borderId="0" xfId="0" applyNumberFormat="1" applyFont="1" applyFill="1" applyBorder="1" applyProtection="1"/>
    <xf numFmtId="0" fontId="40" fillId="18" borderId="0" xfId="0" applyFont="1" applyFill="1" applyBorder="1" applyAlignment="1" applyProtection="1">
      <alignment horizontal="left" vertical="center" wrapText="1"/>
      <protection locked="0"/>
    </xf>
    <xf numFmtId="4" fontId="9" fillId="18" borderId="0" xfId="0" applyNumberFormat="1" applyFont="1" applyFill="1" applyBorder="1" applyAlignment="1" applyProtection="1">
      <alignment horizontal="left" vertical="center" wrapText="1"/>
    </xf>
    <xf numFmtId="0" fontId="9" fillId="18" borderId="0" xfId="0" applyFont="1" applyFill="1" applyBorder="1" applyAlignment="1" applyProtection="1">
      <alignment horizontal="left" vertical="center" wrapText="1"/>
    </xf>
    <xf numFmtId="0" fontId="9" fillId="18" borderId="0" xfId="0" applyFont="1" applyFill="1" applyBorder="1" applyAlignment="1" applyProtection="1">
      <alignment vertical="center"/>
      <protection locked="0"/>
    </xf>
    <xf numFmtId="4" fontId="9" fillId="18" borderId="0" xfId="0" applyNumberFormat="1" applyFont="1" applyFill="1" applyBorder="1" applyAlignment="1" applyProtection="1">
      <alignment vertical="center"/>
    </xf>
    <xf numFmtId="0" fontId="9" fillId="18" borderId="0" xfId="0" applyFont="1" applyFill="1" applyBorder="1" applyAlignment="1" applyProtection="1">
      <alignment vertical="center"/>
    </xf>
    <xf numFmtId="0" fontId="39" fillId="18" borderId="0" xfId="0" applyFont="1" applyFill="1" applyBorder="1" applyProtection="1"/>
    <xf numFmtId="0" fontId="4" fillId="18" borderId="0" xfId="0" applyFont="1" applyFill="1" applyBorder="1" applyAlignment="1" applyProtection="1">
      <alignment vertical="center" wrapText="1"/>
      <protection locked="0"/>
    </xf>
    <xf numFmtId="4" fontId="9" fillId="18" borderId="0" xfId="0" applyNumberFormat="1" applyFont="1" applyFill="1" applyBorder="1" applyAlignment="1" applyProtection="1">
      <alignment horizontal="center"/>
    </xf>
    <xf numFmtId="0" fontId="0" fillId="18" borderId="0" xfId="0" applyFill="1"/>
    <xf numFmtId="0" fontId="5" fillId="18" borderId="0" xfId="0" applyFont="1" applyFill="1" applyBorder="1" applyProtection="1">
      <protection locked="0"/>
    </xf>
    <xf numFmtId="0" fontId="4" fillId="19" borderId="1" xfId="0" applyFont="1" applyFill="1" applyBorder="1" applyAlignment="1">
      <alignment horizontal="center" vertical="center" wrapText="1"/>
    </xf>
    <xf numFmtId="4" fontId="4" fillId="19" borderId="1" xfId="0" applyNumberFormat="1" applyFont="1" applyFill="1" applyBorder="1" applyAlignment="1">
      <alignment horizontal="center" vertical="center" wrapText="1"/>
    </xf>
    <xf numFmtId="0" fontId="5" fillId="18" borderId="0" xfId="0" applyFont="1" applyFill="1" applyAlignment="1" applyProtection="1">
      <protection locked="0"/>
    </xf>
    <xf numFmtId="4" fontId="9" fillId="0" borderId="1" xfId="2" applyNumberFormat="1" applyFont="1" applyBorder="1" applyAlignment="1" applyProtection="1">
      <alignment horizontal="center" vertical="center" wrapText="1"/>
    </xf>
    <xf numFmtId="4" fontId="9" fillId="0" borderId="1" xfId="2" applyNumberFormat="1" applyFont="1" applyFill="1" applyBorder="1" applyAlignment="1" applyProtection="1">
      <alignment horizontal="center" vertical="center" wrapText="1"/>
    </xf>
    <xf numFmtId="0" fontId="9" fillId="0" borderId="0" xfId="0" applyFont="1" applyFill="1"/>
    <xf numFmtId="0" fontId="5" fillId="18" borderId="0" xfId="0" applyFont="1" applyFill="1" applyProtection="1">
      <protection locked="0"/>
    </xf>
    <xf numFmtId="0" fontId="9" fillId="18" borderId="0" xfId="0" applyFont="1" applyFill="1" applyProtection="1">
      <protection locked="0"/>
    </xf>
    <xf numFmtId="0" fontId="9" fillId="18" borderId="0" xfId="0" applyFont="1" applyFill="1" applyAlignment="1" applyProtection="1">
      <alignment horizontal="left" vertical="center"/>
      <protection locked="0"/>
    </xf>
    <xf numFmtId="4" fontId="9" fillId="18" borderId="0" xfId="0" applyNumberFormat="1" applyFont="1" applyFill="1" applyProtection="1">
      <protection locked="0"/>
    </xf>
    <xf numFmtId="0" fontId="9" fillId="18" borderId="0" xfId="0" applyFont="1" applyFill="1" applyAlignment="1" applyProtection="1">
      <protection locked="0"/>
    </xf>
    <xf numFmtId="0" fontId="9" fillId="18" borderId="0" xfId="0" applyFont="1" applyFill="1" applyBorder="1" applyAlignment="1">
      <alignment horizontal="center" vertical="center" wrapText="1"/>
    </xf>
    <xf numFmtId="4" fontId="9" fillId="18" borderId="0" xfId="0" applyNumberFormat="1" applyFont="1" applyFill="1" applyBorder="1" applyAlignment="1">
      <alignment horizontal="center" vertical="center" wrapText="1"/>
    </xf>
    <xf numFmtId="4" fontId="5" fillId="18" borderId="0" xfId="0" applyNumberFormat="1" applyFont="1" applyFill="1" applyBorder="1" applyAlignment="1">
      <alignment horizontal="center" vertical="center"/>
    </xf>
    <xf numFmtId="0" fontId="4" fillId="18" borderId="0" xfId="0" applyFont="1" applyFill="1" applyBorder="1" applyAlignment="1">
      <alignment horizontal="center" vertical="center" wrapText="1"/>
    </xf>
    <xf numFmtId="4" fontId="9" fillId="18" borderId="0" xfId="0" applyNumberFormat="1" applyFont="1" applyFill="1" applyAlignment="1">
      <alignment horizontal="center"/>
    </xf>
    <xf numFmtId="4" fontId="9" fillId="0" borderId="0" xfId="0" applyNumberFormat="1" applyFont="1"/>
    <xf numFmtId="0" fontId="4" fillId="21" borderId="1" xfId="0" applyFont="1" applyFill="1" applyBorder="1" applyAlignment="1">
      <alignment horizontal="center" vertical="center" wrapText="1"/>
    </xf>
    <xf numFmtId="4" fontId="4" fillId="21" borderId="1" xfId="0" applyNumberFormat="1" applyFont="1" applyFill="1" applyBorder="1" applyAlignment="1">
      <alignment horizontal="center" vertical="center" wrapText="1"/>
    </xf>
    <xf numFmtId="0" fontId="5" fillId="2" borderId="27" xfId="0" applyFont="1" applyFill="1" applyBorder="1" applyAlignment="1" applyProtection="1">
      <protection locked="0"/>
    </xf>
    <xf numFmtId="0" fontId="3" fillId="2" borderId="0" xfId="0" applyFont="1" applyFill="1" applyBorder="1" applyAlignment="1" applyProtection="1">
      <alignment horizontal="left"/>
    </xf>
    <xf numFmtId="0" fontId="2" fillId="2" borderId="27" xfId="0" applyFont="1" applyFill="1" applyBorder="1" applyProtection="1">
      <protection locked="0"/>
    </xf>
    <xf numFmtId="0" fontId="6" fillId="2" borderId="0" xfId="0" applyFont="1" applyFill="1" applyBorder="1" applyProtection="1"/>
    <xf numFmtId="0" fontId="7" fillId="2" borderId="27" xfId="0" applyFont="1" applyFill="1" applyBorder="1" applyAlignment="1" applyProtection="1">
      <alignment horizontal="left" vertical="center" wrapText="1"/>
      <protection locked="0"/>
    </xf>
    <xf numFmtId="0" fontId="2" fillId="2" borderId="27" xfId="0" applyFont="1" applyFill="1" applyBorder="1" applyAlignment="1" applyProtection="1">
      <alignment vertical="center"/>
      <protection locked="0"/>
    </xf>
    <xf numFmtId="0" fontId="41" fillId="2" borderId="0" xfId="0" applyFont="1" applyFill="1" applyBorder="1" applyAlignment="1" applyProtection="1">
      <alignment horizontal="left"/>
    </xf>
    <xf numFmtId="0" fontId="4" fillId="22" borderId="1" xfId="0" applyFont="1" applyFill="1" applyBorder="1" applyAlignment="1">
      <alignment horizontal="center" vertical="center" wrapText="1"/>
    </xf>
    <xf numFmtId="0" fontId="35" fillId="0" borderId="0" xfId="0" applyFont="1" applyAlignment="1" applyProtection="1">
      <alignment horizontal="left" vertical="center"/>
      <protection locked="0"/>
    </xf>
    <xf numFmtId="0" fontId="8" fillId="22" borderId="1" xfId="0" applyFont="1" applyFill="1" applyBorder="1" applyAlignment="1">
      <alignment horizontal="center" vertical="center" wrapText="1"/>
    </xf>
    <xf numFmtId="2" fontId="2" fillId="0" borderId="1" xfId="0" applyNumberFormat="1" applyFont="1" applyFill="1" applyBorder="1" applyAlignment="1">
      <alignment horizontal="center" vertical="center" wrapText="1"/>
    </xf>
    <xf numFmtId="0" fontId="4" fillId="24" borderId="5" xfId="0" applyFont="1" applyFill="1" applyBorder="1" applyAlignment="1">
      <alignment horizontal="center" vertical="center" wrapText="1"/>
    </xf>
    <xf numFmtId="4" fontId="4" fillId="24" borderId="5" xfId="0" applyNumberFormat="1" applyFont="1" applyFill="1" applyBorder="1" applyAlignment="1">
      <alignment horizontal="center" vertical="center" wrapText="1"/>
    </xf>
    <xf numFmtId="0" fontId="4" fillId="24" borderId="28" xfId="0" applyFont="1" applyFill="1" applyBorder="1" applyAlignment="1">
      <alignment vertical="center"/>
    </xf>
    <xf numFmtId="0" fontId="8" fillId="24" borderId="1" xfId="0" applyFont="1" applyFill="1" applyBorder="1" applyAlignment="1">
      <alignment horizontal="center" vertical="center" wrapText="1"/>
    </xf>
    <xf numFmtId="0" fontId="42" fillId="2" borderId="0" xfId="0" applyFont="1" applyFill="1"/>
    <xf numFmtId="4" fontId="42" fillId="2" borderId="0" xfId="0" applyNumberFormat="1" applyFont="1" applyFill="1"/>
    <xf numFmtId="0" fontId="42" fillId="0" borderId="0" xfId="0" applyFont="1"/>
    <xf numFmtId="0" fontId="42" fillId="2" borderId="0" xfId="0" applyFont="1" applyFill="1" applyBorder="1" applyProtection="1">
      <protection locked="0"/>
    </xf>
    <xf numFmtId="0" fontId="43" fillId="2" borderId="0" xfId="0" applyFont="1" applyFill="1" applyBorder="1" applyAlignment="1" applyProtection="1">
      <alignment vertical="center"/>
      <protection locked="0"/>
    </xf>
    <xf numFmtId="0" fontId="42" fillId="2" borderId="0" xfId="0" applyFont="1" applyFill="1" applyBorder="1" applyAlignment="1" applyProtection="1">
      <alignment horizontal="left" vertical="center"/>
      <protection locked="0"/>
    </xf>
    <xf numFmtId="0" fontId="42" fillId="2" borderId="0" xfId="0" applyFont="1" applyFill="1" applyBorder="1" applyAlignment="1" applyProtection="1">
      <protection locked="0"/>
    </xf>
    <xf numFmtId="4" fontId="42" fillId="2" borderId="0" xfId="0" applyNumberFormat="1" applyFont="1" applyFill="1" applyBorder="1" applyAlignment="1" applyProtection="1"/>
    <xf numFmtId="4" fontId="43" fillId="2" borderId="0" xfId="0" applyNumberFormat="1" applyFont="1" applyFill="1" applyBorder="1" applyAlignment="1" applyProtection="1">
      <alignment horizontal="left"/>
    </xf>
    <xf numFmtId="0" fontId="42" fillId="2" borderId="0" xfId="0" applyFont="1" applyFill="1" applyBorder="1" applyAlignment="1" applyProtection="1"/>
    <xf numFmtId="4" fontId="42" fillId="2" borderId="0" xfId="0" applyNumberFormat="1" applyFont="1" applyFill="1" applyBorder="1" applyProtection="1"/>
    <xf numFmtId="0" fontId="42" fillId="2" borderId="0" xfId="0" applyFont="1" applyFill="1" applyBorder="1" applyProtection="1"/>
    <xf numFmtId="0" fontId="45" fillId="2" borderId="0" xfId="0" applyFont="1" applyFill="1" applyBorder="1" applyAlignment="1" applyProtection="1">
      <protection locked="0"/>
    </xf>
    <xf numFmtId="0" fontId="45" fillId="2" borderId="0" xfId="0" applyFont="1" applyFill="1" applyBorder="1" applyAlignment="1" applyProtection="1"/>
    <xf numFmtId="4" fontId="42" fillId="2" borderId="0" xfId="0" applyNumberFormat="1" applyFont="1" applyFill="1" applyProtection="1"/>
    <xf numFmtId="4" fontId="46" fillId="2" borderId="0" xfId="0" applyNumberFormat="1" applyFont="1" applyFill="1" applyBorder="1" applyProtection="1"/>
    <xf numFmtId="0" fontId="47" fillId="2" borderId="0" xfId="0" applyFont="1" applyFill="1" applyBorder="1" applyAlignment="1" applyProtection="1">
      <alignment horizontal="left" vertical="center" wrapText="1"/>
      <protection locked="0"/>
    </xf>
    <xf numFmtId="4" fontId="42" fillId="2" borderId="0"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2" fillId="2" borderId="0" xfId="0" applyFont="1" applyFill="1" applyBorder="1" applyAlignment="1" applyProtection="1">
      <alignment vertical="center"/>
      <protection locked="0"/>
    </xf>
    <xf numFmtId="4" fontId="42" fillId="2" borderId="0" xfId="0" applyNumberFormat="1" applyFont="1" applyFill="1" applyBorder="1" applyAlignment="1" applyProtection="1">
      <alignment vertical="center"/>
    </xf>
    <xf numFmtId="0" fontId="42" fillId="2" borderId="0" xfId="0" applyFont="1" applyFill="1" applyBorder="1" applyAlignment="1" applyProtection="1">
      <alignment vertical="center"/>
    </xf>
    <xf numFmtId="0" fontId="43" fillId="2" borderId="0" xfId="0" applyFont="1" applyFill="1" applyBorder="1" applyProtection="1"/>
    <xf numFmtId="0" fontId="48" fillId="2" borderId="0" xfId="0" applyFont="1" applyFill="1" applyBorder="1" applyAlignment="1" applyProtection="1">
      <alignment vertical="center" wrapText="1"/>
      <protection locked="0"/>
    </xf>
    <xf numFmtId="4" fontId="42" fillId="2" borderId="0" xfId="0" applyNumberFormat="1" applyFont="1" applyFill="1" applyBorder="1" applyAlignment="1" applyProtection="1">
      <alignment horizontal="center"/>
    </xf>
    <xf numFmtId="0" fontId="44" fillId="25" borderId="5" xfId="0" applyFont="1" applyFill="1" applyBorder="1" applyAlignment="1">
      <alignment horizontal="center" vertical="center" wrapText="1"/>
    </xf>
    <xf numFmtId="4" fontId="44" fillId="25" borderId="1" xfId="0" applyNumberFormat="1" applyFont="1" applyFill="1" applyBorder="1" applyAlignment="1">
      <alignment horizontal="center" vertical="center" wrapText="1"/>
    </xf>
    <xf numFmtId="4" fontId="44" fillId="25" borderId="5" xfId="0" applyNumberFormat="1" applyFont="1" applyFill="1" applyBorder="1" applyAlignment="1">
      <alignment horizontal="center" vertical="center" wrapText="1"/>
    </xf>
    <xf numFmtId="0" fontId="42" fillId="2" borderId="0" xfId="0" applyFont="1" applyFill="1" applyProtection="1">
      <protection locked="0"/>
    </xf>
    <xf numFmtId="4" fontId="45" fillId="0" borderId="0" xfId="0" applyNumberFormat="1" applyFont="1" applyFill="1" applyAlignment="1">
      <alignment horizontal="center" vertical="center"/>
    </xf>
    <xf numFmtId="4" fontId="2" fillId="0" borderId="1" xfId="0" applyNumberFormat="1" applyFont="1" applyBorder="1" applyAlignment="1">
      <alignment horizontal="center" vertical="center" wrapText="1"/>
    </xf>
    <xf numFmtId="4" fontId="5" fillId="0" borderId="17" xfId="0" applyNumberFormat="1" applyFont="1" applyFill="1" applyBorder="1" applyAlignment="1">
      <alignment horizontal="center" vertical="center" wrapText="1"/>
    </xf>
    <xf numFmtId="0" fontId="5" fillId="0" borderId="17" xfId="0" applyFont="1" applyFill="1" applyBorder="1" applyAlignment="1">
      <alignment horizontal="center" vertical="center" wrapText="1"/>
    </xf>
    <xf numFmtId="4" fontId="9" fillId="0" borderId="17" xfId="0" applyNumberFormat="1" applyFont="1" applyFill="1" applyBorder="1" applyAlignment="1">
      <alignment horizontal="center" vertical="center" wrapText="1"/>
    </xf>
    <xf numFmtId="4" fontId="2" fillId="0" borderId="17" xfId="0" applyNumberFormat="1" applyFont="1" applyFill="1" applyBorder="1" applyAlignment="1">
      <alignment horizontal="center" vertical="center"/>
    </xf>
    <xf numFmtId="0" fontId="2" fillId="0" borderId="12" xfId="0" applyFont="1" applyFill="1" applyBorder="1" applyAlignment="1">
      <alignment horizontal="center" vertical="center" wrapText="1"/>
    </xf>
    <xf numFmtId="0" fontId="44" fillId="2" borderId="0" xfId="0" applyFont="1" applyFill="1" applyBorder="1" applyAlignment="1">
      <alignment horizontal="center" vertical="center" wrapText="1"/>
    </xf>
    <xf numFmtId="0" fontId="5" fillId="2" borderId="0" xfId="0" applyFont="1" applyFill="1" applyBorder="1" applyAlignment="1">
      <alignment horizontal="center" vertical="center" wrapText="1"/>
    </xf>
    <xf numFmtId="4" fontId="5" fillId="0" borderId="0" xfId="0" applyNumberFormat="1" applyFont="1" applyFill="1" applyBorder="1" applyAlignment="1">
      <alignment horizontal="center" vertical="center" wrapText="1"/>
    </xf>
    <xf numFmtId="0" fontId="5" fillId="0" borderId="0" xfId="0" applyFont="1" applyFill="1" applyBorder="1" applyAlignment="1">
      <alignment horizontal="center" vertical="center" wrapText="1"/>
    </xf>
    <xf numFmtId="4" fontId="5" fillId="0" borderId="0" xfId="0" applyNumberFormat="1" applyFont="1" applyFill="1" applyBorder="1" applyAlignment="1">
      <alignment horizontal="center" vertical="center"/>
    </xf>
    <xf numFmtId="4" fontId="2" fillId="0" borderId="0" xfId="0"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0" fontId="42" fillId="2" borderId="0" xfId="0" applyFont="1" applyFill="1" applyAlignment="1" applyProtection="1">
      <protection locked="0"/>
    </xf>
    <xf numFmtId="0" fontId="48" fillId="25" borderId="1" xfId="0" applyFont="1" applyFill="1" applyBorder="1" applyAlignment="1">
      <alignment horizontal="center" vertical="center" wrapText="1"/>
    </xf>
    <xf numFmtId="0" fontId="49" fillId="2" borderId="0" xfId="0" applyFont="1" applyFill="1" applyBorder="1" applyAlignment="1">
      <alignment horizontal="center" vertical="center" wrapText="1"/>
    </xf>
    <xf numFmtId="4" fontId="49" fillId="2" borderId="0" xfId="0" applyNumberFormat="1" applyFont="1" applyFill="1" applyBorder="1" applyAlignment="1">
      <alignment horizontal="center" vertical="center" wrapText="1"/>
    </xf>
    <xf numFmtId="4" fontId="45" fillId="2" borderId="0" xfId="0" applyNumberFormat="1" applyFont="1" applyFill="1" applyBorder="1" applyAlignment="1">
      <alignment horizontal="center" vertical="center"/>
    </xf>
    <xf numFmtId="4" fontId="42" fillId="2" borderId="0" xfId="0" applyNumberFormat="1" applyFont="1" applyFill="1" applyAlignment="1">
      <alignment horizontal="center"/>
    </xf>
    <xf numFmtId="4" fontId="42" fillId="0" borderId="0" xfId="0" applyNumberFormat="1" applyFont="1"/>
    <xf numFmtId="0" fontId="3" fillId="2" borderId="0" xfId="0" applyFont="1" applyFill="1" applyBorder="1" applyProtection="1">
      <protection locked="0"/>
    </xf>
    <xf numFmtId="0" fontId="5" fillId="2" borderId="0" xfId="0" applyFont="1" applyFill="1" applyBorder="1" applyAlignment="1" applyProtection="1">
      <alignment vertical="center" wrapText="1"/>
      <protection locked="0"/>
    </xf>
    <xf numFmtId="4" fontId="5" fillId="2" borderId="0" xfId="0" applyNumberFormat="1" applyFont="1" applyFill="1" applyBorder="1" applyAlignment="1" applyProtection="1">
      <alignment vertical="center" wrapText="1"/>
      <protection locked="0"/>
    </xf>
    <xf numFmtId="4" fontId="5" fillId="2" borderId="0" xfId="0" applyNumberFormat="1" applyFont="1" applyFill="1" applyBorder="1" applyAlignment="1" applyProtection="1">
      <alignment horizontal="center" vertical="center" wrapText="1"/>
      <protection locked="0"/>
    </xf>
    <xf numFmtId="4" fontId="3" fillId="2" borderId="0" xfId="0" applyNumberFormat="1" applyFont="1" applyFill="1" applyBorder="1" applyAlignment="1" applyProtection="1">
      <alignment horizontal="center" vertical="center"/>
    </xf>
    <xf numFmtId="0" fontId="4" fillId="25" borderId="5" xfId="0" applyFont="1" applyFill="1" applyBorder="1" applyAlignment="1">
      <alignment horizontal="center" vertical="center" wrapText="1"/>
    </xf>
    <xf numFmtId="4" fontId="4" fillId="25" borderId="5" xfId="0" applyNumberFormat="1"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1" xfId="7" applyFont="1" applyFill="1" applyBorder="1" applyAlignment="1">
      <alignment horizontal="center" vertical="center" wrapText="1"/>
    </xf>
    <xf numFmtId="4" fontId="5" fillId="0" borderId="5" xfId="0" applyNumberFormat="1" applyFont="1" applyFill="1" applyBorder="1" applyAlignment="1">
      <alignment horizontal="center" vertical="center" wrapText="1"/>
    </xf>
    <xf numFmtId="4" fontId="5" fillId="0" borderId="5" xfId="0" applyNumberFormat="1" applyFont="1" applyFill="1" applyBorder="1" applyAlignment="1">
      <alignment horizontal="center" vertical="center"/>
    </xf>
    <xf numFmtId="0" fontId="5" fillId="0" borderId="5" xfId="7" applyFont="1" applyFill="1" applyBorder="1" applyAlignment="1">
      <alignment horizontal="center" vertical="center" wrapText="1"/>
    </xf>
    <xf numFmtId="0" fontId="5" fillId="0" borderId="8" xfId="0" applyFont="1" applyFill="1" applyBorder="1" applyAlignment="1">
      <alignment horizontal="center" vertical="center" wrapText="1"/>
    </xf>
    <xf numFmtId="4" fontId="5" fillId="0" borderId="8" xfId="0" applyNumberFormat="1" applyFont="1" applyFill="1" applyBorder="1" applyAlignment="1">
      <alignment horizontal="center" vertical="center" wrapText="1"/>
    </xf>
    <xf numFmtId="0" fontId="5" fillId="0" borderId="1" xfId="0" applyFont="1" applyFill="1" applyBorder="1" applyAlignment="1">
      <alignment horizontal="center" vertical="center"/>
    </xf>
    <xf numFmtId="4" fontId="5" fillId="2" borderId="0" xfId="0" applyNumberFormat="1" applyFont="1" applyFill="1" applyBorder="1" applyAlignment="1">
      <alignment horizontal="center" vertical="center" wrapText="1"/>
    </xf>
    <xf numFmtId="0" fontId="8" fillId="25" borderId="1" xfId="0" applyFont="1" applyFill="1" applyBorder="1" applyAlignment="1">
      <alignment horizontal="center" vertical="center" wrapText="1"/>
    </xf>
    <xf numFmtId="4" fontId="2" fillId="0" borderId="0" xfId="0" applyNumberFormat="1" applyFont="1" applyAlignment="1">
      <alignment horizontal="center" vertical="center"/>
    </xf>
    <xf numFmtId="0" fontId="0" fillId="2" borderId="0" xfId="0" applyFill="1" applyBorder="1" applyAlignment="1">
      <alignment vertical="center" wrapText="1"/>
    </xf>
    <xf numFmtId="0" fontId="0" fillId="4" borderId="0" xfId="0" applyFill="1" applyBorder="1" applyAlignment="1">
      <alignment wrapText="1"/>
    </xf>
    <xf numFmtId="0" fontId="0" fillId="4" borderId="0" xfId="0" applyFill="1" applyBorder="1" applyAlignment="1">
      <alignment vertical="center" wrapText="1"/>
    </xf>
    <xf numFmtId="0" fontId="0" fillId="2" borderId="0" xfId="0" applyFill="1" applyBorder="1" applyAlignment="1">
      <alignment wrapText="1"/>
    </xf>
    <xf numFmtId="0" fontId="0" fillId="4" borderId="29" xfId="0" applyFill="1" applyBorder="1" applyAlignment="1">
      <alignment wrapText="1"/>
    </xf>
    <xf numFmtId="0" fontId="0" fillId="4" borderId="30" xfId="0" applyFill="1" applyBorder="1" applyAlignment="1">
      <alignment wrapText="1"/>
    </xf>
    <xf numFmtId="0" fontId="4" fillId="26" borderId="1" xfId="0" applyFont="1" applyFill="1" applyBorder="1" applyAlignment="1">
      <alignment horizontal="center" vertical="center" wrapText="1"/>
    </xf>
    <xf numFmtId="0" fontId="51" fillId="0" borderId="1" xfId="0" applyFont="1" applyFill="1" applyBorder="1" applyAlignment="1">
      <alignment horizontal="center" vertical="center" wrapText="1"/>
    </xf>
    <xf numFmtId="0" fontId="2" fillId="0" borderId="5" xfId="0" applyFont="1" applyFill="1" applyBorder="1" applyAlignment="1">
      <alignment horizontal="center" vertical="center" wrapText="1"/>
    </xf>
    <xf numFmtId="4" fontId="2" fillId="0" borderId="5" xfId="0" applyNumberFormat="1" applyFont="1" applyFill="1" applyBorder="1" applyAlignment="1">
      <alignment horizontal="center" vertical="center" wrapText="1"/>
    </xf>
    <xf numFmtId="0" fontId="52" fillId="0" borderId="1" xfId="0" applyFont="1" applyFill="1" applyBorder="1" applyAlignment="1">
      <alignment horizontal="center" vertical="center"/>
    </xf>
    <xf numFmtId="0" fontId="53" fillId="0" borderId="1"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2" fillId="0" borderId="0" xfId="0" applyFont="1" applyAlignment="1">
      <alignment horizontal="center" vertical="center" wrapText="1"/>
    </xf>
    <xf numFmtId="0" fontId="0" fillId="2" borderId="0" xfId="0" applyFill="1" applyBorder="1" applyAlignment="1">
      <alignment textRotation="90" wrapText="1"/>
    </xf>
    <xf numFmtId="0" fontId="0" fillId="2" borderId="0" xfId="0" applyFill="1" applyBorder="1" applyAlignment="1">
      <alignment vertical="center" textRotation="90" wrapText="1"/>
    </xf>
    <xf numFmtId="0" fontId="0" fillId="0" borderId="1" xfId="0" applyFill="1" applyBorder="1" applyAlignment="1">
      <alignment horizontal="center" vertical="center" wrapText="1"/>
    </xf>
    <xf numFmtId="0" fontId="0" fillId="2" borderId="0" xfId="0" applyFill="1" applyBorder="1" applyAlignment="1">
      <alignment textRotation="90"/>
    </xf>
    <xf numFmtId="0" fontId="0" fillId="0" borderId="30" xfId="0" applyBorder="1" applyAlignment="1">
      <alignment wrapText="1"/>
    </xf>
    <xf numFmtId="0" fontId="0" fillId="0" borderId="0" xfId="0" applyBorder="1" applyAlignment="1">
      <alignment wrapText="1"/>
    </xf>
    <xf numFmtId="0" fontId="0" fillId="0" borderId="0" xfId="0" applyBorder="1" applyAlignment="1">
      <alignment vertical="center" wrapText="1"/>
    </xf>
    <xf numFmtId="0" fontId="0" fillId="4" borderId="29" xfId="0" applyFill="1" applyBorder="1" applyAlignment="1">
      <alignment vertical="center" wrapText="1"/>
    </xf>
    <xf numFmtId="0" fontId="0" fillId="0" borderId="0" xfId="0" applyBorder="1"/>
    <xf numFmtId="0" fontId="0" fillId="4" borderId="30" xfId="0" applyFill="1" applyBorder="1" applyAlignment="1">
      <alignment vertical="center" wrapText="1"/>
    </xf>
    <xf numFmtId="0" fontId="0" fillId="4" borderId="31" xfId="0" applyFill="1" applyBorder="1" applyAlignment="1">
      <alignment wrapText="1"/>
    </xf>
    <xf numFmtId="0" fontId="0" fillId="4" borderId="32" xfId="0" applyFill="1" applyBorder="1" applyAlignment="1">
      <alignment vertical="center" wrapText="1"/>
    </xf>
    <xf numFmtId="0" fontId="0" fillId="4" borderId="32" xfId="0" applyFill="1" applyBorder="1" applyAlignment="1">
      <alignment wrapText="1"/>
    </xf>
    <xf numFmtId="0" fontId="0" fillId="4" borderId="33" xfId="0" applyFill="1" applyBorder="1" applyAlignment="1">
      <alignment wrapText="1"/>
    </xf>
    <xf numFmtId="0" fontId="0" fillId="4" borderId="34" xfId="0" applyFill="1" applyBorder="1" applyAlignment="1">
      <alignment wrapText="1"/>
    </xf>
    <xf numFmtId="0" fontId="0" fillId="4" borderId="38" xfId="0" applyFill="1" applyBorder="1" applyAlignment="1">
      <alignment wrapText="1"/>
    </xf>
    <xf numFmtId="0" fontId="2" fillId="4" borderId="38" xfId="0" applyFont="1" applyFill="1" applyBorder="1" applyAlignment="1">
      <alignment horizontal="center" vertical="center" wrapText="1"/>
    </xf>
    <xf numFmtId="0" fontId="0" fillId="4" borderId="34" xfId="0" applyFill="1" applyBorder="1" applyAlignment="1">
      <alignment vertical="center" wrapText="1"/>
    </xf>
    <xf numFmtId="0" fontId="4" fillId="26" borderId="38" xfId="0" applyFont="1" applyFill="1" applyBorder="1" applyAlignment="1">
      <alignment horizontal="center" vertical="center" wrapText="1"/>
    </xf>
    <xf numFmtId="0" fontId="2" fillId="0" borderId="38" xfId="0" applyFont="1" applyBorder="1" applyAlignment="1">
      <alignment horizontal="center" vertical="center" wrapText="1"/>
    </xf>
    <xf numFmtId="0" fontId="0" fillId="4" borderId="33" xfId="0" applyFill="1" applyBorder="1" applyAlignment="1">
      <alignment vertical="center" wrapText="1"/>
    </xf>
    <xf numFmtId="0" fontId="2" fillId="6" borderId="0" xfId="0" applyFont="1" applyFill="1" applyBorder="1"/>
    <xf numFmtId="0" fontId="2" fillId="6" borderId="0" xfId="0" applyFont="1" applyFill="1" applyBorder="1" applyAlignment="1">
      <alignment horizontal="left" vertical="center"/>
    </xf>
    <xf numFmtId="4" fontId="2" fillId="6" borderId="0" xfId="0" applyNumberFormat="1" applyFont="1" applyFill="1" applyBorder="1"/>
    <xf numFmtId="0" fontId="20" fillId="6" borderId="0" xfId="0" applyFont="1" applyFill="1" applyBorder="1"/>
    <xf numFmtId="0" fontId="0" fillId="0" borderId="0" xfId="0" applyFont="1" applyAlignment="1"/>
    <xf numFmtId="0" fontId="3" fillId="6" borderId="0" xfId="0" applyFont="1" applyFill="1" applyBorder="1" applyAlignment="1">
      <alignment vertical="center"/>
    </xf>
    <xf numFmtId="4" fontId="3" fillId="6" borderId="0" xfId="0" applyNumberFormat="1" applyFont="1" applyFill="1" applyBorder="1" applyAlignment="1">
      <alignment horizontal="left"/>
    </xf>
    <xf numFmtId="4" fontId="6" fillId="6" borderId="0" xfId="0" applyNumberFormat="1" applyFont="1" applyFill="1" applyBorder="1"/>
    <xf numFmtId="0" fontId="7" fillId="6" borderId="0" xfId="0" applyFont="1" applyFill="1" applyBorder="1" applyAlignment="1">
      <alignment horizontal="left" vertical="center" wrapText="1"/>
    </xf>
    <xf numFmtId="4" fontId="2" fillId="6" borderId="0" xfId="0" applyNumberFormat="1" applyFont="1" applyFill="1" applyBorder="1" applyAlignment="1">
      <alignment horizontal="left" vertical="center" wrapText="1"/>
    </xf>
    <xf numFmtId="0" fontId="2" fillId="6" borderId="0" xfId="0" applyFont="1" applyFill="1" applyBorder="1" applyAlignment="1">
      <alignment horizontal="left" vertical="center" wrapText="1"/>
    </xf>
    <xf numFmtId="0" fontId="2" fillId="6" borderId="0" xfId="0" applyFont="1" applyFill="1" applyBorder="1" applyAlignment="1">
      <alignment vertical="center"/>
    </xf>
    <xf numFmtId="4" fontId="2" fillId="6" borderId="0" xfId="0" applyNumberFormat="1" applyFont="1" applyFill="1" applyBorder="1" applyAlignment="1">
      <alignment vertical="center"/>
    </xf>
    <xf numFmtId="0" fontId="3" fillId="6" borderId="0" xfId="0" applyFont="1" applyFill="1" applyBorder="1"/>
    <xf numFmtId="0" fontId="2" fillId="6" borderId="0" xfId="0" applyFont="1" applyFill="1" applyBorder="1" applyAlignment="1">
      <alignment vertical="center" wrapText="1"/>
    </xf>
    <xf numFmtId="0" fontId="8" fillId="6" borderId="0" xfId="0" applyFont="1" applyFill="1" applyBorder="1" applyAlignment="1">
      <alignment vertical="center" wrapText="1"/>
    </xf>
    <xf numFmtId="4" fontId="2" fillId="6" borderId="0" xfId="0" applyNumberFormat="1" applyFont="1" applyFill="1" applyBorder="1" applyAlignment="1">
      <alignment horizontal="center"/>
    </xf>
    <xf numFmtId="0" fontId="4" fillId="27" borderId="17" xfId="0" applyFont="1" applyFill="1" applyBorder="1" applyAlignment="1">
      <alignment horizontal="center" vertical="center" wrapText="1"/>
    </xf>
    <xf numFmtId="4" fontId="4" fillId="27" borderId="17" xfId="0" applyNumberFormat="1" applyFont="1" applyFill="1" applyBorder="1" applyAlignment="1">
      <alignment horizontal="center" vertical="center" wrapText="1"/>
    </xf>
    <xf numFmtId="0" fontId="5" fillId="0" borderId="14" xfId="0" applyFont="1" applyFill="1" applyBorder="1" applyAlignment="1">
      <alignment horizontal="center" vertical="center" wrapText="1"/>
    </xf>
    <xf numFmtId="4" fontId="5" fillId="0" borderId="17" xfId="0" applyNumberFormat="1" applyFont="1" applyFill="1" applyBorder="1" applyAlignment="1">
      <alignment horizontal="center" vertical="center"/>
    </xf>
    <xf numFmtId="0" fontId="5" fillId="0" borderId="12"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8" fillId="27" borderId="17" xfId="0" applyFont="1" applyFill="1" applyBorder="1" applyAlignment="1">
      <alignment horizontal="center" vertical="center" wrapText="1"/>
    </xf>
    <xf numFmtId="0" fontId="9" fillId="6" borderId="0" xfId="0" applyFont="1" applyFill="1" applyBorder="1" applyAlignment="1">
      <alignment horizontal="center" vertical="center" wrapText="1"/>
    </xf>
    <xf numFmtId="4" fontId="9" fillId="6" borderId="0" xfId="0" applyNumberFormat="1" applyFont="1" applyFill="1" applyBorder="1" applyAlignment="1">
      <alignment horizontal="center" vertical="center" wrapText="1"/>
    </xf>
    <xf numFmtId="4" fontId="2" fillId="6" borderId="0" xfId="0" applyNumberFormat="1" applyFont="1" applyFill="1" applyBorder="1" applyAlignment="1">
      <alignment horizontal="center" vertical="center"/>
    </xf>
    <xf numFmtId="0" fontId="4" fillId="6" borderId="0" xfId="0" applyFont="1" applyFill="1" applyBorder="1" applyAlignment="1">
      <alignment horizontal="center" vertical="center" wrapText="1"/>
    </xf>
    <xf numFmtId="0" fontId="2" fillId="0" borderId="0" xfId="0" applyFont="1" applyAlignment="1">
      <alignment horizontal="left" vertical="center"/>
    </xf>
    <xf numFmtId="0" fontId="55" fillId="6" borderId="0" xfId="0" applyFont="1" applyFill="1" applyBorder="1"/>
    <xf numFmtId="0" fontId="55" fillId="6" borderId="0" xfId="0" applyFont="1" applyFill="1" applyBorder="1" applyAlignment="1">
      <alignment horizontal="left" vertical="center"/>
    </xf>
    <xf numFmtId="4" fontId="55" fillId="6" borderId="0" xfId="0" applyNumberFormat="1" applyFont="1" applyFill="1" applyBorder="1"/>
    <xf numFmtId="0" fontId="2" fillId="0" borderId="17" xfId="0" applyFont="1" applyFill="1" applyBorder="1" applyAlignment="1">
      <alignment horizontal="center" vertical="center" wrapText="1" readingOrder="1"/>
    </xf>
    <xf numFmtId="0" fontId="2" fillId="0" borderId="11" xfId="0" applyFont="1" applyBorder="1" applyAlignment="1">
      <alignment horizontal="center" vertical="center" wrapText="1" readingOrder="1"/>
    </xf>
    <xf numFmtId="0" fontId="9" fillId="0" borderId="17" xfId="0" applyFont="1" applyBorder="1" applyAlignment="1">
      <alignment horizontal="center" vertical="center" wrapText="1"/>
    </xf>
    <xf numFmtId="0" fontId="9" fillId="0" borderId="12" xfId="0" applyFont="1" applyBorder="1" applyAlignment="1">
      <alignment horizontal="center" vertical="center" wrapText="1"/>
    </xf>
    <xf numFmtId="4" fontId="2" fillId="0" borderId="11" xfId="0" applyNumberFormat="1" applyFont="1" applyBorder="1" applyAlignment="1">
      <alignment horizontal="center" vertical="center" wrapText="1" readingOrder="1"/>
    </xf>
    <xf numFmtId="0" fontId="2" fillId="0" borderId="12" xfId="0" applyFont="1" applyBorder="1" applyAlignment="1">
      <alignment horizontal="center" vertical="center" wrapText="1" readingOrder="1"/>
    </xf>
    <xf numFmtId="0" fontId="2" fillId="0" borderId="17" xfId="0" applyFont="1" applyBorder="1" applyAlignment="1">
      <alignment horizontal="center" vertical="center" wrapText="1" readingOrder="1"/>
    </xf>
    <xf numFmtId="0" fontId="55" fillId="6" borderId="0" xfId="0" applyFont="1" applyFill="1" applyBorder="1" applyAlignment="1"/>
    <xf numFmtId="0" fontId="20" fillId="0" borderId="0" xfId="0" applyFont="1"/>
    <xf numFmtId="0" fontId="20" fillId="32" borderId="0" xfId="0" applyFont="1" applyFill="1" applyBorder="1"/>
    <xf numFmtId="0" fontId="20" fillId="0" borderId="0" xfId="0" applyFont="1" applyBorder="1"/>
    <xf numFmtId="2" fontId="16" fillId="2" borderId="0" xfId="0" applyNumberFormat="1" applyFont="1" applyFill="1" applyProtection="1"/>
    <xf numFmtId="2" fontId="2" fillId="2" borderId="0" xfId="0" applyNumberFormat="1" applyFont="1" applyFill="1" applyBorder="1" applyAlignment="1" applyProtection="1"/>
    <xf numFmtId="2" fontId="2" fillId="2" borderId="0" xfId="0" applyNumberFormat="1" applyFont="1" applyFill="1" applyBorder="1" applyProtection="1"/>
    <xf numFmtId="4" fontId="5" fillId="2" borderId="0" xfId="0" applyNumberFormat="1" applyFont="1" applyFill="1" applyBorder="1" applyAlignment="1" applyProtection="1"/>
    <xf numFmtId="2" fontId="2" fillId="2" borderId="0" xfId="0" applyNumberFormat="1" applyFont="1" applyFill="1" applyBorder="1" applyAlignment="1" applyProtection="1">
      <alignment horizontal="left" vertical="center" wrapText="1"/>
    </xf>
    <xf numFmtId="2" fontId="2" fillId="2" borderId="0" xfId="0" applyNumberFormat="1" applyFont="1" applyFill="1" applyBorder="1" applyAlignment="1" applyProtection="1">
      <alignment vertical="center"/>
    </xf>
    <xf numFmtId="0" fontId="4" fillId="33" borderId="1" xfId="0" applyFont="1" applyFill="1" applyBorder="1" applyAlignment="1">
      <alignment horizontal="center" vertical="center" wrapText="1"/>
    </xf>
    <xf numFmtId="4" fontId="4" fillId="33" borderId="1" xfId="0" applyNumberFormat="1" applyFont="1" applyFill="1" applyBorder="1" applyAlignment="1">
      <alignment horizontal="center" vertical="center" wrapText="1"/>
    </xf>
    <xf numFmtId="0" fontId="0" fillId="23" borderId="0" xfId="0" applyFill="1"/>
    <xf numFmtId="0" fontId="8" fillId="2" borderId="0" xfId="0" applyFont="1" applyFill="1" applyBorder="1" applyAlignment="1" applyProtection="1">
      <alignment horizontal="center" vertical="center" wrapText="1"/>
      <protection locked="0"/>
    </xf>
    <xf numFmtId="2" fontId="9" fillId="2" borderId="0" xfId="0" applyNumberFormat="1" applyFont="1" applyFill="1" applyBorder="1" applyAlignment="1">
      <alignment horizontal="center" vertical="center" wrapText="1"/>
    </xf>
    <xf numFmtId="4" fontId="2" fillId="2" borderId="0" xfId="0" applyNumberFormat="1" applyFont="1" applyFill="1" applyBorder="1" applyAlignment="1">
      <alignment horizontal="center" vertical="center"/>
    </xf>
    <xf numFmtId="0" fontId="8" fillId="33" borderId="1" xfId="0" applyFont="1" applyFill="1" applyBorder="1" applyAlignment="1">
      <alignment horizontal="center" vertical="center" wrapText="1"/>
    </xf>
    <xf numFmtId="2" fontId="2" fillId="2" borderId="0" xfId="0" applyNumberFormat="1" applyFont="1" applyFill="1"/>
    <xf numFmtId="0" fontId="2" fillId="0" borderId="0" xfId="0" applyFont="1" applyProtection="1">
      <protection locked="0"/>
    </xf>
    <xf numFmtId="2" fontId="2" fillId="0" borderId="0" xfId="0" applyNumberFormat="1" applyFont="1"/>
    <xf numFmtId="0" fontId="2" fillId="0" borderId="0" xfId="0" applyFont="1" applyAlignment="1" applyProtection="1">
      <alignment horizontal="left" vertical="center"/>
      <protection locked="0"/>
    </xf>
    <xf numFmtId="2" fontId="2" fillId="0" borderId="0" xfId="0" applyNumberFormat="1" applyFont="1" applyProtection="1">
      <protection locked="0"/>
    </xf>
    <xf numFmtId="4" fontId="2" fillId="0" borderId="0" xfId="0" applyNumberFormat="1" applyFont="1" applyProtection="1">
      <protection locked="0"/>
    </xf>
    <xf numFmtId="0" fontId="4" fillId="24" borderId="1" xfId="0" applyFont="1" applyFill="1" applyBorder="1" applyAlignment="1">
      <alignment horizontal="center" vertical="center" wrapText="1"/>
    </xf>
    <xf numFmtId="4" fontId="4" fillId="24" borderId="1" xfId="0" applyNumberFormat="1" applyFont="1" applyFill="1" applyBorder="1" applyAlignment="1">
      <alignment horizontal="center" vertical="center" wrapText="1"/>
    </xf>
    <xf numFmtId="3" fontId="2" fillId="0" borderId="1" xfId="0" applyNumberFormat="1" applyFont="1" applyFill="1" applyBorder="1" applyAlignment="1">
      <alignment horizontal="center" vertical="center"/>
    </xf>
    <xf numFmtId="3" fontId="9" fillId="0" borderId="1" xfId="0" applyNumberFormat="1" applyFont="1" applyFill="1" applyBorder="1" applyAlignment="1">
      <alignment horizontal="center" vertical="center" wrapText="1"/>
    </xf>
    <xf numFmtId="0" fontId="2" fillId="0" borderId="0" xfId="0" applyFont="1" applyFill="1" applyProtection="1">
      <protection locked="0"/>
    </xf>
    <xf numFmtId="0" fontId="0" fillId="0" borderId="0" xfId="0" applyFill="1"/>
    <xf numFmtId="0" fontId="0" fillId="8" borderId="0" xfId="0" applyFill="1"/>
    <xf numFmtId="0" fontId="4" fillId="14" borderId="1" xfId="0" applyFont="1" applyFill="1" applyBorder="1" applyAlignment="1">
      <alignment horizontal="center" vertical="center" wrapText="1"/>
    </xf>
    <xf numFmtId="0" fontId="2" fillId="0" borderId="1" xfId="0" applyFont="1" applyBorder="1" applyAlignment="1">
      <alignment vertical="center"/>
    </xf>
    <xf numFmtId="0" fontId="9" fillId="0" borderId="1" xfId="0" applyFont="1" applyBorder="1" applyAlignment="1">
      <alignment vertical="center"/>
    </xf>
    <xf numFmtId="0" fontId="4" fillId="14" borderId="1" xfId="0" applyFont="1" applyFill="1" applyBorder="1" applyAlignment="1">
      <alignment horizontal="center" vertical="center" textRotation="90" wrapText="1"/>
    </xf>
    <xf numFmtId="0" fontId="9" fillId="0" borderId="1" xfId="0" applyFont="1" applyBorder="1" applyAlignment="1">
      <alignment vertical="center" wrapText="1"/>
    </xf>
    <xf numFmtId="0" fontId="4" fillId="14" borderId="2" xfId="0" applyFont="1" applyFill="1" applyBorder="1" applyAlignment="1">
      <alignment horizontal="center" vertical="center" wrapText="1"/>
    </xf>
    <xf numFmtId="0" fontId="4" fillId="14" borderId="4" xfId="0" applyFont="1" applyFill="1" applyBorder="1" applyAlignment="1">
      <alignment horizontal="center" vertical="center" wrapText="1"/>
    </xf>
    <xf numFmtId="0" fontId="9" fillId="0" borderId="2" xfId="0" applyFont="1" applyBorder="1" applyAlignment="1">
      <alignment horizontal="left" vertical="center" wrapText="1"/>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8" fillId="14" borderId="1" xfId="0" applyFont="1" applyFill="1" applyBorder="1" applyAlignment="1" applyProtection="1">
      <alignment horizontal="center" vertical="center" wrapText="1"/>
      <protection locked="0"/>
    </xf>
    <xf numFmtId="0" fontId="8" fillId="14" borderId="2" xfId="0" applyFont="1" applyFill="1" applyBorder="1" applyAlignment="1">
      <alignment horizontal="center" vertical="center" wrapText="1"/>
    </xf>
    <xf numFmtId="0" fontId="8" fillId="14" borderId="3" xfId="0" applyFont="1" applyFill="1" applyBorder="1" applyAlignment="1">
      <alignment horizontal="center" vertical="center" wrapText="1"/>
    </xf>
    <xf numFmtId="0" fontId="8" fillId="14" borderId="4" xfId="0" applyFont="1" applyFill="1" applyBorder="1" applyAlignment="1">
      <alignment horizontal="center" vertical="center" wrapText="1"/>
    </xf>
    <xf numFmtId="0" fontId="2" fillId="2" borderId="2" xfId="0" applyFont="1" applyFill="1" applyBorder="1" applyAlignment="1">
      <alignment horizontal="left" vertical="center"/>
    </xf>
    <xf numFmtId="0" fontId="2" fillId="2" borderId="3" xfId="0" applyFont="1" applyFill="1" applyBorder="1" applyAlignment="1">
      <alignment horizontal="left" vertical="center"/>
    </xf>
    <xf numFmtId="0" fontId="2" fillId="2" borderId="4" xfId="0" applyFont="1" applyFill="1" applyBorder="1" applyAlignment="1">
      <alignment horizontal="left" vertical="center"/>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2" xfId="0" applyFont="1" applyFill="1" applyBorder="1" applyAlignment="1">
      <alignment horizontal="left" vertical="center"/>
    </xf>
    <xf numFmtId="0" fontId="5" fillId="2" borderId="3" xfId="0" applyFont="1" applyFill="1" applyBorder="1" applyAlignment="1">
      <alignment horizontal="left" vertical="center"/>
    </xf>
    <xf numFmtId="0" fontId="5" fillId="2" borderId="4" xfId="0" applyFont="1" applyFill="1" applyBorder="1" applyAlignment="1">
      <alignment horizontal="left" vertical="center"/>
    </xf>
    <xf numFmtId="0" fontId="2" fillId="0" borderId="1" xfId="0" applyFont="1" applyBorder="1" applyAlignment="1">
      <alignment horizontal="left" vertical="center" wrapText="1"/>
    </xf>
    <xf numFmtId="0" fontId="9" fillId="0" borderId="1" xfId="0" applyFont="1" applyFill="1" applyBorder="1" applyAlignment="1">
      <alignment horizontal="left" vertical="center" wrapText="1"/>
    </xf>
    <xf numFmtId="0" fontId="9" fillId="0" borderId="2" xfId="0" applyFont="1" applyFill="1" applyBorder="1" applyAlignment="1">
      <alignment horizontal="left" vertical="center" wrapText="1"/>
    </xf>
    <xf numFmtId="0" fontId="9" fillId="0" borderId="3" xfId="0" applyFont="1" applyFill="1" applyBorder="1" applyAlignment="1">
      <alignment horizontal="left" vertical="center" wrapText="1"/>
    </xf>
    <xf numFmtId="0" fontId="9" fillId="0" borderId="4" xfId="0" applyFont="1" applyFill="1" applyBorder="1" applyAlignment="1">
      <alignment horizontal="left" vertical="center" wrapText="1"/>
    </xf>
    <xf numFmtId="0" fontId="8" fillId="14" borderId="1" xfId="0" applyFont="1" applyFill="1" applyBorder="1" applyAlignment="1" applyProtection="1">
      <alignment horizontal="center" vertical="center" wrapText="1"/>
    </xf>
    <xf numFmtId="0" fontId="4" fillId="16" borderId="1" xfId="0" applyFont="1" applyFill="1" applyBorder="1" applyAlignment="1">
      <alignment horizontal="center" vertical="center" wrapText="1"/>
    </xf>
    <xf numFmtId="0" fontId="4" fillId="16" borderId="1" xfId="0" applyFont="1" applyFill="1" applyBorder="1" applyAlignment="1">
      <alignment horizontal="center" vertical="center" textRotation="90" wrapText="1"/>
    </xf>
    <xf numFmtId="0" fontId="9" fillId="0" borderId="1" xfId="0" applyFont="1" applyFill="1" applyBorder="1" applyAlignment="1">
      <alignment vertical="center"/>
    </xf>
    <xf numFmtId="0" fontId="9" fillId="0" borderId="1" xfId="0" applyFont="1" applyFill="1" applyBorder="1" applyAlignment="1">
      <alignment vertical="center" wrapText="1"/>
    </xf>
    <xf numFmtId="0" fontId="4" fillId="16" borderId="2" xfId="0" applyFont="1" applyFill="1" applyBorder="1" applyAlignment="1">
      <alignment horizontal="center" vertical="center" wrapText="1"/>
    </xf>
    <xf numFmtId="0" fontId="4" fillId="16" borderId="4" xfId="0" applyFont="1" applyFill="1" applyBorder="1" applyAlignment="1">
      <alignment horizontal="center" vertical="center" wrapText="1"/>
    </xf>
    <xf numFmtId="0" fontId="8" fillId="16" borderId="1" xfId="0" applyFont="1" applyFill="1" applyBorder="1" applyAlignment="1" applyProtection="1">
      <alignment horizontal="center" vertical="center" wrapText="1"/>
      <protection locked="0"/>
    </xf>
    <xf numFmtId="0" fontId="8" fillId="16" borderId="2" xfId="0" applyFont="1" applyFill="1" applyBorder="1" applyAlignment="1" applyProtection="1">
      <alignment horizontal="center" vertical="center" wrapText="1"/>
    </xf>
    <xf numFmtId="0" fontId="8" fillId="16" borderId="3" xfId="0" applyFont="1" applyFill="1" applyBorder="1" applyAlignment="1" applyProtection="1">
      <alignment horizontal="center" vertical="center" wrapText="1"/>
    </xf>
    <xf numFmtId="0" fontId="8" fillId="16" borderId="4" xfId="0" applyFont="1" applyFill="1" applyBorder="1" applyAlignment="1" applyProtection="1">
      <alignment horizontal="center" vertical="center" wrapText="1"/>
    </xf>
    <xf numFmtId="0" fontId="8" fillId="16" borderId="2" xfId="0" applyFont="1" applyFill="1" applyBorder="1" applyAlignment="1" applyProtection="1">
      <alignment horizontal="center" vertical="center" wrapText="1"/>
      <protection locked="0"/>
    </xf>
    <xf numFmtId="0" fontId="8" fillId="16" borderId="4" xfId="0" applyFont="1" applyFill="1" applyBorder="1" applyAlignment="1" applyProtection="1">
      <alignment horizontal="center" vertical="center" wrapText="1"/>
      <protection locked="0"/>
    </xf>
    <xf numFmtId="0" fontId="8" fillId="16" borderId="1" xfId="0" applyFont="1" applyFill="1" applyBorder="1" applyAlignment="1">
      <alignment horizontal="center" vertical="center" wrapText="1"/>
    </xf>
    <xf numFmtId="0" fontId="4" fillId="17" borderId="1" xfId="0" applyFont="1" applyFill="1" applyBorder="1" applyAlignment="1">
      <alignment horizontal="center" vertical="center" wrapText="1"/>
    </xf>
    <xf numFmtId="0" fontId="4" fillId="17" borderId="2" xfId="0" applyFont="1" applyFill="1" applyBorder="1" applyAlignment="1">
      <alignment horizontal="center" vertical="center" wrapText="1"/>
    </xf>
    <xf numFmtId="0" fontId="2" fillId="0" borderId="1" xfId="0" applyFont="1" applyBorder="1" applyAlignment="1">
      <alignment horizontal="left" vertical="center"/>
    </xf>
    <xf numFmtId="0" fontId="9" fillId="0" borderId="1" xfId="0" applyFont="1" applyBorder="1" applyAlignment="1">
      <alignment horizontal="left" vertical="center"/>
    </xf>
    <xf numFmtId="0" fontId="4" fillId="17" borderId="1" xfId="0" applyFont="1" applyFill="1" applyBorder="1" applyAlignment="1">
      <alignment horizontal="center" vertical="center" textRotation="90" wrapText="1"/>
    </xf>
    <xf numFmtId="0" fontId="8" fillId="17" borderId="1" xfId="0" applyFont="1" applyFill="1" applyBorder="1" applyAlignment="1">
      <alignment horizontal="center" vertical="center" wrapText="1"/>
    </xf>
    <xf numFmtId="0" fontId="8" fillId="17" borderId="1" xfId="0" applyFont="1" applyFill="1" applyBorder="1" applyAlignment="1" applyProtection="1">
      <alignment horizontal="center" vertical="center" wrapText="1"/>
      <protection locked="0"/>
    </xf>
    <xf numFmtId="0" fontId="8" fillId="17" borderId="2" xfId="0" applyFont="1" applyFill="1" applyBorder="1" applyAlignment="1" applyProtection="1">
      <alignment horizontal="center" vertical="center" wrapText="1"/>
    </xf>
    <xf numFmtId="0" fontId="8" fillId="17" borderId="3" xfId="0" applyFont="1" applyFill="1" applyBorder="1" applyAlignment="1" applyProtection="1">
      <alignment horizontal="center" vertical="center" wrapText="1"/>
    </xf>
    <xf numFmtId="0" fontId="8" fillId="17" borderId="4" xfId="0" applyFont="1" applyFill="1" applyBorder="1" applyAlignment="1" applyProtection="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4" xfId="0" applyFont="1" applyFill="1" applyBorder="1" applyAlignment="1">
      <alignment horizontal="left" vertical="center" wrapText="1"/>
    </xf>
    <xf numFmtId="0" fontId="4" fillId="19" borderId="1" xfId="0" applyFont="1" applyFill="1" applyBorder="1" applyAlignment="1">
      <alignment horizontal="center" vertical="center" wrapText="1"/>
    </xf>
    <xf numFmtId="0" fontId="4" fillId="19" borderId="1" xfId="0" applyFont="1" applyFill="1" applyBorder="1" applyAlignment="1">
      <alignment horizontal="center" vertical="center" textRotation="90" wrapText="1"/>
    </xf>
    <xf numFmtId="0" fontId="4" fillId="19" borderId="1" xfId="0" applyFont="1" applyFill="1" applyBorder="1" applyAlignment="1" applyProtection="1">
      <alignment horizontal="center" vertical="center" wrapText="1"/>
      <protection locked="0"/>
    </xf>
    <xf numFmtId="0" fontId="4" fillId="19" borderId="1" xfId="0" applyFont="1" applyFill="1" applyBorder="1" applyAlignment="1" applyProtection="1">
      <alignment horizontal="center" vertical="center" wrapText="1"/>
    </xf>
    <xf numFmtId="0" fontId="4" fillId="20" borderId="1" xfId="0" applyFont="1" applyFill="1" applyBorder="1" applyAlignment="1">
      <alignment horizontal="center" vertical="center" wrapText="1"/>
    </xf>
    <xf numFmtId="0" fontId="5" fillId="18" borderId="1" xfId="0" applyFont="1" applyFill="1" applyBorder="1" applyAlignment="1">
      <alignment horizontal="left" vertical="center"/>
    </xf>
    <xf numFmtId="0" fontId="5" fillId="18" borderId="1" xfId="0" applyFont="1" applyFill="1" applyBorder="1" applyAlignment="1">
      <alignment horizontal="left" vertical="center" wrapText="1"/>
    </xf>
    <xf numFmtId="0" fontId="9" fillId="18" borderId="1" xfId="0" applyFont="1" applyFill="1" applyBorder="1" applyAlignment="1">
      <alignment horizontal="left" vertical="center"/>
    </xf>
    <xf numFmtId="0" fontId="4" fillId="21" borderId="1" xfId="0" applyFont="1" applyFill="1" applyBorder="1" applyAlignment="1">
      <alignment horizontal="center" vertical="center" wrapText="1"/>
    </xf>
    <xf numFmtId="0" fontId="4" fillId="21" borderId="1" xfId="0" applyFont="1" applyFill="1" applyBorder="1" applyAlignment="1">
      <alignment horizontal="center" vertical="center" textRotation="90" wrapText="1"/>
    </xf>
    <xf numFmtId="0" fontId="4" fillId="21" borderId="1" xfId="0" applyFont="1" applyFill="1" applyBorder="1" applyAlignment="1" applyProtection="1">
      <alignment horizontal="center" vertical="center" wrapText="1"/>
      <protection locked="0"/>
    </xf>
    <xf numFmtId="0" fontId="4" fillId="21" borderId="1" xfId="0" applyFont="1" applyFill="1" applyBorder="1" applyAlignment="1" applyProtection="1">
      <alignment horizontal="center" vertical="center" wrapText="1"/>
    </xf>
    <xf numFmtId="0" fontId="4" fillId="3" borderId="1" xfId="0" applyFont="1" applyFill="1" applyBorder="1" applyAlignment="1">
      <alignment horizontal="center" vertical="center" wrapText="1"/>
    </xf>
    <xf numFmtId="0" fontId="5" fillId="0" borderId="1" xfId="0" applyFont="1" applyFill="1" applyBorder="1" applyAlignment="1" applyProtection="1">
      <protection locked="0"/>
    </xf>
    <xf numFmtId="0" fontId="2" fillId="0" borderId="1" xfId="0" applyFont="1" applyFill="1" applyBorder="1" applyAlignment="1" applyProtection="1">
      <alignment vertical="center"/>
      <protection locked="0"/>
    </xf>
    <xf numFmtId="0" fontId="4" fillId="3" borderId="1" xfId="0" applyFont="1" applyFill="1" applyBorder="1" applyAlignment="1">
      <alignment horizontal="center" vertical="center" textRotation="90" wrapText="1"/>
    </xf>
    <xf numFmtId="0" fontId="2" fillId="0" borderId="1" xfId="0" applyFont="1" applyFill="1" applyBorder="1" applyAlignment="1" applyProtection="1">
      <alignment vertical="center" wrapText="1"/>
      <protection locked="0"/>
    </xf>
    <xf numFmtId="0" fontId="4" fillId="3" borderId="2"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8" fillId="3" borderId="1" xfId="0" applyFont="1" applyFill="1" applyBorder="1" applyAlignment="1" applyProtection="1">
      <alignment horizontal="center" vertical="center" wrapText="1"/>
      <protection locked="0"/>
    </xf>
    <xf numFmtId="0" fontId="8" fillId="3" borderId="2" xfId="0" applyFont="1" applyFill="1" applyBorder="1" applyAlignment="1" applyProtection="1">
      <alignment horizontal="center" vertical="center" wrapText="1"/>
    </xf>
    <xf numFmtId="0" fontId="8" fillId="3" borderId="3" xfId="0" applyFont="1" applyFill="1" applyBorder="1" applyAlignment="1" applyProtection="1">
      <alignment horizontal="center" vertical="center" wrapText="1"/>
    </xf>
    <xf numFmtId="0" fontId="8" fillId="3" borderId="4"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xf>
    <xf numFmtId="0" fontId="2" fillId="0" borderId="2" xfId="0" applyFont="1" applyFill="1" applyBorder="1" applyAlignment="1" applyProtection="1">
      <alignment vertical="center" wrapText="1"/>
      <protection locked="0"/>
    </xf>
    <xf numFmtId="0" fontId="2" fillId="0" borderId="3" xfId="0" applyFont="1" applyFill="1" applyBorder="1" applyAlignment="1" applyProtection="1">
      <alignment vertical="center" wrapText="1"/>
      <protection locked="0"/>
    </xf>
    <xf numFmtId="0" fontId="2" fillId="0" borderId="4" xfId="0" applyFont="1" applyFill="1" applyBorder="1" applyAlignment="1" applyProtection="1">
      <alignment vertical="center" wrapText="1"/>
      <protection locked="0"/>
    </xf>
    <xf numFmtId="0" fontId="2" fillId="0" borderId="1" xfId="0" applyFont="1" applyBorder="1" applyAlignment="1" applyProtection="1">
      <alignment vertical="center"/>
      <protection locked="0"/>
    </xf>
    <xf numFmtId="0" fontId="2" fillId="4" borderId="1" xfId="0" applyFont="1" applyFill="1" applyBorder="1" applyAlignment="1">
      <alignment vertical="center" wrapText="1"/>
    </xf>
    <xf numFmtId="0" fontId="2" fillId="4" borderId="1" xfId="0" applyFont="1" applyFill="1" applyBorder="1" applyAlignment="1">
      <alignment vertical="center"/>
    </xf>
    <xf numFmtId="0" fontId="2" fillId="0" borderId="1" xfId="0" applyFont="1" applyBorder="1" applyAlignment="1">
      <alignment vertical="center" wrapText="1"/>
    </xf>
    <xf numFmtId="0" fontId="2" fillId="4" borderId="2" xfId="0" applyFont="1" applyFill="1" applyBorder="1" applyAlignment="1">
      <alignment vertical="center"/>
    </xf>
    <xf numFmtId="0" fontId="2" fillId="4" borderId="3" xfId="0" applyFont="1" applyFill="1" applyBorder="1" applyAlignment="1">
      <alignment vertical="center"/>
    </xf>
    <xf numFmtId="0" fontId="2" fillId="4" borderId="4" xfId="0" applyFont="1" applyFill="1" applyBorder="1" applyAlignment="1">
      <alignment vertical="center"/>
    </xf>
    <xf numFmtId="0" fontId="2" fillId="4" borderId="1" xfId="0" applyFont="1" applyFill="1" applyBorder="1" applyAlignment="1">
      <alignment horizontal="left" vertical="center" wrapText="1"/>
    </xf>
    <xf numFmtId="0" fontId="4" fillId="5" borderId="1" xfId="0" applyFont="1" applyFill="1" applyBorder="1" applyAlignment="1">
      <alignment horizontal="center" vertical="center" wrapText="1"/>
    </xf>
    <xf numFmtId="0" fontId="4" fillId="5" borderId="1" xfId="0" applyFont="1" applyFill="1" applyBorder="1" applyAlignment="1">
      <alignment horizontal="center" vertical="center" textRotation="90" wrapText="1"/>
    </xf>
    <xf numFmtId="0" fontId="4" fillId="5" borderId="2"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8" fillId="5" borderId="1" xfId="0" applyFont="1" applyFill="1" applyBorder="1" applyAlignment="1" applyProtection="1">
      <alignment horizontal="center" vertical="center" wrapText="1"/>
      <protection locked="0"/>
    </xf>
    <xf numFmtId="0" fontId="8" fillId="5" borderId="2"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8" fillId="5" borderId="9"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8" fillId="5" borderId="1" xfId="0" applyFont="1" applyFill="1" applyBorder="1" applyAlignment="1">
      <alignment horizontal="center" vertical="center" textRotation="90" wrapText="1"/>
    </xf>
    <xf numFmtId="0" fontId="2" fillId="0" borderId="1" xfId="0" applyFont="1" applyFill="1" applyBorder="1" applyAlignment="1">
      <alignment vertical="center" wrapText="1"/>
    </xf>
    <xf numFmtId="0" fontId="2" fillId="0" borderId="1" xfId="0" applyFont="1" applyFill="1" applyBorder="1" applyAlignment="1">
      <alignment vertical="center"/>
    </xf>
    <xf numFmtId="0" fontId="4" fillId="22" borderId="1" xfId="0" applyFont="1" applyFill="1" applyBorder="1" applyAlignment="1">
      <alignment horizontal="center" vertical="center" wrapText="1"/>
    </xf>
    <xf numFmtId="0" fontId="2" fillId="0" borderId="2" xfId="0" applyFont="1" applyBorder="1" applyAlignment="1">
      <alignment horizontal="left" vertical="center"/>
    </xf>
    <xf numFmtId="0" fontId="9" fillId="0" borderId="1" xfId="0" applyFont="1" applyFill="1" applyBorder="1" applyAlignment="1">
      <alignment horizontal="left" vertical="center"/>
    </xf>
    <xf numFmtId="0" fontId="9" fillId="0" borderId="2" xfId="0" applyFont="1" applyFill="1" applyBorder="1" applyAlignment="1">
      <alignment horizontal="left" vertical="center"/>
    </xf>
    <xf numFmtId="0" fontId="9" fillId="0" borderId="2" xfId="0" applyFont="1" applyBorder="1" applyAlignment="1">
      <alignment horizontal="left" vertical="center"/>
    </xf>
    <xf numFmtId="0" fontId="4" fillId="22" borderId="1" xfId="0" applyFont="1" applyFill="1" applyBorder="1" applyAlignment="1">
      <alignment horizontal="center" vertical="center" textRotation="90" wrapText="1"/>
    </xf>
    <xf numFmtId="0" fontId="4" fillId="22" borderId="2" xfId="0" applyFont="1" applyFill="1" applyBorder="1" applyAlignment="1">
      <alignment horizontal="center" vertical="center" wrapText="1"/>
    </xf>
    <xf numFmtId="0" fontId="4" fillId="22" borderId="4" xfId="0" applyFont="1" applyFill="1" applyBorder="1" applyAlignment="1">
      <alignment horizontal="center" vertical="center" wrapText="1"/>
    </xf>
    <xf numFmtId="0" fontId="8" fillId="22" borderId="1" xfId="0" applyFont="1" applyFill="1" applyBorder="1" applyAlignment="1" applyProtection="1">
      <alignment horizontal="center" vertical="center" wrapText="1"/>
      <protection locked="0"/>
    </xf>
    <xf numFmtId="0" fontId="8" fillId="22" borderId="1" xfId="0" applyFont="1" applyFill="1" applyBorder="1" applyAlignment="1" applyProtection="1">
      <alignment horizontal="center" vertical="center" wrapText="1"/>
    </xf>
    <xf numFmtId="0" fontId="8" fillId="22" borderId="2" xfId="0" applyFont="1" applyFill="1" applyBorder="1" applyAlignment="1" applyProtection="1">
      <alignment horizontal="center" vertical="center" wrapText="1"/>
      <protection locked="0"/>
    </xf>
    <xf numFmtId="0" fontId="8" fillId="22" borderId="3" xfId="0" applyFont="1" applyFill="1" applyBorder="1" applyAlignment="1" applyProtection="1">
      <alignment horizontal="center" vertical="center" wrapText="1"/>
      <protection locked="0"/>
    </xf>
    <xf numFmtId="0" fontId="0" fillId="0" borderId="4" xfId="0" applyBorder="1" applyAlignment="1">
      <alignment horizontal="center" vertical="center" wrapText="1"/>
    </xf>
    <xf numFmtId="0" fontId="8" fillId="22" borderId="2" xfId="0" applyFont="1" applyFill="1" applyBorder="1" applyAlignment="1">
      <alignment horizontal="center" vertical="center" wrapText="1"/>
    </xf>
    <xf numFmtId="0" fontId="8" fillId="22" borderId="4" xfId="0" applyFont="1" applyFill="1" applyBorder="1" applyAlignment="1">
      <alignment horizontal="center" vertical="center" wrapText="1"/>
    </xf>
    <xf numFmtId="0" fontId="28" fillId="0" borderId="4" xfId="0" applyFont="1" applyBorder="1" applyAlignment="1">
      <alignment horizontal="center" vertical="center" wrapText="1"/>
    </xf>
    <xf numFmtId="0" fontId="2" fillId="6" borderId="11" xfId="3" applyFont="1" applyFill="1" applyBorder="1" applyAlignment="1">
      <alignment horizontal="left" vertical="center" wrapText="1"/>
    </xf>
    <xf numFmtId="0" fontId="21" fillId="0" borderId="13" xfId="3" applyFont="1" applyBorder="1"/>
    <xf numFmtId="0" fontId="21" fillId="0" borderId="12" xfId="3" applyFont="1" applyBorder="1"/>
    <xf numFmtId="0" fontId="5" fillId="0" borderId="11" xfId="3" applyFont="1" applyFill="1" applyBorder="1" applyAlignment="1">
      <alignment horizontal="left" vertical="center" wrapText="1"/>
    </xf>
    <xf numFmtId="0" fontId="21" fillId="0" borderId="13" xfId="3" applyFont="1" applyFill="1" applyBorder="1"/>
    <xf numFmtId="0" fontId="21" fillId="0" borderId="12" xfId="3" applyFont="1" applyFill="1" applyBorder="1"/>
    <xf numFmtId="0" fontId="2" fillId="6" borderId="11" xfId="3" applyFont="1" applyFill="1" applyBorder="1" applyAlignment="1">
      <alignment horizontal="left" vertical="center"/>
    </xf>
    <xf numFmtId="0" fontId="4" fillId="7" borderId="11" xfId="3" applyFont="1" applyFill="1" applyBorder="1" applyAlignment="1">
      <alignment horizontal="center" vertical="center" wrapText="1"/>
    </xf>
    <xf numFmtId="0" fontId="8" fillId="7" borderId="11" xfId="3" applyFont="1" applyFill="1" applyBorder="1" applyAlignment="1">
      <alignment horizontal="center" vertical="center" wrapText="1"/>
    </xf>
    <xf numFmtId="0" fontId="8" fillId="7" borderId="18" xfId="3" applyFont="1" applyFill="1" applyBorder="1" applyAlignment="1">
      <alignment horizontal="center" vertical="center" wrapText="1"/>
    </xf>
    <xf numFmtId="0" fontId="21" fillId="0" borderId="19" xfId="3" applyFont="1" applyBorder="1"/>
    <xf numFmtId="0" fontId="21" fillId="0" borderId="20" xfId="3" applyFont="1" applyBorder="1"/>
    <xf numFmtId="0" fontId="4" fillId="7" borderId="14" xfId="3" applyFont="1" applyFill="1" applyBorder="1" applyAlignment="1">
      <alignment horizontal="center" vertical="center" textRotation="90" wrapText="1"/>
    </xf>
    <xf numFmtId="0" fontId="21" fillId="0" borderId="15" xfId="3" applyFont="1" applyBorder="1"/>
    <xf numFmtId="0" fontId="9" fillId="0" borderId="11" xfId="3" applyFont="1" applyBorder="1" applyAlignment="1">
      <alignment horizontal="left" vertical="center" wrapText="1"/>
    </xf>
    <xf numFmtId="0" fontId="9" fillId="0" borderId="11" xfId="3" applyFont="1" applyBorder="1" applyAlignment="1">
      <alignment vertical="center" wrapText="1"/>
    </xf>
    <xf numFmtId="0" fontId="21" fillId="0" borderId="16" xfId="3" applyFont="1" applyBorder="1"/>
    <xf numFmtId="0" fontId="9" fillId="0" borderId="11" xfId="3" applyFont="1" applyBorder="1" applyAlignment="1">
      <alignment vertical="center"/>
    </xf>
    <xf numFmtId="0" fontId="4" fillId="24" borderId="1" xfId="0" applyFont="1" applyFill="1" applyBorder="1" applyAlignment="1">
      <alignment horizontal="center" vertical="center" wrapText="1"/>
    </xf>
    <xf numFmtId="0" fontId="9" fillId="2" borderId="2" xfId="0" applyFont="1" applyFill="1" applyBorder="1" applyAlignment="1">
      <alignment vertical="center" wrapText="1"/>
    </xf>
    <xf numFmtId="0" fontId="9" fillId="2" borderId="3" xfId="0" applyFont="1" applyFill="1" applyBorder="1" applyAlignment="1">
      <alignment vertical="center" wrapText="1"/>
    </xf>
    <xf numFmtId="0" fontId="9" fillId="2" borderId="4" xfId="0" applyFont="1" applyFill="1" applyBorder="1" applyAlignment="1">
      <alignment vertical="center" wrapText="1"/>
    </xf>
    <xf numFmtId="0" fontId="9" fillId="2" borderId="1" xfId="0" applyFont="1" applyFill="1" applyBorder="1" applyAlignment="1">
      <alignment vertical="center" wrapText="1"/>
    </xf>
    <xf numFmtId="0" fontId="4" fillId="24" borderId="1" xfId="0" applyFont="1" applyFill="1" applyBorder="1" applyAlignment="1">
      <alignment horizontal="center" vertical="center" textRotation="90" wrapText="1"/>
    </xf>
    <xf numFmtId="0" fontId="9" fillId="0" borderId="2" xfId="0" applyFont="1" applyFill="1" applyBorder="1" applyAlignment="1">
      <alignment vertical="center" wrapText="1"/>
    </xf>
    <xf numFmtId="0" fontId="9" fillId="0" borderId="3" xfId="0" applyFont="1" applyFill="1" applyBorder="1" applyAlignment="1">
      <alignment vertical="center" wrapText="1"/>
    </xf>
    <xf numFmtId="0" fontId="9" fillId="0" borderId="4" xfId="0" applyFont="1" applyFill="1" applyBorder="1" applyAlignment="1">
      <alignment vertical="center" wrapText="1"/>
    </xf>
    <xf numFmtId="0" fontId="4" fillId="24" borderId="2" xfId="0" applyFont="1" applyFill="1" applyBorder="1" applyAlignment="1">
      <alignment horizontal="center" vertical="center" wrapText="1"/>
    </xf>
    <xf numFmtId="0" fontId="4" fillId="24" borderId="4" xfId="0" applyFont="1" applyFill="1" applyBorder="1" applyAlignment="1">
      <alignment horizontal="center" vertical="center" wrapText="1"/>
    </xf>
    <xf numFmtId="0" fontId="8" fillId="24" borderId="1" xfId="0" applyFont="1" applyFill="1" applyBorder="1" applyAlignment="1" applyProtection="1">
      <alignment horizontal="center" vertical="center" wrapText="1"/>
      <protection locked="0"/>
    </xf>
    <xf numFmtId="0" fontId="8" fillId="24" borderId="1" xfId="0" applyFont="1" applyFill="1" applyBorder="1" applyAlignment="1" applyProtection="1">
      <alignment horizontal="center" vertical="center" wrapText="1"/>
    </xf>
    <xf numFmtId="0" fontId="5" fillId="2" borderId="1" xfId="0" applyFont="1" applyFill="1" applyBorder="1" applyAlignment="1">
      <alignment horizontal="left" vertical="center" wrapText="1"/>
    </xf>
    <xf numFmtId="0" fontId="4" fillId="24" borderId="1" xfId="0" applyFont="1" applyFill="1" applyBorder="1" applyAlignment="1">
      <alignment horizontal="center" vertical="center"/>
    </xf>
    <xf numFmtId="0" fontId="44" fillId="25" borderId="1" xfId="0" applyFont="1" applyFill="1" applyBorder="1" applyAlignment="1">
      <alignment horizontal="center" vertical="center" wrapText="1"/>
    </xf>
    <xf numFmtId="0" fontId="45" fillId="0" borderId="1" xfId="0" applyFont="1" applyFill="1" applyBorder="1" applyAlignment="1" applyProtection="1">
      <protection locked="0"/>
    </xf>
    <xf numFmtId="0" fontId="42" fillId="0" borderId="1" xfId="0" applyFont="1" applyBorder="1" applyAlignment="1" applyProtection="1">
      <alignment vertical="center"/>
      <protection locked="0"/>
    </xf>
    <xf numFmtId="0" fontId="44" fillId="25" borderId="1" xfId="0" applyFont="1" applyFill="1" applyBorder="1" applyAlignment="1">
      <alignment horizontal="center" vertical="center" textRotation="90" wrapText="1"/>
    </xf>
    <xf numFmtId="0" fontId="42" fillId="0" borderId="1" xfId="0" applyFont="1" applyBorder="1" applyAlignment="1" applyProtection="1">
      <alignment vertical="center" wrapText="1"/>
      <protection locked="0"/>
    </xf>
    <xf numFmtId="0" fontId="44" fillId="25" borderId="2" xfId="0" applyFont="1" applyFill="1" applyBorder="1" applyAlignment="1">
      <alignment horizontal="center" vertical="center" wrapText="1"/>
    </xf>
    <xf numFmtId="0" fontId="44" fillId="25" borderId="4" xfId="0" applyFont="1" applyFill="1" applyBorder="1" applyAlignment="1">
      <alignment horizontal="center" vertical="center" wrapText="1"/>
    </xf>
    <xf numFmtId="0" fontId="42" fillId="0" borderId="1" xfId="0" applyFont="1" applyFill="1" applyBorder="1" applyAlignment="1" applyProtection="1">
      <alignment horizontal="left" vertical="center" wrapText="1"/>
      <protection locked="0"/>
    </xf>
    <xf numFmtId="0" fontId="42" fillId="0" borderId="1" xfId="0" applyFont="1" applyFill="1" applyBorder="1" applyAlignment="1" applyProtection="1">
      <alignment vertical="center" wrapText="1"/>
      <protection locked="0"/>
    </xf>
    <xf numFmtId="0" fontId="48" fillId="25" borderId="1" xfId="0" applyFont="1" applyFill="1" applyBorder="1" applyAlignment="1" applyProtection="1">
      <alignment horizontal="center" vertical="center" wrapText="1"/>
      <protection locked="0"/>
    </xf>
    <xf numFmtId="0" fontId="48" fillId="25" borderId="1" xfId="0" applyFont="1" applyFill="1" applyBorder="1" applyAlignment="1" applyProtection="1">
      <alignment horizontal="center" vertical="center" wrapText="1"/>
    </xf>
    <xf numFmtId="0" fontId="45" fillId="2" borderId="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0" fontId="45" fillId="2" borderId="1" xfId="0" applyFont="1" applyFill="1" applyBorder="1" applyAlignment="1">
      <alignment horizontal="left" vertical="center" wrapText="1"/>
    </xf>
    <xf numFmtId="0" fontId="42" fillId="2" borderId="2" xfId="0" applyFont="1" applyFill="1" applyBorder="1" applyAlignment="1">
      <alignment horizontal="left" vertical="center"/>
    </xf>
    <xf numFmtId="0" fontId="42" fillId="2" borderId="3" xfId="0" applyFont="1" applyFill="1" applyBorder="1" applyAlignment="1">
      <alignment horizontal="left" vertical="center"/>
    </xf>
    <xf numFmtId="0" fontId="42" fillId="2" borderId="4" xfId="0" applyFont="1" applyFill="1" applyBorder="1" applyAlignment="1">
      <alignment horizontal="left" vertical="center"/>
    </xf>
    <xf numFmtId="0" fontId="4" fillId="25" borderId="1" xfId="0" applyFont="1" applyFill="1" applyBorder="1" applyAlignment="1">
      <alignment horizontal="center" vertical="center" wrapText="1"/>
    </xf>
    <xf numFmtId="0" fontId="3" fillId="2" borderId="0" xfId="0" applyFont="1" applyFill="1" applyBorder="1" applyAlignment="1" applyProtection="1">
      <alignment horizontal="center"/>
      <protection locked="0"/>
    </xf>
    <xf numFmtId="0" fontId="4" fillId="25" borderId="1" xfId="0" applyFont="1" applyFill="1" applyBorder="1" applyAlignment="1">
      <alignment horizontal="center" vertical="center" textRotation="90" wrapText="1"/>
    </xf>
    <xf numFmtId="0" fontId="2" fillId="0" borderId="1" xfId="0" applyFont="1" applyBorder="1" applyAlignment="1" applyProtection="1">
      <alignment vertical="center" wrapText="1"/>
      <protection locked="0"/>
    </xf>
    <xf numFmtId="0" fontId="8" fillId="25" borderId="1" xfId="0" applyFont="1" applyFill="1" applyBorder="1" applyAlignment="1" applyProtection="1">
      <alignment horizontal="center" vertical="center" wrapText="1"/>
      <protection locked="0"/>
    </xf>
    <xf numFmtId="0" fontId="8" fillId="25" borderId="1" xfId="0" applyFont="1" applyFill="1" applyBorder="1" applyAlignment="1">
      <alignment horizontal="center" vertical="center" wrapText="1"/>
    </xf>
    <xf numFmtId="0" fontId="8" fillId="25" borderId="1" xfId="0" applyFont="1" applyFill="1" applyBorder="1" applyAlignment="1" applyProtection="1">
      <alignment horizontal="center" vertical="center" wrapText="1"/>
    </xf>
    <xf numFmtId="0" fontId="50" fillId="25" borderId="1" xfId="0" applyFont="1" applyFill="1" applyBorder="1" applyAlignment="1">
      <alignment horizontal="center" vertical="center" wrapText="1"/>
    </xf>
    <xf numFmtId="0" fontId="4" fillId="26" borderId="1" xfId="0" applyFont="1" applyFill="1" applyBorder="1" applyAlignment="1">
      <alignment horizontal="center" vertical="center" wrapText="1"/>
    </xf>
    <xf numFmtId="0" fontId="4" fillId="26" borderId="1" xfId="0" applyFont="1" applyFill="1" applyBorder="1" applyAlignment="1">
      <alignment horizontal="center" vertical="center" textRotation="90" wrapText="1"/>
    </xf>
    <xf numFmtId="0" fontId="27" fillId="26" borderId="1" xfId="0" applyFont="1" applyFill="1" applyBorder="1" applyAlignment="1">
      <alignment horizontal="center" vertical="center" wrapText="1"/>
    </xf>
    <xf numFmtId="0" fontId="0" fillId="26" borderId="1" xfId="0" applyFill="1" applyBorder="1" applyAlignment="1">
      <alignment vertical="center" wrapText="1"/>
    </xf>
    <xf numFmtId="0" fontId="4" fillId="26" borderId="2" xfId="0" applyFont="1" applyFill="1" applyBorder="1" applyAlignment="1">
      <alignment horizontal="center" vertical="center" wrapText="1"/>
    </xf>
    <xf numFmtId="0" fontId="8" fillId="26" borderId="1" xfId="0" applyFont="1" applyFill="1" applyBorder="1" applyAlignment="1">
      <alignment horizontal="center" vertical="center" wrapText="1"/>
    </xf>
    <xf numFmtId="0" fontId="2" fillId="2" borderId="1" xfId="0" applyFont="1" applyFill="1" applyBorder="1" applyAlignment="1">
      <alignment vertical="center" wrapText="1"/>
    </xf>
    <xf numFmtId="0" fontId="4" fillId="26" borderId="4" xfId="0" applyFont="1" applyFill="1" applyBorder="1" applyAlignment="1">
      <alignment horizontal="center" vertical="center" wrapText="1"/>
    </xf>
    <xf numFmtId="0" fontId="4" fillId="26" borderId="35" xfId="0" applyFont="1" applyFill="1" applyBorder="1" applyAlignment="1">
      <alignment horizontal="center" vertical="center" wrapText="1"/>
    </xf>
    <xf numFmtId="0" fontId="4" fillId="26" borderId="36" xfId="0" applyFont="1" applyFill="1" applyBorder="1" applyAlignment="1">
      <alignment horizontal="center" vertical="center" wrapText="1"/>
    </xf>
    <xf numFmtId="0" fontId="2" fillId="0" borderId="35" xfId="0" applyFont="1" applyBorder="1" applyAlignment="1">
      <alignment vertical="center" wrapText="1"/>
    </xf>
    <xf numFmtId="0" fontId="2" fillId="0" borderId="37" xfId="0" applyFont="1" applyBorder="1" applyAlignment="1">
      <alignment vertical="center" wrapText="1"/>
    </xf>
    <xf numFmtId="0" fontId="2" fillId="0" borderId="36" xfId="0" applyFont="1" applyBorder="1" applyAlignment="1">
      <alignment vertical="center" wrapText="1"/>
    </xf>
    <xf numFmtId="0" fontId="4" fillId="26" borderId="39" xfId="0" applyFont="1" applyFill="1" applyBorder="1" applyAlignment="1">
      <alignment horizontal="center" vertical="center" wrapText="1"/>
    </xf>
    <xf numFmtId="0" fontId="4" fillId="26" borderId="40" xfId="0" applyFont="1" applyFill="1" applyBorder="1" applyAlignment="1">
      <alignment horizontal="center" vertical="center" wrapText="1"/>
    </xf>
    <xf numFmtId="0" fontId="4" fillId="26" borderId="41" xfId="0" applyFont="1" applyFill="1" applyBorder="1" applyAlignment="1">
      <alignment horizontal="center" vertical="center" wrapText="1"/>
    </xf>
    <xf numFmtId="0" fontId="2" fillId="4" borderId="35" xfId="0" applyFont="1" applyFill="1" applyBorder="1" applyAlignment="1">
      <alignment vertical="center" wrapText="1"/>
    </xf>
    <xf numFmtId="0" fontId="2" fillId="4" borderId="37" xfId="0" applyFont="1" applyFill="1" applyBorder="1" applyAlignment="1">
      <alignment vertical="center" wrapText="1"/>
    </xf>
    <xf numFmtId="0" fontId="2" fillId="4" borderId="36" xfId="0" applyFont="1" applyFill="1" applyBorder="1" applyAlignment="1">
      <alignment vertical="center" wrapText="1"/>
    </xf>
    <xf numFmtId="0" fontId="4" fillId="26" borderId="37" xfId="0" applyFont="1" applyFill="1" applyBorder="1" applyAlignment="1">
      <alignment horizontal="center" vertical="center" wrapText="1"/>
    </xf>
    <xf numFmtId="0" fontId="4" fillId="27" borderId="11" xfId="0" applyFont="1" applyFill="1" applyBorder="1" applyAlignment="1">
      <alignment horizontal="center" vertical="center" wrapText="1"/>
    </xf>
    <xf numFmtId="0" fontId="21" fillId="0" borderId="12" xfId="0" applyFont="1" applyBorder="1"/>
    <xf numFmtId="0" fontId="2" fillId="0" borderId="11" xfId="0" applyFont="1" applyBorder="1" applyAlignment="1">
      <alignment vertical="center" wrapText="1"/>
    </xf>
    <xf numFmtId="0" fontId="21" fillId="0" borderId="13" xfId="0" applyFont="1" applyBorder="1"/>
    <xf numFmtId="0" fontId="9" fillId="0" borderId="11" xfId="0" applyFont="1" applyBorder="1" applyAlignment="1">
      <alignment vertical="center" wrapText="1"/>
    </xf>
    <xf numFmtId="0" fontId="4" fillId="27" borderId="14" xfId="0" applyFont="1" applyFill="1" applyBorder="1" applyAlignment="1">
      <alignment horizontal="center" vertical="center" textRotation="90" wrapText="1"/>
    </xf>
    <xf numFmtId="0" fontId="21" fillId="0" borderId="15" xfId="0" applyFont="1" applyBorder="1"/>
    <xf numFmtId="0" fontId="21" fillId="0" borderId="16" xfId="0" applyFont="1" applyBorder="1"/>
    <xf numFmtId="0" fontId="8" fillId="28" borderId="11" xfId="0" applyFont="1" applyFill="1" applyBorder="1" applyAlignment="1">
      <alignment horizontal="center" vertical="center" wrapText="1"/>
    </xf>
    <xf numFmtId="0" fontId="8" fillId="27" borderId="11" xfId="0" applyFont="1" applyFill="1" applyBorder="1" applyAlignment="1">
      <alignment horizontal="center" vertical="center" wrapText="1"/>
    </xf>
    <xf numFmtId="0" fontId="2" fillId="6" borderId="11" xfId="0" applyFont="1" applyFill="1" applyBorder="1" applyAlignment="1">
      <alignment horizontal="left" vertical="center" wrapText="1"/>
    </xf>
    <xf numFmtId="0" fontId="8" fillId="29" borderId="11" xfId="0" applyFont="1" applyFill="1" applyBorder="1" applyAlignment="1">
      <alignment horizontal="center" vertical="center" wrapText="1"/>
    </xf>
    <xf numFmtId="0" fontId="54" fillId="30" borderId="12" xfId="0" applyFont="1" applyFill="1" applyBorder="1"/>
    <xf numFmtId="0" fontId="2" fillId="6" borderId="11" xfId="0" applyFont="1" applyFill="1" applyBorder="1" applyAlignment="1">
      <alignment horizontal="left" vertical="center"/>
    </xf>
    <xf numFmtId="0" fontId="8" fillId="6" borderId="42" xfId="0" applyFont="1" applyFill="1" applyBorder="1" applyAlignment="1">
      <alignment vertical="center" wrapText="1"/>
    </xf>
    <xf numFmtId="0" fontId="21" fillId="0" borderId="42" xfId="0" applyFont="1" applyBorder="1"/>
    <xf numFmtId="0" fontId="4" fillId="27" borderId="18" xfId="0" applyFont="1" applyFill="1" applyBorder="1" applyAlignment="1">
      <alignment horizontal="center" vertical="center" wrapText="1"/>
    </xf>
    <xf numFmtId="0" fontId="21" fillId="0" borderId="20" xfId="0" applyFont="1" applyBorder="1"/>
    <xf numFmtId="0" fontId="8" fillId="31" borderId="11" xfId="0" applyFont="1" applyFill="1" applyBorder="1" applyAlignment="1">
      <alignment horizontal="center" vertical="center" wrapText="1"/>
    </xf>
    <xf numFmtId="0" fontId="4" fillId="31" borderId="11" xfId="0" applyFont="1" applyFill="1" applyBorder="1" applyAlignment="1">
      <alignment horizontal="center" vertical="center" wrapText="1"/>
    </xf>
    <xf numFmtId="0" fontId="4" fillId="33" borderId="1" xfId="0" applyFont="1" applyFill="1" applyBorder="1" applyAlignment="1">
      <alignment horizontal="center" vertical="center" wrapText="1"/>
    </xf>
    <xf numFmtId="0" fontId="4" fillId="33" borderId="1" xfId="0" applyFont="1" applyFill="1" applyBorder="1" applyAlignment="1">
      <alignment horizontal="center" vertical="center" textRotation="90" wrapText="1"/>
    </xf>
    <xf numFmtId="0" fontId="8" fillId="30" borderId="1" xfId="0" applyFont="1" applyFill="1" applyBorder="1" applyAlignment="1" applyProtection="1">
      <alignment horizontal="center" vertical="center" wrapText="1"/>
      <protection locked="0"/>
    </xf>
    <xf numFmtId="0" fontId="8" fillId="33" borderId="2" xfId="0" applyFont="1" applyFill="1" applyBorder="1" applyAlignment="1" applyProtection="1">
      <alignment horizontal="center" vertical="center" wrapText="1"/>
    </xf>
    <xf numFmtId="0" fontId="8" fillId="33" borderId="3" xfId="0" applyFont="1" applyFill="1" applyBorder="1" applyAlignment="1" applyProtection="1">
      <alignment horizontal="center" vertical="center" wrapText="1"/>
    </xf>
    <xf numFmtId="0" fontId="8" fillId="33" borderId="4" xfId="0" applyFont="1" applyFill="1" applyBorder="1" applyAlignment="1" applyProtection="1">
      <alignment horizontal="center" vertical="center" wrapText="1"/>
    </xf>
    <xf numFmtId="0" fontId="8" fillId="33" borderId="1" xfId="0" applyFont="1" applyFill="1" applyBorder="1" applyAlignment="1" applyProtection="1">
      <alignment horizontal="center" vertical="center" wrapText="1"/>
      <protection locked="0"/>
    </xf>
    <xf numFmtId="0" fontId="4" fillId="33" borderId="2" xfId="0" applyFont="1" applyFill="1" applyBorder="1" applyAlignment="1">
      <alignment horizontal="center" vertical="center" wrapText="1"/>
    </xf>
    <xf numFmtId="0" fontId="4" fillId="33" borderId="4" xfId="0" applyFont="1" applyFill="1" applyBorder="1" applyAlignment="1">
      <alignment horizontal="center" vertical="center" wrapText="1"/>
    </xf>
    <xf numFmtId="0" fontId="4" fillId="10" borderId="1" xfId="0" applyFont="1" applyFill="1" applyBorder="1" applyAlignment="1">
      <alignment horizontal="center" vertical="center" wrapText="1"/>
    </xf>
    <xf numFmtId="0" fontId="4" fillId="10" borderId="2" xfId="0" applyFont="1" applyFill="1" applyBorder="1" applyAlignment="1">
      <alignment horizontal="center" vertical="center" wrapText="1"/>
    </xf>
    <xf numFmtId="0" fontId="5" fillId="0" borderId="1" xfId="0" applyFont="1" applyBorder="1" applyProtection="1">
      <protection locked="0"/>
    </xf>
    <xf numFmtId="0" fontId="4" fillId="10" borderId="1" xfId="0" applyFont="1" applyFill="1" applyBorder="1" applyAlignment="1">
      <alignment horizontal="center" vertical="center" textRotation="90" wrapText="1"/>
    </xf>
    <xf numFmtId="0" fontId="2" fillId="0" borderId="2" xfId="0" applyFont="1" applyBorder="1" applyAlignment="1" applyProtection="1">
      <alignment vertical="center"/>
      <protection locked="0"/>
    </xf>
    <xf numFmtId="0" fontId="2" fillId="0" borderId="3" xfId="0" applyFont="1" applyBorder="1" applyAlignment="1" applyProtection="1">
      <alignment vertical="center"/>
      <protection locked="0"/>
    </xf>
    <xf numFmtId="0" fontId="2" fillId="0" borderId="4" xfId="0" applyFont="1" applyBorder="1" applyAlignment="1" applyProtection="1">
      <alignment vertical="center"/>
      <protection locked="0"/>
    </xf>
    <xf numFmtId="0" fontId="8" fillId="10" borderId="1" xfId="0" applyFont="1" applyFill="1" applyBorder="1" applyAlignment="1" applyProtection="1">
      <alignment horizontal="center" vertical="center" wrapText="1"/>
      <protection locked="0"/>
    </xf>
    <xf numFmtId="0" fontId="8" fillId="10" borderId="1" xfId="0" applyFont="1" applyFill="1" applyBorder="1" applyAlignment="1">
      <alignment horizontal="center" vertical="center" wrapText="1"/>
    </xf>
    <xf numFmtId="0" fontId="4" fillId="10" borderId="4" xfId="0" applyFont="1" applyFill="1" applyBorder="1" applyAlignment="1">
      <alignment horizontal="center" vertical="center" wrapText="1"/>
    </xf>
    <xf numFmtId="0" fontId="8" fillId="10" borderId="1" xfId="0" applyFont="1" applyFill="1" applyBorder="1" applyAlignment="1" applyProtection="1">
      <alignment horizontal="center" vertical="center" wrapText="1"/>
    </xf>
    <xf numFmtId="0" fontId="9" fillId="4" borderId="1" xfId="0" applyFont="1" applyFill="1" applyBorder="1" applyAlignment="1">
      <alignment vertical="center" wrapText="1"/>
    </xf>
    <xf numFmtId="0" fontId="2" fillId="2" borderId="2" xfId="0" applyNumberFormat="1" applyFont="1" applyFill="1" applyBorder="1" applyAlignment="1" applyProtection="1">
      <alignment horizontal="center" vertical="center"/>
      <protection locked="0"/>
    </xf>
    <xf numFmtId="0" fontId="2" fillId="2" borderId="3" xfId="0" applyNumberFormat="1" applyFont="1" applyFill="1" applyBorder="1" applyAlignment="1" applyProtection="1">
      <alignment horizontal="center" vertical="center"/>
      <protection locked="0"/>
    </xf>
    <xf numFmtId="0" fontId="2" fillId="2" borderId="4" xfId="0" applyNumberFormat="1" applyFont="1" applyFill="1" applyBorder="1" applyAlignment="1" applyProtection="1">
      <alignment horizontal="center" vertical="center"/>
      <protection locked="0"/>
    </xf>
    <xf numFmtId="0" fontId="9" fillId="4" borderId="1" xfId="0" applyFont="1" applyFill="1" applyBorder="1" applyAlignment="1">
      <alignment vertical="center"/>
    </xf>
    <xf numFmtId="0" fontId="2" fillId="6" borderId="11" xfId="4" applyFont="1" applyFill="1" applyBorder="1" applyAlignment="1">
      <alignment horizontal="left" vertical="center"/>
    </xf>
    <xf numFmtId="0" fontId="2" fillId="6" borderId="13" xfId="4" applyFont="1" applyFill="1" applyBorder="1" applyAlignment="1">
      <alignment horizontal="left" vertical="center"/>
    </xf>
    <xf numFmtId="0" fontId="2" fillId="6" borderId="12" xfId="4" applyFont="1" applyFill="1" applyBorder="1" applyAlignment="1">
      <alignment horizontal="left" vertical="center"/>
    </xf>
    <xf numFmtId="0" fontId="2" fillId="6" borderId="11" xfId="4" applyFont="1" applyFill="1" applyBorder="1" applyAlignment="1">
      <alignment horizontal="left" vertical="center" wrapText="1"/>
    </xf>
    <xf numFmtId="0" fontId="21" fillId="0" borderId="13" xfId="4" applyFont="1" applyBorder="1"/>
    <xf numFmtId="0" fontId="21" fillId="0" borderId="12" xfId="4" applyFont="1" applyBorder="1"/>
    <xf numFmtId="0" fontId="2" fillId="6" borderId="13" xfId="4" applyFont="1" applyFill="1" applyBorder="1" applyAlignment="1">
      <alignment horizontal="left" vertical="center" wrapText="1"/>
    </xf>
    <xf numFmtId="0" fontId="2" fillId="6" borderId="12" xfId="4" applyFont="1" applyFill="1" applyBorder="1" applyAlignment="1">
      <alignment horizontal="left" vertical="center" wrapText="1"/>
    </xf>
    <xf numFmtId="0" fontId="4" fillId="12" borderId="11" xfId="4" applyFont="1" applyFill="1" applyBorder="1" applyAlignment="1">
      <alignment horizontal="center" vertical="center" wrapText="1"/>
    </xf>
    <xf numFmtId="0" fontId="9" fillId="13" borderId="11" xfId="4" applyFont="1" applyFill="1" applyBorder="1" applyAlignment="1">
      <alignment vertical="center" wrapText="1"/>
    </xf>
    <xf numFmtId="0" fontId="8" fillId="12" borderId="11" xfId="4" applyFont="1" applyFill="1" applyBorder="1" applyAlignment="1">
      <alignment horizontal="center" vertical="center" wrapText="1"/>
    </xf>
    <xf numFmtId="0" fontId="4" fillId="12" borderId="18" xfId="4" applyFont="1" applyFill="1" applyBorder="1" applyAlignment="1">
      <alignment horizontal="center" vertical="center" wrapText="1"/>
    </xf>
    <xf numFmtId="0" fontId="21" fillId="0" borderId="20" xfId="4" applyFont="1" applyBorder="1"/>
    <xf numFmtId="0" fontId="4" fillId="12" borderId="14" xfId="4" applyFont="1" applyFill="1" applyBorder="1" applyAlignment="1">
      <alignment horizontal="center" vertical="center" textRotation="90" wrapText="1"/>
    </xf>
    <xf numFmtId="0" fontId="21" fillId="0" borderId="15" xfId="4" applyFont="1" applyBorder="1"/>
    <xf numFmtId="0" fontId="9" fillId="0" borderId="21" xfId="0" applyFont="1" applyFill="1" applyBorder="1" applyAlignment="1">
      <alignment vertical="center" wrapText="1"/>
    </xf>
    <xf numFmtId="0" fontId="9" fillId="0" borderId="22" xfId="0" applyFont="1" applyFill="1" applyBorder="1" applyAlignment="1">
      <alignment vertical="center" wrapText="1"/>
    </xf>
    <xf numFmtId="0" fontId="9" fillId="0" borderId="23" xfId="0" applyFont="1" applyFill="1" applyBorder="1" applyAlignment="1">
      <alignment vertical="center" wrapText="1"/>
    </xf>
    <xf numFmtId="0" fontId="9" fillId="0" borderId="24" xfId="0" applyFont="1" applyFill="1" applyBorder="1" applyAlignment="1">
      <alignment vertical="center" wrapText="1"/>
    </xf>
    <xf numFmtId="0" fontId="9" fillId="0" borderId="25" xfId="0" applyFont="1" applyFill="1" applyBorder="1" applyAlignment="1">
      <alignment vertical="center" wrapText="1"/>
    </xf>
    <xf numFmtId="0" fontId="9" fillId="0" borderId="26" xfId="0" applyFont="1" applyFill="1" applyBorder="1" applyAlignment="1">
      <alignment vertical="center" wrapText="1"/>
    </xf>
    <xf numFmtId="0" fontId="21" fillId="0" borderId="16" xfId="4" applyFont="1" applyBorder="1"/>
    <xf numFmtId="0" fontId="9" fillId="13" borderId="11" xfId="4" applyFont="1" applyFill="1" applyBorder="1" applyAlignment="1">
      <alignment vertical="center"/>
    </xf>
    <xf numFmtId="0" fontId="2" fillId="0" borderId="11" xfId="4" applyFont="1" applyBorder="1" applyAlignment="1">
      <alignment vertical="center"/>
    </xf>
    <xf numFmtId="0" fontId="2" fillId="6" borderId="11" xfId="4" applyFont="1" applyFill="1" applyBorder="1" applyAlignment="1">
      <alignment vertical="center"/>
    </xf>
    <xf numFmtId="0" fontId="9" fillId="6" borderId="11" xfId="4" applyFont="1" applyFill="1" applyBorder="1" applyAlignment="1">
      <alignment vertical="center"/>
    </xf>
    <xf numFmtId="0" fontId="4" fillId="34" borderId="2" xfId="0" applyFont="1" applyFill="1" applyBorder="1" applyAlignment="1">
      <alignment horizontal="center" vertical="center" wrapText="1"/>
    </xf>
    <xf numFmtId="0" fontId="4" fillId="34" borderId="4" xfId="0" applyFont="1" applyFill="1" applyBorder="1" applyAlignment="1">
      <alignment horizontal="center" vertical="center" wrapText="1"/>
    </xf>
    <xf numFmtId="0" fontId="8" fillId="24" borderId="2" xfId="0" applyFont="1" applyFill="1" applyBorder="1" applyAlignment="1" applyProtection="1">
      <alignment horizontal="center" vertical="center" wrapText="1"/>
      <protection locked="0"/>
    </xf>
    <xf numFmtId="0" fontId="8" fillId="24" borderId="4" xfId="0" applyFont="1" applyFill="1" applyBorder="1" applyAlignment="1" applyProtection="1">
      <alignment horizontal="center" vertical="center" wrapText="1"/>
      <protection locked="0"/>
    </xf>
    <xf numFmtId="0" fontId="8" fillId="24" borderId="2" xfId="0" applyFont="1" applyFill="1" applyBorder="1" applyAlignment="1" applyProtection="1">
      <alignment horizontal="center" vertical="center" wrapText="1"/>
    </xf>
    <xf numFmtId="0" fontId="8" fillId="24" borderId="3" xfId="0" applyFont="1" applyFill="1" applyBorder="1" applyAlignment="1" applyProtection="1">
      <alignment horizontal="center" vertical="center" wrapText="1"/>
    </xf>
    <xf numFmtId="0" fontId="8" fillId="24" borderId="4" xfId="0" applyFont="1" applyFill="1" applyBorder="1" applyAlignment="1" applyProtection="1">
      <alignment horizontal="center" vertical="center" wrapText="1"/>
    </xf>
    <xf numFmtId="0" fontId="9" fillId="0" borderId="2" xfId="0" applyFont="1" applyFill="1" applyBorder="1" applyAlignment="1">
      <alignment vertical="center"/>
    </xf>
    <xf numFmtId="0" fontId="9" fillId="0" borderId="3" xfId="0" applyFont="1" applyFill="1" applyBorder="1" applyAlignment="1">
      <alignment vertical="center"/>
    </xf>
    <xf numFmtId="0" fontId="9" fillId="0" borderId="4" xfId="0" applyFont="1" applyFill="1" applyBorder="1" applyAlignment="1">
      <alignment vertical="center"/>
    </xf>
    <xf numFmtId="0" fontId="2" fillId="0" borderId="2" xfId="0" applyFont="1" applyBorder="1" applyAlignment="1">
      <alignment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0" xfId="0" applyFont="1" applyFill="1" applyAlignment="1">
      <alignment horizontal="center" wrapText="1"/>
    </xf>
    <xf numFmtId="0" fontId="2" fillId="2" borderId="2" xfId="0" applyFont="1" applyFill="1" applyBorder="1" applyAlignment="1" applyProtection="1">
      <alignment horizontal="center" vertical="center"/>
      <protection locked="0"/>
    </xf>
    <xf numFmtId="0" fontId="2" fillId="2" borderId="3" xfId="0" applyFont="1" applyFill="1" applyBorder="1" applyAlignment="1" applyProtection="1">
      <alignment horizontal="center" vertical="center"/>
      <protection locked="0"/>
    </xf>
    <xf numFmtId="0" fontId="2" fillId="2" borderId="4" xfId="0" applyFont="1" applyFill="1" applyBorder="1" applyAlignment="1" applyProtection="1">
      <alignment horizontal="center" vertical="center"/>
      <protection locked="0"/>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18" fillId="0" borderId="2" xfId="0" applyFont="1" applyBorder="1" applyAlignment="1">
      <alignment horizontal="center" vertical="center" wrapText="1"/>
    </xf>
    <xf numFmtId="0" fontId="18" fillId="0" borderId="3" xfId="0" applyFont="1" applyBorder="1" applyAlignment="1">
      <alignment horizontal="center" vertical="center" wrapText="1"/>
    </xf>
    <xf numFmtId="0" fontId="18" fillId="0" borderId="4" xfId="0" applyFont="1" applyBorder="1" applyAlignment="1">
      <alignment horizontal="center" vertical="center" wrapText="1"/>
    </xf>
    <xf numFmtId="0" fontId="2" fillId="0" borderId="43" xfId="3" applyFont="1" applyBorder="1" applyAlignment="1">
      <alignment horizontal="center" vertical="center" wrapText="1"/>
    </xf>
    <xf numFmtId="0" fontId="2" fillId="0" borderId="13" xfId="3" applyFont="1" applyBorder="1" applyAlignment="1">
      <alignment horizontal="center" vertical="center" wrapText="1"/>
    </xf>
    <xf numFmtId="0" fontId="2" fillId="0" borderId="12" xfId="3" applyFont="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4" xfId="0" applyFont="1" applyFill="1" applyBorder="1" applyAlignment="1">
      <alignment horizontal="center" vertical="center" wrapText="1"/>
    </xf>
    <xf numFmtId="44" fontId="2" fillId="0" borderId="44" xfId="1" applyFont="1" applyBorder="1" applyAlignment="1">
      <alignment horizontal="center" vertical="center"/>
    </xf>
    <xf numFmtId="0" fontId="2" fillId="4" borderId="35" xfId="0" applyFont="1" applyFill="1" applyBorder="1" applyAlignment="1">
      <alignment horizontal="center" vertical="center" wrapText="1"/>
    </xf>
    <xf numFmtId="0" fontId="2" fillId="4" borderId="37" xfId="0" applyFont="1" applyFill="1" applyBorder="1" applyAlignment="1">
      <alignment horizontal="center" vertical="center" wrapText="1"/>
    </xf>
    <xf numFmtId="0" fontId="2" fillId="4" borderId="36" xfId="0" applyFont="1" applyFill="1" applyBorder="1" applyAlignment="1">
      <alignment horizontal="center" vertical="center" wrapText="1"/>
    </xf>
    <xf numFmtId="0" fontId="2" fillId="0" borderId="43" xfId="0" applyFont="1" applyBorder="1" applyAlignment="1">
      <alignment horizontal="center" vertical="center"/>
    </xf>
    <xf numFmtId="0" fontId="2" fillId="0" borderId="13" xfId="0" applyFont="1" applyBorder="1" applyAlignment="1">
      <alignment horizontal="center" vertical="center"/>
    </xf>
    <xf numFmtId="0" fontId="2" fillId="0" borderId="12" xfId="0" applyFont="1" applyBorder="1" applyAlignment="1">
      <alignment horizontal="center" vertical="center"/>
    </xf>
    <xf numFmtId="0" fontId="2" fillId="6" borderId="43" xfId="0" applyFont="1" applyFill="1" applyBorder="1" applyAlignment="1">
      <alignment horizontal="center" vertical="center"/>
    </xf>
    <xf numFmtId="0" fontId="2" fillId="6" borderId="13" xfId="0" applyFont="1" applyFill="1" applyBorder="1" applyAlignment="1">
      <alignment horizontal="center" vertical="center"/>
    </xf>
    <xf numFmtId="0" fontId="2" fillId="6" borderId="12" xfId="0" applyFont="1" applyFill="1" applyBorder="1" applyAlignment="1">
      <alignment horizontal="center" vertical="center"/>
    </xf>
    <xf numFmtId="0" fontId="5" fillId="2" borderId="2" xfId="0" applyFont="1" applyFill="1" applyBorder="1" applyAlignment="1" applyProtection="1">
      <alignment horizontal="center" vertical="center"/>
      <protection locked="0"/>
    </xf>
    <xf numFmtId="0" fontId="5" fillId="2" borderId="3" xfId="0" applyFont="1" applyFill="1" applyBorder="1" applyAlignment="1" applyProtection="1">
      <alignment horizontal="center" vertical="center"/>
      <protection locked="0"/>
    </xf>
    <xf numFmtId="0" fontId="5" fillId="2" borderId="4" xfId="0" applyFont="1" applyFill="1" applyBorder="1" applyAlignment="1" applyProtection="1">
      <alignment horizontal="center" vertical="center"/>
      <protection locked="0"/>
    </xf>
    <xf numFmtId="0" fontId="5" fillId="0" borderId="43" xfId="4" applyFont="1" applyBorder="1" applyAlignment="1">
      <alignment horizontal="center" vertical="center"/>
    </xf>
    <xf numFmtId="0" fontId="5" fillId="0" borderId="13" xfId="4" applyFont="1" applyBorder="1" applyAlignment="1">
      <alignment horizontal="center" vertical="center"/>
    </xf>
    <xf numFmtId="0" fontId="5" fillId="0" borderId="12" xfId="4" applyFont="1" applyBorder="1" applyAlignment="1">
      <alignment horizontal="center" vertical="center"/>
    </xf>
    <xf numFmtId="0" fontId="5" fillId="2" borderId="2" xfId="0" applyNumberFormat="1" applyFont="1" applyFill="1" applyBorder="1" applyAlignment="1" applyProtection="1">
      <alignment horizontal="center" vertical="center" wrapText="1"/>
      <protection locked="0"/>
    </xf>
    <xf numFmtId="0" fontId="5" fillId="2" borderId="3" xfId="0" applyNumberFormat="1" applyFont="1" applyFill="1" applyBorder="1" applyAlignment="1" applyProtection="1">
      <alignment horizontal="center" vertical="center" wrapText="1"/>
      <protection locked="0"/>
    </xf>
    <xf numFmtId="0" fontId="5" fillId="2" borderId="4" xfId="0" applyNumberFormat="1" applyFont="1" applyFill="1" applyBorder="1" applyAlignment="1" applyProtection="1">
      <alignment horizontal="center" vertical="center" wrapText="1"/>
      <protection locked="0"/>
    </xf>
    <xf numFmtId="0" fontId="56" fillId="35" borderId="1" xfId="0" applyFont="1" applyFill="1" applyBorder="1" applyAlignment="1">
      <alignment horizontal="center" vertical="center" wrapText="1"/>
    </xf>
    <xf numFmtId="0" fontId="56" fillId="36" borderId="1" xfId="0" applyFont="1" applyFill="1" applyBorder="1" applyAlignment="1">
      <alignment horizontal="center" vertical="center"/>
    </xf>
    <xf numFmtId="0" fontId="56" fillId="37" borderId="45" xfId="0" applyFont="1" applyFill="1" applyBorder="1" applyAlignment="1">
      <alignment horizontal="center" vertical="center" wrapText="1"/>
    </xf>
    <xf numFmtId="0" fontId="56" fillId="37" borderId="46" xfId="0" applyFont="1" applyFill="1" applyBorder="1" applyAlignment="1">
      <alignment horizontal="center" vertical="center" wrapText="1"/>
    </xf>
    <xf numFmtId="164" fontId="56" fillId="37" borderId="46" xfId="0" applyNumberFormat="1" applyFont="1" applyFill="1" applyBorder="1" applyAlignment="1">
      <alignment horizontal="center" vertical="center"/>
    </xf>
    <xf numFmtId="10" fontId="56" fillId="37" borderId="46" xfId="0" applyNumberFormat="1" applyFont="1" applyFill="1" applyBorder="1" applyAlignment="1">
      <alignment horizontal="center" vertical="center" wrapText="1"/>
    </xf>
    <xf numFmtId="0" fontId="56" fillId="38" borderId="45" xfId="0" applyFont="1" applyFill="1" applyBorder="1" applyAlignment="1">
      <alignment horizontal="center" vertical="center" wrapText="1"/>
    </xf>
    <xf numFmtId="0" fontId="56" fillId="38" borderId="46" xfId="0" applyFont="1" applyFill="1" applyBorder="1" applyAlignment="1">
      <alignment horizontal="center" vertical="center" wrapText="1"/>
    </xf>
    <xf numFmtId="164" fontId="56" fillId="38" borderId="46" xfId="0" applyNumberFormat="1" applyFont="1" applyFill="1" applyBorder="1" applyAlignment="1">
      <alignment horizontal="right" vertical="center"/>
    </xf>
    <xf numFmtId="10" fontId="56" fillId="38" borderId="46" xfId="0" applyNumberFormat="1" applyFont="1" applyFill="1" applyBorder="1" applyAlignment="1">
      <alignment horizontal="center" vertical="center" wrapText="1"/>
    </xf>
    <xf numFmtId="0" fontId="56" fillId="8" borderId="46" xfId="0" applyFont="1" applyFill="1" applyBorder="1" applyAlignment="1">
      <alignment horizontal="center" vertical="center" wrapText="1"/>
    </xf>
    <xf numFmtId="0" fontId="56" fillId="0" borderId="47" xfId="0" applyFont="1" applyBorder="1" applyAlignment="1">
      <alignment horizontal="center" vertical="center" wrapText="1"/>
    </xf>
    <xf numFmtId="0" fontId="57" fillId="0" borderId="46" xfId="0" applyFont="1" applyBorder="1" applyAlignment="1">
      <alignment horizontal="center" vertical="center" wrapText="1"/>
    </xf>
    <xf numFmtId="164" fontId="57" fillId="0" borderId="46" xfId="0" applyNumberFormat="1" applyFont="1" applyBorder="1" applyAlignment="1">
      <alignment horizontal="right" vertical="center"/>
    </xf>
    <xf numFmtId="10" fontId="57" fillId="0" borderId="46" xfId="0" applyNumberFormat="1" applyFont="1" applyBorder="1" applyAlignment="1">
      <alignment horizontal="center" vertical="center" wrapText="1"/>
    </xf>
    <xf numFmtId="0" fontId="57" fillId="8" borderId="46" xfId="0" applyFont="1" applyFill="1" applyBorder="1" applyAlignment="1">
      <alignment horizontal="center" vertical="center" wrapText="1"/>
    </xf>
    <xf numFmtId="0" fontId="56" fillId="0" borderId="45" xfId="0" applyFont="1" applyBorder="1" applyAlignment="1">
      <alignment horizontal="center" vertical="center" wrapText="1"/>
    </xf>
    <xf numFmtId="0" fontId="58" fillId="38" borderId="45" xfId="0" applyFont="1" applyFill="1" applyBorder="1" applyAlignment="1">
      <alignment horizontal="center" vertical="center" wrapText="1"/>
    </xf>
    <xf numFmtId="0" fontId="58" fillId="38" borderId="46" xfId="0" applyFont="1" applyFill="1" applyBorder="1" applyAlignment="1">
      <alignment horizontal="center" vertical="center" wrapText="1"/>
    </xf>
    <xf numFmtId="10" fontId="56" fillId="38" borderId="46" xfId="0" applyNumberFormat="1" applyFont="1" applyFill="1" applyBorder="1" applyAlignment="1">
      <alignment horizontal="center" vertical="center"/>
    </xf>
    <xf numFmtId="0" fontId="56" fillId="8" borderId="46" xfId="0" applyFont="1" applyFill="1" applyBorder="1" applyAlignment="1">
      <alignment horizontal="center" vertical="center"/>
    </xf>
    <xf numFmtId="0" fontId="58" fillId="0" borderId="45" xfId="0" applyFont="1" applyBorder="1" applyAlignment="1">
      <alignment horizontal="center" vertical="center" wrapText="1"/>
    </xf>
    <xf numFmtId="0" fontId="59" fillId="0" borderId="48" xfId="0" applyFont="1" applyBorder="1" applyAlignment="1">
      <alignment horizontal="center" vertical="center" wrapText="1"/>
    </xf>
    <xf numFmtId="164" fontId="60" fillId="0" borderId="49" xfId="1" applyNumberFormat="1" applyFont="1" applyBorder="1" applyAlignment="1">
      <alignment horizontal="right" vertical="center"/>
    </xf>
    <xf numFmtId="10" fontId="57" fillId="0" borderId="46" xfId="0" applyNumberFormat="1" applyFont="1" applyBorder="1" applyAlignment="1">
      <alignment horizontal="center" vertical="center"/>
    </xf>
    <xf numFmtId="0" fontId="59" fillId="0" borderId="46" xfId="0" applyFont="1" applyBorder="1" applyAlignment="1">
      <alignment horizontal="center" vertical="center" wrapText="1"/>
    </xf>
    <xf numFmtId="0" fontId="57" fillId="8" borderId="46" xfId="0" applyFont="1" applyFill="1" applyBorder="1" applyAlignment="1">
      <alignment horizontal="center" vertical="center"/>
    </xf>
    <xf numFmtId="0" fontId="58" fillId="38" borderId="49" xfId="0" applyFont="1" applyFill="1" applyBorder="1" applyAlignment="1">
      <alignment horizontal="center" vertical="center" wrapText="1"/>
    </xf>
    <xf numFmtId="164" fontId="56" fillId="38" borderId="50" xfId="0" applyNumberFormat="1" applyFont="1" applyFill="1" applyBorder="1" applyAlignment="1">
      <alignment horizontal="right" vertical="center"/>
    </xf>
    <xf numFmtId="0" fontId="58" fillId="0" borderId="47" xfId="0" applyFont="1" applyBorder="1" applyAlignment="1">
      <alignment horizontal="center" vertical="center"/>
    </xf>
    <xf numFmtId="0" fontId="58" fillId="0" borderId="45" xfId="0" applyFont="1" applyBorder="1" applyAlignment="1">
      <alignment horizontal="center" vertical="center"/>
    </xf>
    <xf numFmtId="0" fontId="58" fillId="0" borderId="47" xfId="0" applyFont="1" applyBorder="1" applyAlignment="1">
      <alignment horizontal="center" vertical="center" wrapText="1"/>
    </xf>
    <xf numFmtId="0" fontId="58" fillId="0" borderId="51" xfId="0" applyFont="1" applyBorder="1" applyAlignment="1">
      <alignment horizontal="center" vertical="center" wrapText="1"/>
    </xf>
    <xf numFmtId="0" fontId="58" fillId="0" borderId="45" xfId="0" applyFont="1" applyBorder="1" applyAlignment="1">
      <alignment horizontal="center" vertical="center" wrapText="1"/>
    </xf>
    <xf numFmtId="0" fontId="58" fillId="38" borderId="45" xfId="0" applyFont="1" applyFill="1" applyBorder="1" applyAlignment="1">
      <alignment horizontal="center" vertical="center"/>
    </xf>
    <xf numFmtId="0" fontId="58" fillId="0" borderId="51" xfId="0" applyFont="1" applyBorder="1" applyAlignment="1">
      <alignment horizontal="center" vertical="center"/>
    </xf>
    <xf numFmtId="164" fontId="61" fillId="38" borderId="46" xfId="0" applyNumberFormat="1" applyFont="1" applyFill="1" applyBorder="1" applyAlignment="1">
      <alignment horizontal="right" vertical="center"/>
    </xf>
    <xf numFmtId="0" fontId="59" fillId="0" borderId="45" xfId="0" applyFont="1" applyBorder="1" applyAlignment="1">
      <alignment horizontal="center" vertical="center" wrapText="1"/>
    </xf>
    <xf numFmtId="164" fontId="57" fillId="0" borderId="48" xfId="0" applyNumberFormat="1" applyFont="1" applyBorder="1" applyAlignment="1">
      <alignment horizontal="right" vertical="center"/>
    </xf>
    <xf numFmtId="10" fontId="57" fillId="0" borderId="48" xfId="0" applyNumberFormat="1" applyFont="1" applyBorder="1" applyAlignment="1">
      <alignment horizontal="center" vertical="center"/>
    </xf>
    <xf numFmtId="0" fontId="57" fillId="8" borderId="48" xfId="0" applyFont="1" applyFill="1" applyBorder="1" applyAlignment="1">
      <alignment horizontal="center" vertical="center"/>
    </xf>
    <xf numFmtId="0" fontId="62" fillId="39" borderId="49" xfId="0" applyFont="1" applyFill="1" applyBorder="1" applyAlignment="1">
      <alignment horizontal="center" vertical="center"/>
    </xf>
    <xf numFmtId="164" fontId="56" fillId="38" borderId="49" xfId="0" applyNumberFormat="1" applyFont="1" applyFill="1" applyBorder="1" applyAlignment="1">
      <alignment horizontal="right" vertical="center"/>
    </xf>
    <xf numFmtId="10" fontId="62" fillId="39" borderId="49" xfId="2" applyNumberFormat="1" applyFont="1" applyFill="1" applyBorder="1" applyAlignment="1">
      <alignment horizontal="center" vertical="center"/>
    </xf>
    <xf numFmtId="0" fontId="62" fillId="8" borderId="49" xfId="0" applyFont="1" applyFill="1" applyBorder="1" applyAlignment="1">
      <alignment horizontal="center" vertical="center"/>
    </xf>
    <xf numFmtId="0" fontId="56" fillId="0" borderId="49" xfId="0" applyFont="1" applyFill="1" applyBorder="1" applyAlignment="1">
      <alignment vertical="center"/>
    </xf>
    <xf numFmtId="0" fontId="57" fillId="0" borderId="49" xfId="0" applyFont="1" applyFill="1" applyBorder="1" applyAlignment="1">
      <alignment horizontal="center" vertical="center" wrapText="1"/>
    </xf>
    <xf numFmtId="10" fontId="57" fillId="0" borderId="49" xfId="0" applyNumberFormat="1" applyFont="1" applyFill="1" applyBorder="1" applyAlignment="1">
      <alignment horizontal="center" vertical="center"/>
    </xf>
    <xf numFmtId="0" fontId="57" fillId="8" borderId="49" xfId="0" applyFont="1" applyFill="1" applyBorder="1" applyAlignment="1">
      <alignment horizontal="center" vertical="center"/>
    </xf>
    <xf numFmtId="10" fontId="56" fillId="0" borderId="49" xfId="0" applyNumberFormat="1" applyFont="1" applyFill="1" applyBorder="1" applyAlignment="1">
      <alignment horizontal="center" vertical="center"/>
    </xf>
    <xf numFmtId="0" fontId="56" fillId="40" borderId="49" xfId="0" applyFont="1" applyFill="1" applyBorder="1" applyAlignment="1">
      <alignment vertical="center"/>
    </xf>
    <xf numFmtId="0" fontId="56" fillId="40" borderId="49" xfId="0" applyFont="1" applyFill="1" applyBorder="1" applyAlignment="1">
      <alignment horizontal="center" vertical="center" wrapText="1"/>
    </xf>
    <xf numFmtId="164" fontId="56" fillId="40" borderId="49" xfId="0" applyNumberFormat="1" applyFont="1" applyFill="1" applyBorder="1" applyAlignment="1">
      <alignment horizontal="right" vertical="center"/>
    </xf>
    <xf numFmtId="10" fontId="56" fillId="40" borderId="49" xfId="0" applyNumberFormat="1" applyFont="1" applyFill="1" applyBorder="1" applyAlignment="1">
      <alignment horizontal="center" vertical="center"/>
    </xf>
    <xf numFmtId="0" fontId="56" fillId="8" borderId="49" xfId="0" applyFont="1" applyFill="1" applyBorder="1" applyAlignment="1">
      <alignment horizontal="center" vertical="center"/>
    </xf>
    <xf numFmtId="164" fontId="60" fillId="2" borderId="0" xfId="0" applyNumberFormat="1" applyFont="1" applyFill="1" applyAlignment="1">
      <alignment horizontal="right" vertical="center"/>
    </xf>
    <xf numFmtId="10" fontId="0" fillId="2" borderId="0" xfId="0" applyNumberFormat="1" applyFill="1"/>
    <xf numFmtId="0" fontId="60" fillId="2" borderId="0" xfId="0" applyFont="1" applyFill="1" applyAlignment="1">
      <alignment horizontal="center" vertical="center" wrapText="1"/>
    </xf>
    <xf numFmtId="0" fontId="9" fillId="0" borderId="52" xfId="0" applyFont="1" applyFill="1" applyBorder="1" applyAlignment="1">
      <alignment vertical="center" wrapText="1"/>
    </xf>
    <xf numFmtId="0" fontId="9" fillId="0" borderId="53" xfId="0" applyFont="1" applyFill="1" applyBorder="1" applyAlignment="1">
      <alignment vertical="center" wrapText="1"/>
    </xf>
    <xf numFmtId="0" fontId="9" fillId="0" borderId="54" xfId="0" applyFont="1" applyFill="1" applyBorder="1" applyAlignment="1">
      <alignment vertical="center" wrapText="1"/>
    </xf>
  </cellXfs>
  <cellStyles count="8">
    <cellStyle name="Hipervínculo" xfId="7" builtinId="8"/>
    <cellStyle name="Millares" xfId="6" builtinId="3"/>
    <cellStyle name="Moneda" xfId="1" builtinId="4"/>
    <cellStyle name="Normal" xfId="0" builtinId="0"/>
    <cellStyle name="Normal 2" xfId="3"/>
    <cellStyle name="Normal 2 2" xfId="5"/>
    <cellStyle name="Normal 3" xfId="4"/>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8.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9.png"/></Relationships>
</file>

<file path=xl/drawings/_rels/drawing2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15</xdr:col>
      <xdr:colOff>285559</xdr:colOff>
      <xdr:row>9</xdr:row>
      <xdr:rowOff>232373</xdr:rowOff>
    </xdr:from>
    <xdr:to>
      <xdr:col>15</xdr:col>
      <xdr:colOff>285559</xdr:colOff>
      <xdr:row>22</xdr:row>
      <xdr:rowOff>673705</xdr:rowOff>
    </xdr:to>
    <xdr:pic>
      <xdr:nvPicPr>
        <xdr:cNvPr id="2" name="Imagen 1">
          <a:extLst>
            <a:ext uri="{FF2B5EF4-FFF2-40B4-BE49-F238E27FC236}">
              <a16:creationId xmlns:a16="http://schemas.microsoft.com/office/drawing/2014/main" xmlns="" id="{28D4B80B-E09A-48ED-A5DE-2B1E1D338234}"/>
            </a:ext>
          </a:extLst>
        </xdr:cNvPr>
        <xdr:cNvPicPr>
          <a:picLocks noChangeAspect="1"/>
        </xdr:cNvPicPr>
      </xdr:nvPicPr>
      <xdr:blipFill>
        <a:blip xmlns:r="http://schemas.openxmlformats.org/officeDocument/2006/relationships" r:embed="rId1"/>
        <a:stretch>
          <a:fillRect/>
        </a:stretch>
      </xdr:blipFill>
      <xdr:spPr>
        <a:xfrm>
          <a:off x="35632834" y="1994498"/>
          <a:ext cx="0" cy="2955932"/>
        </a:xfrm>
        <a:prstGeom prst="rect">
          <a:avLst/>
        </a:prstGeom>
      </xdr:spPr>
    </xdr:pic>
    <xdr:clientData/>
  </xdr:twoCellAnchor>
  <xdr:twoCellAnchor>
    <xdr:from>
      <xdr:col>9</xdr:col>
      <xdr:colOff>416720</xdr:colOff>
      <xdr:row>2</xdr:row>
      <xdr:rowOff>44649</xdr:rowOff>
    </xdr:from>
    <xdr:to>
      <xdr:col>12</xdr:col>
      <xdr:colOff>1756172</xdr:colOff>
      <xdr:row>18</xdr:row>
      <xdr:rowOff>133945</xdr:rowOff>
    </xdr:to>
    <xdr:grpSp>
      <xdr:nvGrpSpPr>
        <xdr:cNvPr id="3" name="Grupo 2">
          <a:extLst>
            <a:ext uri="{FF2B5EF4-FFF2-40B4-BE49-F238E27FC236}">
              <a16:creationId xmlns:a16="http://schemas.microsoft.com/office/drawing/2014/main" xmlns="" id="{009626B1-8CF9-4E2D-9A53-D8FB4C88DBF1}"/>
            </a:ext>
          </a:extLst>
        </xdr:cNvPr>
        <xdr:cNvGrpSpPr/>
      </xdr:nvGrpSpPr>
      <xdr:grpSpPr>
        <a:xfrm>
          <a:off x="21482845" y="441524"/>
          <a:ext cx="8483202" cy="3391296"/>
          <a:chOff x="22478999" y="1666875"/>
          <a:chExt cx="11215687" cy="2840095"/>
        </a:xfrm>
      </xdr:grpSpPr>
      <xdr:pic>
        <xdr:nvPicPr>
          <xdr:cNvPr id="4" name="Imagen 3" descr="Resultado de imagen para LOGO ZAPOPAN">
            <a:extLst>
              <a:ext uri="{FF2B5EF4-FFF2-40B4-BE49-F238E27FC236}">
                <a16:creationId xmlns:a16="http://schemas.microsoft.com/office/drawing/2014/main" xmlns="" id="{DB257D64-E64D-4812-8D2E-26424D30148A}"/>
              </a:ext>
            </a:extLst>
          </xdr:cNvPr>
          <xdr:cNvPicPr>
            <a:picLocks noChangeAspect="1" noChangeArrowheads="1"/>
          </xdr:cNvPicPr>
        </xdr:nvPicPr>
        <xdr:blipFill>
          <a:blip xmlns:r="http://schemas.openxmlformats.org/officeDocument/2006/relationships" r:embed="rId2">
            <a:biLevel thresh="75000"/>
            <a:extLst>
              <a:ext uri="{28A0092B-C50C-407E-A947-70E740481C1C}">
                <a14:useLocalDpi xmlns:a14="http://schemas.microsoft.com/office/drawing/2010/main" val="0"/>
              </a:ext>
            </a:extLst>
          </a:blip>
          <a:srcRect/>
          <a:stretch>
            <a:fillRect/>
          </a:stretch>
        </xdr:blipFill>
        <xdr:spPr bwMode="auto">
          <a:xfrm>
            <a:off x="23477283" y="3176152"/>
            <a:ext cx="8706715" cy="133081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 name="CuadroTexto 4">
            <a:extLst>
              <a:ext uri="{FF2B5EF4-FFF2-40B4-BE49-F238E27FC236}">
                <a16:creationId xmlns:a16="http://schemas.microsoft.com/office/drawing/2014/main" xmlns="" id="{7745BFFB-FA58-4E08-B652-B815F4D7BB6F}"/>
              </a:ext>
            </a:extLst>
          </xdr:cNvPr>
          <xdr:cNvSpPr txBox="1"/>
        </xdr:nvSpPr>
        <xdr:spPr>
          <a:xfrm>
            <a:off x="22478999" y="1666875"/>
            <a:ext cx="11215687" cy="10577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9</xdr:col>
      <xdr:colOff>0</xdr:colOff>
      <xdr:row>5</xdr:row>
      <xdr:rowOff>0</xdr:rowOff>
    </xdr:from>
    <xdr:to>
      <xdr:col>13</xdr:col>
      <xdr:colOff>1690686</xdr:colOff>
      <xdr:row>13</xdr:row>
      <xdr:rowOff>11602</xdr:rowOff>
    </xdr:to>
    <xdr:grpSp>
      <xdr:nvGrpSpPr>
        <xdr:cNvPr id="2" name="Grupo 1"/>
        <xdr:cNvGrpSpPr/>
      </xdr:nvGrpSpPr>
      <xdr:grpSpPr>
        <a:xfrm>
          <a:off x="21066125" y="1158875"/>
          <a:ext cx="11215686" cy="3567602"/>
          <a:chOff x="22478999" y="1666875"/>
          <a:chExt cx="11215687" cy="2840095"/>
        </a:xfrm>
      </xdr:grpSpPr>
      <xdr:pic>
        <xdr:nvPicPr>
          <xdr:cNvPr id="3" name="Imagen 2" descr="Resultado de imagen para LOGO ZAPOPAN"/>
          <xdr:cNvPicPr>
            <a:picLocks noChangeAspect="1" noChangeArrowheads="1"/>
          </xdr:cNvPicPr>
        </xdr:nvPicPr>
        <xdr:blipFill>
          <a:blip xmlns:r="http://schemas.openxmlformats.org/officeDocument/2006/relationships" r:embed="rId1">
            <a:biLevel thresh="75000"/>
            <a:extLst>
              <a:ext uri="{28A0092B-C50C-407E-A947-70E740481C1C}">
                <a14:useLocalDpi xmlns:a14="http://schemas.microsoft.com/office/drawing/2010/main" val="0"/>
              </a:ext>
            </a:extLst>
          </a:blip>
          <a:srcRect/>
          <a:stretch>
            <a:fillRect/>
          </a:stretch>
        </xdr:blipFill>
        <xdr:spPr bwMode="auto">
          <a:xfrm>
            <a:off x="23477283" y="2478146"/>
            <a:ext cx="8706715" cy="202882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CuadroTexto 3"/>
          <xdr:cNvSpPr txBox="1"/>
        </xdr:nvSpPr>
        <xdr:spPr>
          <a:xfrm>
            <a:off x="22478999" y="1666875"/>
            <a:ext cx="11215687" cy="619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grpSp>
    <xdr:clientData/>
  </xdr:twoCellAnchor>
  <xdr:oneCellAnchor>
    <xdr:from>
      <xdr:col>15</xdr:col>
      <xdr:colOff>311804</xdr:colOff>
      <xdr:row>7</xdr:row>
      <xdr:rowOff>172978</xdr:rowOff>
    </xdr:from>
    <xdr:ext cx="4320000" cy="2180247"/>
    <xdr:pic>
      <xdr:nvPicPr>
        <xdr:cNvPr id="5" name="Imagen 4"/>
        <xdr:cNvPicPr>
          <a:picLocks noChangeAspect="1"/>
        </xdr:cNvPicPr>
      </xdr:nvPicPr>
      <xdr:blipFill>
        <a:blip xmlns:r="http://schemas.openxmlformats.org/officeDocument/2006/relationships" r:embed="rId2"/>
        <a:stretch>
          <a:fillRect/>
        </a:stretch>
      </xdr:blipFill>
      <xdr:spPr>
        <a:xfrm>
          <a:off x="35668604" y="1506478"/>
          <a:ext cx="4320000" cy="2180247"/>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xdr:from>
      <xdr:col>8</xdr:col>
      <xdr:colOff>2159000</xdr:colOff>
      <xdr:row>9</xdr:row>
      <xdr:rowOff>0</xdr:rowOff>
    </xdr:from>
    <xdr:to>
      <xdr:col>13</xdr:col>
      <xdr:colOff>757237</xdr:colOff>
      <xdr:row>14</xdr:row>
      <xdr:rowOff>456103</xdr:rowOff>
    </xdr:to>
    <xdr:grpSp>
      <xdr:nvGrpSpPr>
        <xdr:cNvPr id="6" name="Grupo 5"/>
        <xdr:cNvGrpSpPr/>
      </xdr:nvGrpSpPr>
      <xdr:grpSpPr>
        <a:xfrm>
          <a:off x="21304250" y="2159000"/>
          <a:ext cx="11139487" cy="3567603"/>
          <a:chOff x="22478999" y="1666875"/>
          <a:chExt cx="11215687" cy="2840095"/>
        </a:xfrm>
      </xdr:grpSpPr>
      <xdr:pic>
        <xdr:nvPicPr>
          <xdr:cNvPr id="7" name="Imagen 6" descr="Resultado de imagen para LOGO ZAPOPAN"/>
          <xdr:cNvPicPr>
            <a:picLocks noChangeAspect="1" noChangeArrowheads="1"/>
          </xdr:cNvPicPr>
        </xdr:nvPicPr>
        <xdr:blipFill>
          <a:blip xmlns:r="http://schemas.openxmlformats.org/officeDocument/2006/relationships" r:embed="rId1">
            <a:biLevel thresh="75000"/>
            <a:extLst>
              <a:ext uri="{28A0092B-C50C-407E-A947-70E740481C1C}">
                <a14:useLocalDpi xmlns:a14="http://schemas.microsoft.com/office/drawing/2010/main" val="0"/>
              </a:ext>
            </a:extLst>
          </a:blip>
          <a:srcRect/>
          <a:stretch>
            <a:fillRect/>
          </a:stretch>
        </xdr:blipFill>
        <xdr:spPr bwMode="auto">
          <a:xfrm>
            <a:off x="23477283" y="2478146"/>
            <a:ext cx="8706715" cy="202882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8" name="CuadroTexto 7"/>
          <xdr:cNvSpPr txBox="1"/>
        </xdr:nvSpPr>
        <xdr:spPr>
          <a:xfrm>
            <a:off x="22478999" y="1666875"/>
            <a:ext cx="11215687" cy="619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grpSp>
    <xdr:clientData/>
  </xdr:twoCellAnchor>
  <xdr:twoCellAnchor editAs="oneCell">
    <xdr:from>
      <xdr:col>14</xdr:col>
      <xdr:colOff>1859971</xdr:colOff>
      <xdr:row>9</xdr:row>
      <xdr:rowOff>34636</xdr:rowOff>
    </xdr:from>
    <xdr:to>
      <xdr:col>16</xdr:col>
      <xdr:colOff>1389762</xdr:colOff>
      <xdr:row>13</xdr:row>
      <xdr:rowOff>519832</xdr:rowOff>
    </xdr:to>
    <xdr:pic>
      <xdr:nvPicPr>
        <xdr:cNvPr id="9" name="Imagen 8"/>
        <xdr:cNvPicPr>
          <a:picLocks noChangeAspect="1"/>
        </xdr:cNvPicPr>
      </xdr:nvPicPr>
      <xdr:blipFill rotWithShape="1">
        <a:blip xmlns:r="http://schemas.openxmlformats.org/officeDocument/2006/relationships" r:embed="rId2"/>
        <a:srcRect b="2973"/>
        <a:stretch/>
      </xdr:blipFill>
      <xdr:spPr>
        <a:xfrm>
          <a:off x="35927721" y="2193636"/>
          <a:ext cx="4292291" cy="297757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9</xdr:col>
      <xdr:colOff>0</xdr:colOff>
      <xdr:row>5</xdr:row>
      <xdr:rowOff>0</xdr:rowOff>
    </xdr:from>
    <xdr:to>
      <xdr:col>13</xdr:col>
      <xdr:colOff>1614487</xdr:colOff>
      <xdr:row>13</xdr:row>
      <xdr:rowOff>46240</xdr:rowOff>
    </xdr:to>
    <xdr:grpSp>
      <xdr:nvGrpSpPr>
        <xdr:cNvPr id="2" name="Grupo 1"/>
        <xdr:cNvGrpSpPr/>
      </xdr:nvGrpSpPr>
      <xdr:grpSpPr>
        <a:xfrm>
          <a:off x="21066125" y="1174750"/>
          <a:ext cx="11139487" cy="3602240"/>
          <a:chOff x="22478999" y="1666875"/>
          <a:chExt cx="11215687" cy="2840095"/>
        </a:xfrm>
      </xdr:grpSpPr>
      <xdr:pic>
        <xdr:nvPicPr>
          <xdr:cNvPr id="3" name="Imagen 2" descr="Resultado de imagen para LOGO ZAPOPAN"/>
          <xdr:cNvPicPr>
            <a:picLocks noChangeAspect="1" noChangeArrowheads="1"/>
          </xdr:cNvPicPr>
        </xdr:nvPicPr>
        <xdr:blipFill>
          <a:blip xmlns:r="http://schemas.openxmlformats.org/officeDocument/2006/relationships" r:embed="rId1">
            <a:biLevel thresh="75000"/>
            <a:extLst>
              <a:ext uri="{28A0092B-C50C-407E-A947-70E740481C1C}">
                <a14:useLocalDpi xmlns:a14="http://schemas.microsoft.com/office/drawing/2010/main" val="0"/>
              </a:ext>
            </a:extLst>
          </a:blip>
          <a:srcRect/>
          <a:stretch>
            <a:fillRect/>
          </a:stretch>
        </xdr:blipFill>
        <xdr:spPr bwMode="auto">
          <a:xfrm>
            <a:off x="23477283" y="2478146"/>
            <a:ext cx="8706715" cy="202882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CuadroTexto 3"/>
          <xdr:cNvSpPr txBox="1"/>
        </xdr:nvSpPr>
        <xdr:spPr>
          <a:xfrm>
            <a:off x="22478999" y="1666875"/>
            <a:ext cx="11215687" cy="619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grpSp>
    <xdr:clientData/>
  </xdr:twoCellAnchor>
  <xdr:twoCellAnchor editAs="oneCell">
    <xdr:from>
      <xdr:col>15</xdr:col>
      <xdr:colOff>335971</xdr:colOff>
      <xdr:row>5</xdr:row>
      <xdr:rowOff>34636</xdr:rowOff>
    </xdr:from>
    <xdr:to>
      <xdr:col>16</xdr:col>
      <xdr:colOff>2247012</xdr:colOff>
      <xdr:row>12</xdr:row>
      <xdr:rowOff>125843</xdr:rowOff>
    </xdr:to>
    <xdr:pic>
      <xdr:nvPicPr>
        <xdr:cNvPr id="5" name="Imagen 4"/>
        <xdr:cNvPicPr>
          <a:picLocks noChangeAspect="1"/>
        </xdr:cNvPicPr>
      </xdr:nvPicPr>
      <xdr:blipFill rotWithShape="1">
        <a:blip xmlns:r="http://schemas.openxmlformats.org/officeDocument/2006/relationships" r:embed="rId2"/>
        <a:srcRect b="2973"/>
        <a:stretch/>
      </xdr:blipFill>
      <xdr:spPr>
        <a:xfrm>
          <a:off x="35692771" y="1177636"/>
          <a:ext cx="4292291" cy="296775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9</xdr:col>
      <xdr:colOff>0</xdr:colOff>
      <xdr:row>9</xdr:row>
      <xdr:rowOff>0</xdr:rowOff>
    </xdr:from>
    <xdr:to>
      <xdr:col>13</xdr:col>
      <xdr:colOff>1614487</xdr:colOff>
      <xdr:row>14</xdr:row>
      <xdr:rowOff>392603</xdr:rowOff>
    </xdr:to>
    <xdr:grpSp>
      <xdr:nvGrpSpPr>
        <xdr:cNvPr id="2" name="Grupo 1"/>
        <xdr:cNvGrpSpPr/>
      </xdr:nvGrpSpPr>
      <xdr:grpSpPr>
        <a:xfrm>
          <a:off x="21066125" y="2190750"/>
          <a:ext cx="11139487" cy="3567603"/>
          <a:chOff x="22478999" y="1666875"/>
          <a:chExt cx="11215687" cy="2840095"/>
        </a:xfrm>
      </xdr:grpSpPr>
      <xdr:pic>
        <xdr:nvPicPr>
          <xdr:cNvPr id="3" name="Imagen 2" descr="Resultado de imagen para LOGO ZAPOPAN"/>
          <xdr:cNvPicPr>
            <a:picLocks noChangeAspect="1" noChangeArrowheads="1"/>
          </xdr:cNvPicPr>
        </xdr:nvPicPr>
        <xdr:blipFill>
          <a:blip xmlns:r="http://schemas.openxmlformats.org/officeDocument/2006/relationships" r:embed="rId1">
            <a:biLevel thresh="75000"/>
            <a:extLst>
              <a:ext uri="{28A0092B-C50C-407E-A947-70E740481C1C}">
                <a14:useLocalDpi xmlns:a14="http://schemas.microsoft.com/office/drawing/2010/main" val="0"/>
              </a:ext>
            </a:extLst>
          </a:blip>
          <a:srcRect/>
          <a:stretch>
            <a:fillRect/>
          </a:stretch>
        </xdr:blipFill>
        <xdr:spPr bwMode="auto">
          <a:xfrm>
            <a:off x="23477283" y="2478146"/>
            <a:ext cx="8706715" cy="202882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CuadroTexto 3"/>
          <xdr:cNvSpPr txBox="1"/>
        </xdr:nvSpPr>
        <xdr:spPr>
          <a:xfrm>
            <a:off x="22478999" y="1666875"/>
            <a:ext cx="11215687" cy="619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grpSp>
    <xdr:clientData/>
  </xdr:twoCellAnchor>
  <xdr:twoCellAnchor editAs="oneCell">
    <xdr:from>
      <xdr:col>15</xdr:col>
      <xdr:colOff>335971</xdr:colOff>
      <xdr:row>9</xdr:row>
      <xdr:rowOff>34636</xdr:rowOff>
    </xdr:from>
    <xdr:to>
      <xdr:col>16</xdr:col>
      <xdr:colOff>2247012</xdr:colOff>
      <xdr:row>13</xdr:row>
      <xdr:rowOff>472207</xdr:rowOff>
    </xdr:to>
    <xdr:pic>
      <xdr:nvPicPr>
        <xdr:cNvPr id="5" name="Imagen 4"/>
        <xdr:cNvPicPr>
          <a:picLocks noChangeAspect="1"/>
        </xdr:cNvPicPr>
      </xdr:nvPicPr>
      <xdr:blipFill rotWithShape="1">
        <a:blip xmlns:r="http://schemas.openxmlformats.org/officeDocument/2006/relationships" r:embed="rId2"/>
        <a:srcRect b="2973"/>
        <a:stretch/>
      </xdr:blipFill>
      <xdr:spPr>
        <a:xfrm>
          <a:off x="35692771" y="2168236"/>
          <a:ext cx="4292291" cy="295217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15</xdr:col>
      <xdr:colOff>404810</xdr:colOff>
      <xdr:row>9</xdr:row>
      <xdr:rowOff>238465</xdr:rowOff>
    </xdr:from>
    <xdr:to>
      <xdr:col>15</xdr:col>
      <xdr:colOff>404810</xdr:colOff>
      <xdr:row>87</xdr:row>
      <xdr:rowOff>671</xdr:rowOff>
    </xdr:to>
    <xdr:pic>
      <xdr:nvPicPr>
        <xdr:cNvPr id="2" name="Imagen 1"/>
        <xdr:cNvPicPr>
          <a:picLocks noChangeAspect="1"/>
        </xdr:cNvPicPr>
      </xdr:nvPicPr>
      <xdr:blipFill>
        <a:blip xmlns:r="http://schemas.openxmlformats.org/officeDocument/2006/relationships" r:embed="rId1"/>
        <a:stretch>
          <a:fillRect/>
        </a:stretch>
      </xdr:blipFill>
      <xdr:spPr>
        <a:xfrm>
          <a:off x="36380735" y="2362540"/>
          <a:ext cx="0" cy="13024181"/>
        </a:xfrm>
        <a:prstGeom prst="rect">
          <a:avLst/>
        </a:prstGeom>
      </xdr:spPr>
    </xdr:pic>
    <xdr:clientData/>
  </xdr:twoCellAnchor>
  <xdr:twoCellAnchor>
    <xdr:from>
      <xdr:col>9</xdr:col>
      <xdr:colOff>85725</xdr:colOff>
      <xdr:row>9</xdr:row>
      <xdr:rowOff>169368</xdr:rowOff>
    </xdr:from>
    <xdr:to>
      <xdr:col>14</xdr:col>
      <xdr:colOff>4762</xdr:colOff>
      <xdr:row>15</xdr:row>
      <xdr:rowOff>16447</xdr:rowOff>
    </xdr:to>
    <xdr:grpSp>
      <xdr:nvGrpSpPr>
        <xdr:cNvPr id="3" name="Grupo 2"/>
        <xdr:cNvGrpSpPr/>
      </xdr:nvGrpSpPr>
      <xdr:grpSpPr>
        <a:xfrm>
          <a:off x="21770975" y="2344243"/>
          <a:ext cx="11825287" cy="3657079"/>
          <a:chOff x="22478999" y="1666875"/>
          <a:chExt cx="11215687" cy="2840095"/>
        </a:xfrm>
      </xdr:grpSpPr>
      <xdr:pic>
        <xdr:nvPicPr>
          <xdr:cNvPr id="4" name="Imagen 3" descr="Resultado de imagen para LOGO ZAPOPAN"/>
          <xdr:cNvPicPr>
            <a:picLocks noChangeAspect="1" noChangeArrowheads="1"/>
          </xdr:cNvPicPr>
        </xdr:nvPicPr>
        <xdr:blipFill>
          <a:blip xmlns:r="http://schemas.openxmlformats.org/officeDocument/2006/relationships" r:embed="rId2">
            <a:biLevel thresh="75000"/>
            <a:extLst>
              <a:ext uri="{28A0092B-C50C-407E-A947-70E740481C1C}">
                <a14:useLocalDpi xmlns:a14="http://schemas.microsoft.com/office/drawing/2010/main" val="0"/>
              </a:ext>
            </a:extLst>
          </a:blip>
          <a:srcRect/>
          <a:stretch>
            <a:fillRect/>
          </a:stretch>
        </xdr:blipFill>
        <xdr:spPr bwMode="auto">
          <a:xfrm>
            <a:off x="23477283" y="2478146"/>
            <a:ext cx="8706715" cy="202882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 name="CuadroTexto 4"/>
          <xdr:cNvSpPr txBox="1"/>
        </xdr:nvSpPr>
        <xdr:spPr>
          <a:xfrm>
            <a:off x="22478999" y="1666875"/>
            <a:ext cx="11215687" cy="619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grpSp>
    <xdr:clientData/>
  </xdr:twoCellAnchor>
</xdr:wsDr>
</file>

<file path=xl/drawings/drawing15.xml><?xml version="1.0" encoding="utf-8"?>
<xdr:wsDr xmlns:xdr="http://schemas.openxmlformats.org/drawingml/2006/spreadsheetDrawing" xmlns:a="http://schemas.openxmlformats.org/drawingml/2006/main">
  <xdr:oneCellAnchor>
    <xdr:from>
      <xdr:col>9</xdr:col>
      <xdr:colOff>0</xdr:colOff>
      <xdr:row>6</xdr:row>
      <xdr:rowOff>0</xdr:rowOff>
    </xdr:from>
    <xdr:ext cx="11210925" cy="3495675"/>
    <xdr:grpSp>
      <xdr:nvGrpSpPr>
        <xdr:cNvPr id="2" name="Shape 2"/>
        <xdr:cNvGrpSpPr/>
      </xdr:nvGrpSpPr>
      <xdr:grpSpPr>
        <a:xfrm>
          <a:off x="19716750" y="1428750"/>
          <a:ext cx="11210925" cy="3495675"/>
          <a:chOff x="-1" y="2032163"/>
          <a:chExt cx="10692000" cy="3495675"/>
        </a:xfrm>
      </xdr:grpSpPr>
      <xdr:grpSp>
        <xdr:nvGrpSpPr>
          <xdr:cNvPr id="3" name="Shape 3"/>
          <xdr:cNvGrpSpPr/>
        </xdr:nvGrpSpPr>
        <xdr:grpSpPr>
          <a:xfrm>
            <a:off x="-1" y="2032163"/>
            <a:ext cx="10692000" cy="3495675"/>
            <a:chOff x="22478998" y="1666875"/>
            <a:chExt cx="11215687" cy="2840095"/>
          </a:xfrm>
        </xdr:grpSpPr>
        <xdr:sp macro="" textlink="">
          <xdr:nvSpPr>
            <xdr:cNvPr id="4" name="Shape 4"/>
            <xdr:cNvSpPr/>
          </xdr:nvSpPr>
          <xdr:spPr>
            <a:xfrm>
              <a:off x="22478998" y="1666875"/>
              <a:ext cx="11215675" cy="2840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5" name="Shape 5" descr="Resultado de imagen para LOGO ZAPOPAN"/>
            <xdr:cNvPicPr preferRelativeResize="0"/>
          </xdr:nvPicPr>
          <xdr:blipFill rotWithShape="1">
            <a:blip xmlns:r="http://schemas.openxmlformats.org/officeDocument/2006/relationships" r:embed="rId1">
              <a:alphaModFix/>
            </a:blip>
            <a:srcRect/>
            <a:stretch/>
          </xdr:blipFill>
          <xdr:spPr>
            <a:xfrm>
              <a:off x="23477283" y="2478146"/>
              <a:ext cx="8706715" cy="2028824"/>
            </a:xfrm>
            <a:prstGeom prst="rect">
              <a:avLst/>
            </a:prstGeom>
            <a:noFill/>
            <a:ln>
              <a:noFill/>
            </a:ln>
          </xdr:spPr>
        </xdr:pic>
        <xdr:sp macro="" textlink="">
          <xdr:nvSpPr>
            <xdr:cNvPr id="6" name="Shape 6"/>
            <xdr:cNvSpPr txBox="1"/>
          </xdr:nvSpPr>
          <xdr:spPr>
            <a:xfrm>
              <a:off x="22478998" y="1666875"/>
              <a:ext cx="11215687" cy="6191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grpSp>
    </xdr:grpSp>
    <xdr:clientData fLocksWithSheet="0"/>
  </xdr:oneCellAnchor>
  <xdr:oneCellAnchor>
    <xdr:from>
      <xdr:col>15</xdr:col>
      <xdr:colOff>142875</xdr:colOff>
      <xdr:row>7</xdr:row>
      <xdr:rowOff>161925</xdr:rowOff>
    </xdr:from>
    <xdr:ext cx="4314825" cy="2667000"/>
    <xdr:pic>
      <xdr:nvPicPr>
        <xdr:cNvPr id="7" name="image1.png"/>
        <xdr:cNvPicPr preferRelativeResize="0"/>
      </xdr:nvPicPr>
      <xdr:blipFill>
        <a:blip xmlns:r="http://schemas.openxmlformats.org/officeDocument/2006/relationships" r:embed="rId2" cstate="print"/>
        <a:stretch>
          <a:fillRect/>
        </a:stretch>
      </xdr:blipFill>
      <xdr:spPr>
        <a:xfrm>
          <a:off x="34147125" y="1800225"/>
          <a:ext cx="4314825" cy="2667000"/>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9</xdr:col>
      <xdr:colOff>0</xdr:colOff>
      <xdr:row>7</xdr:row>
      <xdr:rowOff>0</xdr:rowOff>
    </xdr:from>
    <xdr:ext cx="11172825" cy="3343275"/>
    <xdr:grpSp>
      <xdr:nvGrpSpPr>
        <xdr:cNvPr id="2" name="Shape 2"/>
        <xdr:cNvGrpSpPr/>
      </xdr:nvGrpSpPr>
      <xdr:grpSpPr>
        <a:xfrm>
          <a:off x="22669500" y="1651000"/>
          <a:ext cx="11172825" cy="3343275"/>
          <a:chOff x="-1" y="2108363"/>
          <a:chExt cx="10692000" cy="3343275"/>
        </a:xfrm>
      </xdr:grpSpPr>
      <xdr:grpSp>
        <xdr:nvGrpSpPr>
          <xdr:cNvPr id="3" name="Shape 7"/>
          <xdr:cNvGrpSpPr/>
        </xdr:nvGrpSpPr>
        <xdr:grpSpPr>
          <a:xfrm>
            <a:off x="-1" y="2108363"/>
            <a:ext cx="10692000" cy="3343275"/>
            <a:chOff x="22478998" y="1666875"/>
            <a:chExt cx="11215687" cy="2840095"/>
          </a:xfrm>
        </xdr:grpSpPr>
        <xdr:sp macro="" textlink="">
          <xdr:nvSpPr>
            <xdr:cNvPr id="4" name="Shape 4"/>
            <xdr:cNvSpPr/>
          </xdr:nvSpPr>
          <xdr:spPr>
            <a:xfrm>
              <a:off x="22478998" y="1666875"/>
              <a:ext cx="11215675" cy="2840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5" name="Shape 8" descr="Resultado de imagen para LOGO ZAPOPAN"/>
            <xdr:cNvPicPr preferRelativeResize="0"/>
          </xdr:nvPicPr>
          <xdr:blipFill rotWithShape="1">
            <a:blip xmlns:r="http://schemas.openxmlformats.org/officeDocument/2006/relationships" r:embed="rId1">
              <a:alphaModFix/>
            </a:blip>
            <a:srcRect/>
            <a:stretch/>
          </xdr:blipFill>
          <xdr:spPr>
            <a:xfrm>
              <a:off x="23477283" y="2478146"/>
              <a:ext cx="8706715" cy="2028824"/>
            </a:xfrm>
            <a:prstGeom prst="rect">
              <a:avLst/>
            </a:prstGeom>
            <a:noFill/>
            <a:ln>
              <a:noFill/>
            </a:ln>
          </xdr:spPr>
        </xdr:pic>
        <xdr:sp macro="" textlink="">
          <xdr:nvSpPr>
            <xdr:cNvPr id="6" name="Shape 9"/>
            <xdr:cNvSpPr txBox="1"/>
          </xdr:nvSpPr>
          <xdr:spPr>
            <a:xfrm>
              <a:off x="22478998" y="1666875"/>
              <a:ext cx="11215687" cy="6191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grpSp>
    </xdr:grpSp>
    <xdr:clientData fLocksWithSheet="0"/>
  </xdr:oneCellAnchor>
  <xdr:oneCellAnchor>
    <xdr:from>
      <xdr:col>15</xdr:col>
      <xdr:colOff>142875</xdr:colOff>
      <xdr:row>7</xdr:row>
      <xdr:rowOff>161925</xdr:rowOff>
    </xdr:from>
    <xdr:ext cx="4314825" cy="2667000"/>
    <xdr:pic>
      <xdr:nvPicPr>
        <xdr:cNvPr id="7" name="image1.png"/>
        <xdr:cNvPicPr preferRelativeResize="0"/>
      </xdr:nvPicPr>
      <xdr:blipFill>
        <a:blip xmlns:r="http://schemas.openxmlformats.org/officeDocument/2006/relationships" r:embed="rId2" cstate="print"/>
        <a:stretch>
          <a:fillRect/>
        </a:stretch>
      </xdr:blipFill>
      <xdr:spPr>
        <a:xfrm>
          <a:off x="37090350" y="1781175"/>
          <a:ext cx="4314825" cy="2667000"/>
        </a:xfrm>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twoCellAnchor>
    <xdr:from>
      <xdr:col>9</xdr:col>
      <xdr:colOff>0</xdr:colOff>
      <xdr:row>5</xdr:row>
      <xdr:rowOff>0</xdr:rowOff>
    </xdr:from>
    <xdr:to>
      <xdr:col>14</xdr:col>
      <xdr:colOff>4761</xdr:colOff>
      <xdr:row>13</xdr:row>
      <xdr:rowOff>11602</xdr:rowOff>
    </xdr:to>
    <xdr:grpSp>
      <xdr:nvGrpSpPr>
        <xdr:cNvPr id="2" name="Grupo 1">
          <a:extLst>
            <a:ext uri="{FF2B5EF4-FFF2-40B4-BE49-F238E27FC236}">
              <a16:creationId xmlns:a16="http://schemas.microsoft.com/office/drawing/2014/main" xmlns="" id="{00000000-0008-0000-0000-000005000000}"/>
            </a:ext>
          </a:extLst>
        </xdr:cNvPr>
        <xdr:cNvGrpSpPr/>
      </xdr:nvGrpSpPr>
      <xdr:grpSpPr>
        <a:xfrm>
          <a:off x="21066125" y="1158875"/>
          <a:ext cx="11911011" cy="3821602"/>
          <a:chOff x="22478999" y="1666875"/>
          <a:chExt cx="11215687" cy="2840095"/>
        </a:xfrm>
      </xdr:grpSpPr>
      <xdr:pic>
        <xdr:nvPicPr>
          <xdr:cNvPr id="3" name="Imagen 2" descr="Resultado de imagen para LOGO ZAPOPAN">
            <a:extLst>
              <a:ext uri="{FF2B5EF4-FFF2-40B4-BE49-F238E27FC236}">
                <a16:creationId xmlns:a16="http://schemas.microsoft.com/office/drawing/2014/main" xmlns="" id="{00000000-0008-0000-0000-000006000000}"/>
              </a:ext>
            </a:extLst>
          </xdr:cNvPr>
          <xdr:cNvPicPr>
            <a:picLocks noChangeAspect="1" noChangeArrowheads="1"/>
          </xdr:cNvPicPr>
        </xdr:nvPicPr>
        <xdr:blipFill>
          <a:blip xmlns:r="http://schemas.openxmlformats.org/officeDocument/2006/relationships" r:embed="rId1">
            <a:biLevel thresh="75000"/>
            <a:extLst>
              <a:ext uri="{28A0092B-C50C-407E-A947-70E740481C1C}">
                <a14:useLocalDpi xmlns:a14="http://schemas.microsoft.com/office/drawing/2010/main" val="0"/>
              </a:ext>
            </a:extLst>
          </a:blip>
          <a:srcRect/>
          <a:stretch>
            <a:fillRect/>
          </a:stretch>
        </xdr:blipFill>
        <xdr:spPr bwMode="auto">
          <a:xfrm>
            <a:off x="23477283" y="2478146"/>
            <a:ext cx="8706715" cy="202882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CuadroTexto 3">
            <a:extLst>
              <a:ext uri="{FF2B5EF4-FFF2-40B4-BE49-F238E27FC236}">
                <a16:creationId xmlns:a16="http://schemas.microsoft.com/office/drawing/2014/main" xmlns="" id="{00000000-0008-0000-0000-000007000000}"/>
              </a:ext>
            </a:extLst>
          </xdr:cNvPr>
          <xdr:cNvSpPr txBox="1"/>
        </xdr:nvSpPr>
        <xdr:spPr>
          <a:xfrm>
            <a:off x="22478999" y="1666875"/>
            <a:ext cx="11215687" cy="619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9</xdr:col>
      <xdr:colOff>0</xdr:colOff>
      <xdr:row>6</xdr:row>
      <xdr:rowOff>0</xdr:rowOff>
    </xdr:from>
    <xdr:to>
      <xdr:col>14</xdr:col>
      <xdr:colOff>1297</xdr:colOff>
      <xdr:row>13</xdr:row>
      <xdr:rowOff>189113</xdr:rowOff>
    </xdr:to>
    <xdr:grpSp>
      <xdr:nvGrpSpPr>
        <xdr:cNvPr id="2" name="Grupo 1"/>
        <xdr:cNvGrpSpPr/>
      </xdr:nvGrpSpPr>
      <xdr:grpSpPr>
        <a:xfrm>
          <a:off x="21066125" y="1412875"/>
          <a:ext cx="11907547" cy="3491113"/>
          <a:chOff x="22478999" y="1666875"/>
          <a:chExt cx="11215687" cy="2840095"/>
        </a:xfrm>
      </xdr:grpSpPr>
      <xdr:pic>
        <xdr:nvPicPr>
          <xdr:cNvPr id="3" name="Imagen 2" descr="Resultado de imagen para LOGO ZAPOPAN"/>
          <xdr:cNvPicPr>
            <a:picLocks noChangeAspect="1" noChangeArrowheads="1"/>
          </xdr:cNvPicPr>
        </xdr:nvPicPr>
        <xdr:blipFill>
          <a:blip xmlns:r="http://schemas.openxmlformats.org/officeDocument/2006/relationships" r:embed="rId1">
            <a:biLevel thresh="75000"/>
            <a:extLst>
              <a:ext uri="{28A0092B-C50C-407E-A947-70E740481C1C}">
                <a14:useLocalDpi xmlns:a14="http://schemas.microsoft.com/office/drawing/2010/main" val="0"/>
              </a:ext>
            </a:extLst>
          </a:blip>
          <a:srcRect/>
          <a:stretch>
            <a:fillRect/>
          </a:stretch>
        </xdr:blipFill>
        <xdr:spPr bwMode="auto">
          <a:xfrm>
            <a:off x="23477283" y="2478146"/>
            <a:ext cx="8706715" cy="202882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CuadroTexto 3"/>
          <xdr:cNvSpPr txBox="1"/>
        </xdr:nvSpPr>
        <xdr:spPr>
          <a:xfrm>
            <a:off x="22478999" y="1666875"/>
            <a:ext cx="11215687" cy="619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grpSp>
    <xdr:clientData/>
  </xdr:twoCellAnchor>
  <xdr:twoCellAnchor editAs="oneCell">
    <xdr:from>
      <xdr:col>15</xdr:col>
      <xdr:colOff>450016</xdr:colOff>
      <xdr:row>9</xdr:row>
      <xdr:rowOff>94233</xdr:rowOff>
    </xdr:from>
    <xdr:to>
      <xdr:col>15</xdr:col>
      <xdr:colOff>450016</xdr:colOff>
      <xdr:row>54</xdr:row>
      <xdr:rowOff>0</xdr:rowOff>
    </xdr:to>
    <xdr:pic>
      <xdr:nvPicPr>
        <xdr:cNvPr id="5" name="Imagen 4"/>
        <xdr:cNvPicPr>
          <a:picLocks noChangeAspect="1"/>
        </xdr:cNvPicPr>
      </xdr:nvPicPr>
      <xdr:blipFill>
        <a:blip xmlns:r="http://schemas.openxmlformats.org/officeDocument/2006/relationships" r:embed="rId2"/>
        <a:stretch>
          <a:fillRect/>
        </a:stretch>
      </xdr:blipFill>
      <xdr:spPr>
        <a:xfrm>
          <a:off x="35806816" y="2218308"/>
          <a:ext cx="0" cy="4674019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9</xdr:col>
      <xdr:colOff>0</xdr:colOff>
      <xdr:row>5</xdr:row>
      <xdr:rowOff>0</xdr:rowOff>
    </xdr:from>
    <xdr:to>
      <xdr:col>14</xdr:col>
      <xdr:colOff>1297</xdr:colOff>
      <xdr:row>13</xdr:row>
      <xdr:rowOff>145818</xdr:rowOff>
    </xdr:to>
    <xdr:grpSp>
      <xdr:nvGrpSpPr>
        <xdr:cNvPr id="2" name="Grupo 1"/>
        <xdr:cNvGrpSpPr/>
      </xdr:nvGrpSpPr>
      <xdr:grpSpPr>
        <a:xfrm>
          <a:off x="21066125" y="1158875"/>
          <a:ext cx="11907547" cy="3701818"/>
          <a:chOff x="22478999" y="1666875"/>
          <a:chExt cx="11215687" cy="2840095"/>
        </a:xfrm>
      </xdr:grpSpPr>
      <xdr:pic>
        <xdr:nvPicPr>
          <xdr:cNvPr id="3" name="Imagen 2" descr="Resultado de imagen para LOGO ZAPOPAN"/>
          <xdr:cNvPicPr>
            <a:picLocks noChangeAspect="1" noChangeArrowheads="1"/>
          </xdr:cNvPicPr>
        </xdr:nvPicPr>
        <xdr:blipFill>
          <a:blip xmlns:r="http://schemas.openxmlformats.org/officeDocument/2006/relationships" r:embed="rId1">
            <a:biLevel thresh="75000"/>
            <a:extLst>
              <a:ext uri="{28A0092B-C50C-407E-A947-70E740481C1C}">
                <a14:useLocalDpi xmlns:a14="http://schemas.microsoft.com/office/drawing/2010/main" val="0"/>
              </a:ext>
            </a:extLst>
          </a:blip>
          <a:srcRect/>
          <a:stretch>
            <a:fillRect/>
          </a:stretch>
        </xdr:blipFill>
        <xdr:spPr bwMode="auto">
          <a:xfrm>
            <a:off x="23477283" y="2478146"/>
            <a:ext cx="8706715" cy="202882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CuadroTexto 3"/>
          <xdr:cNvSpPr txBox="1"/>
        </xdr:nvSpPr>
        <xdr:spPr>
          <a:xfrm>
            <a:off x="22478999" y="1666875"/>
            <a:ext cx="11215687" cy="619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grpSp>
    <xdr:clientData/>
  </xdr:twoCellAnchor>
  <xdr:twoCellAnchor editAs="oneCell">
    <xdr:from>
      <xdr:col>15</xdr:col>
      <xdr:colOff>304719</xdr:colOff>
      <xdr:row>8</xdr:row>
      <xdr:rowOff>163506</xdr:rowOff>
    </xdr:from>
    <xdr:to>
      <xdr:col>15</xdr:col>
      <xdr:colOff>304719</xdr:colOff>
      <xdr:row>66</xdr:row>
      <xdr:rowOff>0</xdr:rowOff>
    </xdr:to>
    <xdr:pic>
      <xdr:nvPicPr>
        <xdr:cNvPr id="5" name="Imagen 4"/>
        <xdr:cNvPicPr>
          <a:picLocks noChangeAspect="1"/>
        </xdr:cNvPicPr>
      </xdr:nvPicPr>
      <xdr:blipFill>
        <a:blip xmlns:r="http://schemas.openxmlformats.org/officeDocument/2006/relationships" r:embed="rId2"/>
        <a:stretch>
          <a:fillRect/>
        </a:stretch>
      </xdr:blipFill>
      <xdr:spPr>
        <a:xfrm>
          <a:off x="35661519" y="2039931"/>
          <a:ext cx="0" cy="730456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85725</xdr:colOff>
      <xdr:row>9</xdr:row>
      <xdr:rowOff>42863</xdr:rowOff>
    </xdr:from>
    <xdr:to>
      <xdr:col>14</xdr:col>
      <xdr:colOff>4762</xdr:colOff>
      <xdr:row>15</xdr:row>
      <xdr:rowOff>1645</xdr:rowOff>
    </xdr:to>
    <xdr:grpSp>
      <xdr:nvGrpSpPr>
        <xdr:cNvPr id="2" name="Grupo 1"/>
        <xdr:cNvGrpSpPr/>
      </xdr:nvGrpSpPr>
      <xdr:grpSpPr>
        <a:xfrm>
          <a:off x="21993225" y="2233613"/>
          <a:ext cx="11825287" cy="3768782"/>
          <a:chOff x="22478999" y="1666875"/>
          <a:chExt cx="11215687" cy="2840095"/>
        </a:xfrm>
      </xdr:grpSpPr>
      <xdr:pic>
        <xdr:nvPicPr>
          <xdr:cNvPr id="3" name="Imagen 2" descr="Resultado de imagen para LOGO ZAPOPAN"/>
          <xdr:cNvPicPr>
            <a:picLocks noChangeAspect="1" noChangeArrowheads="1"/>
          </xdr:cNvPicPr>
        </xdr:nvPicPr>
        <xdr:blipFill>
          <a:blip xmlns:r="http://schemas.openxmlformats.org/officeDocument/2006/relationships" r:embed="rId1">
            <a:biLevel thresh="75000"/>
            <a:extLst>
              <a:ext uri="{28A0092B-C50C-407E-A947-70E740481C1C}">
                <a14:useLocalDpi xmlns:a14="http://schemas.microsoft.com/office/drawing/2010/main" val="0"/>
              </a:ext>
            </a:extLst>
          </a:blip>
          <a:srcRect/>
          <a:stretch>
            <a:fillRect/>
          </a:stretch>
        </xdr:blipFill>
        <xdr:spPr bwMode="auto">
          <a:xfrm>
            <a:off x="23477283" y="2478146"/>
            <a:ext cx="8706715" cy="202882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CuadroTexto 3"/>
          <xdr:cNvSpPr txBox="1"/>
        </xdr:nvSpPr>
        <xdr:spPr>
          <a:xfrm>
            <a:off x="22478999" y="1666875"/>
            <a:ext cx="11215687" cy="619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9</xdr:col>
      <xdr:colOff>0</xdr:colOff>
      <xdr:row>9</xdr:row>
      <xdr:rowOff>133350</xdr:rowOff>
    </xdr:from>
    <xdr:to>
      <xdr:col>16</xdr:col>
      <xdr:colOff>758516</xdr:colOff>
      <xdr:row>15</xdr:row>
      <xdr:rowOff>4675</xdr:rowOff>
    </xdr:to>
    <xdr:grpSp>
      <xdr:nvGrpSpPr>
        <xdr:cNvPr id="2" name="Grupo 1"/>
        <xdr:cNvGrpSpPr/>
      </xdr:nvGrpSpPr>
      <xdr:grpSpPr>
        <a:xfrm>
          <a:off x="21097875" y="2324100"/>
          <a:ext cx="17427266" cy="3681325"/>
          <a:chOff x="21031200" y="1676400"/>
          <a:chExt cx="17970191" cy="3490825"/>
        </a:xfrm>
      </xdr:grpSpPr>
      <xdr:grpSp>
        <xdr:nvGrpSpPr>
          <xdr:cNvPr id="3" name="Grupo 2"/>
          <xdr:cNvGrpSpPr/>
        </xdr:nvGrpSpPr>
        <xdr:grpSpPr>
          <a:xfrm>
            <a:off x="21031200" y="1676400"/>
            <a:ext cx="11291887" cy="3490825"/>
            <a:chOff x="22478999" y="1666875"/>
            <a:chExt cx="11215687" cy="2840095"/>
          </a:xfrm>
        </xdr:grpSpPr>
        <xdr:pic>
          <xdr:nvPicPr>
            <xdr:cNvPr id="5" name="Imagen 4" descr="Resultado de imagen para LOGO ZAPOPAN"/>
            <xdr:cNvPicPr>
              <a:picLocks noChangeAspect="1" noChangeArrowheads="1"/>
            </xdr:cNvPicPr>
          </xdr:nvPicPr>
          <xdr:blipFill>
            <a:blip xmlns:r="http://schemas.openxmlformats.org/officeDocument/2006/relationships" r:embed="rId1">
              <a:biLevel thresh="75000"/>
              <a:extLst>
                <a:ext uri="{28A0092B-C50C-407E-A947-70E740481C1C}">
                  <a14:useLocalDpi xmlns:a14="http://schemas.microsoft.com/office/drawing/2010/main" val="0"/>
                </a:ext>
              </a:extLst>
            </a:blip>
            <a:srcRect/>
            <a:stretch>
              <a:fillRect/>
            </a:stretch>
          </xdr:blipFill>
          <xdr:spPr bwMode="auto">
            <a:xfrm>
              <a:off x="23477283" y="2478146"/>
              <a:ext cx="8706715" cy="202882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 name="CuadroTexto 5"/>
            <xdr:cNvSpPr txBox="1"/>
          </xdr:nvSpPr>
          <xdr:spPr>
            <a:xfrm>
              <a:off x="22478999" y="1666875"/>
              <a:ext cx="11215687" cy="619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grpSp>
      <xdr:pic>
        <xdr:nvPicPr>
          <xdr:cNvPr id="4" name="Imagen 3"/>
          <xdr:cNvPicPr>
            <a:picLocks noChangeAspect="1"/>
          </xdr:cNvPicPr>
        </xdr:nvPicPr>
        <xdr:blipFill>
          <a:blip xmlns:r="http://schemas.openxmlformats.org/officeDocument/2006/relationships" r:embed="rId2"/>
          <a:stretch>
            <a:fillRect/>
          </a:stretch>
        </xdr:blipFill>
        <xdr:spPr>
          <a:xfrm>
            <a:off x="34671000" y="2628900"/>
            <a:ext cx="4330391" cy="1842204"/>
          </a:xfrm>
          <a:prstGeom prst="rect">
            <a:avLst/>
          </a:prstGeom>
        </xdr:spPr>
      </xdr:pic>
    </xdr:grp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0</xdr:colOff>
      <xdr:row>9</xdr:row>
      <xdr:rowOff>95250</xdr:rowOff>
    </xdr:from>
    <xdr:to>
      <xdr:col>16</xdr:col>
      <xdr:colOff>758516</xdr:colOff>
      <xdr:row>15</xdr:row>
      <xdr:rowOff>4675</xdr:rowOff>
    </xdr:to>
    <xdr:grpSp>
      <xdr:nvGrpSpPr>
        <xdr:cNvPr id="2" name="Grupo 1"/>
        <xdr:cNvGrpSpPr/>
      </xdr:nvGrpSpPr>
      <xdr:grpSpPr>
        <a:xfrm>
          <a:off x="21097875" y="2254250"/>
          <a:ext cx="17427266" cy="3719425"/>
          <a:chOff x="21031200" y="1676400"/>
          <a:chExt cx="17970191" cy="3490825"/>
        </a:xfrm>
      </xdr:grpSpPr>
      <xdr:grpSp>
        <xdr:nvGrpSpPr>
          <xdr:cNvPr id="3" name="Grupo 2"/>
          <xdr:cNvGrpSpPr/>
        </xdr:nvGrpSpPr>
        <xdr:grpSpPr>
          <a:xfrm>
            <a:off x="21031200" y="1676400"/>
            <a:ext cx="11291887" cy="3490825"/>
            <a:chOff x="22478999" y="1666875"/>
            <a:chExt cx="11215687" cy="2840095"/>
          </a:xfrm>
        </xdr:grpSpPr>
        <xdr:pic>
          <xdr:nvPicPr>
            <xdr:cNvPr id="5" name="Imagen 4" descr="Resultado de imagen para LOGO ZAPOPAN"/>
            <xdr:cNvPicPr>
              <a:picLocks noChangeAspect="1" noChangeArrowheads="1"/>
            </xdr:cNvPicPr>
          </xdr:nvPicPr>
          <xdr:blipFill>
            <a:blip xmlns:r="http://schemas.openxmlformats.org/officeDocument/2006/relationships" r:embed="rId1">
              <a:biLevel thresh="75000"/>
              <a:extLst>
                <a:ext uri="{28A0092B-C50C-407E-A947-70E740481C1C}">
                  <a14:useLocalDpi xmlns:a14="http://schemas.microsoft.com/office/drawing/2010/main" val="0"/>
                </a:ext>
              </a:extLst>
            </a:blip>
            <a:srcRect/>
            <a:stretch>
              <a:fillRect/>
            </a:stretch>
          </xdr:blipFill>
          <xdr:spPr bwMode="auto">
            <a:xfrm>
              <a:off x="23477283" y="2478146"/>
              <a:ext cx="8706715" cy="202882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 name="CuadroTexto 5"/>
            <xdr:cNvSpPr txBox="1"/>
          </xdr:nvSpPr>
          <xdr:spPr>
            <a:xfrm>
              <a:off x="22478999" y="1666875"/>
              <a:ext cx="11215687" cy="619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grpSp>
      <xdr:pic>
        <xdr:nvPicPr>
          <xdr:cNvPr id="4" name="Imagen 3"/>
          <xdr:cNvPicPr>
            <a:picLocks noChangeAspect="1"/>
          </xdr:cNvPicPr>
        </xdr:nvPicPr>
        <xdr:blipFill>
          <a:blip xmlns:r="http://schemas.openxmlformats.org/officeDocument/2006/relationships" r:embed="rId2"/>
          <a:stretch>
            <a:fillRect/>
          </a:stretch>
        </xdr:blipFill>
        <xdr:spPr>
          <a:xfrm>
            <a:off x="34671000" y="2628900"/>
            <a:ext cx="4330391" cy="1842204"/>
          </a:xfrm>
          <a:prstGeom prst="rect">
            <a:avLst/>
          </a:prstGeom>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9</xdr:col>
      <xdr:colOff>757918</xdr:colOff>
      <xdr:row>9</xdr:row>
      <xdr:rowOff>189138</xdr:rowOff>
    </xdr:from>
    <xdr:to>
      <xdr:col>16</xdr:col>
      <xdr:colOff>176873</xdr:colOff>
      <xdr:row>14</xdr:row>
      <xdr:rowOff>186886</xdr:rowOff>
    </xdr:to>
    <xdr:grpSp>
      <xdr:nvGrpSpPr>
        <xdr:cNvPr id="2" name="Grupo 1"/>
        <xdr:cNvGrpSpPr/>
      </xdr:nvGrpSpPr>
      <xdr:grpSpPr>
        <a:xfrm>
          <a:off x="21855793" y="2379888"/>
          <a:ext cx="16087705" cy="3172748"/>
          <a:chOff x="21031200" y="1676400"/>
          <a:chExt cx="17970191" cy="3490825"/>
        </a:xfrm>
      </xdr:grpSpPr>
      <xdr:grpSp>
        <xdr:nvGrpSpPr>
          <xdr:cNvPr id="3" name="Grupo 2"/>
          <xdr:cNvGrpSpPr/>
        </xdr:nvGrpSpPr>
        <xdr:grpSpPr>
          <a:xfrm>
            <a:off x="21031200" y="1676400"/>
            <a:ext cx="11291887" cy="3490825"/>
            <a:chOff x="22478999" y="1666875"/>
            <a:chExt cx="11215687" cy="2840095"/>
          </a:xfrm>
        </xdr:grpSpPr>
        <xdr:pic>
          <xdr:nvPicPr>
            <xdr:cNvPr id="5" name="Imagen 4" descr="Resultado de imagen para LOGO ZAPOPAN"/>
            <xdr:cNvPicPr>
              <a:picLocks noChangeAspect="1" noChangeArrowheads="1"/>
            </xdr:cNvPicPr>
          </xdr:nvPicPr>
          <xdr:blipFill>
            <a:blip xmlns:r="http://schemas.openxmlformats.org/officeDocument/2006/relationships" r:embed="rId1">
              <a:biLevel thresh="75000"/>
              <a:extLst>
                <a:ext uri="{28A0092B-C50C-407E-A947-70E740481C1C}">
                  <a14:useLocalDpi xmlns:a14="http://schemas.microsoft.com/office/drawing/2010/main" val="0"/>
                </a:ext>
              </a:extLst>
            </a:blip>
            <a:srcRect/>
            <a:stretch>
              <a:fillRect/>
            </a:stretch>
          </xdr:blipFill>
          <xdr:spPr bwMode="auto">
            <a:xfrm>
              <a:off x="23477283" y="2478146"/>
              <a:ext cx="8706715" cy="202882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 name="CuadroTexto 5"/>
            <xdr:cNvSpPr txBox="1"/>
          </xdr:nvSpPr>
          <xdr:spPr>
            <a:xfrm>
              <a:off x="22478999" y="1666875"/>
              <a:ext cx="11215687" cy="619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grpSp>
      <xdr:pic>
        <xdr:nvPicPr>
          <xdr:cNvPr id="4" name="Imagen 3"/>
          <xdr:cNvPicPr>
            <a:picLocks noChangeAspect="1"/>
          </xdr:cNvPicPr>
        </xdr:nvPicPr>
        <xdr:blipFill>
          <a:blip xmlns:r="http://schemas.openxmlformats.org/officeDocument/2006/relationships" r:embed="rId2"/>
          <a:stretch>
            <a:fillRect/>
          </a:stretch>
        </xdr:blipFill>
        <xdr:spPr>
          <a:xfrm>
            <a:off x="34671000" y="2628900"/>
            <a:ext cx="4330391" cy="1842204"/>
          </a:xfrm>
          <a:prstGeom prst="rect">
            <a:avLst/>
          </a:prstGeom>
        </xdr:spPr>
      </xdr:pic>
    </xdr:grpSp>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10</xdr:row>
      <xdr:rowOff>0</xdr:rowOff>
    </xdr:from>
    <xdr:to>
      <xdr:col>16</xdr:col>
      <xdr:colOff>60594</xdr:colOff>
      <xdr:row>15</xdr:row>
      <xdr:rowOff>346</xdr:rowOff>
    </xdr:to>
    <xdr:grpSp>
      <xdr:nvGrpSpPr>
        <xdr:cNvPr id="2" name="Grupo 1"/>
        <xdr:cNvGrpSpPr/>
      </xdr:nvGrpSpPr>
      <xdr:grpSpPr>
        <a:xfrm>
          <a:off x="23479125" y="2794000"/>
          <a:ext cx="14348094" cy="3175346"/>
          <a:chOff x="21031200" y="1676400"/>
          <a:chExt cx="17970191" cy="3490825"/>
        </a:xfrm>
      </xdr:grpSpPr>
      <xdr:grpSp>
        <xdr:nvGrpSpPr>
          <xdr:cNvPr id="3" name="Grupo 2"/>
          <xdr:cNvGrpSpPr/>
        </xdr:nvGrpSpPr>
        <xdr:grpSpPr>
          <a:xfrm>
            <a:off x="21031200" y="1676400"/>
            <a:ext cx="11291887" cy="3490825"/>
            <a:chOff x="22478999" y="1666875"/>
            <a:chExt cx="11215687" cy="2840095"/>
          </a:xfrm>
        </xdr:grpSpPr>
        <xdr:pic>
          <xdr:nvPicPr>
            <xdr:cNvPr id="5" name="Imagen 4" descr="Resultado de imagen para LOGO ZAPOPAN"/>
            <xdr:cNvPicPr>
              <a:picLocks noChangeAspect="1" noChangeArrowheads="1"/>
            </xdr:cNvPicPr>
          </xdr:nvPicPr>
          <xdr:blipFill>
            <a:blip xmlns:r="http://schemas.openxmlformats.org/officeDocument/2006/relationships" r:embed="rId1">
              <a:biLevel thresh="75000"/>
              <a:extLst>
                <a:ext uri="{28A0092B-C50C-407E-A947-70E740481C1C}">
                  <a14:useLocalDpi xmlns:a14="http://schemas.microsoft.com/office/drawing/2010/main" val="0"/>
                </a:ext>
              </a:extLst>
            </a:blip>
            <a:srcRect/>
            <a:stretch>
              <a:fillRect/>
            </a:stretch>
          </xdr:blipFill>
          <xdr:spPr bwMode="auto">
            <a:xfrm>
              <a:off x="23477283" y="2478146"/>
              <a:ext cx="8706715" cy="202882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 name="CuadroTexto 5"/>
            <xdr:cNvSpPr txBox="1"/>
          </xdr:nvSpPr>
          <xdr:spPr>
            <a:xfrm>
              <a:off x="22478999" y="1666875"/>
              <a:ext cx="11215687" cy="619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grpSp>
      <xdr:pic>
        <xdr:nvPicPr>
          <xdr:cNvPr id="4" name="Imagen 3"/>
          <xdr:cNvPicPr>
            <a:picLocks noChangeAspect="1"/>
          </xdr:cNvPicPr>
        </xdr:nvPicPr>
        <xdr:blipFill>
          <a:blip xmlns:r="http://schemas.openxmlformats.org/officeDocument/2006/relationships" r:embed="rId2"/>
          <a:stretch>
            <a:fillRect/>
          </a:stretch>
        </xdr:blipFill>
        <xdr:spPr>
          <a:xfrm>
            <a:off x="34671000" y="2628900"/>
            <a:ext cx="4330391" cy="1842204"/>
          </a:xfrm>
          <a:prstGeom prst="rect">
            <a:avLst/>
          </a:prstGeom>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9</xdr:col>
      <xdr:colOff>1697933</xdr:colOff>
      <xdr:row>7</xdr:row>
      <xdr:rowOff>165653</xdr:rowOff>
    </xdr:from>
    <xdr:to>
      <xdr:col>12</xdr:col>
      <xdr:colOff>1674788</xdr:colOff>
      <xdr:row>12</xdr:row>
      <xdr:rowOff>208114</xdr:rowOff>
    </xdr:to>
    <xdr:grpSp>
      <xdr:nvGrpSpPr>
        <xdr:cNvPr id="3" name="Grupo 2"/>
        <xdr:cNvGrpSpPr/>
      </xdr:nvGrpSpPr>
      <xdr:grpSpPr>
        <a:xfrm>
          <a:off x="27971058" y="2499278"/>
          <a:ext cx="9073230" cy="3185711"/>
          <a:chOff x="22478999" y="1666875"/>
          <a:chExt cx="11215687" cy="2840095"/>
        </a:xfrm>
      </xdr:grpSpPr>
      <xdr:pic>
        <xdr:nvPicPr>
          <xdr:cNvPr id="5" name="Imagen 4" descr="Resultado de imagen para LOGO ZAPOPAN"/>
          <xdr:cNvPicPr>
            <a:picLocks noChangeAspect="1" noChangeArrowheads="1"/>
          </xdr:cNvPicPr>
        </xdr:nvPicPr>
        <xdr:blipFill>
          <a:blip xmlns:r="http://schemas.openxmlformats.org/officeDocument/2006/relationships" r:embed="rId1">
            <a:biLevel thresh="75000"/>
            <a:extLst>
              <a:ext uri="{28A0092B-C50C-407E-A947-70E740481C1C}">
                <a14:useLocalDpi xmlns:a14="http://schemas.microsoft.com/office/drawing/2010/main" val="0"/>
              </a:ext>
            </a:extLst>
          </a:blip>
          <a:srcRect/>
          <a:stretch>
            <a:fillRect/>
          </a:stretch>
        </xdr:blipFill>
        <xdr:spPr bwMode="auto">
          <a:xfrm>
            <a:off x="23477283" y="2478146"/>
            <a:ext cx="8706715" cy="202882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 name="CuadroTexto 5"/>
          <xdr:cNvSpPr txBox="1"/>
        </xdr:nvSpPr>
        <xdr:spPr>
          <a:xfrm>
            <a:off x="22478999" y="1666875"/>
            <a:ext cx="11215687" cy="619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grpSp>
    <xdr:clientData/>
  </xdr:twoCellAnchor>
</xdr:wsDr>
</file>

<file path=xl/drawings/drawing25.xml><?xml version="1.0" encoding="utf-8"?>
<xdr:wsDr xmlns:xdr="http://schemas.openxmlformats.org/drawingml/2006/spreadsheetDrawing" xmlns:a="http://schemas.openxmlformats.org/drawingml/2006/main">
  <xdr:oneCellAnchor>
    <xdr:from>
      <xdr:col>9</xdr:col>
      <xdr:colOff>0</xdr:colOff>
      <xdr:row>6</xdr:row>
      <xdr:rowOff>171450</xdr:rowOff>
    </xdr:from>
    <xdr:ext cx="10277475" cy="3267075"/>
    <xdr:grpSp>
      <xdr:nvGrpSpPr>
        <xdr:cNvPr id="2" name="Shape 2"/>
        <xdr:cNvGrpSpPr/>
      </xdr:nvGrpSpPr>
      <xdr:grpSpPr>
        <a:xfrm>
          <a:off x="21304250" y="1600200"/>
          <a:ext cx="10277475" cy="3267075"/>
          <a:chOff x="207262" y="2146463"/>
          <a:chExt cx="10277475" cy="3267075"/>
        </a:xfrm>
      </xdr:grpSpPr>
      <xdr:grpSp>
        <xdr:nvGrpSpPr>
          <xdr:cNvPr id="3" name="Shape 7"/>
          <xdr:cNvGrpSpPr/>
        </xdr:nvGrpSpPr>
        <xdr:grpSpPr>
          <a:xfrm>
            <a:off x="207262" y="2146463"/>
            <a:ext cx="10277475" cy="3267075"/>
            <a:chOff x="22478998" y="1666875"/>
            <a:chExt cx="11215687" cy="2840095"/>
          </a:xfrm>
        </xdr:grpSpPr>
        <xdr:sp macro="" textlink="">
          <xdr:nvSpPr>
            <xdr:cNvPr id="4" name="Shape 4"/>
            <xdr:cNvSpPr/>
          </xdr:nvSpPr>
          <xdr:spPr>
            <a:xfrm>
              <a:off x="22478998" y="1666875"/>
              <a:ext cx="11215675" cy="2840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5" name="Shape 8" descr="Resultado de imagen para LOGO ZAPOPAN"/>
            <xdr:cNvPicPr preferRelativeResize="0"/>
          </xdr:nvPicPr>
          <xdr:blipFill rotWithShape="1">
            <a:blip xmlns:r="http://schemas.openxmlformats.org/officeDocument/2006/relationships" r:embed="rId1">
              <a:alphaModFix/>
            </a:blip>
            <a:srcRect/>
            <a:stretch/>
          </xdr:blipFill>
          <xdr:spPr>
            <a:xfrm>
              <a:off x="23477283" y="2478146"/>
              <a:ext cx="8706715" cy="2028824"/>
            </a:xfrm>
            <a:prstGeom prst="rect">
              <a:avLst/>
            </a:prstGeom>
            <a:noFill/>
            <a:ln>
              <a:noFill/>
            </a:ln>
          </xdr:spPr>
        </xdr:pic>
        <xdr:sp macro="" textlink="">
          <xdr:nvSpPr>
            <xdr:cNvPr id="6" name="Shape 9"/>
            <xdr:cNvSpPr txBox="1"/>
          </xdr:nvSpPr>
          <xdr:spPr>
            <a:xfrm>
              <a:off x="22478998" y="1666875"/>
              <a:ext cx="11215687" cy="6191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grpSp>
    </xdr:grpSp>
    <xdr:clientData fLocksWithSheet="0"/>
  </xdr:oneCellAnchor>
  <xdr:oneCellAnchor>
    <xdr:from>
      <xdr:col>15</xdr:col>
      <xdr:colOff>561975</xdr:colOff>
      <xdr:row>9</xdr:row>
      <xdr:rowOff>57150</xdr:rowOff>
    </xdr:from>
    <xdr:ext cx="0" cy="44110275"/>
    <xdr:pic>
      <xdr:nvPicPr>
        <xdr:cNvPr id="7" name="image1.png"/>
        <xdr:cNvPicPr preferRelativeResize="0"/>
      </xdr:nvPicPr>
      <xdr:blipFill>
        <a:blip xmlns:r="http://schemas.openxmlformats.org/officeDocument/2006/relationships" r:embed="rId2" cstate="print"/>
        <a:stretch>
          <a:fillRect/>
        </a:stretch>
      </xdr:blipFill>
      <xdr:spPr>
        <a:xfrm>
          <a:off x="36156900" y="2190750"/>
          <a:ext cx="0" cy="44110275"/>
        </a:xfrm>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9</xdr:col>
      <xdr:colOff>0</xdr:colOff>
      <xdr:row>7</xdr:row>
      <xdr:rowOff>0</xdr:rowOff>
    </xdr:from>
    <xdr:ext cx="10277475" cy="3638550"/>
    <xdr:grpSp>
      <xdr:nvGrpSpPr>
        <xdr:cNvPr id="2" name="Shape 2"/>
        <xdr:cNvGrpSpPr/>
      </xdr:nvGrpSpPr>
      <xdr:grpSpPr>
        <a:xfrm>
          <a:off x="21732875" y="1666875"/>
          <a:ext cx="10277475" cy="3638550"/>
          <a:chOff x="207262" y="1960725"/>
          <a:chExt cx="10277475" cy="3638550"/>
        </a:xfrm>
      </xdr:grpSpPr>
      <xdr:grpSp>
        <xdr:nvGrpSpPr>
          <xdr:cNvPr id="3" name="Shape 13"/>
          <xdr:cNvGrpSpPr/>
        </xdr:nvGrpSpPr>
        <xdr:grpSpPr>
          <a:xfrm>
            <a:off x="207262" y="1960725"/>
            <a:ext cx="10277475" cy="3638550"/>
            <a:chOff x="22478998" y="1666875"/>
            <a:chExt cx="11215687" cy="2840095"/>
          </a:xfrm>
        </xdr:grpSpPr>
        <xdr:sp macro="" textlink="">
          <xdr:nvSpPr>
            <xdr:cNvPr id="4" name="Shape 4"/>
            <xdr:cNvSpPr/>
          </xdr:nvSpPr>
          <xdr:spPr>
            <a:xfrm>
              <a:off x="22478998" y="1666875"/>
              <a:ext cx="11215675" cy="2840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5" name="Shape 14" descr="Resultado de imagen para LOGO ZAPOPAN"/>
            <xdr:cNvPicPr preferRelativeResize="0"/>
          </xdr:nvPicPr>
          <xdr:blipFill rotWithShape="1">
            <a:blip xmlns:r="http://schemas.openxmlformats.org/officeDocument/2006/relationships" r:embed="rId1">
              <a:alphaModFix/>
            </a:blip>
            <a:srcRect/>
            <a:stretch/>
          </xdr:blipFill>
          <xdr:spPr>
            <a:xfrm>
              <a:off x="23477283" y="2478146"/>
              <a:ext cx="8706715" cy="2028824"/>
            </a:xfrm>
            <a:prstGeom prst="rect">
              <a:avLst/>
            </a:prstGeom>
            <a:noFill/>
            <a:ln>
              <a:noFill/>
            </a:ln>
          </xdr:spPr>
        </xdr:pic>
        <xdr:sp macro="" textlink="">
          <xdr:nvSpPr>
            <xdr:cNvPr id="6" name="Shape 15"/>
            <xdr:cNvSpPr txBox="1"/>
          </xdr:nvSpPr>
          <xdr:spPr>
            <a:xfrm>
              <a:off x="22478998" y="1666875"/>
              <a:ext cx="11215687" cy="6191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grpSp>
    </xdr:grpSp>
    <xdr:clientData fLocksWithSheet="0"/>
  </xdr:oneCellAnchor>
  <xdr:oneCellAnchor>
    <xdr:from>
      <xdr:col>15</xdr:col>
      <xdr:colOff>561975</xdr:colOff>
      <xdr:row>9</xdr:row>
      <xdr:rowOff>104775</xdr:rowOff>
    </xdr:from>
    <xdr:ext cx="0" cy="2257425"/>
    <xdr:pic>
      <xdr:nvPicPr>
        <xdr:cNvPr id="7" name="image1.png"/>
        <xdr:cNvPicPr preferRelativeResize="0"/>
      </xdr:nvPicPr>
      <xdr:blipFill>
        <a:blip xmlns:r="http://schemas.openxmlformats.org/officeDocument/2006/relationships" r:embed="rId2" cstate="print"/>
        <a:stretch>
          <a:fillRect/>
        </a:stretch>
      </xdr:blipFill>
      <xdr:spPr>
        <a:xfrm>
          <a:off x="36585525" y="2228850"/>
          <a:ext cx="0" cy="2257425"/>
        </a:xfrm>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8</xdr:col>
      <xdr:colOff>752475</xdr:colOff>
      <xdr:row>7</xdr:row>
      <xdr:rowOff>0</xdr:rowOff>
    </xdr:from>
    <xdr:ext cx="20678775" cy="3638550"/>
    <xdr:grpSp>
      <xdr:nvGrpSpPr>
        <xdr:cNvPr id="2" name="Shape 2"/>
        <xdr:cNvGrpSpPr/>
      </xdr:nvGrpSpPr>
      <xdr:grpSpPr>
        <a:xfrm>
          <a:off x="21072475" y="1682750"/>
          <a:ext cx="20678775" cy="3638550"/>
          <a:chOff x="-1" y="1960725"/>
          <a:chExt cx="10692000" cy="3638550"/>
        </a:xfrm>
      </xdr:grpSpPr>
      <xdr:grpSp>
        <xdr:nvGrpSpPr>
          <xdr:cNvPr id="3" name="Shape 21"/>
          <xdr:cNvGrpSpPr/>
        </xdr:nvGrpSpPr>
        <xdr:grpSpPr>
          <a:xfrm>
            <a:off x="-1" y="1960725"/>
            <a:ext cx="10692000" cy="3638550"/>
            <a:chOff x="22773408" y="1610591"/>
            <a:chExt cx="19248272" cy="3429468"/>
          </a:xfrm>
        </xdr:grpSpPr>
        <xdr:sp macro="" textlink="">
          <xdr:nvSpPr>
            <xdr:cNvPr id="4" name="Shape 4"/>
            <xdr:cNvSpPr/>
          </xdr:nvSpPr>
          <xdr:spPr>
            <a:xfrm>
              <a:off x="22773409" y="1610591"/>
              <a:ext cx="19248250" cy="3429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 name="Shape 22"/>
            <xdr:cNvGrpSpPr/>
          </xdr:nvGrpSpPr>
          <xdr:grpSpPr>
            <a:xfrm>
              <a:off x="22773408" y="1610591"/>
              <a:ext cx="11215685" cy="3429468"/>
              <a:chOff x="22478998" y="1666875"/>
              <a:chExt cx="11215687" cy="2840095"/>
            </a:xfrm>
          </xdr:grpSpPr>
          <xdr:pic>
            <xdr:nvPicPr>
              <xdr:cNvPr id="7" name="Shape 23" descr="Resultado de imagen para LOGO ZAPOPAN"/>
              <xdr:cNvPicPr preferRelativeResize="0"/>
            </xdr:nvPicPr>
            <xdr:blipFill rotWithShape="1">
              <a:blip xmlns:r="http://schemas.openxmlformats.org/officeDocument/2006/relationships" r:embed="rId1">
                <a:alphaModFix/>
              </a:blip>
              <a:srcRect/>
              <a:stretch/>
            </xdr:blipFill>
            <xdr:spPr>
              <a:xfrm>
                <a:off x="23477283" y="2478146"/>
                <a:ext cx="8706715" cy="2028824"/>
              </a:xfrm>
              <a:prstGeom prst="rect">
                <a:avLst/>
              </a:prstGeom>
              <a:noFill/>
              <a:ln>
                <a:noFill/>
              </a:ln>
            </xdr:spPr>
          </xdr:pic>
          <xdr:sp macro="" textlink="">
            <xdr:nvSpPr>
              <xdr:cNvPr id="8" name="Shape 24"/>
              <xdr:cNvSpPr txBox="1"/>
            </xdr:nvSpPr>
            <xdr:spPr>
              <a:xfrm>
                <a:off x="22478998" y="1666875"/>
                <a:ext cx="11215687" cy="6191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grpSp>
        <xdr:pic>
          <xdr:nvPicPr>
            <xdr:cNvPr id="6" name="Shape 25"/>
            <xdr:cNvPicPr preferRelativeResize="0"/>
          </xdr:nvPicPr>
          <xdr:blipFill rotWithShape="1">
            <a:blip xmlns:r="http://schemas.openxmlformats.org/officeDocument/2006/relationships" r:embed="rId2">
              <a:alphaModFix/>
            </a:blip>
            <a:srcRect/>
            <a:stretch/>
          </xdr:blipFill>
          <xdr:spPr>
            <a:xfrm>
              <a:off x="37684363" y="2205254"/>
              <a:ext cx="4337318" cy="2242204"/>
            </a:xfrm>
            <a:prstGeom prst="rect">
              <a:avLst/>
            </a:prstGeom>
            <a:noFill/>
            <a:ln>
              <a:noFill/>
            </a:ln>
          </xdr:spPr>
        </xdr:pic>
      </xdr:grpSp>
    </xdr:grpSp>
    <xdr:clientData fLocksWithSheet="0"/>
  </xdr:oneCellAnchor>
</xdr:wsDr>
</file>

<file path=xl/drawings/drawing28.xml><?xml version="1.0" encoding="utf-8"?>
<xdr:wsDr xmlns:xdr="http://schemas.openxmlformats.org/drawingml/2006/spreadsheetDrawing" xmlns:a="http://schemas.openxmlformats.org/drawingml/2006/main">
  <xdr:twoCellAnchor>
    <xdr:from>
      <xdr:col>9</xdr:col>
      <xdr:colOff>2</xdr:colOff>
      <xdr:row>6</xdr:row>
      <xdr:rowOff>0</xdr:rowOff>
    </xdr:from>
    <xdr:to>
      <xdr:col>16</xdr:col>
      <xdr:colOff>760247</xdr:colOff>
      <xdr:row>13</xdr:row>
      <xdr:rowOff>127468</xdr:rowOff>
    </xdr:to>
    <xdr:grpSp>
      <xdr:nvGrpSpPr>
        <xdr:cNvPr id="2" name="Grupo 1"/>
        <xdr:cNvGrpSpPr/>
      </xdr:nvGrpSpPr>
      <xdr:grpSpPr>
        <a:xfrm>
          <a:off x="24034752" y="1412875"/>
          <a:ext cx="17428995" cy="3429468"/>
          <a:chOff x="22115318" y="1368136"/>
          <a:chExt cx="19317543" cy="3348650"/>
        </a:xfrm>
      </xdr:grpSpPr>
      <xdr:grpSp>
        <xdr:nvGrpSpPr>
          <xdr:cNvPr id="3" name="Grupo 2"/>
          <xdr:cNvGrpSpPr/>
        </xdr:nvGrpSpPr>
        <xdr:grpSpPr>
          <a:xfrm>
            <a:off x="22115318" y="1368136"/>
            <a:ext cx="11250322" cy="3348650"/>
            <a:chOff x="22478999" y="1666875"/>
            <a:chExt cx="11215687" cy="2840095"/>
          </a:xfrm>
        </xdr:grpSpPr>
        <xdr:pic>
          <xdr:nvPicPr>
            <xdr:cNvPr id="5" name="Imagen 4" descr="Resultado de imagen para LOGO ZAPOPAN"/>
            <xdr:cNvPicPr>
              <a:picLocks noChangeAspect="1" noChangeArrowheads="1"/>
            </xdr:cNvPicPr>
          </xdr:nvPicPr>
          <xdr:blipFill>
            <a:blip xmlns:r="http://schemas.openxmlformats.org/officeDocument/2006/relationships" r:embed="rId1">
              <a:biLevel thresh="75000"/>
              <a:extLst>
                <a:ext uri="{28A0092B-C50C-407E-A947-70E740481C1C}">
                  <a14:useLocalDpi xmlns:a14="http://schemas.microsoft.com/office/drawing/2010/main" val="0"/>
                </a:ext>
              </a:extLst>
            </a:blip>
            <a:srcRect/>
            <a:stretch>
              <a:fillRect/>
            </a:stretch>
          </xdr:blipFill>
          <xdr:spPr bwMode="auto">
            <a:xfrm>
              <a:off x="23477283" y="2478146"/>
              <a:ext cx="8706715" cy="202882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 name="CuadroTexto 5"/>
            <xdr:cNvSpPr txBox="1"/>
          </xdr:nvSpPr>
          <xdr:spPr>
            <a:xfrm>
              <a:off x="22478999" y="1666875"/>
              <a:ext cx="11215687" cy="619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grpSp>
      <xdr:pic>
        <xdr:nvPicPr>
          <xdr:cNvPr id="4" name="Imagen 3"/>
          <xdr:cNvPicPr>
            <a:picLocks noChangeAspect="1"/>
          </xdr:cNvPicPr>
        </xdr:nvPicPr>
        <xdr:blipFill>
          <a:blip xmlns:r="http://schemas.openxmlformats.org/officeDocument/2006/relationships" r:embed="rId2"/>
          <a:stretch>
            <a:fillRect/>
          </a:stretch>
        </xdr:blipFill>
        <xdr:spPr>
          <a:xfrm>
            <a:off x="37078225" y="1939708"/>
            <a:ext cx="4354636" cy="2196023"/>
          </a:xfrm>
          <a:prstGeom prst="rect">
            <a:avLst/>
          </a:prstGeom>
        </xdr:spPr>
      </xdr:pic>
    </xdr:grpSp>
    <xdr:clientData/>
  </xdr:twoCellAnchor>
</xdr:wsDr>
</file>

<file path=xl/drawings/drawing29.xml><?xml version="1.0" encoding="utf-8"?>
<xdr:wsDr xmlns:xdr="http://schemas.openxmlformats.org/drawingml/2006/spreadsheetDrawing" xmlns:a="http://schemas.openxmlformats.org/drawingml/2006/main">
  <xdr:twoCellAnchor>
    <xdr:from>
      <xdr:col>9</xdr:col>
      <xdr:colOff>0</xdr:colOff>
      <xdr:row>6</xdr:row>
      <xdr:rowOff>0</xdr:rowOff>
    </xdr:from>
    <xdr:to>
      <xdr:col>13</xdr:col>
      <xdr:colOff>1725322</xdr:colOff>
      <xdr:row>13</xdr:row>
      <xdr:rowOff>388271</xdr:rowOff>
    </xdr:to>
    <xdr:grpSp>
      <xdr:nvGrpSpPr>
        <xdr:cNvPr id="2" name="Grupo 1">
          <a:extLst>
            <a:ext uri="{FF2B5EF4-FFF2-40B4-BE49-F238E27FC236}">
              <a16:creationId xmlns:a16="http://schemas.microsoft.com/office/drawing/2014/main" xmlns="" id="{28803570-1E3F-4EBD-8807-A67CC3A48850}"/>
            </a:ext>
          </a:extLst>
        </xdr:cNvPr>
        <xdr:cNvGrpSpPr/>
      </xdr:nvGrpSpPr>
      <xdr:grpSpPr>
        <a:xfrm>
          <a:off x="21066125" y="1397000"/>
          <a:ext cx="11250322" cy="3690271"/>
          <a:chOff x="22478999" y="1666875"/>
          <a:chExt cx="11215687" cy="2840095"/>
        </a:xfrm>
      </xdr:grpSpPr>
      <xdr:pic>
        <xdr:nvPicPr>
          <xdr:cNvPr id="3" name="Imagen 2" descr="Resultado de imagen para LOGO ZAPOPAN">
            <a:extLst>
              <a:ext uri="{FF2B5EF4-FFF2-40B4-BE49-F238E27FC236}">
                <a16:creationId xmlns:a16="http://schemas.microsoft.com/office/drawing/2014/main" xmlns="" id="{AA4A079D-E76B-4A43-8332-3BB03239853F}"/>
              </a:ext>
            </a:extLst>
          </xdr:cNvPr>
          <xdr:cNvPicPr>
            <a:picLocks noChangeAspect="1" noChangeArrowheads="1"/>
          </xdr:cNvPicPr>
        </xdr:nvPicPr>
        <xdr:blipFill>
          <a:blip xmlns:r="http://schemas.openxmlformats.org/officeDocument/2006/relationships" r:embed="rId1" cstate="print">
            <a:biLevel thresh="75000"/>
            <a:extLst>
              <a:ext uri="{28A0092B-C50C-407E-A947-70E740481C1C}">
                <a14:useLocalDpi xmlns:a14="http://schemas.microsoft.com/office/drawing/2010/main" val="0"/>
              </a:ext>
            </a:extLst>
          </a:blip>
          <a:srcRect/>
          <a:stretch>
            <a:fillRect/>
          </a:stretch>
        </xdr:blipFill>
        <xdr:spPr bwMode="auto">
          <a:xfrm>
            <a:off x="23477283" y="2478146"/>
            <a:ext cx="8706715" cy="202882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CuadroTexto 3">
            <a:extLst>
              <a:ext uri="{FF2B5EF4-FFF2-40B4-BE49-F238E27FC236}">
                <a16:creationId xmlns:a16="http://schemas.microsoft.com/office/drawing/2014/main" xmlns="" id="{BAE60DD2-D3C5-4CE7-B47E-87D5BD4A0E4F}"/>
              </a:ext>
            </a:extLst>
          </xdr:cNvPr>
          <xdr:cNvSpPr txBox="1"/>
        </xdr:nvSpPr>
        <xdr:spPr>
          <a:xfrm>
            <a:off x="22478999" y="1666875"/>
            <a:ext cx="11215687" cy="619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grpSp>
    <xdr:clientData/>
  </xdr:twoCellAnchor>
  <xdr:twoCellAnchor editAs="oneCell">
    <xdr:from>
      <xdr:col>15</xdr:col>
      <xdr:colOff>357180</xdr:colOff>
      <xdr:row>8</xdr:row>
      <xdr:rowOff>82019</xdr:rowOff>
    </xdr:from>
    <xdr:to>
      <xdr:col>16</xdr:col>
      <xdr:colOff>2295930</xdr:colOff>
      <xdr:row>12</xdr:row>
      <xdr:rowOff>449127</xdr:rowOff>
    </xdr:to>
    <xdr:pic>
      <xdr:nvPicPr>
        <xdr:cNvPr id="5" name="Imagen 4">
          <a:extLst>
            <a:ext uri="{FF2B5EF4-FFF2-40B4-BE49-F238E27FC236}">
              <a16:creationId xmlns:a16="http://schemas.microsoft.com/office/drawing/2014/main" xmlns="" id="{6ADD8568-9520-438B-92A2-4E2645BC439D}"/>
            </a:ext>
          </a:extLst>
        </xdr:cNvPr>
        <xdr:cNvPicPr>
          <a:picLocks noChangeAspect="1"/>
        </xdr:cNvPicPr>
      </xdr:nvPicPr>
      <xdr:blipFill>
        <a:blip xmlns:r="http://schemas.openxmlformats.org/officeDocument/2006/relationships" r:embed="rId2" cstate="print"/>
        <a:stretch>
          <a:fillRect/>
        </a:stretch>
      </xdr:blipFill>
      <xdr:spPr>
        <a:xfrm>
          <a:off x="35713980" y="1948919"/>
          <a:ext cx="4320000" cy="250070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0</xdr:colOff>
      <xdr:row>6</xdr:row>
      <xdr:rowOff>0</xdr:rowOff>
    </xdr:from>
    <xdr:to>
      <xdr:col>14</xdr:col>
      <xdr:colOff>4760</xdr:colOff>
      <xdr:row>13</xdr:row>
      <xdr:rowOff>2077</xdr:rowOff>
    </xdr:to>
    <xdr:grpSp>
      <xdr:nvGrpSpPr>
        <xdr:cNvPr id="2" name="Grupo 1">
          <a:extLst>
            <a:ext uri="{FF2B5EF4-FFF2-40B4-BE49-F238E27FC236}">
              <a16:creationId xmlns:a16="http://schemas.microsoft.com/office/drawing/2014/main" xmlns="" id="{00000000-0008-0000-0000-000002000000}"/>
            </a:ext>
          </a:extLst>
        </xdr:cNvPr>
        <xdr:cNvGrpSpPr/>
      </xdr:nvGrpSpPr>
      <xdr:grpSpPr>
        <a:xfrm>
          <a:off x="21272500" y="1714500"/>
          <a:ext cx="11911010" cy="3685077"/>
          <a:chOff x="22478999" y="1666875"/>
          <a:chExt cx="11215687" cy="2840095"/>
        </a:xfrm>
      </xdr:grpSpPr>
      <xdr:pic>
        <xdr:nvPicPr>
          <xdr:cNvPr id="3" name="Imagen 2" descr="Resultado de imagen para LOGO ZAPOPAN">
            <a:extLst>
              <a:ext uri="{FF2B5EF4-FFF2-40B4-BE49-F238E27FC236}">
                <a16:creationId xmlns:a16="http://schemas.microsoft.com/office/drawing/2014/main" xmlns="" id="{00000000-0008-0000-0000-000003000000}"/>
              </a:ext>
            </a:extLst>
          </xdr:cNvPr>
          <xdr:cNvPicPr>
            <a:picLocks noChangeAspect="1" noChangeArrowheads="1"/>
          </xdr:cNvPicPr>
        </xdr:nvPicPr>
        <xdr:blipFill>
          <a:blip xmlns:r="http://schemas.openxmlformats.org/officeDocument/2006/relationships" r:embed="rId1">
            <a:biLevel thresh="75000"/>
            <a:extLst>
              <a:ext uri="{28A0092B-C50C-407E-A947-70E740481C1C}">
                <a14:useLocalDpi xmlns:a14="http://schemas.microsoft.com/office/drawing/2010/main" val="0"/>
              </a:ext>
            </a:extLst>
          </a:blip>
          <a:srcRect/>
          <a:stretch>
            <a:fillRect/>
          </a:stretch>
        </xdr:blipFill>
        <xdr:spPr bwMode="auto">
          <a:xfrm>
            <a:off x="23477283" y="2478146"/>
            <a:ext cx="8706715" cy="202882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CuadroTexto 3">
            <a:extLst>
              <a:ext uri="{FF2B5EF4-FFF2-40B4-BE49-F238E27FC236}">
                <a16:creationId xmlns:a16="http://schemas.microsoft.com/office/drawing/2014/main" xmlns="" id="{00000000-0008-0000-0000-000004000000}"/>
              </a:ext>
            </a:extLst>
          </xdr:cNvPr>
          <xdr:cNvSpPr txBox="1"/>
        </xdr:nvSpPr>
        <xdr:spPr>
          <a:xfrm>
            <a:off x="22478999" y="1666875"/>
            <a:ext cx="11215687" cy="619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grpSp>
    <xdr:clientData/>
  </xdr:twoCellAnchor>
  <xdr:twoCellAnchor editAs="oneCell">
    <xdr:from>
      <xdr:col>15</xdr:col>
      <xdr:colOff>603271</xdr:colOff>
      <xdr:row>7</xdr:row>
      <xdr:rowOff>194836</xdr:rowOff>
    </xdr:from>
    <xdr:to>
      <xdr:col>15</xdr:col>
      <xdr:colOff>603271</xdr:colOff>
      <xdr:row>93</xdr:row>
      <xdr:rowOff>0</xdr:rowOff>
    </xdr:to>
    <xdr:pic>
      <xdr:nvPicPr>
        <xdr:cNvPr id="5" name="Imagen 4" descr="Resultado de imagen para JEFATURA DE GABINETE ZAPOPAN">
          <a:extLst>
            <a:ext uri="{FF2B5EF4-FFF2-40B4-BE49-F238E27FC236}">
              <a16:creationId xmlns:a16="http://schemas.microsoft.com/office/drawing/2014/main" xmlns="" id="{00000000-0008-0000-0000-000005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4558" b="5708"/>
        <a:stretch/>
      </xdr:blipFill>
      <xdr:spPr bwMode="auto">
        <a:xfrm>
          <a:off x="36160096" y="2128411"/>
          <a:ext cx="0" cy="44413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9</xdr:col>
      <xdr:colOff>0</xdr:colOff>
      <xdr:row>6</xdr:row>
      <xdr:rowOff>0</xdr:rowOff>
    </xdr:from>
    <xdr:to>
      <xdr:col>13</xdr:col>
      <xdr:colOff>1725322</xdr:colOff>
      <xdr:row>13</xdr:row>
      <xdr:rowOff>388271</xdr:rowOff>
    </xdr:to>
    <xdr:grpSp>
      <xdr:nvGrpSpPr>
        <xdr:cNvPr id="2" name="Grupo 1"/>
        <xdr:cNvGrpSpPr/>
      </xdr:nvGrpSpPr>
      <xdr:grpSpPr>
        <a:xfrm>
          <a:off x="21066125" y="1397000"/>
          <a:ext cx="11250322" cy="3690271"/>
          <a:chOff x="22478999" y="1666875"/>
          <a:chExt cx="11215687" cy="2840095"/>
        </a:xfrm>
      </xdr:grpSpPr>
      <xdr:pic>
        <xdr:nvPicPr>
          <xdr:cNvPr id="3" name="Imagen 2" descr="Resultado de imagen para LOGO ZAPOPAN"/>
          <xdr:cNvPicPr>
            <a:picLocks noChangeAspect="1" noChangeArrowheads="1"/>
          </xdr:cNvPicPr>
        </xdr:nvPicPr>
        <xdr:blipFill>
          <a:blip xmlns:r="http://schemas.openxmlformats.org/officeDocument/2006/relationships" r:embed="rId1">
            <a:biLevel thresh="75000"/>
            <a:extLst>
              <a:ext uri="{28A0092B-C50C-407E-A947-70E740481C1C}">
                <a14:useLocalDpi xmlns:a14="http://schemas.microsoft.com/office/drawing/2010/main" val="0"/>
              </a:ext>
            </a:extLst>
          </a:blip>
          <a:srcRect/>
          <a:stretch>
            <a:fillRect/>
          </a:stretch>
        </xdr:blipFill>
        <xdr:spPr bwMode="auto">
          <a:xfrm>
            <a:off x="23477283" y="2478146"/>
            <a:ext cx="8706715" cy="202882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CuadroTexto 3"/>
          <xdr:cNvSpPr txBox="1"/>
        </xdr:nvSpPr>
        <xdr:spPr>
          <a:xfrm>
            <a:off x="22478999" y="1666875"/>
            <a:ext cx="11215687" cy="619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grpSp>
    <xdr:clientData/>
  </xdr:twoCellAnchor>
  <xdr:twoCellAnchor editAs="oneCell">
    <xdr:from>
      <xdr:col>14</xdr:col>
      <xdr:colOff>1517499</xdr:colOff>
      <xdr:row>8</xdr:row>
      <xdr:rowOff>185929</xdr:rowOff>
    </xdr:from>
    <xdr:to>
      <xdr:col>16</xdr:col>
      <xdr:colOff>1066339</xdr:colOff>
      <xdr:row>12</xdr:row>
      <xdr:rowOff>553037</xdr:rowOff>
    </xdr:to>
    <xdr:pic>
      <xdr:nvPicPr>
        <xdr:cNvPr id="5" name="Imagen 4"/>
        <xdr:cNvPicPr>
          <a:picLocks noChangeAspect="1"/>
        </xdr:cNvPicPr>
      </xdr:nvPicPr>
      <xdr:blipFill>
        <a:blip xmlns:r="http://schemas.openxmlformats.org/officeDocument/2006/relationships" r:embed="rId2"/>
        <a:stretch>
          <a:fillRect/>
        </a:stretch>
      </xdr:blipFill>
      <xdr:spPr>
        <a:xfrm>
          <a:off x="34493049" y="2052829"/>
          <a:ext cx="4311340" cy="250070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9</xdr:col>
      <xdr:colOff>0</xdr:colOff>
      <xdr:row>6</xdr:row>
      <xdr:rowOff>0</xdr:rowOff>
    </xdr:from>
    <xdr:to>
      <xdr:col>13</xdr:col>
      <xdr:colOff>1725322</xdr:colOff>
      <xdr:row>13</xdr:row>
      <xdr:rowOff>388271</xdr:rowOff>
    </xdr:to>
    <xdr:grpSp>
      <xdr:nvGrpSpPr>
        <xdr:cNvPr id="2" name="Grupo 1">
          <a:extLst>
            <a:ext uri="{FF2B5EF4-FFF2-40B4-BE49-F238E27FC236}">
              <a16:creationId xmlns="" xmlns:a16="http://schemas.microsoft.com/office/drawing/2014/main" id="{B1AB80D9-B130-44EC-B517-22BA26072205}"/>
            </a:ext>
          </a:extLst>
        </xdr:cNvPr>
        <xdr:cNvGrpSpPr/>
      </xdr:nvGrpSpPr>
      <xdr:grpSpPr>
        <a:xfrm>
          <a:off x="21082000" y="1397000"/>
          <a:ext cx="11250322" cy="3896646"/>
          <a:chOff x="22478999" y="1666875"/>
          <a:chExt cx="11215687" cy="2840095"/>
        </a:xfrm>
      </xdr:grpSpPr>
      <xdr:pic>
        <xdr:nvPicPr>
          <xdr:cNvPr id="3" name="Imagen 2" descr="Resultado de imagen para LOGO ZAPOPAN">
            <a:extLst>
              <a:ext uri="{FF2B5EF4-FFF2-40B4-BE49-F238E27FC236}">
                <a16:creationId xmlns="" xmlns:a16="http://schemas.microsoft.com/office/drawing/2014/main" id="{C9FDDEF2-F9CC-4289-8F73-69E6E200F545}"/>
              </a:ext>
            </a:extLst>
          </xdr:cNvPr>
          <xdr:cNvPicPr>
            <a:picLocks noChangeAspect="1" noChangeArrowheads="1"/>
          </xdr:cNvPicPr>
        </xdr:nvPicPr>
        <xdr:blipFill>
          <a:blip xmlns:r="http://schemas.openxmlformats.org/officeDocument/2006/relationships" r:embed="rId1">
            <a:biLevel thresh="75000"/>
            <a:extLst>
              <a:ext uri="{28A0092B-C50C-407E-A947-70E740481C1C}">
                <a14:useLocalDpi xmlns:a14="http://schemas.microsoft.com/office/drawing/2010/main" val="0"/>
              </a:ext>
            </a:extLst>
          </a:blip>
          <a:srcRect/>
          <a:stretch>
            <a:fillRect/>
          </a:stretch>
        </xdr:blipFill>
        <xdr:spPr bwMode="auto">
          <a:xfrm>
            <a:off x="23477283" y="2478146"/>
            <a:ext cx="8706715" cy="202882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CuadroTexto 3">
            <a:extLst>
              <a:ext uri="{FF2B5EF4-FFF2-40B4-BE49-F238E27FC236}">
                <a16:creationId xmlns="" xmlns:a16="http://schemas.microsoft.com/office/drawing/2014/main" id="{E9201CF5-1ED9-4C88-85B6-24CB897FCC2A}"/>
              </a:ext>
            </a:extLst>
          </xdr:cNvPr>
          <xdr:cNvSpPr txBox="1"/>
        </xdr:nvSpPr>
        <xdr:spPr>
          <a:xfrm>
            <a:off x="22478999" y="1666875"/>
            <a:ext cx="11215687" cy="619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grpSp>
    <xdr:clientData/>
  </xdr:twoCellAnchor>
  <xdr:twoCellAnchor editAs="oneCell">
    <xdr:from>
      <xdr:col>15</xdr:col>
      <xdr:colOff>357180</xdr:colOff>
      <xdr:row>8</xdr:row>
      <xdr:rowOff>82019</xdr:rowOff>
    </xdr:from>
    <xdr:to>
      <xdr:col>16</xdr:col>
      <xdr:colOff>2295930</xdr:colOff>
      <xdr:row>12</xdr:row>
      <xdr:rowOff>449127</xdr:rowOff>
    </xdr:to>
    <xdr:pic>
      <xdr:nvPicPr>
        <xdr:cNvPr id="5" name="Imagen 4">
          <a:extLst>
            <a:ext uri="{FF2B5EF4-FFF2-40B4-BE49-F238E27FC236}">
              <a16:creationId xmlns="" xmlns:a16="http://schemas.microsoft.com/office/drawing/2014/main" id="{AB473321-4F4F-4C26-9DE4-781F8B0643DE}"/>
            </a:ext>
          </a:extLst>
        </xdr:cNvPr>
        <xdr:cNvPicPr>
          <a:picLocks noChangeAspect="1"/>
        </xdr:cNvPicPr>
      </xdr:nvPicPr>
      <xdr:blipFill>
        <a:blip xmlns:r="http://schemas.openxmlformats.org/officeDocument/2006/relationships" r:embed="rId2"/>
        <a:stretch>
          <a:fillRect/>
        </a:stretch>
      </xdr:blipFill>
      <xdr:spPr>
        <a:xfrm>
          <a:off x="35733030" y="1948919"/>
          <a:ext cx="4320000" cy="250070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9</xdr:col>
      <xdr:colOff>0</xdr:colOff>
      <xdr:row>5</xdr:row>
      <xdr:rowOff>0</xdr:rowOff>
    </xdr:from>
    <xdr:to>
      <xdr:col>13</xdr:col>
      <xdr:colOff>1725321</xdr:colOff>
      <xdr:row>13</xdr:row>
      <xdr:rowOff>145817</xdr:rowOff>
    </xdr:to>
    <xdr:grpSp>
      <xdr:nvGrpSpPr>
        <xdr:cNvPr id="2" name="Grupo 1">
          <a:extLst>
            <a:ext uri="{FF2B5EF4-FFF2-40B4-BE49-F238E27FC236}">
              <a16:creationId xmlns:a16="http://schemas.microsoft.com/office/drawing/2014/main" xmlns="" id="{21BBAB8A-E789-4CFB-97B3-3CDFD55C4926}"/>
            </a:ext>
          </a:extLst>
        </xdr:cNvPr>
        <xdr:cNvGrpSpPr/>
      </xdr:nvGrpSpPr>
      <xdr:grpSpPr>
        <a:xfrm>
          <a:off x="21383625" y="1174750"/>
          <a:ext cx="11250321" cy="3701817"/>
          <a:chOff x="22478999" y="1666875"/>
          <a:chExt cx="11215687" cy="2840095"/>
        </a:xfrm>
      </xdr:grpSpPr>
      <xdr:pic>
        <xdr:nvPicPr>
          <xdr:cNvPr id="3" name="Imagen 2" descr="Resultado de imagen para LOGO ZAPOPAN">
            <a:extLst>
              <a:ext uri="{FF2B5EF4-FFF2-40B4-BE49-F238E27FC236}">
                <a16:creationId xmlns:a16="http://schemas.microsoft.com/office/drawing/2014/main" xmlns="" id="{126AFD2A-63DB-4BB6-9A67-B8A0BF706876}"/>
              </a:ext>
            </a:extLst>
          </xdr:cNvPr>
          <xdr:cNvPicPr>
            <a:picLocks noChangeAspect="1" noChangeArrowheads="1"/>
          </xdr:cNvPicPr>
        </xdr:nvPicPr>
        <xdr:blipFill>
          <a:blip xmlns:r="http://schemas.openxmlformats.org/officeDocument/2006/relationships" r:embed="rId1" cstate="print">
            <a:biLevel thresh="75000"/>
            <a:extLst>
              <a:ext uri="{28A0092B-C50C-407E-A947-70E740481C1C}">
                <a14:useLocalDpi xmlns:a14="http://schemas.microsoft.com/office/drawing/2010/main" val="0"/>
              </a:ext>
            </a:extLst>
          </a:blip>
          <a:srcRect/>
          <a:stretch>
            <a:fillRect/>
          </a:stretch>
        </xdr:blipFill>
        <xdr:spPr bwMode="auto">
          <a:xfrm>
            <a:off x="23477283" y="2478146"/>
            <a:ext cx="8706715" cy="202882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CuadroTexto 3">
            <a:extLst>
              <a:ext uri="{FF2B5EF4-FFF2-40B4-BE49-F238E27FC236}">
                <a16:creationId xmlns:a16="http://schemas.microsoft.com/office/drawing/2014/main" xmlns="" id="{156CDF93-D588-4891-B252-D2C71FB87B47}"/>
              </a:ext>
            </a:extLst>
          </xdr:cNvPr>
          <xdr:cNvSpPr txBox="1"/>
        </xdr:nvSpPr>
        <xdr:spPr>
          <a:xfrm>
            <a:off x="22478999" y="1666875"/>
            <a:ext cx="11215687" cy="619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grpSp>
    <xdr:clientData/>
  </xdr:twoCellAnchor>
  <xdr:twoCellAnchor editAs="oneCell">
    <xdr:from>
      <xdr:col>15</xdr:col>
      <xdr:colOff>357180</xdr:colOff>
      <xdr:row>7</xdr:row>
      <xdr:rowOff>82019</xdr:rowOff>
    </xdr:from>
    <xdr:to>
      <xdr:col>16</xdr:col>
      <xdr:colOff>2295930</xdr:colOff>
      <xdr:row>12</xdr:row>
      <xdr:rowOff>206672</xdr:rowOff>
    </xdr:to>
    <xdr:pic>
      <xdr:nvPicPr>
        <xdr:cNvPr id="5" name="Imagen 4">
          <a:extLst>
            <a:ext uri="{FF2B5EF4-FFF2-40B4-BE49-F238E27FC236}">
              <a16:creationId xmlns:a16="http://schemas.microsoft.com/office/drawing/2014/main" xmlns="" id="{2B828E84-EB7B-43FE-A969-49D5A95337F8}"/>
            </a:ext>
          </a:extLst>
        </xdr:cNvPr>
        <xdr:cNvPicPr>
          <a:picLocks noChangeAspect="1"/>
        </xdr:cNvPicPr>
      </xdr:nvPicPr>
      <xdr:blipFill>
        <a:blip xmlns:r="http://schemas.openxmlformats.org/officeDocument/2006/relationships" r:embed="rId2" cstate="print"/>
        <a:stretch>
          <a:fillRect/>
        </a:stretch>
      </xdr:blipFill>
      <xdr:spPr>
        <a:xfrm>
          <a:off x="36028305" y="1720319"/>
          <a:ext cx="4320000" cy="2505903"/>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9</xdr:col>
      <xdr:colOff>0</xdr:colOff>
      <xdr:row>5</xdr:row>
      <xdr:rowOff>0</xdr:rowOff>
    </xdr:from>
    <xdr:to>
      <xdr:col>13</xdr:col>
      <xdr:colOff>1725322</xdr:colOff>
      <xdr:row>13</xdr:row>
      <xdr:rowOff>145817</xdr:rowOff>
    </xdr:to>
    <xdr:grpSp>
      <xdr:nvGrpSpPr>
        <xdr:cNvPr id="2" name="Grupo 1">
          <a:extLst>
            <a:ext uri="{FF2B5EF4-FFF2-40B4-BE49-F238E27FC236}">
              <a16:creationId xmlns:a16="http://schemas.microsoft.com/office/drawing/2014/main" xmlns="" id="{00000000-0008-0000-0400-000002000000}"/>
            </a:ext>
          </a:extLst>
        </xdr:cNvPr>
        <xdr:cNvGrpSpPr/>
      </xdr:nvGrpSpPr>
      <xdr:grpSpPr>
        <a:xfrm>
          <a:off x="20780375" y="1143000"/>
          <a:ext cx="11250322" cy="3701817"/>
          <a:chOff x="22478999" y="1666875"/>
          <a:chExt cx="11215687" cy="2840095"/>
        </a:xfrm>
      </xdr:grpSpPr>
      <xdr:pic>
        <xdr:nvPicPr>
          <xdr:cNvPr id="3" name="Imagen 2" descr="Resultado de imagen para LOGO ZAPOPAN">
            <a:extLst>
              <a:ext uri="{FF2B5EF4-FFF2-40B4-BE49-F238E27FC236}">
                <a16:creationId xmlns:a16="http://schemas.microsoft.com/office/drawing/2014/main" xmlns="" id="{00000000-0008-0000-0400-000003000000}"/>
              </a:ext>
            </a:extLst>
          </xdr:cNvPr>
          <xdr:cNvPicPr>
            <a:picLocks noChangeAspect="1" noChangeArrowheads="1"/>
          </xdr:cNvPicPr>
        </xdr:nvPicPr>
        <xdr:blipFill>
          <a:blip xmlns:r="http://schemas.openxmlformats.org/officeDocument/2006/relationships" r:embed="rId1" cstate="print">
            <a:biLevel thresh="75000"/>
            <a:extLst>
              <a:ext uri="{28A0092B-C50C-407E-A947-70E740481C1C}">
                <a14:useLocalDpi xmlns:a14="http://schemas.microsoft.com/office/drawing/2010/main" val="0"/>
              </a:ext>
            </a:extLst>
          </a:blip>
          <a:srcRect/>
          <a:stretch>
            <a:fillRect/>
          </a:stretch>
        </xdr:blipFill>
        <xdr:spPr bwMode="auto">
          <a:xfrm>
            <a:off x="23477283" y="2478146"/>
            <a:ext cx="8706715" cy="202882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CuadroTexto 3">
            <a:extLst>
              <a:ext uri="{FF2B5EF4-FFF2-40B4-BE49-F238E27FC236}">
                <a16:creationId xmlns:a16="http://schemas.microsoft.com/office/drawing/2014/main" xmlns="" id="{00000000-0008-0000-0400-000004000000}"/>
              </a:ext>
            </a:extLst>
          </xdr:cNvPr>
          <xdr:cNvSpPr txBox="1"/>
        </xdr:nvSpPr>
        <xdr:spPr>
          <a:xfrm>
            <a:off x="22478999" y="1666875"/>
            <a:ext cx="11215687" cy="619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grpSp>
    <xdr:clientData/>
  </xdr:twoCellAnchor>
  <xdr:twoCellAnchor editAs="oneCell">
    <xdr:from>
      <xdr:col>15</xdr:col>
      <xdr:colOff>357180</xdr:colOff>
      <xdr:row>7</xdr:row>
      <xdr:rowOff>82019</xdr:rowOff>
    </xdr:from>
    <xdr:to>
      <xdr:col>16</xdr:col>
      <xdr:colOff>2295930</xdr:colOff>
      <xdr:row>12</xdr:row>
      <xdr:rowOff>206673</xdr:rowOff>
    </xdr:to>
    <xdr:pic>
      <xdr:nvPicPr>
        <xdr:cNvPr id="5" name="Imagen 4">
          <a:extLst>
            <a:ext uri="{FF2B5EF4-FFF2-40B4-BE49-F238E27FC236}">
              <a16:creationId xmlns:a16="http://schemas.microsoft.com/office/drawing/2014/main" xmlns="" id="{00000000-0008-0000-0400-000005000000}"/>
            </a:ext>
          </a:extLst>
        </xdr:cNvPr>
        <xdr:cNvPicPr>
          <a:picLocks noChangeAspect="1"/>
        </xdr:cNvPicPr>
      </xdr:nvPicPr>
      <xdr:blipFill>
        <a:blip xmlns:r="http://schemas.openxmlformats.org/officeDocument/2006/relationships" r:embed="rId2" cstate="print"/>
        <a:stretch>
          <a:fillRect/>
        </a:stretch>
      </xdr:blipFill>
      <xdr:spPr>
        <a:xfrm>
          <a:off x="35428230" y="1701269"/>
          <a:ext cx="4320000" cy="250590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9</xdr:col>
      <xdr:colOff>0</xdr:colOff>
      <xdr:row>5</xdr:row>
      <xdr:rowOff>0</xdr:rowOff>
    </xdr:from>
    <xdr:to>
      <xdr:col>13</xdr:col>
      <xdr:colOff>1725322</xdr:colOff>
      <xdr:row>13</xdr:row>
      <xdr:rowOff>145817</xdr:rowOff>
    </xdr:to>
    <xdr:grpSp>
      <xdr:nvGrpSpPr>
        <xdr:cNvPr id="2" name="Grupo 1">
          <a:extLst>
            <a:ext uri="{FF2B5EF4-FFF2-40B4-BE49-F238E27FC236}">
              <a16:creationId xmlns:a16="http://schemas.microsoft.com/office/drawing/2014/main" xmlns="" id="{2FAD809D-3637-427F-A628-C2057E7700E1}"/>
            </a:ext>
          </a:extLst>
        </xdr:cNvPr>
        <xdr:cNvGrpSpPr/>
      </xdr:nvGrpSpPr>
      <xdr:grpSpPr>
        <a:xfrm>
          <a:off x="21066125" y="1143000"/>
          <a:ext cx="11250322" cy="3701817"/>
          <a:chOff x="22478999" y="1666875"/>
          <a:chExt cx="11215687" cy="2840095"/>
        </a:xfrm>
      </xdr:grpSpPr>
      <xdr:pic>
        <xdr:nvPicPr>
          <xdr:cNvPr id="3" name="Imagen 2" descr="Resultado de imagen para LOGO ZAPOPAN">
            <a:extLst>
              <a:ext uri="{FF2B5EF4-FFF2-40B4-BE49-F238E27FC236}">
                <a16:creationId xmlns:a16="http://schemas.microsoft.com/office/drawing/2014/main" xmlns="" id="{FB52BDE6-3748-4E52-97A5-706D000B3C33}"/>
              </a:ext>
            </a:extLst>
          </xdr:cNvPr>
          <xdr:cNvPicPr>
            <a:picLocks noChangeAspect="1" noChangeArrowheads="1"/>
          </xdr:cNvPicPr>
        </xdr:nvPicPr>
        <xdr:blipFill>
          <a:blip xmlns:r="http://schemas.openxmlformats.org/officeDocument/2006/relationships" r:embed="rId1">
            <a:biLevel thresh="75000"/>
            <a:extLst>
              <a:ext uri="{28A0092B-C50C-407E-A947-70E740481C1C}">
                <a14:useLocalDpi xmlns:a14="http://schemas.microsoft.com/office/drawing/2010/main" val="0"/>
              </a:ext>
            </a:extLst>
          </a:blip>
          <a:srcRect/>
          <a:stretch>
            <a:fillRect/>
          </a:stretch>
        </xdr:blipFill>
        <xdr:spPr bwMode="auto">
          <a:xfrm>
            <a:off x="23477283" y="2478146"/>
            <a:ext cx="8706715" cy="202882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CuadroTexto 3">
            <a:extLst>
              <a:ext uri="{FF2B5EF4-FFF2-40B4-BE49-F238E27FC236}">
                <a16:creationId xmlns:a16="http://schemas.microsoft.com/office/drawing/2014/main" xmlns="" id="{80387DB1-8A15-46A1-AE76-35982DCCCD12}"/>
              </a:ext>
            </a:extLst>
          </xdr:cNvPr>
          <xdr:cNvSpPr txBox="1"/>
        </xdr:nvSpPr>
        <xdr:spPr>
          <a:xfrm>
            <a:off x="22478999" y="1666875"/>
            <a:ext cx="11215687" cy="619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grpSp>
    <xdr:clientData/>
  </xdr:twoCellAnchor>
  <xdr:twoCellAnchor editAs="oneCell">
    <xdr:from>
      <xdr:col>15</xdr:col>
      <xdr:colOff>357180</xdr:colOff>
      <xdr:row>7</xdr:row>
      <xdr:rowOff>82019</xdr:rowOff>
    </xdr:from>
    <xdr:to>
      <xdr:col>16</xdr:col>
      <xdr:colOff>2295930</xdr:colOff>
      <xdr:row>12</xdr:row>
      <xdr:rowOff>206673</xdr:rowOff>
    </xdr:to>
    <xdr:pic>
      <xdr:nvPicPr>
        <xdr:cNvPr id="5" name="Imagen 4">
          <a:extLst>
            <a:ext uri="{FF2B5EF4-FFF2-40B4-BE49-F238E27FC236}">
              <a16:creationId xmlns:a16="http://schemas.microsoft.com/office/drawing/2014/main" xmlns="" id="{60C54C2C-FBEA-4EEF-AC8D-42BE7BA19CDD}"/>
            </a:ext>
          </a:extLst>
        </xdr:cNvPr>
        <xdr:cNvPicPr>
          <a:picLocks noChangeAspect="1"/>
        </xdr:cNvPicPr>
      </xdr:nvPicPr>
      <xdr:blipFill>
        <a:blip xmlns:r="http://schemas.openxmlformats.org/officeDocument/2006/relationships" r:embed="rId2"/>
        <a:stretch>
          <a:fillRect/>
        </a:stretch>
      </xdr:blipFill>
      <xdr:spPr>
        <a:xfrm>
          <a:off x="35713980" y="1701269"/>
          <a:ext cx="4320000" cy="250590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9</xdr:col>
      <xdr:colOff>0</xdr:colOff>
      <xdr:row>4</xdr:row>
      <xdr:rowOff>207818</xdr:rowOff>
    </xdr:from>
    <xdr:to>
      <xdr:col>13</xdr:col>
      <xdr:colOff>1725322</xdr:colOff>
      <xdr:row>13</xdr:row>
      <xdr:rowOff>241067</xdr:rowOff>
    </xdr:to>
    <xdr:grpSp>
      <xdr:nvGrpSpPr>
        <xdr:cNvPr id="2" name="Grupo 1">
          <a:extLst>
            <a:ext uri="{FF2B5EF4-FFF2-40B4-BE49-F238E27FC236}">
              <a16:creationId xmlns="" xmlns:a16="http://schemas.microsoft.com/office/drawing/2014/main" id="{396747ED-CBB7-4268-A39F-1CFF3CC02B65}"/>
            </a:ext>
          </a:extLst>
        </xdr:cNvPr>
        <xdr:cNvGrpSpPr/>
      </xdr:nvGrpSpPr>
      <xdr:grpSpPr>
        <a:xfrm>
          <a:off x="21066125" y="1096818"/>
          <a:ext cx="11250322" cy="3843249"/>
          <a:chOff x="22478999" y="1666875"/>
          <a:chExt cx="11215687" cy="2840095"/>
        </a:xfrm>
      </xdr:grpSpPr>
      <xdr:pic>
        <xdr:nvPicPr>
          <xdr:cNvPr id="3" name="Imagen 2" descr="Resultado de imagen para LOGO ZAPOPAN">
            <a:extLst>
              <a:ext uri="{FF2B5EF4-FFF2-40B4-BE49-F238E27FC236}">
                <a16:creationId xmlns="" xmlns:a16="http://schemas.microsoft.com/office/drawing/2014/main" id="{B09B90F7-B933-4828-AF48-5D871A67BF36}"/>
              </a:ext>
            </a:extLst>
          </xdr:cNvPr>
          <xdr:cNvPicPr>
            <a:picLocks noChangeAspect="1" noChangeArrowheads="1"/>
          </xdr:cNvPicPr>
        </xdr:nvPicPr>
        <xdr:blipFill>
          <a:blip xmlns:r="http://schemas.openxmlformats.org/officeDocument/2006/relationships" r:embed="rId1">
            <a:biLevel thresh="75000"/>
            <a:extLst>
              <a:ext uri="{28A0092B-C50C-407E-A947-70E740481C1C}">
                <a14:useLocalDpi xmlns:a14="http://schemas.microsoft.com/office/drawing/2010/main" val="0"/>
              </a:ext>
            </a:extLst>
          </a:blip>
          <a:srcRect/>
          <a:stretch>
            <a:fillRect/>
          </a:stretch>
        </xdr:blipFill>
        <xdr:spPr bwMode="auto">
          <a:xfrm>
            <a:off x="23477283" y="2478146"/>
            <a:ext cx="8706715" cy="202882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CuadroTexto 3">
            <a:extLst>
              <a:ext uri="{FF2B5EF4-FFF2-40B4-BE49-F238E27FC236}">
                <a16:creationId xmlns="" xmlns:a16="http://schemas.microsoft.com/office/drawing/2014/main" id="{AB221D6F-93E7-46F7-89B9-40B9A64F1AEB}"/>
              </a:ext>
            </a:extLst>
          </xdr:cNvPr>
          <xdr:cNvSpPr txBox="1"/>
        </xdr:nvSpPr>
        <xdr:spPr>
          <a:xfrm>
            <a:off x="22478999" y="1666875"/>
            <a:ext cx="11215687" cy="619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grpSp>
    <xdr:clientData/>
  </xdr:twoCellAnchor>
  <xdr:twoCellAnchor editAs="oneCell">
    <xdr:from>
      <xdr:col>15</xdr:col>
      <xdr:colOff>357180</xdr:colOff>
      <xdr:row>7</xdr:row>
      <xdr:rowOff>105398</xdr:rowOff>
    </xdr:from>
    <xdr:to>
      <xdr:col>16</xdr:col>
      <xdr:colOff>2295930</xdr:colOff>
      <xdr:row>12</xdr:row>
      <xdr:rowOff>244773</xdr:rowOff>
    </xdr:to>
    <xdr:pic>
      <xdr:nvPicPr>
        <xdr:cNvPr id="5" name="Imagen 4">
          <a:extLst>
            <a:ext uri="{FF2B5EF4-FFF2-40B4-BE49-F238E27FC236}">
              <a16:creationId xmlns="" xmlns:a16="http://schemas.microsoft.com/office/drawing/2014/main" id="{5F4338C4-4619-4E9D-95C8-A59BB8CC6FA9}"/>
            </a:ext>
          </a:extLst>
        </xdr:cNvPr>
        <xdr:cNvPicPr>
          <a:picLocks noChangeAspect="1"/>
        </xdr:cNvPicPr>
      </xdr:nvPicPr>
      <xdr:blipFill>
        <a:blip xmlns:r="http://schemas.openxmlformats.org/officeDocument/2006/relationships" r:embed="rId2"/>
        <a:stretch>
          <a:fillRect/>
        </a:stretch>
      </xdr:blipFill>
      <xdr:spPr>
        <a:xfrm>
          <a:off x="35713980" y="1724648"/>
          <a:ext cx="4320000" cy="252062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9</xdr:col>
      <xdr:colOff>1</xdr:colOff>
      <xdr:row>6</xdr:row>
      <xdr:rowOff>0</xdr:rowOff>
    </xdr:from>
    <xdr:to>
      <xdr:col>14</xdr:col>
      <xdr:colOff>2519</xdr:colOff>
      <xdr:row>13</xdr:row>
      <xdr:rowOff>127468</xdr:rowOff>
    </xdr:to>
    <xdr:grpSp>
      <xdr:nvGrpSpPr>
        <xdr:cNvPr id="2" name="Grupo 1"/>
        <xdr:cNvGrpSpPr/>
      </xdr:nvGrpSpPr>
      <xdr:grpSpPr>
        <a:xfrm>
          <a:off x="22034501" y="1412875"/>
          <a:ext cx="11908768" cy="3429468"/>
          <a:chOff x="22478999" y="1666875"/>
          <a:chExt cx="11215687" cy="2840095"/>
        </a:xfrm>
      </xdr:grpSpPr>
      <xdr:pic>
        <xdr:nvPicPr>
          <xdr:cNvPr id="3" name="Imagen 2" descr="Resultado de imagen para LOGO ZAPOPAN"/>
          <xdr:cNvPicPr>
            <a:picLocks noChangeAspect="1" noChangeArrowheads="1"/>
          </xdr:cNvPicPr>
        </xdr:nvPicPr>
        <xdr:blipFill>
          <a:blip xmlns:r="http://schemas.openxmlformats.org/officeDocument/2006/relationships" r:embed="rId1">
            <a:biLevel thresh="75000"/>
            <a:extLst>
              <a:ext uri="{28A0092B-C50C-407E-A947-70E740481C1C}">
                <a14:useLocalDpi xmlns:a14="http://schemas.microsoft.com/office/drawing/2010/main" val="0"/>
              </a:ext>
            </a:extLst>
          </a:blip>
          <a:srcRect/>
          <a:stretch>
            <a:fillRect/>
          </a:stretch>
        </xdr:blipFill>
        <xdr:spPr bwMode="auto">
          <a:xfrm>
            <a:off x="23477283" y="2478146"/>
            <a:ext cx="8706715" cy="202882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CuadroTexto 3"/>
          <xdr:cNvSpPr txBox="1"/>
        </xdr:nvSpPr>
        <xdr:spPr>
          <a:xfrm>
            <a:off x="22478999" y="1666875"/>
            <a:ext cx="11215687" cy="619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479867</xdr:colOff>
      <xdr:row>7</xdr:row>
      <xdr:rowOff>15110</xdr:rowOff>
    </xdr:from>
    <xdr:to>
      <xdr:col>15</xdr:col>
      <xdr:colOff>479867</xdr:colOff>
      <xdr:row>26</xdr:row>
      <xdr:rowOff>1126505</xdr:rowOff>
    </xdr:to>
    <xdr:pic>
      <xdr:nvPicPr>
        <xdr:cNvPr id="2" name="Imagen 1"/>
        <xdr:cNvPicPr>
          <a:picLocks noChangeAspect="1"/>
        </xdr:cNvPicPr>
      </xdr:nvPicPr>
      <xdr:blipFill>
        <a:blip xmlns:r="http://schemas.openxmlformats.org/officeDocument/2006/relationships" r:embed="rId1"/>
        <a:stretch>
          <a:fillRect/>
        </a:stretch>
      </xdr:blipFill>
      <xdr:spPr>
        <a:xfrm>
          <a:off x="23435117" y="1634360"/>
          <a:ext cx="0" cy="7969395"/>
        </a:xfrm>
        <a:prstGeom prst="rect">
          <a:avLst/>
        </a:prstGeom>
      </xdr:spPr>
    </xdr:pic>
    <xdr:clientData/>
  </xdr:twoCellAnchor>
  <xdr:twoCellAnchor>
    <xdr:from>
      <xdr:col>8</xdr:col>
      <xdr:colOff>1778000</xdr:colOff>
      <xdr:row>6</xdr:row>
      <xdr:rowOff>31750</xdr:rowOff>
    </xdr:from>
    <xdr:to>
      <xdr:col>16</xdr:col>
      <xdr:colOff>31749</xdr:colOff>
      <xdr:row>17</xdr:row>
      <xdr:rowOff>31750</xdr:rowOff>
    </xdr:to>
    <xdr:grpSp>
      <xdr:nvGrpSpPr>
        <xdr:cNvPr id="3" name="Grupo 2"/>
        <xdr:cNvGrpSpPr/>
      </xdr:nvGrpSpPr>
      <xdr:grpSpPr>
        <a:xfrm>
          <a:off x="15875000" y="1428750"/>
          <a:ext cx="11541124" cy="6080125"/>
          <a:chOff x="22478999" y="1666875"/>
          <a:chExt cx="11215687" cy="2840095"/>
        </a:xfrm>
      </xdr:grpSpPr>
      <xdr:pic>
        <xdr:nvPicPr>
          <xdr:cNvPr id="4" name="Imagen 3" descr="Resultado de imagen para LOGO ZAPOPAN"/>
          <xdr:cNvPicPr>
            <a:picLocks noChangeAspect="1" noChangeArrowheads="1"/>
          </xdr:cNvPicPr>
        </xdr:nvPicPr>
        <xdr:blipFill>
          <a:blip xmlns:r="http://schemas.openxmlformats.org/officeDocument/2006/relationships" r:embed="rId2">
            <a:biLevel thresh="75000"/>
            <a:extLst>
              <a:ext uri="{28A0092B-C50C-407E-A947-70E740481C1C}">
                <a14:useLocalDpi xmlns:a14="http://schemas.microsoft.com/office/drawing/2010/main" val="0"/>
              </a:ext>
            </a:extLst>
          </a:blip>
          <a:srcRect/>
          <a:stretch>
            <a:fillRect/>
          </a:stretch>
        </xdr:blipFill>
        <xdr:spPr bwMode="auto">
          <a:xfrm>
            <a:off x="23477283" y="2478146"/>
            <a:ext cx="8706715" cy="202882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 name="CuadroTexto 4"/>
          <xdr:cNvSpPr txBox="1"/>
        </xdr:nvSpPr>
        <xdr:spPr>
          <a:xfrm>
            <a:off x="22478999" y="1666875"/>
            <a:ext cx="11215687" cy="619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63500</xdr:colOff>
      <xdr:row>9</xdr:row>
      <xdr:rowOff>76037</xdr:rowOff>
    </xdr:from>
    <xdr:to>
      <xdr:col>16</xdr:col>
      <xdr:colOff>1616450</xdr:colOff>
      <xdr:row>15</xdr:row>
      <xdr:rowOff>190500</xdr:rowOff>
    </xdr:to>
    <xdr:pic>
      <xdr:nvPicPr>
        <xdr:cNvPr id="2" name="Imagen 4"/>
        <xdr:cNvPicPr/>
      </xdr:nvPicPr>
      <xdr:blipFill>
        <a:blip xmlns:r="http://schemas.openxmlformats.org/officeDocument/2006/relationships" r:embed="rId1"/>
        <a:stretch/>
      </xdr:blipFill>
      <xdr:spPr>
        <a:xfrm>
          <a:off x="33051750" y="2235037"/>
          <a:ext cx="6315450" cy="3924463"/>
        </a:xfrm>
        <a:prstGeom prst="rect">
          <a:avLst/>
        </a:prstGeom>
        <a:ln w="0">
          <a:noFill/>
        </a:ln>
      </xdr:spPr>
    </xdr:pic>
    <xdr:clientData/>
  </xdr:twoCellAnchor>
  <xdr:twoCellAnchor>
    <xdr:from>
      <xdr:col>8</xdr:col>
      <xdr:colOff>1587500</xdr:colOff>
      <xdr:row>9</xdr:row>
      <xdr:rowOff>238125</xdr:rowOff>
    </xdr:from>
    <xdr:to>
      <xdr:col>13</xdr:col>
      <xdr:colOff>862821</xdr:colOff>
      <xdr:row>15</xdr:row>
      <xdr:rowOff>592575</xdr:rowOff>
    </xdr:to>
    <xdr:grpSp>
      <xdr:nvGrpSpPr>
        <xdr:cNvPr id="3" name="Grupo 2"/>
        <xdr:cNvGrpSpPr/>
      </xdr:nvGrpSpPr>
      <xdr:grpSpPr>
        <a:xfrm>
          <a:off x="20272375" y="2413000"/>
          <a:ext cx="11181571" cy="4164450"/>
          <a:chOff x="22478999" y="1666875"/>
          <a:chExt cx="11215687" cy="2840095"/>
        </a:xfrm>
      </xdr:grpSpPr>
      <xdr:pic>
        <xdr:nvPicPr>
          <xdr:cNvPr id="4" name="Imagen 3" descr="Resultado de imagen para LOGO ZAPOPAN"/>
          <xdr:cNvPicPr>
            <a:picLocks noChangeAspect="1" noChangeArrowheads="1"/>
          </xdr:cNvPicPr>
        </xdr:nvPicPr>
        <xdr:blipFill>
          <a:blip xmlns:r="http://schemas.openxmlformats.org/officeDocument/2006/relationships" r:embed="rId2">
            <a:biLevel thresh="75000"/>
            <a:extLst>
              <a:ext uri="{28A0092B-C50C-407E-A947-70E740481C1C}">
                <a14:useLocalDpi xmlns:a14="http://schemas.microsoft.com/office/drawing/2010/main" val="0"/>
              </a:ext>
            </a:extLst>
          </a:blip>
          <a:srcRect/>
          <a:stretch>
            <a:fillRect/>
          </a:stretch>
        </xdr:blipFill>
        <xdr:spPr bwMode="auto">
          <a:xfrm>
            <a:off x="23477283" y="2478146"/>
            <a:ext cx="8706715" cy="202882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 name="CuadroTexto 4"/>
          <xdr:cNvSpPr txBox="1"/>
        </xdr:nvSpPr>
        <xdr:spPr>
          <a:xfrm>
            <a:off x="22478999" y="1666875"/>
            <a:ext cx="11215687" cy="619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13</xdr:col>
      <xdr:colOff>2047875</xdr:colOff>
      <xdr:row>4</xdr:row>
      <xdr:rowOff>95252</xdr:rowOff>
    </xdr:from>
    <xdr:to>
      <xdr:col>16</xdr:col>
      <xdr:colOff>2196704</xdr:colOff>
      <xdr:row>15</xdr:row>
      <xdr:rowOff>285751</xdr:rowOff>
    </xdr:to>
    <xdr:pic>
      <xdr:nvPicPr>
        <xdr:cNvPr id="2" name="Imagen 4_0"/>
        <xdr:cNvPicPr/>
      </xdr:nvPicPr>
      <xdr:blipFill>
        <a:blip xmlns:r="http://schemas.openxmlformats.org/officeDocument/2006/relationships" r:embed="rId1"/>
        <a:stretch/>
      </xdr:blipFill>
      <xdr:spPr>
        <a:xfrm>
          <a:off x="33051750" y="952502"/>
          <a:ext cx="7292579" cy="5095874"/>
        </a:xfrm>
        <a:prstGeom prst="rect">
          <a:avLst/>
        </a:prstGeom>
        <a:ln w="0">
          <a:noFill/>
        </a:ln>
      </xdr:spPr>
    </xdr:pic>
    <xdr:clientData/>
  </xdr:twoCellAnchor>
  <xdr:twoCellAnchor>
    <xdr:from>
      <xdr:col>8</xdr:col>
      <xdr:colOff>1369219</xdr:colOff>
      <xdr:row>4</xdr:row>
      <xdr:rowOff>89296</xdr:rowOff>
    </xdr:from>
    <xdr:to>
      <xdr:col>13</xdr:col>
      <xdr:colOff>198056</xdr:colOff>
      <xdr:row>13</xdr:row>
      <xdr:rowOff>553284</xdr:rowOff>
    </xdr:to>
    <xdr:grpSp>
      <xdr:nvGrpSpPr>
        <xdr:cNvPr id="3" name="Grupo 2"/>
        <xdr:cNvGrpSpPr/>
      </xdr:nvGrpSpPr>
      <xdr:grpSpPr>
        <a:xfrm>
          <a:off x="20054094" y="1010046"/>
          <a:ext cx="11179587" cy="4273988"/>
          <a:chOff x="22478999" y="1666875"/>
          <a:chExt cx="11215687" cy="2840095"/>
        </a:xfrm>
      </xdr:grpSpPr>
      <xdr:pic>
        <xdr:nvPicPr>
          <xdr:cNvPr id="4" name="Imagen 3" descr="Resultado de imagen para LOGO ZAPOPAN"/>
          <xdr:cNvPicPr>
            <a:picLocks noChangeAspect="1" noChangeArrowheads="1"/>
          </xdr:cNvPicPr>
        </xdr:nvPicPr>
        <xdr:blipFill>
          <a:blip xmlns:r="http://schemas.openxmlformats.org/officeDocument/2006/relationships" r:embed="rId2">
            <a:biLevel thresh="75000"/>
            <a:extLst>
              <a:ext uri="{28A0092B-C50C-407E-A947-70E740481C1C}">
                <a14:useLocalDpi xmlns:a14="http://schemas.microsoft.com/office/drawing/2010/main" val="0"/>
              </a:ext>
            </a:extLst>
          </a:blip>
          <a:srcRect/>
          <a:stretch>
            <a:fillRect/>
          </a:stretch>
        </xdr:blipFill>
        <xdr:spPr bwMode="auto">
          <a:xfrm>
            <a:off x="23477283" y="2478146"/>
            <a:ext cx="8706715" cy="202882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 name="CuadroTexto 4"/>
          <xdr:cNvSpPr txBox="1"/>
        </xdr:nvSpPr>
        <xdr:spPr>
          <a:xfrm>
            <a:off x="22478999" y="1666875"/>
            <a:ext cx="11215687" cy="619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0</xdr:colOff>
      <xdr:row>5</xdr:row>
      <xdr:rowOff>0</xdr:rowOff>
    </xdr:from>
    <xdr:to>
      <xdr:col>13</xdr:col>
      <xdr:colOff>1690686</xdr:colOff>
      <xdr:row>13</xdr:row>
      <xdr:rowOff>11602</xdr:rowOff>
    </xdr:to>
    <xdr:grpSp>
      <xdr:nvGrpSpPr>
        <xdr:cNvPr id="2" name="Grupo 1"/>
        <xdr:cNvGrpSpPr/>
      </xdr:nvGrpSpPr>
      <xdr:grpSpPr>
        <a:xfrm>
          <a:off x="21066125" y="1158875"/>
          <a:ext cx="11215686" cy="3567602"/>
          <a:chOff x="22478999" y="1666875"/>
          <a:chExt cx="11215687" cy="2840095"/>
        </a:xfrm>
      </xdr:grpSpPr>
      <xdr:pic>
        <xdr:nvPicPr>
          <xdr:cNvPr id="3" name="Imagen 2" descr="Resultado de imagen para LOGO ZAPOPAN"/>
          <xdr:cNvPicPr>
            <a:picLocks noChangeAspect="1" noChangeArrowheads="1"/>
          </xdr:cNvPicPr>
        </xdr:nvPicPr>
        <xdr:blipFill>
          <a:blip xmlns:r="http://schemas.openxmlformats.org/officeDocument/2006/relationships" r:embed="rId1">
            <a:biLevel thresh="75000"/>
            <a:extLst>
              <a:ext uri="{28A0092B-C50C-407E-A947-70E740481C1C}">
                <a14:useLocalDpi xmlns:a14="http://schemas.microsoft.com/office/drawing/2010/main" val="0"/>
              </a:ext>
            </a:extLst>
          </a:blip>
          <a:srcRect/>
          <a:stretch>
            <a:fillRect/>
          </a:stretch>
        </xdr:blipFill>
        <xdr:spPr bwMode="auto">
          <a:xfrm>
            <a:off x="23477283" y="2478146"/>
            <a:ext cx="8706715" cy="202882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CuadroTexto 3"/>
          <xdr:cNvSpPr txBox="1"/>
        </xdr:nvSpPr>
        <xdr:spPr>
          <a:xfrm>
            <a:off x="22478999" y="1666875"/>
            <a:ext cx="11215687" cy="619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grpSp>
    <xdr:clientData/>
  </xdr:twoCellAnchor>
  <xdr:twoCellAnchor editAs="oneCell">
    <xdr:from>
      <xdr:col>15</xdr:col>
      <xdr:colOff>311804</xdr:colOff>
      <xdr:row>7</xdr:row>
      <xdr:rowOff>172978</xdr:rowOff>
    </xdr:from>
    <xdr:to>
      <xdr:col>16</xdr:col>
      <xdr:colOff>2250554</xdr:colOff>
      <xdr:row>11</xdr:row>
      <xdr:rowOff>600625</xdr:rowOff>
    </xdr:to>
    <xdr:pic>
      <xdr:nvPicPr>
        <xdr:cNvPr id="5" name="Imagen 4"/>
        <xdr:cNvPicPr>
          <a:picLocks noChangeAspect="1"/>
        </xdr:cNvPicPr>
      </xdr:nvPicPr>
      <xdr:blipFill>
        <a:blip xmlns:r="http://schemas.openxmlformats.org/officeDocument/2006/relationships" r:embed="rId2"/>
        <a:stretch>
          <a:fillRect/>
        </a:stretch>
      </xdr:blipFill>
      <xdr:spPr>
        <a:xfrm>
          <a:off x="35668604" y="1801753"/>
          <a:ext cx="4320000" cy="218024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9</xdr:col>
      <xdr:colOff>0</xdr:colOff>
      <xdr:row>5</xdr:row>
      <xdr:rowOff>0</xdr:rowOff>
    </xdr:from>
    <xdr:to>
      <xdr:col>13</xdr:col>
      <xdr:colOff>1690686</xdr:colOff>
      <xdr:row>13</xdr:row>
      <xdr:rowOff>11602</xdr:rowOff>
    </xdr:to>
    <xdr:grpSp>
      <xdr:nvGrpSpPr>
        <xdr:cNvPr id="2" name="Grupo 1"/>
        <xdr:cNvGrpSpPr/>
      </xdr:nvGrpSpPr>
      <xdr:grpSpPr>
        <a:xfrm>
          <a:off x="21066125" y="1174750"/>
          <a:ext cx="11215686" cy="3567602"/>
          <a:chOff x="22478999" y="1666875"/>
          <a:chExt cx="11215687" cy="2840095"/>
        </a:xfrm>
      </xdr:grpSpPr>
      <xdr:pic>
        <xdr:nvPicPr>
          <xdr:cNvPr id="3" name="Imagen 2" descr="Resultado de imagen para LOGO ZAPOPAN"/>
          <xdr:cNvPicPr>
            <a:picLocks noChangeAspect="1" noChangeArrowheads="1"/>
          </xdr:cNvPicPr>
        </xdr:nvPicPr>
        <xdr:blipFill>
          <a:blip xmlns:r="http://schemas.openxmlformats.org/officeDocument/2006/relationships" r:embed="rId1">
            <a:biLevel thresh="75000"/>
            <a:extLst>
              <a:ext uri="{28A0092B-C50C-407E-A947-70E740481C1C}">
                <a14:useLocalDpi xmlns:a14="http://schemas.microsoft.com/office/drawing/2010/main" val="0"/>
              </a:ext>
            </a:extLst>
          </a:blip>
          <a:srcRect/>
          <a:stretch>
            <a:fillRect/>
          </a:stretch>
        </xdr:blipFill>
        <xdr:spPr bwMode="auto">
          <a:xfrm>
            <a:off x="23477283" y="2478146"/>
            <a:ext cx="8706715" cy="202882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CuadroTexto 3"/>
          <xdr:cNvSpPr txBox="1"/>
        </xdr:nvSpPr>
        <xdr:spPr>
          <a:xfrm>
            <a:off x="22478999" y="1666875"/>
            <a:ext cx="11215687" cy="619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grpSp>
    <xdr:clientData/>
  </xdr:twoCellAnchor>
  <xdr:twoCellAnchor editAs="oneCell">
    <xdr:from>
      <xdr:col>15</xdr:col>
      <xdr:colOff>311804</xdr:colOff>
      <xdr:row>7</xdr:row>
      <xdr:rowOff>172978</xdr:rowOff>
    </xdr:from>
    <xdr:to>
      <xdr:col>16</xdr:col>
      <xdr:colOff>2250554</xdr:colOff>
      <xdr:row>11</xdr:row>
      <xdr:rowOff>600625</xdr:rowOff>
    </xdr:to>
    <xdr:pic>
      <xdr:nvPicPr>
        <xdr:cNvPr id="5" name="Imagen 4"/>
        <xdr:cNvPicPr>
          <a:picLocks noChangeAspect="1"/>
        </xdr:cNvPicPr>
      </xdr:nvPicPr>
      <xdr:blipFill>
        <a:blip xmlns:r="http://schemas.openxmlformats.org/officeDocument/2006/relationships" r:embed="rId2"/>
        <a:stretch>
          <a:fillRect/>
        </a:stretch>
      </xdr:blipFill>
      <xdr:spPr>
        <a:xfrm>
          <a:off x="35668604" y="1811278"/>
          <a:ext cx="4320000" cy="218024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9</xdr:col>
      <xdr:colOff>0</xdr:colOff>
      <xdr:row>5</xdr:row>
      <xdr:rowOff>0</xdr:rowOff>
    </xdr:from>
    <xdr:to>
      <xdr:col>13</xdr:col>
      <xdr:colOff>1690686</xdr:colOff>
      <xdr:row>13</xdr:row>
      <xdr:rowOff>11602</xdr:rowOff>
    </xdr:to>
    <xdr:grpSp>
      <xdr:nvGrpSpPr>
        <xdr:cNvPr id="2" name="Grupo 1"/>
        <xdr:cNvGrpSpPr/>
      </xdr:nvGrpSpPr>
      <xdr:grpSpPr>
        <a:xfrm>
          <a:off x="21066125" y="1143000"/>
          <a:ext cx="11215686" cy="3567602"/>
          <a:chOff x="22478999" y="1666875"/>
          <a:chExt cx="11215687" cy="2840095"/>
        </a:xfrm>
      </xdr:grpSpPr>
      <xdr:pic>
        <xdr:nvPicPr>
          <xdr:cNvPr id="3" name="Imagen 2" descr="Resultado de imagen para LOGO ZAPOPAN"/>
          <xdr:cNvPicPr>
            <a:picLocks noChangeAspect="1" noChangeArrowheads="1"/>
          </xdr:cNvPicPr>
        </xdr:nvPicPr>
        <xdr:blipFill>
          <a:blip xmlns:r="http://schemas.openxmlformats.org/officeDocument/2006/relationships" r:embed="rId1">
            <a:biLevel thresh="75000"/>
            <a:extLst>
              <a:ext uri="{28A0092B-C50C-407E-A947-70E740481C1C}">
                <a14:useLocalDpi xmlns:a14="http://schemas.microsoft.com/office/drawing/2010/main" val="0"/>
              </a:ext>
            </a:extLst>
          </a:blip>
          <a:srcRect/>
          <a:stretch>
            <a:fillRect/>
          </a:stretch>
        </xdr:blipFill>
        <xdr:spPr bwMode="auto">
          <a:xfrm>
            <a:off x="23477283" y="2478146"/>
            <a:ext cx="8706715" cy="202882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CuadroTexto 3"/>
          <xdr:cNvSpPr txBox="1"/>
        </xdr:nvSpPr>
        <xdr:spPr>
          <a:xfrm>
            <a:off x="22478999" y="1666875"/>
            <a:ext cx="11215687" cy="619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grpSp>
    <xdr:clientData/>
  </xdr:twoCellAnchor>
  <xdr:twoCellAnchor editAs="oneCell">
    <xdr:from>
      <xdr:col>15</xdr:col>
      <xdr:colOff>311804</xdr:colOff>
      <xdr:row>7</xdr:row>
      <xdr:rowOff>172978</xdr:rowOff>
    </xdr:from>
    <xdr:to>
      <xdr:col>16</xdr:col>
      <xdr:colOff>2250554</xdr:colOff>
      <xdr:row>11</xdr:row>
      <xdr:rowOff>600625</xdr:rowOff>
    </xdr:to>
    <xdr:pic>
      <xdr:nvPicPr>
        <xdr:cNvPr id="5" name="Imagen 4"/>
        <xdr:cNvPicPr>
          <a:picLocks noChangeAspect="1"/>
        </xdr:cNvPicPr>
      </xdr:nvPicPr>
      <xdr:blipFill>
        <a:blip xmlns:r="http://schemas.openxmlformats.org/officeDocument/2006/relationships" r:embed="rId2"/>
        <a:stretch>
          <a:fillRect/>
        </a:stretch>
      </xdr:blipFill>
      <xdr:spPr>
        <a:xfrm>
          <a:off x="35668604" y="1792228"/>
          <a:ext cx="4320000" cy="218024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imaldonado/Downloads/SID%20MARIANA.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sanchezf/Desktop/Documentos%20Luis/INFORME%20PRIMER%20SEMESTRE%20CUENTA%20PUBLICA%20(iF13-iF14)/PROGRAMA%2033/iF13_PP33.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Users\lsanchezf\Desktop\Documentos%20Luis\INFORME%20PRIMER%20SEMESTRE%20CUENTA%20PUBLICA%20(iF13-iF14)\iF13_COMPENDIO.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lsanchezf/Desktop/Documentos%20Luis/INFORME%20PRIMER%20SEMESTRE%20CUENTA%20PUBLICA%20(iF13-iF14)/PROGRAMA%2027/iF13_PP27.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lsanchezf/Desktop/Documentos%20Luis/INFORME%20PRIMER%20SEMESTRE%20CUENTA%20PUBLICA%20(iF13-iF14)/iF13_COMPENDI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10.1"/>
      <sheetName val="10.3"/>
      <sheetName val="MIR (5)"/>
      <sheetName val="MIR (6)"/>
      <sheetName val="10.2"/>
      <sheetName val="9.3"/>
      <sheetName val="Hoja1"/>
      <sheetName val="SinMatriz"/>
      <sheetName val="Listas"/>
      <sheetName val="Base"/>
    </sheetNames>
    <sheetDataSet>
      <sheetData sheetId="0"/>
      <sheetData sheetId="1"/>
      <sheetData sheetId="2"/>
      <sheetData sheetId="3"/>
      <sheetData sheetId="4"/>
      <sheetData sheetId="5"/>
      <sheetData sheetId="6"/>
      <sheetData sheetId="7"/>
      <sheetData sheetId="8"/>
      <sheetData sheetId="9">
        <row r="3">
          <cell r="B3" t="str">
            <v>Acatic</v>
          </cell>
          <cell r="D3" t="str">
            <v>Subsidios sujetos a reglas de operación</v>
          </cell>
          <cell r="F3" t="str">
            <v>Gobierno</v>
          </cell>
          <cell r="I3" t="str">
            <v>México_en_Paz</v>
          </cell>
          <cell r="K3" t="str">
            <v>O1_Incrementar_la_sostenibilidad_del_medio_ambiente_y_la_vulnerabilidad_del_cambio_climático</v>
          </cell>
          <cell r="U3" t="str">
            <v>Eficacia</v>
          </cell>
          <cell r="V3" t="str">
            <v>Estratégico</v>
          </cell>
          <cell r="Y3" t="str">
            <v>Mensual</v>
          </cell>
        </row>
        <row r="4">
          <cell r="B4" t="str">
            <v>Acatlán de Juárez</v>
          </cell>
          <cell r="D4" t="str">
            <v>Otros subsidios</v>
          </cell>
          <cell r="F4" t="str">
            <v>Desarrollo_Social</v>
          </cell>
          <cell r="I4" t="str">
            <v>México_Incluyente</v>
          </cell>
          <cell r="K4" t="str">
            <v>O2_Impulsar_el_desarrollo_sostenible_de_las_regiones_del_estado</v>
          </cell>
          <cell r="U4" t="str">
            <v>Eficiencia</v>
          </cell>
          <cell r="V4" t="str">
            <v>Gestión</v>
          </cell>
          <cell r="Y4" t="str">
            <v>Bimestral</v>
          </cell>
        </row>
        <row r="5">
          <cell r="B5" t="str">
            <v>Ahualulco de Mercado</v>
          </cell>
          <cell r="D5" t="str">
            <v>Prestación de servicios públicos</v>
          </cell>
          <cell r="F5" t="str">
            <v>Desarrollo_Económico</v>
          </cell>
          <cell r="I5" t="str">
            <v>México_con_Educación_de_Calidad</v>
          </cell>
          <cell r="K5" t="str">
            <v>O3_Promover_un_desarrollo_urbano_sostenible_equitativo_y_ordenado</v>
          </cell>
          <cell r="U5" t="str">
            <v>Economía</v>
          </cell>
          <cell r="Y5" t="str">
            <v>Trimestral</v>
          </cell>
        </row>
        <row r="6">
          <cell r="B6" t="str">
            <v>Amacueca</v>
          </cell>
          <cell r="D6" t="str">
            <v>Provisión de bienes públicos</v>
          </cell>
          <cell r="F6" t="str">
            <v>Otros</v>
          </cell>
          <cell r="I6" t="str">
            <v>México_Próspero</v>
          </cell>
          <cell r="K6" t="str">
            <v>O4_Garantizar_el_suministro_del_agua_para_población_y_actividades_productivas</v>
          </cell>
          <cell r="U6" t="str">
            <v>Calidad</v>
          </cell>
          <cell r="Y6" t="str">
            <v>Semestral</v>
          </cell>
        </row>
        <row r="7">
          <cell r="B7" t="str">
            <v>Amatitán</v>
          </cell>
          <cell r="D7" t="str">
            <v>Planeación, Seguimiento y Evaluación de políticas Públicas</v>
          </cell>
          <cell r="I7" t="str">
            <v>México_Con_Responsabilidad_Global</v>
          </cell>
          <cell r="K7" t="str">
            <v>O5_Mejorar_la_calidad_seguridad_y_sostenibilidad_de_la_movilidad_urbana</v>
          </cell>
          <cell r="Y7" t="str">
            <v>Anual</v>
          </cell>
        </row>
        <row r="8">
          <cell r="B8" t="str">
            <v>Ameca</v>
          </cell>
          <cell r="D8" t="str">
            <v>Promoción y fomento</v>
          </cell>
          <cell r="K8" t="str">
            <v>O6_Disminuir_los_factores_de_riesgo_y_mejorar_la_atención_ante_desastres</v>
          </cell>
          <cell r="Y8" t="str">
            <v>Bianual</v>
          </cell>
        </row>
        <row r="9">
          <cell r="B9" t="str">
            <v>San Juanito de Escobedo</v>
          </cell>
          <cell r="D9" t="str">
            <v>Regulación y Supervisión</v>
          </cell>
          <cell r="K9" t="str">
            <v>O7_Incrementar_la_formalidad_del_empleo_la_seguridad_social_y_estabilidad_laboral</v>
          </cell>
          <cell r="Y9" t="str">
            <v>Bienal</v>
          </cell>
        </row>
        <row r="10">
          <cell r="B10" t="str">
            <v>Arandas</v>
          </cell>
          <cell r="D10" t="str">
            <v>Específicos</v>
          </cell>
          <cell r="K10" t="str">
            <v>O8_Mejorar_la_competitividad_y_el_crecimiento_inclusivo_y_sostenible_de_los_sectores_económicos</v>
          </cell>
          <cell r="Y10" t="str">
            <v>Periodo</v>
          </cell>
        </row>
        <row r="11">
          <cell r="B11" t="str">
            <v>El Arenal</v>
          </cell>
          <cell r="D11" t="str">
            <v>Proyectos de Inversión</v>
          </cell>
          <cell r="K11" t="str">
            <v>O9_Incrementar_de_forma_sostenible_la_productividad_y_rentabilidad_de_las_actividades_del_sector_primario</v>
          </cell>
        </row>
        <row r="12">
          <cell r="B12" t="str">
            <v>Atemajac de Brizuela</v>
          </cell>
          <cell r="D12" t="str">
            <v>Apoyo al Proceso Presupuestario y para Mejorar la Eficiencia Institucional</v>
          </cell>
          <cell r="K12" t="str">
            <v>O10_Incrementar_la_afluencia_y_la_derrama_económica_proveniente_del_turismo</v>
          </cell>
        </row>
        <row r="13">
          <cell r="B13" t="str">
            <v>Atengo</v>
          </cell>
          <cell r="D13" t="str">
            <v>Apoyo a la Función Pública y al Mejoramiento de la Gestión</v>
          </cell>
          <cell r="K13" t="str">
            <v>O11_Mejorar_la_conectividad_de_Jalisco_sus_regiones_y_municipios</v>
          </cell>
        </row>
        <row r="14">
          <cell r="B14" t="str">
            <v>Atenguillo</v>
          </cell>
          <cell r="D14" t="str">
            <v>Operaciones Ajenas</v>
          </cell>
          <cell r="K14" t="str">
            <v>O12_Reducir_la_pobreza_y_la_desigualdad</v>
          </cell>
        </row>
        <row r="15">
          <cell r="B15" t="str">
            <v>Atotonilco el Alto</v>
          </cell>
          <cell r="D15" t="str">
            <v>Obligaciones de Cumplimiento de Resolución Jurisdiccional</v>
          </cell>
          <cell r="K15" t="str">
            <v>O13_Proteger_los_derechos_y_ampliar_las_oportunidades_de_desarrollo_de_los_grupos_prioritarios</v>
          </cell>
        </row>
        <row r="16">
          <cell r="B16" t="str">
            <v>Atoyac</v>
          </cell>
          <cell r="D16" t="str">
            <v>Desastres Naturales</v>
          </cell>
          <cell r="K16" t="str">
            <v>O14_Mejorar_la_salud_de_la_población</v>
          </cell>
        </row>
        <row r="17">
          <cell r="B17" t="str">
            <v>Autlán de Navarro</v>
          </cell>
          <cell r="D17" t="str">
            <v>Pensiones y Jubilaciones.</v>
          </cell>
          <cell r="K17" t="str">
            <v>O15_Aumentar_el_acceso_de_la_población_a_una_vivienda_digna</v>
          </cell>
        </row>
        <row r="18">
          <cell r="B18" t="str">
            <v>Ayotlán</v>
          </cell>
          <cell r="D18" t="str">
            <v>Aportaciones a la Seguiridad Social</v>
          </cell>
          <cell r="K18" t="str">
            <v>O16_Incrementar_el_acceso_la_equidad_y_la_calidad_de_la_educación</v>
          </cell>
        </row>
        <row r="19">
          <cell r="B19" t="str">
            <v>Ayutla</v>
          </cell>
          <cell r="K19" t="str">
            <v>O17_Incrementar_el_desarrollo_tecnológico_la_investigación_científica_y_la_innovación</v>
          </cell>
        </row>
        <row r="20">
          <cell r="B20" t="str">
            <v>La Barca</v>
          </cell>
          <cell r="K20" t="str">
            <v>O18_Garantizar_el_acceso_de_toda_la_población_a_la_cultura_y_las_diferentes_expresiones_artísticas</v>
          </cell>
        </row>
        <row r="21">
          <cell r="B21" t="str">
            <v>Bolaños</v>
          </cell>
          <cell r="K21" t="str">
            <v>O19_Aumentar_la_práctica_del_deporte_y_actividades_físicas_de_la_población</v>
          </cell>
        </row>
        <row r="22">
          <cell r="B22" t="str">
            <v>Cabo Corrientes</v>
          </cell>
          <cell r="K22" t="str">
            <v>O20_Reducir_la_incidencia_delictiva_y_mejorar_la_percepción_de_seguridad</v>
          </cell>
        </row>
        <row r="23">
          <cell r="B23" t="str">
            <v>Casimiro Castillo</v>
          </cell>
          <cell r="K23" t="str">
            <v>O21_Mejorar_la_impartición_de_justicia_con_un_sistema_eficaz_expedito_imparcial_y_transparente</v>
          </cell>
        </row>
        <row r="24">
          <cell r="B24" t="str">
            <v>Cihuatlán</v>
          </cell>
          <cell r="K24" t="str">
            <v>O22_Reducir_la_impunidad_mejorando_la_imparcialidad_transparencia_y_eficiencia_en_la_procuración_de_justicia</v>
          </cell>
        </row>
        <row r="25">
          <cell r="B25" t="str">
            <v>Zapotlán el Grande</v>
          </cell>
          <cell r="K25" t="str">
            <v>O23_Garantizar_el_respeto_y_la_protección_de_los_derechos_humanos_y_eliminar_la_discriminación</v>
          </cell>
        </row>
        <row r="26">
          <cell r="B26" t="str">
            <v>Cocula</v>
          </cell>
          <cell r="K26" t="str">
            <v>O24_Mejorar_la_estabilidad_y_funcionalidad_del_sistema_democrático</v>
          </cell>
        </row>
        <row r="27">
          <cell r="B27" t="str">
            <v>Colotlán</v>
          </cell>
          <cell r="K27" t="str">
            <v>O25_Mejorar_la_efectividad_de_las_instituciones_públicas_y_gubernamentales</v>
          </cell>
        </row>
        <row r="28">
          <cell r="B28" t="str">
            <v>Concepción de Buenos Aires</v>
          </cell>
          <cell r="K28" t="str">
            <v>O26_Mejorar_la_igualdad_entre_los_géneros_y_empoderar_a_las_mujeres</v>
          </cell>
        </row>
        <row r="29">
          <cell r="B29" t="str">
            <v>Cuautitlán de García Barragán</v>
          </cell>
          <cell r="K29" t="str">
            <v>O27_Incrementar_la_capacidad_innovadora_en_los_sectores_social_privado_y_público</v>
          </cell>
        </row>
        <row r="30">
          <cell r="B30" t="str">
            <v>Cuautla</v>
          </cell>
        </row>
        <row r="31">
          <cell r="B31" t="str">
            <v>Cuquío</v>
          </cell>
        </row>
        <row r="32">
          <cell r="B32" t="str">
            <v>Chapala</v>
          </cell>
        </row>
        <row r="33">
          <cell r="B33" t="str">
            <v>Chimaltitán</v>
          </cell>
        </row>
        <row r="34">
          <cell r="B34" t="str">
            <v>Chiquilistlán</v>
          </cell>
        </row>
        <row r="35">
          <cell r="B35" t="str">
            <v>Degollado</v>
          </cell>
        </row>
        <row r="36">
          <cell r="B36" t="str">
            <v>Ejutla</v>
          </cell>
        </row>
        <row r="37">
          <cell r="B37" t="str">
            <v>Encarnación de Díaz</v>
          </cell>
        </row>
        <row r="38">
          <cell r="B38" t="str">
            <v>Etzatlán</v>
          </cell>
        </row>
        <row r="39">
          <cell r="B39" t="str">
            <v>El Grullo</v>
          </cell>
        </row>
        <row r="40">
          <cell r="B40" t="str">
            <v>Guachinango</v>
          </cell>
        </row>
        <row r="41">
          <cell r="B41" t="str">
            <v>Guadalajara</v>
          </cell>
        </row>
        <row r="42">
          <cell r="B42" t="str">
            <v>Hostotipaquillo</v>
          </cell>
        </row>
        <row r="43">
          <cell r="B43" t="str">
            <v>Huejúcar</v>
          </cell>
        </row>
        <row r="44">
          <cell r="B44" t="str">
            <v>Huejuquilla el Alto</v>
          </cell>
        </row>
        <row r="45">
          <cell r="B45" t="str">
            <v>La Huerta</v>
          </cell>
        </row>
        <row r="46">
          <cell r="B46" t="str">
            <v>Ixtlahuacán de los Membrillos</v>
          </cell>
        </row>
        <row r="47">
          <cell r="B47" t="str">
            <v>Ixtlahuacán del Río</v>
          </cell>
        </row>
        <row r="48">
          <cell r="B48" t="str">
            <v>Jalostotitlán</v>
          </cell>
        </row>
        <row r="49">
          <cell r="B49" t="str">
            <v>Jamay</v>
          </cell>
        </row>
        <row r="50">
          <cell r="B50" t="str">
            <v>Jesús María</v>
          </cell>
        </row>
        <row r="51">
          <cell r="B51" t="str">
            <v>Jilotlán de los Dolores</v>
          </cell>
        </row>
        <row r="52">
          <cell r="B52" t="str">
            <v>Jocotepec</v>
          </cell>
        </row>
        <row r="53">
          <cell r="B53" t="str">
            <v>Juanacatlán</v>
          </cell>
        </row>
        <row r="54">
          <cell r="B54" t="str">
            <v>Juchitlán</v>
          </cell>
        </row>
        <row r="55">
          <cell r="B55" t="str">
            <v>Lagos de Moreno</v>
          </cell>
        </row>
        <row r="56">
          <cell r="B56" t="str">
            <v>El Limón</v>
          </cell>
        </row>
        <row r="57">
          <cell r="B57" t="str">
            <v>Magdalena</v>
          </cell>
        </row>
        <row r="58">
          <cell r="B58" t="str">
            <v>Santa María del Oro</v>
          </cell>
        </row>
        <row r="59">
          <cell r="B59" t="str">
            <v>La Manzanilla de la Paz</v>
          </cell>
        </row>
        <row r="60">
          <cell r="B60" t="str">
            <v>Mascota</v>
          </cell>
        </row>
        <row r="61">
          <cell r="B61" t="str">
            <v>Mazamitla</v>
          </cell>
        </row>
        <row r="62">
          <cell r="B62" t="str">
            <v>Mexticacán</v>
          </cell>
        </row>
        <row r="63">
          <cell r="B63" t="str">
            <v>Mezquitic</v>
          </cell>
        </row>
        <row r="64">
          <cell r="B64" t="str">
            <v>Mixtlán</v>
          </cell>
        </row>
        <row r="65">
          <cell r="B65" t="str">
            <v>Ocotlán</v>
          </cell>
        </row>
        <row r="66">
          <cell r="B66" t="str">
            <v>Ojuelos de Jalisco</v>
          </cell>
        </row>
        <row r="67">
          <cell r="B67" t="str">
            <v>Pihuamo</v>
          </cell>
        </row>
        <row r="68">
          <cell r="B68" t="str">
            <v>Poncitlán</v>
          </cell>
        </row>
        <row r="69">
          <cell r="B69" t="str">
            <v>Puerto Vallarta</v>
          </cell>
        </row>
        <row r="70">
          <cell r="B70" t="str">
            <v>Villa Purificación</v>
          </cell>
        </row>
        <row r="71">
          <cell r="B71" t="str">
            <v>Quitupan</v>
          </cell>
        </row>
        <row r="72">
          <cell r="B72" t="str">
            <v>El Salto</v>
          </cell>
        </row>
        <row r="73">
          <cell r="B73" t="str">
            <v>San Cristóbal de la Barranca</v>
          </cell>
        </row>
        <row r="74">
          <cell r="B74" t="str">
            <v>San Diego de Alejandría</v>
          </cell>
        </row>
        <row r="75">
          <cell r="B75" t="str">
            <v>San Juan de los Lagos</v>
          </cell>
        </row>
        <row r="76">
          <cell r="B76" t="str">
            <v>San Julián</v>
          </cell>
        </row>
        <row r="77">
          <cell r="B77" t="str">
            <v>San Marcos</v>
          </cell>
        </row>
        <row r="78">
          <cell r="B78" t="str">
            <v>San Martín de Bolaños</v>
          </cell>
        </row>
        <row r="79">
          <cell r="B79" t="str">
            <v>San Martín Hidalgo</v>
          </cell>
        </row>
        <row r="80">
          <cell r="B80" t="str">
            <v>San Miguel el Alto</v>
          </cell>
        </row>
        <row r="81">
          <cell r="B81" t="str">
            <v>Gómez Farías</v>
          </cell>
        </row>
        <row r="82">
          <cell r="B82" t="str">
            <v>San Sebastián del Oeste</v>
          </cell>
        </row>
        <row r="83">
          <cell r="B83" t="str">
            <v>Santa María de los Ángeles</v>
          </cell>
        </row>
        <row r="84">
          <cell r="B84" t="str">
            <v>Sayula</v>
          </cell>
        </row>
        <row r="85">
          <cell r="B85" t="str">
            <v>Tala</v>
          </cell>
        </row>
        <row r="86">
          <cell r="B86" t="str">
            <v>Talpa de Allende</v>
          </cell>
        </row>
        <row r="87">
          <cell r="B87" t="str">
            <v>Tamazula de Gordiano</v>
          </cell>
        </row>
        <row r="88">
          <cell r="B88" t="str">
            <v>Tapalpa</v>
          </cell>
        </row>
        <row r="89">
          <cell r="B89" t="str">
            <v>Tecalitlán</v>
          </cell>
        </row>
        <row r="90">
          <cell r="B90" t="str">
            <v>Tecolotlán</v>
          </cell>
        </row>
        <row r="91">
          <cell r="B91" t="str">
            <v>Techaluta de Montenegro</v>
          </cell>
        </row>
        <row r="92">
          <cell r="B92" t="str">
            <v>Tenamaxtlán</v>
          </cell>
        </row>
        <row r="93">
          <cell r="B93" t="str">
            <v>Teocaltiche</v>
          </cell>
        </row>
        <row r="94">
          <cell r="B94" t="str">
            <v>Teocuitatlán de Corona</v>
          </cell>
        </row>
        <row r="95">
          <cell r="B95" t="str">
            <v>Tepatitlán de Morelos</v>
          </cell>
        </row>
        <row r="96">
          <cell r="B96" t="str">
            <v>Tequila</v>
          </cell>
        </row>
        <row r="97">
          <cell r="B97" t="str">
            <v>Teuchitlán</v>
          </cell>
        </row>
        <row r="98">
          <cell r="B98" t="str">
            <v>Tizapán el Alto</v>
          </cell>
        </row>
        <row r="99">
          <cell r="B99" t="str">
            <v>Tlajomulco de Zúñiga</v>
          </cell>
        </row>
        <row r="100">
          <cell r="B100" t="str">
            <v>Tlaquepaque</v>
          </cell>
        </row>
        <row r="101">
          <cell r="B101" t="str">
            <v>Tolimán</v>
          </cell>
        </row>
        <row r="102">
          <cell r="B102" t="str">
            <v>Tomatlán</v>
          </cell>
        </row>
        <row r="103">
          <cell r="B103" t="str">
            <v>Tonalá</v>
          </cell>
        </row>
        <row r="104">
          <cell r="B104" t="str">
            <v>Tonaya</v>
          </cell>
        </row>
        <row r="105">
          <cell r="B105" t="str">
            <v>Tonila</v>
          </cell>
        </row>
        <row r="106">
          <cell r="B106" t="str">
            <v>Totatiche</v>
          </cell>
        </row>
        <row r="107">
          <cell r="B107" t="str">
            <v>Tototlán</v>
          </cell>
        </row>
        <row r="108">
          <cell r="B108" t="str">
            <v>Tuxcacuesco</v>
          </cell>
        </row>
        <row r="109">
          <cell r="B109" t="str">
            <v>Tuxcueca</v>
          </cell>
        </row>
        <row r="110">
          <cell r="B110" t="str">
            <v>Tuxpan</v>
          </cell>
        </row>
        <row r="111">
          <cell r="B111" t="str">
            <v>Unión de San Antonio</v>
          </cell>
        </row>
        <row r="112">
          <cell r="B112" t="str">
            <v>Unión de Tula</v>
          </cell>
        </row>
        <row r="113">
          <cell r="B113" t="str">
            <v>Valle de Guadalupe</v>
          </cell>
        </row>
        <row r="114">
          <cell r="B114" t="str">
            <v>Valle de Juárez</v>
          </cell>
        </row>
        <row r="115">
          <cell r="B115" t="str">
            <v>San Gabriel</v>
          </cell>
        </row>
        <row r="116">
          <cell r="B116" t="str">
            <v>Villa Corona</v>
          </cell>
        </row>
        <row r="117">
          <cell r="B117" t="str">
            <v>Villa Guerrero</v>
          </cell>
        </row>
        <row r="118">
          <cell r="B118" t="str">
            <v>Villa Hidalgo</v>
          </cell>
        </row>
        <row r="119">
          <cell r="B119" t="str">
            <v>Cañadas de Obregón</v>
          </cell>
        </row>
        <row r="120">
          <cell r="B120" t="str">
            <v>Yahualica de González Gallo</v>
          </cell>
        </row>
        <row r="121">
          <cell r="B121" t="str">
            <v>Zacoalco de Torres</v>
          </cell>
        </row>
        <row r="122">
          <cell r="B122" t="str">
            <v>Zapopan</v>
          </cell>
        </row>
        <row r="123">
          <cell r="B123" t="str">
            <v>Zapotiltic</v>
          </cell>
        </row>
        <row r="124">
          <cell r="B124" t="str">
            <v>Zapotitlán de Vadillo</v>
          </cell>
        </row>
        <row r="125">
          <cell r="B125" t="str">
            <v>Zapotlán del Rey</v>
          </cell>
        </row>
        <row r="126">
          <cell r="B126" t="str">
            <v>Zapotlanejo</v>
          </cell>
        </row>
        <row r="127">
          <cell r="B127" t="str">
            <v>San Ignacio Cerro Gordo</v>
          </cell>
        </row>
      </sheetData>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MIR PP33"/>
      <sheetName val="Avances PP33"/>
      <sheetName val="SinMatriz"/>
      <sheetName val="Listas"/>
      <sheetName val="Base"/>
    </sheetNames>
    <sheetDataSet>
      <sheetData sheetId="0" refreshError="1"/>
      <sheetData sheetId="1"/>
      <sheetData sheetId="2" refreshError="1"/>
      <sheetData sheetId="3" refreshError="1"/>
      <sheetData sheetId="4">
        <row r="3">
          <cell r="B3" t="str">
            <v>Acatic</v>
          </cell>
          <cell r="D3" t="str">
            <v>Subsidios sujetos a reglas de operación</v>
          </cell>
          <cell r="F3" t="str">
            <v>Gobierno</v>
          </cell>
        </row>
        <row r="4">
          <cell r="B4" t="str">
            <v>Acatlán de Juárez</v>
          </cell>
          <cell r="D4" t="str">
            <v>Otros subsidios</v>
          </cell>
          <cell r="F4" t="str">
            <v>Desarrollo_Social</v>
          </cell>
        </row>
        <row r="5">
          <cell r="B5" t="str">
            <v>Ahualulco de Mercado</v>
          </cell>
          <cell r="D5" t="str">
            <v>Prestación de servicios públicos</v>
          </cell>
          <cell r="F5" t="str">
            <v>Desarrollo_Económico</v>
          </cell>
        </row>
        <row r="6">
          <cell r="B6" t="str">
            <v>Amacueca</v>
          </cell>
          <cell r="D6" t="str">
            <v>Provisión de bienes públicos</v>
          </cell>
          <cell r="F6" t="str">
            <v>Otros</v>
          </cell>
        </row>
        <row r="7">
          <cell r="B7" t="str">
            <v>Amatitán</v>
          </cell>
          <cell r="D7" t="str">
            <v>Planeación, Seguimiento y Evaluación de políticas Públicas</v>
          </cell>
        </row>
        <row r="8">
          <cell r="B8" t="str">
            <v>Ameca</v>
          </cell>
          <cell r="D8" t="str">
            <v>Promoción y fomento</v>
          </cell>
        </row>
        <row r="9">
          <cell r="B9" t="str">
            <v>San Juanito de Escobedo</v>
          </cell>
          <cell r="D9" t="str">
            <v>Regulación y Supervisión</v>
          </cell>
        </row>
        <row r="10">
          <cell r="B10" t="str">
            <v>Arandas</v>
          </cell>
          <cell r="D10" t="str">
            <v>Específicos</v>
          </cell>
        </row>
        <row r="11">
          <cell r="B11" t="str">
            <v>El Arenal</v>
          </cell>
          <cell r="D11" t="str">
            <v>Proyectos de Inversión</v>
          </cell>
        </row>
        <row r="12">
          <cell r="B12" t="str">
            <v>Atemajac de Brizuela</v>
          </cell>
          <cell r="D12" t="str">
            <v>Apoyo al Proceso Presupuestario y para Mejorar la Eficiencia Institucional</v>
          </cell>
        </row>
        <row r="13">
          <cell r="B13" t="str">
            <v>Atengo</v>
          </cell>
          <cell r="D13" t="str">
            <v>Apoyo a la Función Pública y al Mejoramiento de la Gestión</v>
          </cell>
        </row>
        <row r="14">
          <cell r="B14" t="str">
            <v>Atenguillo</v>
          </cell>
          <cell r="D14" t="str">
            <v>Operaciones Ajenas</v>
          </cell>
        </row>
        <row r="15">
          <cell r="B15" t="str">
            <v>Atotonilco el Alto</v>
          </cell>
          <cell r="D15" t="str">
            <v>Obligaciones de Cumplimiento de Resolución Jurisdiccional</v>
          </cell>
        </row>
        <row r="16">
          <cell r="B16" t="str">
            <v>Atoyac</v>
          </cell>
          <cell r="D16" t="str">
            <v>Desastres Naturales</v>
          </cell>
        </row>
        <row r="17">
          <cell r="B17" t="str">
            <v>Autlán de Navarro</v>
          </cell>
          <cell r="D17" t="str">
            <v>Pensiones y Jubilaciones.</v>
          </cell>
        </row>
        <row r="18">
          <cell r="B18" t="str">
            <v>Ayotlán</v>
          </cell>
          <cell r="D18" t="str">
            <v>Aportaciones a la Seguiridad Social</v>
          </cell>
        </row>
        <row r="19">
          <cell r="B19" t="str">
            <v>Ayutla</v>
          </cell>
        </row>
        <row r="20">
          <cell r="B20" t="str">
            <v>La Barca</v>
          </cell>
        </row>
        <row r="21">
          <cell r="B21" t="str">
            <v>Bolaños</v>
          </cell>
        </row>
        <row r="22">
          <cell r="B22" t="str">
            <v>Cabo Corrientes</v>
          </cell>
        </row>
        <row r="23">
          <cell r="B23" t="str">
            <v>Casimiro Castillo</v>
          </cell>
        </row>
        <row r="24">
          <cell r="B24" t="str">
            <v>Cihuatlán</v>
          </cell>
        </row>
        <row r="25">
          <cell r="B25" t="str">
            <v>Zapotlán el Grande</v>
          </cell>
        </row>
        <row r="26">
          <cell r="B26" t="str">
            <v>Cocula</v>
          </cell>
        </row>
        <row r="27">
          <cell r="B27" t="str">
            <v>Colotlán</v>
          </cell>
        </row>
        <row r="28">
          <cell r="B28" t="str">
            <v>Concepción de Buenos Aires</v>
          </cell>
        </row>
        <row r="29">
          <cell r="B29" t="str">
            <v>Cuautitlán de García Barragán</v>
          </cell>
        </row>
        <row r="30">
          <cell r="B30" t="str">
            <v>Cuautla</v>
          </cell>
        </row>
        <row r="31">
          <cell r="B31" t="str">
            <v>Cuquío</v>
          </cell>
        </row>
        <row r="32">
          <cell r="B32" t="str">
            <v>Chapala</v>
          </cell>
        </row>
        <row r="33">
          <cell r="B33" t="str">
            <v>Chimaltitán</v>
          </cell>
        </row>
        <row r="34">
          <cell r="B34" t="str">
            <v>Chiquilistlán</v>
          </cell>
        </row>
        <row r="35">
          <cell r="B35" t="str">
            <v>Degollado</v>
          </cell>
        </row>
        <row r="36">
          <cell r="B36" t="str">
            <v>Ejutla</v>
          </cell>
        </row>
        <row r="37">
          <cell r="B37" t="str">
            <v>Encarnación de Díaz</v>
          </cell>
        </row>
        <row r="38">
          <cell r="B38" t="str">
            <v>Etzatlán</v>
          </cell>
        </row>
        <row r="39">
          <cell r="B39" t="str">
            <v>El Grullo</v>
          </cell>
        </row>
        <row r="40">
          <cell r="B40" t="str">
            <v>Guachinango</v>
          </cell>
        </row>
        <row r="41">
          <cell r="B41" t="str">
            <v>Guadalajara</v>
          </cell>
        </row>
        <row r="42">
          <cell r="B42" t="str">
            <v>Hostotipaquillo</v>
          </cell>
        </row>
        <row r="43">
          <cell r="B43" t="str">
            <v>Huejúcar</v>
          </cell>
        </row>
        <row r="44">
          <cell r="B44" t="str">
            <v>Huejuquilla el Alto</v>
          </cell>
        </row>
        <row r="45">
          <cell r="B45" t="str">
            <v>La Huerta</v>
          </cell>
        </row>
        <row r="46">
          <cell r="B46" t="str">
            <v>Ixtlahuacán de los Membrillos</v>
          </cell>
        </row>
        <row r="47">
          <cell r="B47" t="str">
            <v>Ixtlahuacán del Río</v>
          </cell>
        </row>
        <row r="48">
          <cell r="B48" t="str">
            <v>Jalostotitlán</v>
          </cell>
        </row>
        <row r="49">
          <cell r="B49" t="str">
            <v>Jamay</v>
          </cell>
        </row>
        <row r="50">
          <cell r="B50" t="str">
            <v>Jesús María</v>
          </cell>
        </row>
        <row r="51">
          <cell r="B51" t="str">
            <v>Jilotlán de los Dolores</v>
          </cell>
        </row>
        <row r="52">
          <cell r="B52" t="str">
            <v>Jocotepec</v>
          </cell>
        </row>
        <row r="53">
          <cell r="B53" t="str">
            <v>Juanacatlán</v>
          </cell>
        </row>
        <row r="54">
          <cell r="B54" t="str">
            <v>Juchitlán</v>
          </cell>
        </row>
        <row r="55">
          <cell r="B55" t="str">
            <v>Lagos de Moreno</v>
          </cell>
        </row>
        <row r="56">
          <cell r="B56" t="str">
            <v>El Limón</v>
          </cell>
        </row>
        <row r="57">
          <cell r="B57" t="str">
            <v>Magdalena</v>
          </cell>
        </row>
        <row r="58">
          <cell r="B58" t="str">
            <v>Santa María del Oro</v>
          </cell>
        </row>
        <row r="59">
          <cell r="B59" t="str">
            <v>La Manzanilla de la Paz</v>
          </cell>
        </row>
        <row r="60">
          <cell r="B60" t="str">
            <v>Mascota</v>
          </cell>
        </row>
        <row r="61">
          <cell r="B61" t="str">
            <v>Mazamitla</v>
          </cell>
        </row>
        <row r="62">
          <cell r="B62" t="str">
            <v>Mexticacán</v>
          </cell>
        </row>
        <row r="63">
          <cell r="B63" t="str">
            <v>Mezquitic</v>
          </cell>
        </row>
        <row r="64">
          <cell r="B64" t="str">
            <v>Mixtlán</v>
          </cell>
        </row>
        <row r="65">
          <cell r="B65" t="str">
            <v>Ocotlán</v>
          </cell>
        </row>
        <row r="66">
          <cell r="B66" t="str">
            <v>Ojuelos de Jalisco</v>
          </cell>
        </row>
        <row r="67">
          <cell r="B67" t="str">
            <v>Pihuamo</v>
          </cell>
        </row>
        <row r="68">
          <cell r="B68" t="str">
            <v>Poncitlán</v>
          </cell>
        </row>
        <row r="69">
          <cell r="B69" t="str">
            <v>Puerto Vallarta</v>
          </cell>
        </row>
        <row r="70">
          <cell r="B70" t="str">
            <v>Villa Purificación</v>
          </cell>
        </row>
        <row r="71">
          <cell r="B71" t="str">
            <v>Quitupan</v>
          </cell>
        </row>
        <row r="72">
          <cell r="B72" t="str">
            <v>El Salto</v>
          </cell>
        </row>
        <row r="73">
          <cell r="B73" t="str">
            <v>San Cristóbal de la Barranca</v>
          </cell>
        </row>
        <row r="74">
          <cell r="B74" t="str">
            <v>San Diego de Alejandría</v>
          </cell>
        </row>
        <row r="75">
          <cell r="B75" t="str">
            <v>San Juan de los Lagos</v>
          </cell>
        </row>
        <row r="76">
          <cell r="B76" t="str">
            <v>San Julián</v>
          </cell>
        </row>
        <row r="77">
          <cell r="B77" t="str">
            <v>San Marcos</v>
          </cell>
        </row>
        <row r="78">
          <cell r="B78" t="str">
            <v>San Martín de Bolaños</v>
          </cell>
        </row>
        <row r="79">
          <cell r="B79" t="str">
            <v>San Martín Hidalgo</v>
          </cell>
        </row>
        <row r="80">
          <cell r="B80" t="str">
            <v>San Miguel el Alto</v>
          </cell>
        </row>
        <row r="81">
          <cell r="B81" t="str">
            <v>Gómez Farías</v>
          </cell>
        </row>
        <row r="82">
          <cell r="B82" t="str">
            <v>San Sebastián del Oeste</v>
          </cell>
        </row>
        <row r="83">
          <cell r="B83" t="str">
            <v>Santa María de los Ángeles</v>
          </cell>
        </row>
        <row r="84">
          <cell r="B84" t="str">
            <v>Sayula</v>
          </cell>
        </row>
        <row r="85">
          <cell r="B85" t="str">
            <v>Tala</v>
          </cell>
        </row>
        <row r="86">
          <cell r="B86" t="str">
            <v>Talpa de Allende</v>
          </cell>
        </row>
        <row r="87">
          <cell r="B87" t="str">
            <v>Tamazula de Gordiano</v>
          </cell>
        </row>
        <row r="88">
          <cell r="B88" t="str">
            <v>Tapalpa</v>
          </cell>
        </row>
        <row r="89">
          <cell r="B89" t="str">
            <v>Tecalitlán</v>
          </cell>
        </row>
        <row r="90">
          <cell r="B90" t="str">
            <v>Tecolotlán</v>
          </cell>
        </row>
        <row r="91">
          <cell r="B91" t="str">
            <v>Techaluta de Montenegro</v>
          </cell>
        </row>
        <row r="92">
          <cell r="B92" t="str">
            <v>Tenamaxtlán</v>
          </cell>
        </row>
        <row r="93">
          <cell r="B93" t="str">
            <v>Teocaltiche</v>
          </cell>
        </row>
        <row r="94">
          <cell r="B94" t="str">
            <v>Teocuitatlán de Corona</v>
          </cell>
        </row>
        <row r="95">
          <cell r="B95" t="str">
            <v>Tepatitlán de Morelos</v>
          </cell>
        </row>
        <row r="96">
          <cell r="B96" t="str">
            <v>Tequila</v>
          </cell>
        </row>
        <row r="97">
          <cell r="B97" t="str">
            <v>Teuchitlán</v>
          </cell>
        </row>
        <row r="98">
          <cell r="B98" t="str">
            <v>Tizapán el Alto</v>
          </cell>
        </row>
        <row r="99">
          <cell r="B99" t="str">
            <v>Tlajomulco de Zúñiga</v>
          </cell>
        </row>
        <row r="100">
          <cell r="B100" t="str">
            <v>Tlaquepaque</v>
          </cell>
        </row>
        <row r="101">
          <cell r="B101" t="str">
            <v>Tolimán</v>
          </cell>
        </row>
        <row r="102">
          <cell r="B102" t="str">
            <v>Tomatlán</v>
          </cell>
        </row>
        <row r="103">
          <cell r="B103" t="str">
            <v>Tonalá</v>
          </cell>
        </row>
        <row r="104">
          <cell r="B104" t="str">
            <v>Tonaya</v>
          </cell>
        </row>
        <row r="105">
          <cell r="B105" t="str">
            <v>Tonila</v>
          </cell>
        </row>
        <row r="106">
          <cell r="B106" t="str">
            <v>Totatiche</v>
          </cell>
        </row>
        <row r="107">
          <cell r="B107" t="str">
            <v>Tototlán</v>
          </cell>
        </row>
        <row r="108">
          <cell r="B108" t="str">
            <v>Tuxcacuesco</v>
          </cell>
        </row>
        <row r="109">
          <cell r="B109" t="str">
            <v>Tuxcueca</v>
          </cell>
        </row>
        <row r="110">
          <cell r="B110" t="str">
            <v>Tuxpan</v>
          </cell>
        </row>
        <row r="111">
          <cell r="B111" t="str">
            <v>Unión de San Antonio</v>
          </cell>
        </row>
        <row r="112">
          <cell r="B112" t="str">
            <v>Unión de Tula</v>
          </cell>
        </row>
        <row r="113">
          <cell r="B113" t="str">
            <v>Valle de Guadalupe</v>
          </cell>
        </row>
        <row r="114">
          <cell r="B114" t="str">
            <v>Valle de Juárez</v>
          </cell>
        </row>
        <row r="115">
          <cell r="B115" t="str">
            <v>San Gabriel</v>
          </cell>
        </row>
        <row r="116">
          <cell r="B116" t="str">
            <v>Villa Corona</v>
          </cell>
        </row>
        <row r="117">
          <cell r="B117" t="str">
            <v>Villa Guerrero</v>
          </cell>
        </row>
        <row r="118">
          <cell r="B118" t="str">
            <v>Villa Hidalgo</v>
          </cell>
        </row>
        <row r="119">
          <cell r="B119" t="str">
            <v>Cañadas de Obregón</v>
          </cell>
        </row>
        <row r="120">
          <cell r="B120" t="str">
            <v>Yahualica de González Gallo</v>
          </cell>
        </row>
        <row r="121">
          <cell r="B121" t="str">
            <v>Zacoalco de Torres</v>
          </cell>
        </row>
        <row r="122">
          <cell r="B122" t="str">
            <v>Zapopan</v>
          </cell>
        </row>
        <row r="123">
          <cell r="B123" t="str">
            <v>Zapotiltic</v>
          </cell>
        </row>
        <row r="124">
          <cell r="B124" t="str">
            <v>Zapotitlán de Vadillo</v>
          </cell>
        </row>
        <row r="125">
          <cell r="B125" t="str">
            <v>Zapotlán del Rey</v>
          </cell>
        </row>
        <row r="126">
          <cell r="B126" t="str">
            <v>Zapotlanejo</v>
          </cell>
        </row>
        <row r="127">
          <cell r="B127" t="str">
            <v>San Ignacio Cerro Gordo</v>
          </cell>
        </row>
      </sheetData>
      <sheetData sheetId="5">
        <row r="1">
          <cell r="C1" t="str">
            <v>Denominación del Programa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MIR PP1"/>
      <sheetName val="Avances PP1"/>
      <sheetName val="MIR PP2"/>
      <sheetName val="Avances PP2"/>
      <sheetName val="MIR PP3"/>
      <sheetName val="Avances PP3"/>
      <sheetName val="MIR PP4"/>
      <sheetName val="Avances PP4"/>
      <sheetName val="MIR PP5"/>
      <sheetName val="Avances PP5"/>
      <sheetName val="MIR PP6"/>
      <sheetName val="Avances PP6"/>
      <sheetName val="MIR PP7"/>
      <sheetName val="Avances PP7"/>
      <sheetName val="MIR PP8"/>
      <sheetName val="Avances PP8"/>
      <sheetName val="MIR PP9"/>
      <sheetName val="Avances PP9"/>
      <sheetName val="MIR PP10"/>
      <sheetName val="Avances PP10"/>
      <sheetName val="MIR PP11"/>
      <sheetName val="Avances PP11"/>
      <sheetName val="MIR PP12"/>
      <sheetName val="Avances PP12"/>
      <sheetName val="MIR PP13"/>
      <sheetName val="Avances PP13"/>
      <sheetName val="MIR PP14"/>
      <sheetName val="Avances PP14"/>
      <sheetName val="MIR PP15"/>
      <sheetName val="Avances PP15"/>
      <sheetName val="MIR PP16"/>
      <sheetName val=" Avances PP16"/>
      <sheetName val="MIR PP17"/>
      <sheetName val="Avances PP17"/>
      <sheetName val="MIR PP18"/>
      <sheetName val="Avances PP18"/>
      <sheetName val="MIR PP19"/>
      <sheetName val="Avances PP19"/>
      <sheetName val="MIR PP20"/>
      <sheetName val="Avances PP20"/>
      <sheetName val="MIR PP21"/>
      <sheetName val="Avances PP21"/>
      <sheetName val="MIR PP22"/>
      <sheetName val="Avances PP22"/>
      <sheetName val="MIR PP23"/>
      <sheetName val="Avances PP23"/>
      <sheetName val="MIR PP24"/>
      <sheetName val="Avances PP24"/>
      <sheetName val="MIR PP25"/>
      <sheetName val="Avances PP25"/>
      <sheetName val="MIR PP26"/>
      <sheetName val="Avances PP26"/>
      <sheetName val="MIR PP27"/>
      <sheetName val="Avances PP27"/>
      <sheetName val="MIR PP28"/>
      <sheetName val="Avances PP28"/>
      <sheetName val="MIR PP29"/>
      <sheetName val="Avances PP29"/>
      <sheetName val="MIR PP30"/>
      <sheetName val="Avances PP30"/>
      <sheetName val="MIR PP31"/>
      <sheetName val="Avances PP31"/>
      <sheetName val="MIR PP32"/>
      <sheetName val="Avances PP32"/>
      <sheetName val="MIR PP33"/>
      <sheetName val="Avances PP33"/>
      <sheetName val="MIR PP34"/>
      <sheetName val="Avances PP34"/>
      <sheetName val="MIR PP35"/>
      <sheetName val="Avances PP35"/>
      <sheetName val="SinMatriz"/>
      <sheetName val="Listas"/>
      <sheetName val="Base"/>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sheetData sheetId="58" refreshError="1"/>
      <sheetData sheetId="59"/>
      <sheetData sheetId="60" refreshError="1"/>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ow r="3">
          <cell r="B3" t="str">
            <v>Acatic</v>
          </cell>
          <cell r="D3" t="str">
            <v>Subsidios sujetos a reglas de operación</v>
          </cell>
          <cell r="F3" t="str">
            <v>Gobierno</v>
          </cell>
          <cell r="I3" t="str">
            <v>México_en_Paz</v>
          </cell>
          <cell r="K3" t="str">
            <v>O1_Incrementar_la_sostenibilidad_del_medio_ambiente_y_la_vulnerabilidad_del_cambio_climático</v>
          </cell>
          <cell r="U3" t="str">
            <v>Eficacia</v>
          </cell>
          <cell r="V3" t="str">
            <v>Estratégico</v>
          </cell>
          <cell r="AG3" t="str">
            <v>Primer semestre</v>
          </cell>
        </row>
        <row r="4">
          <cell r="B4" t="str">
            <v>Acatlán de Juárez</v>
          </cell>
          <cell r="D4" t="str">
            <v>Otros subsidios</v>
          </cell>
          <cell r="F4" t="str">
            <v>Desarrollo_Social</v>
          </cell>
          <cell r="I4" t="str">
            <v>México_Incluyente</v>
          </cell>
          <cell r="K4" t="str">
            <v>O2_Impulsar_el_desarrollo_sostenible_de_las_regiones_del_estado</v>
          </cell>
          <cell r="U4" t="str">
            <v>Eficiencia</v>
          </cell>
          <cell r="V4" t="str">
            <v>Gestión</v>
          </cell>
          <cell r="AG4" t="str">
            <v>Segundo semestre</v>
          </cell>
        </row>
        <row r="5">
          <cell r="B5" t="str">
            <v>Ahualulco de Mercado</v>
          </cell>
          <cell r="D5" t="str">
            <v>Prestación de servicios públicos</v>
          </cell>
          <cell r="F5" t="str">
            <v>Desarrollo_Económico</v>
          </cell>
          <cell r="I5" t="str">
            <v>México_con_Educación_de_Calidad</v>
          </cell>
          <cell r="K5" t="str">
            <v>O3_Promover_un_desarrollo_urbano_sostenible_equitativo_y_ordenado</v>
          </cell>
          <cell r="U5" t="str">
            <v>Economía</v>
          </cell>
        </row>
        <row r="6">
          <cell r="B6" t="str">
            <v>Amacueca</v>
          </cell>
          <cell r="D6" t="str">
            <v>Provisión de bienes públicos</v>
          </cell>
          <cell r="F6" t="str">
            <v>Otros</v>
          </cell>
          <cell r="I6" t="str">
            <v>México_Próspero</v>
          </cell>
          <cell r="K6" t="str">
            <v>O4_Garantizar_el_suministro_del_agua_para_población_y_actividades_productivas</v>
          </cell>
          <cell r="U6" t="str">
            <v>Calidad</v>
          </cell>
        </row>
        <row r="7">
          <cell r="B7" t="str">
            <v>Amatitán</v>
          </cell>
          <cell r="D7" t="str">
            <v>Planeación, Seguimiento y Evaluación de políticas Públicas</v>
          </cell>
          <cell r="I7" t="str">
            <v>México_Con_Responsabilidad_Global</v>
          </cell>
          <cell r="K7" t="str">
            <v>O5_Mejorar_la_calidad_seguridad_y_sostenibilidad_de_la_movilidad_urbana</v>
          </cell>
        </row>
        <row r="8">
          <cell r="B8" t="str">
            <v>Ameca</v>
          </cell>
          <cell r="D8" t="str">
            <v>Promoción y fomento</v>
          </cell>
          <cell r="K8" t="str">
            <v>O6_Disminuir_los_factores_de_riesgo_y_mejorar_la_atención_ante_desastres</v>
          </cell>
        </row>
        <row r="9">
          <cell r="B9" t="str">
            <v>San Juanito de Escobedo</v>
          </cell>
          <cell r="D9" t="str">
            <v>Regulación y Supervisión</v>
          </cell>
          <cell r="K9" t="str">
            <v>O7_Incrementar_la_formalidad_del_empleo_la_seguridad_social_y_estabilidad_laboral</v>
          </cell>
        </row>
        <row r="10">
          <cell r="B10" t="str">
            <v>Arandas</v>
          </cell>
          <cell r="D10" t="str">
            <v>Específicos</v>
          </cell>
          <cell r="K10" t="str">
            <v>O8_Mejorar_la_competitividad_y_el_crecimiento_inclusivo_y_sostenible_de_los_sectores_económicos</v>
          </cell>
        </row>
        <row r="11">
          <cell r="B11" t="str">
            <v>El Arenal</v>
          </cell>
          <cell r="D11" t="str">
            <v>Proyectos de Inversión</v>
          </cell>
          <cell r="K11" t="str">
            <v>O9_Incrementar_de_forma_sostenible_la_productividad_y_rentabilidad_de_las_actividades_del_sector_primario</v>
          </cell>
        </row>
        <row r="12">
          <cell r="B12" t="str">
            <v>Atemajac de Brizuela</v>
          </cell>
          <cell r="D12" t="str">
            <v>Apoyo al Proceso Presupuestario y para Mejorar la Eficiencia Institucional</v>
          </cell>
          <cell r="K12" t="str">
            <v>O10_Incrementar_la_afluencia_y_la_derrama_económica_proveniente_del_turismo</v>
          </cell>
        </row>
        <row r="13">
          <cell r="B13" t="str">
            <v>Atengo</v>
          </cell>
          <cell r="D13" t="str">
            <v>Apoyo a la Función Pública y al Mejoramiento de la Gestión</v>
          </cell>
          <cell r="K13" t="str">
            <v>O11_Mejorar_la_conectividad_de_Jalisco_sus_regiones_y_municipios</v>
          </cell>
        </row>
        <row r="14">
          <cell r="B14" t="str">
            <v>Atenguillo</v>
          </cell>
          <cell r="D14" t="str">
            <v>Operaciones Ajenas</v>
          </cell>
          <cell r="K14" t="str">
            <v>O12_Reducir_la_pobreza_y_la_desigualdad</v>
          </cell>
        </row>
        <row r="15">
          <cell r="B15" t="str">
            <v>Atotonilco el Alto</v>
          </cell>
          <cell r="D15" t="str">
            <v>Obligaciones de Cumplimiento de Resolución Jurisdiccional</v>
          </cell>
          <cell r="K15" t="str">
            <v>O13_Proteger_los_derechos_y_ampliar_las_oportunidades_de_desarrollo_de_los_grupos_prioritarios</v>
          </cell>
        </row>
        <row r="16">
          <cell r="B16" t="str">
            <v>Atoyac</v>
          </cell>
          <cell r="D16" t="str">
            <v>Desastres Naturales</v>
          </cell>
          <cell r="K16" t="str">
            <v>O14_Mejorar_la_salud_de_la_población</v>
          </cell>
        </row>
        <row r="17">
          <cell r="B17" t="str">
            <v>Autlán de Navarro</v>
          </cell>
          <cell r="D17" t="str">
            <v>Pensiones y Jubilaciones.</v>
          </cell>
          <cell r="K17" t="str">
            <v>O15_Aumentar_el_acceso_de_la_población_a_una_vivienda_digna</v>
          </cell>
        </row>
        <row r="18">
          <cell r="B18" t="str">
            <v>Ayotlán</v>
          </cell>
          <cell r="D18" t="str">
            <v>Aportaciones a la Seguiridad Social</v>
          </cell>
          <cell r="K18" t="str">
            <v>O16_Incrementar_el_acceso_la_equidad_y_la_calidad_de_la_educación</v>
          </cell>
        </row>
        <row r="19">
          <cell r="B19" t="str">
            <v>Ayutla</v>
          </cell>
          <cell r="K19" t="str">
            <v>O17_Incrementar_el_desarrollo_tecnológico_la_investigación_científica_y_la_innovación</v>
          </cell>
        </row>
        <row r="20">
          <cell r="B20" t="str">
            <v>La Barca</v>
          </cell>
          <cell r="K20" t="str">
            <v>O18_Garantizar_el_acceso_de_toda_la_población_a_la_cultura_y_las_diferentes_expresiones_artísticas</v>
          </cell>
        </row>
        <row r="21">
          <cell r="B21" t="str">
            <v>Bolaños</v>
          </cell>
          <cell r="K21" t="str">
            <v>O19_Aumentar_la_práctica_del_deporte_y_actividades_físicas_de_la_población</v>
          </cell>
        </row>
        <row r="22">
          <cell r="B22" t="str">
            <v>Cabo Corrientes</v>
          </cell>
          <cell r="K22" t="str">
            <v>O20_Reducir_la_incidencia_delictiva_y_mejorar_la_percepción_de_seguridad</v>
          </cell>
        </row>
        <row r="23">
          <cell r="B23" t="str">
            <v>Casimiro Castillo</v>
          </cell>
          <cell r="K23" t="str">
            <v>O21_Mejorar_la_impartición_de_justicia_con_un_sistema_eficaz_expedito_imparcial_y_transparente</v>
          </cell>
        </row>
        <row r="24">
          <cell r="B24" t="str">
            <v>Cihuatlán</v>
          </cell>
          <cell r="K24" t="str">
            <v>O22_Reducir_la_impunidad_mejorando_la_imparcialidad_transparencia_y_eficiencia_en_la_procuración_de_justicia</v>
          </cell>
        </row>
        <row r="25">
          <cell r="B25" t="str">
            <v>Zapotlán el Grande</v>
          </cell>
          <cell r="K25" t="str">
            <v>O23_Garantizar_el_respeto_y_la_protección_de_los_derechos_humanos_y_eliminar_la_discriminación</v>
          </cell>
        </row>
        <row r="26">
          <cell r="B26" t="str">
            <v>Cocula</v>
          </cell>
          <cell r="K26" t="str">
            <v>O24_Mejorar_la_estabilidad_y_funcionalidad_del_sistema_democrático</v>
          </cell>
        </row>
        <row r="27">
          <cell r="B27" t="str">
            <v>Colotlán</v>
          </cell>
          <cell r="K27" t="str">
            <v>O25_Mejorar_la_efectividad_de_las_instituciones_públicas_y_gubernamentales</v>
          </cell>
        </row>
        <row r="28">
          <cell r="B28" t="str">
            <v>Concepción de Buenos Aires</v>
          </cell>
          <cell r="K28" t="str">
            <v>O26_Mejorar_la_igualdad_entre_los_géneros_y_empoderar_a_las_mujeres</v>
          </cell>
        </row>
        <row r="29">
          <cell r="B29" t="str">
            <v>Cuautitlán de García Barragán</v>
          </cell>
          <cell r="K29" t="str">
            <v>O27_Incrementar_la_capacidad_innovadora_en_los_sectores_social_privado_y_público</v>
          </cell>
        </row>
        <row r="30">
          <cell r="B30" t="str">
            <v>Cuautla</v>
          </cell>
        </row>
        <row r="31">
          <cell r="B31" t="str">
            <v>Cuquío</v>
          </cell>
        </row>
        <row r="32">
          <cell r="B32" t="str">
            <v>Chapala</v>
          </cell>
        </row>
        <row r="33">
          <cell r="B33" t="str">
            <v>Chimaltitán</v>
          </cell>
        </row>
        <row r="34">
          <cell r="B34" t="str">
            <v>Chiquilistlán</v>
          </cell>
        </row>
        <row r="35">
          <cell r="B35" t="str">
            <v>Degollado</v>
          </cell>
        </row>
        <row r="36">
          <cell r="B36" t="str">
            <v>Ejutla</v>
          </cell>
        </row>
        <row r="37">
          <cell r="B37" t="str">
            <v>Encarnación de Díaz</v>
          </cell>
        </row>
        <row r="38">
          <cell r="B38" t="str">
            <v>Etzatlán</v>
          </cell>
        </row>
        <row r="39">
          <cell r="B39" t="str">
            <v>El Grullo</v>
          </cell>
        </row>
        <row r="40">
          <cell r="B40" t="str">
            <v>Guachinango</v>
          </cell>
        </row>
        <row r="41">
          <cell r="B41" t="str">
            <v>Guadalajara</v>
          </cell>
        </row>
        <row r="42">
          <cell r="B42" t="str">
            <v>Hostotipaquillo</v>
          </cell>
        </row>
        <row r="43">
          <cell r="B43" t="str">
            <v>Huejúcar</v>
          </cell>
        </row>
        <row r="44">
          <cell r="B44" t="str">
            <v>Huejuquilla el Alto</v>
          </cell>
        </row>
        <row r="45">
          <cell r="B45" t="str">
            <v>La Huerta</v>
          </cell>
        </row>
        <row r="46">
          <cell r="B46" t="str">
            <v>Ixtlahuacán de los Membrillos</v>
          </cell>
        </row>
        <row r="47">
          <cell r="B47" t="str">
            <v>Ixtlahuacán del Río</v>
          </cell>
        </row>
        <row r="48">
          <cell r="B48" t="str">
            <v>Jalostotitlán</v>
          </cell>
        </row>
        <row r="49">
          <cell r="B49" t="str">
            <v>Jamay</v>
          </cell>
        </row>
        <row r="50">
          <cell r="B50" t="str">
            <v>Jesús María</v>
          </cell>
        </row>
        <row r="51">
          <cell r="B51" t="str">
            <v>Jilotlán de los Dolores</v>
          </cell>
        </row>
        <row r="52">
          <cell r="B52" t="str">
            <v>Jocotepec</v>
          </cell>
        </row>
        <row r="53">
          <cell r="B53" t="str">
            <v>Juanacatlán</v>
          </cell>
        </row>
        <row r="54">
          <cell r="B54" t="str">
            <v>Juchitlán</v>
          </cell>
        </row>
        <row r="55">
          <cell r="B55" t="str">
            <v>Lagos de Moreno</v>
          </cell>
        </row>
        <row r="56">
          <cell r="B56" t="str">
            <v>El Limón</v>
          </cell>
        </row>
        <row r="57">
          <cell r="B57" t="str">
            <v>Magdalena</v>
          </cell>
        </row>
        <row r="58">
          <cell r="B58" t="str">
            <v>Santa María del Oro</v>
          </cell>
        </row>
        <row r="59">
          <cell r="B59" t="str">
            <v>La Manzanilla de la Paz</v>
          </cell>
        </row>
        <row r="60">
          <cell r="B60" t="str">
            <v>Mascota</v>
          </cell>
        </row>
        <row r="61">
          <cell r="B61" t="str">
            <v>Mazamitla</v>
          </cell>
        </row>
        <row r="62">
          <cell r="B62" t="str">
            <v>Mexticacán</v>
          </cell>
        </row>
        <row r="63">
          <cell r="B63" t="str">
            <v>Mezquitic</v>
          </cell>
        </row>
        <row r="64">
          <cell r="B64" t="str">
            <v>Mixtlán</v>
          </cell>
        </row>
        <row r="65">
          <cell r="B65" t="str">
            <v>Ocotlán</v>
          </cell>
        </row>
        <row r="66">
          <cell r="B66" t="str">
            <v>Ojuelos de Jalisco</v>
          </cell>
        </row>
        <row r="67">
          <cell r="B67" t="str">
            <v>Pihuamo</v>
          </cell>
        </row>
        <row r="68">
          <cell r="B68" t="str">
            <v>Poncitlán</v>
          </cell>
        </row>
        <row r="69">
          <cell r="B69" t="str">
            <v>Puerto Vallarta</v>
          </cell>
        </row>
        <row r="70">
          <cell r="B70" t="str">
            <v>Villa Purificación</v>
          </cell>
        </row>
        <row r="71">
          <cell r="B71" t="str">
            <v>Quitupan</v>
          </cell>
        </row>
        <row r="72">
          <cell r="B72" t="str">
            <v>El Salto</v>
          </cell>
        </row>
        <row r="73">
          <cell r="B73" t="str">
            <v>San Cristóbal de la Barranca</v>
          </cell>
        </row>
        <row r="74">
          <cell r="B74" t="str">
            <v>San Diego de Alejandría</v>
          </cell>
        </row>
        <row r="75">
          <cell r="B75" t="str">
            <v>San Juan de los Lagos</v>
          </cell>
        </row>
        <row r="76">
          <cell r="B76" t="str">
            <v>San Julián</v>
          </cell>
        </row>
        <row r="77">
          <cell r="B77" t="str">
            <v>San Marcos</v>
          </cell>
        </row>
        <row r="78">
          <cell r="B78" t="str">
            <v>San Martín de Bolaños</v>
          </cell>
        </row>
        <row r="79">
          <cell r="B79" t="str">
            <v>San Martín Hidalgo</v>
          </cell>
        </row>
        <row r="80">
          <cell r="B80" t="str">
            <v>San Miguel el Alto</v>
          </cell>
        </row>
        <row r="81">
          <cell r="B81" t="str">
            <v>Gómez Farías</v>
          </cell>
        </row>
        <row r="82">
          <cell r="B82" t="str">
            <v>San Sebastián del Oeste</v>
          </cell>
        </row>
        <row r="83">
          <cell r="B83" t="str">
            <v>Santa María de los Ángeles</v>
          </cell>
        </row>
        <row r="84">
          <cell r="B84" t="str">
            <v>Sayula</v>
          </cell>
        </row>
        <row r="85">
          <cell r="B85" t="str">
            <v>Tala</v>
          </cell>
        </row>
        <row r="86">
          <cell r="B86" t="str">
            <v>Talpa de Allende</v>
          </cell>
        </row>
        <row r="87">
          <cell r="B87" t="str">
            <v>Tamazula de Gordiano</v>
          </cell>
        </row>
        <row r="88">
          <cell r="B88" t="str">
            <v>Tapalpa</v>
          </cell>
        </row>
        <row r="89">
          <cell r="B89" t="str">
            <v>Tecalitlán</v>
          </cell>
        </row>
        <row r="90">
          <cell r="B90" t="str">
            <v>Tecolotlán</v>
          </cell>
        </row>
        <row r="91">
          <cell r="B91" t="str">
            <v>Techaluta de Montenegro</v>
          </cell>
        </row>
        <row r="92">
          <cell r="B92" t="str">
            <v>Tenamaxtlán</v>
          </cell>
        </row>
        <row r="93">
          <cell r="B93" t="str">
            <v>Teocaltiche</v>
          </cell>
        </row>
        <row r="94">
          <cell r="B94" t="str">
            <v>Teocuitatlán de Corona</v>
          </cell>
        </row>
        <row r="95">
          <cell r="B95" t="str">
            <v>Tepatitlán de Morelos</v>
          </cell>
        </row>
        <row r="96">
          <cell r="B96" t="str">
            <v>Tequila</v>
          </cell>
        </row>
        <row r="97">
          <cell r="B97" t="str">
            <v>Teuchitlán</v>
          </cell>
        </row>
        <row r="98">
          <cell r="B98" t="str">
            <v>Tizapán el Alto</v>
          </cell>
        </row>
        <row r="99">
          <cell r="B99" t="str">
            <v>Tlajomulco de Zúñiga</v>
          </cell>
        </row>
        <row r="100">
          <cell r="B100" t="str">
            <v>Tlaquepaque</v>
          </cell>
        </row>
        <row r="101">
          <cell r="B101" t="str">
            <v>Tolimán</v>
          </cell>
        </row>
        <row r="102">
          <cell r="B102" t="str">
            <v>Tomatlán</v>
          </cell>
        </row>
        <row r="103">
          <cell r="B103" t="str">
            <v>Tonalá</v>
          </cell>
        </row>
        <row r="104">
          <cell r="B104" t="str">
            <v>Tonaya</v>
          </cell>
        </row>
        <row r="105">
          <cell r="B105" t="str">
            <v>Tonila</v>
          </cell>
        </row>
        <row r="106">
          <cell r="B106" t="str">
            <v>Totatiche</v>
          </cell>
        </row>
        <row r="107">
          <cell r="B107" t="str">
            <v>Tototlán</v>
          </cell>
        </row>
        <row r="108">
          <cell r="B108" t="str">
            <v>Tuxcacuesco</v>
          </cell>
        </row>
        <row r="109">
          <cell r="B109" t="str">
            <v>Tuxcueca</v>
          </cell>
        </row>
        <row r="110">
          <cell r="B110" t="str">
            <v>Tuxpan</v>
          </cell>
        </row>
        <row r="111">
          <cell r="B111" t="str">
            <v>Unión de San Antonio</v>
          </cell>
        </row>
        <row r="112">
          <cell r="B112" t="str">
            <v>Unión de Tula</v>
          </cell>
        </row>
        <row r="113">
          <cell r="B113" t="str">
            <v>Valle de Guadalupe</v>
          </cell>
        </row>
        <row r="114">
          <cell r="B114" t="str">
            <v>Valle de Juárez</v>
          </cell>
        </row>
        <row r="115">
          <cell r="B115" t="str">
            <v>San Gabriel</v>
          </cell>
        </row>
        <row r="116">
          <cell r="B116" t="str">
            <v>Villa Corona</v>
          </cell>
        </row>
        <row r="117">
          <cell r="B117" t="str">
            <v>Villa Guerrero</v>
          </cell>
        </row>
        <row r="118">
          <cell r="B118" t="str">
            <v>Villa Hidalgo</v>
          </cell>
        </row>
        <row r="119">
          <cell r="B119" t="str">
            <v>Cañadas de Obregón</v>
          </cell>
        </row>
        <row r="120">
          <cell r="B120" t="str">
            <v>Yahualica de González Gallo</v>
          </cell>
        </row>
        <row r="121">
          <cell r="B121" t="str">
            <v>Zacoalco de Torres</v>
          </cell>
        </row>
        <row r="122">
          <cell r="B122" t="str">
            <v>Zapopan</v>
          </cell>
        </row>
        <row r="123">
          <cell r="B123" t="str">
            <v>Zapotiltic</v>
          </cell>
        </row>
        <row r="124">
          <cell r="B124" t="str">
            <v>Zapotitlán de Vadillo</v>
          </cell>
        </row>
        <row r="125">
          <cell r="B125" t="str">
            <v>Zapotlán del Rey</v>
          </cell>
        </row>
        <row r="126">
          <cell r="B126" t="str">
            <v>Zapotlanejo</v>
          </cell>
        </row>
        <row r="127">
          <cell r="B127" t="str">
            <v>San Ignacio Cerro Gordo</v>
          </cell>
        </row>
      </sheetData>
      <sheetData sheetId="73">
        <row r="1">
          <cell r="C1" t="str">
            <v>Denominación del Programa</v>
          </cell>
          <cell r="E1" t="str">
            <v>Unidad Responsable</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MIR PP27"/>
      <sheetName val="Avances PP27"/>
      <sheetName val="SinMatriz"/>
      <sheetName val="Listas"/>
      <sheetName val="Base"/>
    </sheetNames>
    <sheetDataSet>
      <sheetData sheetId="0"/>
      <sheetData sheetId="1"/>
      <sheetData sheetId="2"/>
      <sheetData sheetId="3"/>
      <sheetData sheetId="4">
        <row r="3">
          <cell r="B3" t="str">
            <v>Acatic</v>
          </cell>
          <cell r="D3" t="str">
            <v>Subsidios sujetos a reglas de operación</v>
          </cell>
          <cell r="F3" t="str">
            <v>Gobierno</v>
          </cell>
          <cell r="K3" t="str">
            <v>O1_Incrementar_la_sostenibilidad_del_medio_ambiente_y_la_vulnerabilidad_del_cambio_climático</v>
          </cell>
        </row>
        <row r="4">
          <cell r="B4" t="str">
            <v>Acatlán de Juárez</v>
          </cell>
          <cell r="D4" t="str">
            <v>Otros subsidios</v>
          </cell>
          <cell r="F4" t="str">
            <v>Desarrollo_Social</v>
          </cell>
          <cell r="K4" t="str">
            <v>O2_Impulsar_el_desarrollo_sostenible_de_las_regiones_del_estado</v>
          </cell>
        </row>
        <row r="5">
          <cell r="B5" t="str">
            <v>Ahualulco de Mercado</v>
          </cell>
          <cell r="D5" t="str">
            <v>Prestación de servicios públicos</v>
          </cell>
          <cell r="F5" t="str">
            <v>Desarrollo_Económico</v>
          </cell>
          <cell r="K5" t="str">
            <v>O3_Promover_un_desarrollo_urbano_sostenible_equitativo_y_ordenado</v>
          </cell>
        </row>
        <row r="6">
          <cell r="B6" t="str">
            <v>Amacueca</v>
          </cell>
          <cell r="D6" t="str">
            <v>Provisión de bienes públicos</v>
          </cell>
          <cell r="F6" t="str">
            <v>Otros</v>
          </cell>
          <cell r="K6" t="str">
            <v>O4_Garantizar_el_suministro_del_agua_para_población_y_actividades_productivas</v>
          </cell>
        </row>
        <row r="7">
          <cell r="B7" t="str">
            <v>Amatitán</v>
          </cell>
          <cell r="D7" t="str">
            <v>Planeación, Seguimiento y Evaluación de políticas Públicas</v>
          </cell>
          <cell r="K7" t="str">
            <v>O5_Mejorar_la_calidad_seguridad_y_sostenibilidad_de_la_movilidad_urbana</v>
          </cell>
        </row>
        <row r="8">
          <cell r="B8" t="str">
            <v>Ameca</v>
          </cell>
          <cell r="D8" t="str">
            <v>Promoción y fomento</v>
          </cell>
          <cell r="K8" t="str">
            <v>O6_Disminuir_los_factores_de_riesgo_y_mejorar_la_atención_ante_desastres</v>
          </cell>
        </row>
        <row r="9">
          <cell r="B9" t="str">
            <v>San Juanito de Escobedo</v>
          </cell>
          <cell r="D9" t="str">
            <v>Regulación y Supervisión</v>
          </cell>
          <cell r="K9" t="str">
            <v>O7_Incrementar_la_formalidad_del_empleo_la_seguridad_social_y_estabilidad_laboral</v>
          </cell>
        </row>
        <row r="10">
          <cell r="B10" t="str">
            <v>Arandas</v>
          </cell>
          <cell r="D10" t="str">
            <v>Específicos</v>
          </cell>
          <cell r="K10" t="str">
            <v>O8_Mejorar_la_competitividad_y_el_crecimiento_inclusivo_y_sostenible_de_los_sectores_económicos</v>
          </cell>
        </row>
        <row r="11">
          <cell r="B11" t="str">
            <v>El Arenal</v>
          </cell>
          <cell r="D11" t="str">
            <v>Proyectos de Inversión</v>
          </cell>
          <cell r="K11" t="str">
            <v>O9_Incrementar_de_forma_sostenible_la_productividad_y_rentabilidad_de_las_actividades_del_sector_primario</v>
          </cell>
        </row>
        <row r="12">
          <cell r="B12" t="str">
            <v>Atemajac de Brizuela</v>
          </cell>
          <cell r="D12" t="str">
            <v>Apoyo al Proceso Presupuestario y para Mejorar la Eficiencia Institucional</v>
          </cell>
          <cell r="K12" t="str">
            <v>O10_Incrementar_la_afluencia_y_la_derrama_económica_proveniente_del_turismo</v>
          </cell>
        </row>
        <row r="13">
          <cell r="B13" t="str">
            <v>Atengo</v>
          </cell>
          <cell r="D13" t="str">
            <v>Apoyo a la Función Pública y al Mejoramiento de la Gestión</v>
          </cell>
          <cell r="K13" t="str">
            <v>O11_Mejorar_la_conectividad_de_Jalisco_sus_regiones_y_municipios</v>
          </cell>
        </row>
        <row r="14">
          <cell r="B14" t="str">
            <v>Atenguillo</v>
          </cell>
          <cell r="D14" t="str">
            <v>Operaciones Ajenas</v>
          </cell>
          <cell r="K14" t="str">
            <v>O12_Reducir_la_pobreza_y_la_desigualdad</v>
          </cell>
        </row>
        <row r="15">
          <cell r="B15" t="str">
            <v>Atotonilco el Alto</v>
          </cell>
          <cell r="D15" t="str">
            <v>Obligaciones de Cumplimiento de Resolución Jurisdiccional</v>
          </cell>
          <cell r="K15" t="str">
            <v>O13_Proteger_los_derechos_y_ampliar_las_oportunidades_de_desarrollo_de_los_grupos_prioritarios</v>
          </cell>
        </row>
        <row r="16">
          <cell r="B16" t="str">
            <v>Atoyac</v>
          </cell>
          <cell r="D16" t="str">
            <v>Desastres Naturales</v>
          </cell>
          <cell r="K16" t="str">
            <v>O14_Mejorar_la_salud_de_la_población</v>
          </cell>
        </row>
        <row r="17">
          <cell r="B17" t="str">
            <v>Autlán de Navarro</v>
          </cell>
          <cell r="D17" t="str">
            <v>Pensiones y Jubilaciones.</v>
          </cell>
          <cell r="K17" t="str">
            <v>O15_Aumentar_el_acceso_de_la_población_a_una_vivienda_digna</v>
          </cell>
        </row>
        <row r="18">
          <cell r="B18" t="str">
            <v>Ayotlán</v>
          </cell>
          <cell r="D18" t="str">
            <v>Aportaciones a la Seguiridad Social</v>
          </cell>
          <cell r="K18" t="str">
            <v>O16_Incrementar_el_acceso_la_equidad_y_la_calidad_de_la_educación</v>
          </cell>
        </row>
        <row r="19">
          <cell r="B19" t="str">
            <v>Ayutla</v>
          </cell>
          <cell r="K19" t="str">
            <v>O17_Incrementar_el_desarrollo_tecnológico_la_investigación_científica_y_la_innovación</v>
          </cell>
        </row>
        <row r="20">
          <cell r="B20" t="str">
            <v>La Barca</v>
          </cell>
          <cell r="K20" t="str">
            <v>O18_Garantizar_el_acceso_de_toda_la_población_a_la_cultura_y_las_diferentes_expresiones_artísticas</v>
          </cell>
        </row>
        <row r="21">
          <cell r="B21" t="str">
            <v>Bolaños</v>
          </cell>
          <cell r="K21" t="str">
            <v>O19_Aumentar_la_práctica_del_deporte_y_actividades_físicas_de_la_población</v>
          </cell>
        </row>
        <row r="22">
          <cell r="B22" t="str">
            <v>Cabo Corrientes</v>
          </cell>
          <cell r="K22" t="str">
            <v>O20_Reducir_la_incidencia_delictiva_y_mejorar_la_percepción_de_seguridad</v>
          </cell>
        </row>
        <row r="23">
          <cell r="B23" t="str">
            <v>Casimiro Castillo</v>
          </cell>
          <cell r="K23" t="str">
            <v>O21_Mejorar_la_impartición_de_justicia_con_un_sistema_eficaz_expedito_imparcial_y_transparente</v>
          </cell>
        </row>
        <row r="24">
          <cell r="B24" t="str">
            <v>Cihuatlán</v>
          </cell>
          <cell r="K24" t="str">
            <v>O22_Reducir_la_impunidad_mejorando_la_imparcialidad_transparencia_y_eficiencia_en_la_procuración_de_justicia</v>
          </cell>
        </row>
        <row r="25">
          <cell r="B25" t="str">
            <v>Zapotlán el Grande</v>
          </cell>
          <cell r="K25" t="str">
            <v>O23_Garantizar_el_respeto_y_la_protección_de_los_derechos_humanos_y_eliminar_la_discriminación</v>
          </cell>
        </row>
        <row r="26">
          <cell r="B26" t="str">
            <v>Cocula</v>
          </cell>
          <cell r="K26" t="str">
            <v>O24_Mejorar_la_estabilidad_y_funcionalidad_del_sistema_democrático</v>
          </cell>
        </row>
        <row r="27">
          <cell r="B27" t="str">
            <v>Colotlán</v>
          </cell>
          <cell r="K27" t="str">
            <v>O25_Mejorar_la_efectividad_de_las_instituciones_públicas_y_gubernamentales</v>
          </cell>
        </row>
        <row r="28">
          <cell r="B28" t="str">
            <v>Concepción de Buenos Aires</v>
          </cell>
          <cell r="K28" t="str">
            <v>O26_Mejorar_la_igualdad_entre_los_géneros_y_empoderar_a_las_mujeres</v>
          </cell>
        </row>
        <row r="29">
          <cell r="B29" t="str">
            <v>Cuautitlán de García Barragán</v>
          </cell>
          <cell r="K29" t="str">
            <v>O27_Incrementar_la_capacidad_innovadora_en_los_sectores_social_privado_y_público</v>
          </cell>
        </row>
        <row r="30">
          <cell r="B30" t="str">
            <v>Cuautla</v>
          </cell>
        </row>
        <row r="31">
          <cell r="B31" t="str">
            <v>Cuquío</v>
          </cell>
        </row>
        <row r="32">
          <cell r="B32" t="str">
            <v>Chapala</v>
          </cell>
        </row>
        <row r="33">
          <cell r="B33" t="str">
            <v>Chimaltitán</v>
          </cell>
        </row>
        <row r="34">
          <cell r="B34" t="str">
            <v>Chiquilistlán</v>
          </cell>
        </row>
        <row r="35">
          <cell r="B35" t="str">
            <v>Degollado</v>
          </cell>
        </row>
        <row r="36">
          <cell r="B36" t="str">
            <v>Ejutla</v>
          </cell>
        </row>
        <row r="37">
          <cell r="B37" t="str">
            <v>Encarnación de Díaz</v>
          </cell>
        </row>
        <row r="38">
          <cell r="B38" t="str">
            <v>Etzatlán</v>
          </cell>
        </row>
        <row r="39">
          <cell r="B39" t="str">
            <v>El Grullo</v>
          </cell>
        </row>
        <row r="40">
          <cell r="B40" t="str">
            <v>Guachinango</v>
          </cell>
        </row>
        <row r="41">
          <cell r="B41" t="str">
            <v>Guadalajara</v>
          </cell>
        </row>
        <row r="42">
          <cell r="B42" t="str">
            <v>Hostotipaquillo</v>
          </cell>
        </row>
        <row r="43">
          <cell r="B43" t="str">
            <v>Huejúcar</v>
          </cell>
        </row>
        <row r="44">
          <cell r="B44" t="str">
            <v>Huejuquilla el Alto</v>
          </cell>
        </row>
        <row r="45">
          <cell r="B45" t="str">
            <v>La Huerta</v>
          </cell>
        </row>
        <row r="46">
          <cell r="B46" t="str">
            <v>Ixtlahuacán de los Membrillos</v>
          </cell>
        </row>
        <row r="47">
          <cell r="B47" t="str">
            <v>Ixtlahuacán del Río</v>
          </cell>
        </row>
        <row r="48">
          <cell r="B48" t="str">
            <v>Jalostotitlán</v>
          </cell>
        </row>
        <row r="49">
          <cell r="B49" t="str">
            <v>Jamay</v>
          </cell>
        </row>
        <row r="50">
          <cell r="B50" t="str">
            <v>Jesús María</v>
          </cell>
        </row>
        <row r="51">
          <cell r="B51" t="str">
            <v>Jilotlán de los Dolores</v>
          </cell>
        </row>
        <row r="52">
          <cell r="B52" t="str">
            <v>Jocotepec</v>
          </cell>
        </row>
        <row r="53">
          <cell r="B53" t="str">
            <v>Juanacatlán</v>
          </cell>
        </row>
        <row r="54">
          <cell r="B54" t="str">
            <v>Juchitlán</v>
          </cell>
        </row>
        <row r="55">
          <cell r="B55" t="str">
            <v>Lagos de Moreno</v>
          </cell>
        </row>
        <row r="56">
          <cell r="B56" t="str">
            <v>El Limón</v>
          </cell>
        </row>
        <row r="57">
          <cell r="B57" t="str">
            <v>Magdalena</v>
          </cell>
        </row>
        <row r="58">
          <cell r="B58" t="str">
            <v>Santa María del Oro</v>
          </cell>
        </row>
        <row r="59">
          <cell r="B59" t="str">
            <v>La Manzanilla de la Paz</v>
          </cell>
        </row>
        <row r="60">
          <cell r="B60" t="str">
            <v>Mascota</v>
          </cell>
        </row>
        <row r="61">
          <cell r="B61" t="str">
            <v>Mazamitla</v>
          </cell>
        </row>
        <row r="62">
          <cell r="B62" t="str">
            <v>Mexticacán</v>
          </cell>
        </row>
        <row r="63">
          <cell r="B63" t="str">
            <v>Mezquitic</v>
          </cell>
        </row>
        <row r="64">
          <cell r="B64" t="str">
            <v>Mixtlán</v>
          </cell>
        </row>
        <row r="65">
          <cell r="B65" t="str">
            <v>Ocotlán</v>
          </cell>
        </row>
        <row r="66">
          <cell r="B66" t="str">
            <v>Ojuelos de Jalisco</v>
          </cell>
        </row>
        <row r="67">
          <cell r="B67" t="str">
            <v>Pihuamo</v>
          </cell>
        </row>
        <row r="68">
          <cell r="B68" t="str">
            <v>Poncitlán</v>
          </cell>
        </row>
        <row r="69">
          <cell r="B69" t="str">
            <v>Puerto Vallarta</v>
          </cell>
        </row>
        <row r="70">
          <cell r="B70" t="str">
            <v>Villa Purificación</v>
          </cell>
        </row>
        <row r="71">
          <cell r="B71" t="str">
            <v>Quitupan</v>
          </cell>
        </row>
        <row r="72">
          <cell r="B72" t="str">
            <v>El Salto</v>
          </cell>
        </row>
        <row r="73">
          <cell r="B73" t="str">
            <v>San Cristóbal de la Barranca</v>
          </cell>
        </row>
        <row r="74">
          <cell r="B74" t="str">
            <v>San Diego de Alejandría</v>
          </cell>
        </row>
        <row r="75">
          <cell r="B75" t="str">
            <v>San Juan de los Lagos</v>
          </cell>
        </row>
        <row r="76">
          <cell r="B76" t="str">
            <v>San Julián</v>
          </cell>
        </row>
        <row r="77">
          <cell r="B77" t="str">
            <v>San Marcos</v>
          </cell>
        </row>
        <row r="78">
          <cell r="B78" t="str">
            <v>San Martín de Bolaños</v>
          </cell>
        </row>
        <row r="79">
          <cell r="B79" t="str">
            <v>San Martín Hidalgo</v>
          </cell>
        </row>
        <row r="80">
          <cell r="B80" t="str">
            <v>San Miguel el Alto</v>
          </cell>
        </row>
        <row r="81">
          <cell r="B81" t="str">
            <v>Gómez Farías</v>
          </cell>
        </row>
        <row r="82">
          <cell r="B82" t="str">
            <v>San Sebastián del Oeste</v>
          </cell>
        </row>
        <row r="83">
          <cell r="B83" t="str">
            <v>Santa María de los Ángeles</v>
          </cell>
        </row>
        <row r="84">
          <cell r="B84" t="str">
            <v>Sayula</v>
          </cell>
        </row>
        <row r="85">
          <cell r="B85" t="str">
            <v>Tala</v>
          </cell>
        </row>
        <row r="86">
          <cell r="B86" t="str">
            <v>Talpa de Allende</v>
          </cell>
        </row>
        <row r="87">
          <cell r="B87" t="str">
            <v>Tamazula de Gordiano</v>
          </cell>
        </row>
        <row r="88">
          <cell r="B88" t="str">
            <v>Tapalpa</v>
          </cell>
        </row>
        <row r="89">
          <cell r="B89" t="str">
            <v>Tecalitlán</v>
          </cell>
        </row>
        <row r="90">
          <cell r="B90" t="str">
            <v>Tecolotlán</v>
          </cell>
        </row>
        <row r="91">
          <cell r="B91" t="str">
            <v>Techaluta de Montenegro</v>
          </cell>
        </row>
        <row r="92">
          <cell r="B92" t="str">
            <v>Tenamaxtlán</v>
          </cell>
        </row>
        <row r="93">
          <cell r="B93" t="str">
            <v>Teocaltiche</v>
          </cell>
        </row>
        <row r="94">
          <cell r="B94" t="str">
            <v>Teocuitatlán de Corona</v>
          </cell>
        </row>
        <row r="95">
          <cell r="B95" t="str">
            <v>Tepatitlán de Morelos</v>
          </cell>
        </row>
        <row r="96">
          <cell r="B96" t="str">
            <v>Tequila</v>
          </cell>
        </row>
        <row r="97">
          <cell r="B97" t="str">
            <v>Teuchitlán</v>
          </cell>
        </row>
        <row r="98">
          <cell r="B98" t="str">
            <v>Tizapán el Alto</v>
          </cell>
        </row>
        <row r="99">
          <cell r="B99" t="str">
            <v>Tlajomulco de Zúñiga</v>
          </cell>
        </row>
        <row r="100">
          <cell r="B100" t="str">
            <v>Tlaquepaque</v>
          </cell>
        </row>
        <row r="101">
          <cell r="B101" t="str">
            <v>Tolimán</v>
          </cell>
        </row>
        <row r="102">
          <cell r="B102" t="str">
            <v>Tomatlán</v>
          </cell>
        </row>
        <row r="103">
          <cell r="B103" t="str">
            <v>Tonalá</v>
          </cell>
        </row>
        <row r="104">
          <cell r="B104" t="str">
            <v>Tonaya</v>
          </cell>
        </row>
        <row r="105">
          <cell r="B105" t="str">
            <v>Tonila</v>
          </cell>
        </row>
        <row r="106">
          <cell r="B106" t="str">
            <v>Totatiche</v>
          </cell>
        </row>
        <row r="107">
          <cell r="B107" t="str">
            <v>Tototlán</v>
          </cell>
        </row>
        <row r="108">
          <cell r="B108" t="str">
            <v>Tuxcacuesco</v>
          </cell>
        </row>
        <row r="109">
          <cell r="B109" t="str">
            <v>Tuxcueca</v>
          </cell>
        </row>
        <row r="110">
          <cell r="B110" t="str">
            <v>Tuxpan</v>
          </cell>
        </row>
        <row r="111">
          <cell r="B111" t="str">
            <v>Unión de San Antonio</v>
          </cell>
        </row>
        <row r="112">
          <cell r="B112" t="str">
            <v>Unión de Tula</v>
          </cell>
        </row>
        <row r="113">
          <cell r="B113" t="str">
            <v>Valle de Guadalupe</v>
          </cell>
        </row>
        <row r="114">
          <cell r="B114" t="str">
            <v>Valle de Juárez</v>
          </cell>
        </row>
        <row r="115">
          <cell r="B115" t="str">
            <v>San Gabriel</v>
          </cell>
        </row>
        <row r="116">
          <cell r="B116" t="str">
            <v>Villa Corona</v>
          </cell>
        </row>
        <row r="117">
          <cell r="B117" t="str">
            <v>Villa Guerrero</v>
          </cell>
        </row>
        <row r="118">
          <cell r="B118" t="str">
            <v>Villa Hidalgo</v>
          </cell>
        </row>
        <row r="119">
          <cell r="B119" t="str">
            <v>Cañadas de Obregón</v>
          </cell>
        </row>
        <row r="120">
          <cell r="B120" t="str">
            <v>Yahualica de González Gallo</v>
          </cell>
        </row>
        <row r="121">
          <cell r="B121" t="str">
            <v>Zacoalco de Torres</v>
          </cell>
        </row>
        <row r="122">
          <cell r="B122" t="str">
            <v>Zapopan</v>
          </cell>
        </row>
        <row r="123">
          <cell r="B123" t="str">
            <v>Zapotiltic</v>
          </cell>
        </row>
        <row r="124">
          <cell r="B124" t="str">
            <v>Zapotitlán de Vadillo</v>
          </cell>
        </row>
        <row r="125">
          <cell r="B125" t="str">
            <v>Zapotlán del Rey</v>
          </cell>
        </row>
        <row r="126">
          <cell r="B126" t="str">
            <v>Zapotlanejo</v>
          </cell>
        </row>
        <row r="127">
          <cell r="B127" t="str">
            <v>San Ignacio Cerro Gordo</v>
          </cell>
        </row>
      </sheetData>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MIR PP1"/>
      <sheetName val="Avances PP1"/>
      <sheetName val="MIR PP2"/>
      <sheetName val="Avances PP2"/>
      <sheetName val="MIR PP3"/>
      <sheetName val="Avances PP3"/>
      <sheetName val="MIR PP4"/>
      <sheetName val="Avances PP4"/>
      <sheetName val="MIR PP5"/>
      <sheetName val="Avances PP5"/>
      <sheetName val="MIR PP6"/>
      <sheetName val="Avances PP6"/>
      <sheetName val="MIR PP7"/>
      <sheetName val="Avances PP7"/>
      <sheetName val="MIR PP8"/>
      <sheetName val="Avances PP8"/>
      <sheetName val="MIR PP9"/>
      <sheetName val="Avances PP9"/>
      <sheetName val="MIR PP10"/>
      <sheetName val="Avances PP10"/>
      <sheetName val="MIR PP11"/>
      <sheetName val="Avances PP11"/>
      <sheetName val="MIR PP12"/>
      <sheetName val="Avances PP12"/>
      <sheetName val="MIR PP13"/>
      <sheetName val="Avances PP13"/>
      <sheetName val="MIR PP14"/>
      <sheetName val="Avances PP14"/>
      <sheetName val="MIR PP15"/>
      <sheetName val="Avances PP15"/>
      <sheetName val="MIR PP16"/>
      <sheetName val=" Avances PP16"/>
      <sheetName val="MIR PP17"/>
      <sheetName val="Avances PP17"/>
      <sheetName val="MIR PP18"/>
      <sheetName val="Avances PP18"/>
      <sheetName val="MIR PP19"/>
      <sheetName val="Avances PP19"/>
      <sheetName val="MIR PP20"/>
      <sheetName val="Avances PP20"/>
      <sheetName val="MIR PP21"/>
      <sheetName val="Avances PP21"/>
      <sheetName val="MIR PP22"/>
      <sheetName val="Avances PP22"/>
      <sheetName val="MIR PP23"/>
      <sheetName val="Avances PP23"/>
      <sheetName val="MIR PP24"/>
      <sheetName val="Avances PP24"/>
      <sheetName val="MIR PP25"/>
      <sheetName val="Avances PP25"/>
      <sheetName val="MIR PP26"/>
      <sheetName val="Avances PP26"/>
      <sheetName val="MIR PP27"/>
      <sheetName val="Avances PP27"/>
      <sheetName val="MIR PP28"/>
      <sheetName val="Avances PP28"/>
      <sheetName val="MIR PP29"/>
      <sheetName val="Avances PP29"/>
      <sheetName val="MIR PP30"/>
      <sheetName val="Avances PP30"/>
      <sheetName val="MIR PP31"/>
      <sheetName val="Avances PP31"/>
      <sheetName val="MIR PP32"/>
      <sheetName val="Avances PP32"/>
      <sheetName val="MIR PP33"/>
      <sheetName val="Avances PP33"/>
      <sheetName val="MIR PP34"/>
      <sheetName val="Avances PP34"/>
      <sheetName val="MIR PP35"/>
      <sheetName val="Avances PP35"/>
      <sheetName val="SinMatriz"/>
      <sheetName val="Listas"/>
      <sheetName val="Base"/>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sheetData sheetId="58" refreshError="1"/>
      <sheetData sheetId="59"/>
      <sheetData sheetId="60" refreshError="1"/>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ow r="3">
          <cell r="B3" t="str">
            <v>Acatic</v>
          </cell>
          <cell r="D3" t="str">
            <v>Subsidios sujetos a reglas de operación</v>
          </cell>
          <cell r="F3" t="str">
            <v>Gobierno</v>
          </cell>
          <cell r="I3" t="str">
            <v>México_en_Paz</v>
          </cell>
          <cell r="K3" t="str">
            <v>O1_Incrementar_la_sostenibilidad_del_medio_ambiente_y_la_vulnerabilidad_del_cambio_climático</v>
          </cell>
          <cell r="U3" t="str">
            <v>Eficacia</v>
          </cell>
          <cell r="V3" t="str">
            <v>Estratégico</v>
          </cell>
          <cell r="AG3" t="str">
            <v>Primer semestre</v>
          </cell>
        </row>
        <row r="4">
          <cell r="B4" t="str">
            <v>Acatlán de Juárez</v>
          </cell>
          <cell r="D4" t="str">
            <v>Otros subsidios</v>
          </cell>
          <cell r="F4" t="str">
            <v>Desarrollo_Social</v>
          </cell>
          <cell r="I4" t="str">
            <v>México_Incluyente</v>
          </cell>
          <cell r="K4" t="str">
            <v>O2_Impulsar_el_desarrollo_sostenible_de_las_regiones_del_estado</v>
          </cell>
          <cell r="U4" t="str">
            <v>Eficiencia</v>
          </cell>
          <cell r="V4" t="str">
            <v>Gestión</v>
          </cell>
          <cell r="AG4" t="str">
            <v>Segundo semestre</v>
          </cell>
        </row>
        <row r="5">
          <cell r="B5" t="str">
            <v>Ahualulco de Mercado</v>
          </cell>
          <cell r="D5" t="str">
            <v>Prestación de servicios públicos</v>
          </cell>
          <cell r="F5" t="str">
            <v>Desarrollo_Económico</v>
          </cell>
          <cell r="I5" t="str">
            <v>México_con_Educación_de_Calidad</v>
          </cell>
          <cell r="K5" t="str">
            <v>O3_Promover_un_desarrollo_urbano_sostenible_equitativo_y_ordenado</v>
          </cell>
          <cell r="U5" t="str">
            <v>Economía</v>
          </cell>
        </row>
        <row r="6">
          <cell r="B6" t="str">
            <v>Amacueca</v>
          </cell>
          <cell r="D6" t="str">
            <v>Provisión de bienes públicos</v>
          </cell>
          <cell r="F6" t="str">
            <v>Otros</v>
          </cell>
          <cell r="I6" t="str">
            <v>México_Próspero</v>
          </cell>
          <cell r="K6" t="str">
            <v>O4_Garantizar_el_suministro_del_agua_para_población_y_actividades_productivas</v>
          </cell>
          <cell r="U6" t="str">
            <v>Calidad</v>
          </cell>
        </row>
        <row r="7">
          <cell r="B7" t="str">
            <v>Amatitán</v>
          </cell>
          <cell r="D7" t="str">
            <v>Planeación, Seguimiento y Evaluación de políticas Públicas</v>
          </cell>
          <cell r="I7" t="str">
            <v>México_Con_Responsabilidad_Global</v>
          </cell>
          <cell r="K7" t="str">
            <v>O5_Mejorar_la_calidad_seguridad_y_sostenibilidad_de_la_movilidad_urbana</v>
          </cell>
        </row>
        <row r="8">
          <cell r="B8" t="str">
            <v>Ameca</v>
          </cell>
          <cell r="D8" t="str">
            <v>Promoción y fomento</v>
          </cell>
          <cell r="K8" t="str">
            <v>O6_Disminuir_los_factores_de_riesgo_y_mejorar_la_atención_ante_desastres</v>
          </cell>
        </row>
        <row r="9">
          <cell r="B9" t="str">
            <v>San Juanito de Escobedo</v>
          </cell>
          <cell r="D9" t="str">
            <v>Regulación y Supervisión</v>
          </cell>
          <cell r="K9" t="str">
            <v>O7_Incrementar_la_formalidad_del_empleo_la_seguridad_social_y_estabilidad_laboral</v>
          </cell>
        </row>
        <row r="10">
          <cell r="B10" t="str">
            <v>Arandas</v>
          </cell>
          <cell r="D10" t="str">
            <v>Específicos</v>
          </cell>
          <cell r="K10" t="str">
            <v>O8_Mejorar_la_competitividad_y_el_crecimiento_inclusivo_y_sostenible_de_los_sectores_económicos</v>
          </cell>
        </row>
        <row r="11">
          <cell r="B11" t="str">
            <v>El Arenal</v>
          </cell>
          <cell r="D11" t="str">
            <v>Proyectos de Inversión</v>
          </cell>
          <cell r="K11" t="str">
            <v>O9_Incrementar_de_forma_sostenible_la_productividad_y_rentabilidad_de_las_actividades_del_sector_primario</v>
          </cell>
        </row>
        <row r="12">
          <cell r="B12" t="str">
            <v>Atemajac de Brizuela</v>
          </cell>
          <cell r="D12" t="str">
            <v>Apoyo al Proceso Presupuestario y para Mejorar la Eficiencia Institucional</v>
          </cell>
          <cell r="K12" t="str">
            <v>O10_Incrementar_la_afluencia_y_la_derrama_económica_proveniente_del_turismo</v>
          </cell>
        </row>
        <row r="13">
          <cell r="B13" t="str">
            <v>Atengo</v>
          </cell>
          <cell r="D13" t="str">
            <v>Apoyo a la Función Pública y al Mejoramiento de la Gestión</v>
          </cell>
          <cell r="K13" t="str">
            <v>O11_Mejorar_la_conectividad_de_Jalisco_sus_regiones_y_municipios</v>
          </cell>
        </row>
        <row r="14">
          <cell r="B14" t="str">
            <v>Atenguillo</v>
          </cell>
          <cell r="D14" t="str">
            <v>Operaciones Ajenas</v>
          </cell>
          <cell r="K14" t="str">
            <v>O12_Reducir_la_pobreza_y_la_desigualdad</v>
          </cell>
        </row>
        <row r="15">
          <cell r="B15" t="str">
            <v>Atotonilco el Alto</v>
          </cell>
          <cell r="D15" t="str">
            <v>Obligaciones de Cumplimiento de Resolución Jurisdiccional</v>
          </cell>
          <cell r="K15" t="str">
            <v>O13_Proteger_los_derechos_y_ampliar_las_oportunidades_de_desarrollo_de_los_grupos_prioritarios</v>
          </cell>
        </row>
        <row r="16">
          <cell r="B16" t="str">
            <v>Atoyac</v>
          </cell>
          <cell r="D16" t="str">
            <v>Desastres Naturales</v>
          </cell>
          <cell r="K16" t="str">
            <v>O14_Mejorar_la_salud_de_la_población</v>
          </cell>
        </row>
        <row r="17">
          <cell r="B17" t="str">
            <v>Autlán de Navarro</v>
          </cell>
          <cell r="D17" t="str">
            <v>Pensiones y Jubilaciones.</v>
          </cell>
          <cell r="K17" t="str">
            <v>O15_Aumentar_el_acceso_de_la_población_a_una_vivienda_digna</v>
          </cell>
        </row>
        <row r="18">
          <cell r="B18" t="str">
            <v>Ayotlán</v>
          </cell>
          <cell r="D18" t="str">
            <v>Aportaciones a la Seguiridad Social</v>
          </cell>
          <cell r="K18" t="str">
            <v>O16_Incrementar_el_acceso_la_equidad_y_la_calidad_de_la_educación</v>
          </cell>
        </row>
        <row r="19">
          <cell r="B19" t="str">
            <v>Ayutla</v>
          </cell>
          <cell r="K19" t="str">
            <v>O17_Incrementar_el_desarrollo_tecnológico_la_investigación_científica_y_la_innovación</v>
          </cell>
        </row>
        <row r="20">
          <cell r="B20" t="str">
            <v>La Barca</v>
          </cell>
          <cell r="K20" t="str">
            <v>O18_Garantizar_el_acceso_de_toda_la_población_a_la_cultura_y_las_diferentes_expresiones_artísticas</v>
          </cell>
        </row>
        <row r="21">
          <cell r="B21" t="str">
            <v>Bolaños</v>
          </cell>
          <cell r="K21" t="str">
            <v>O19_Aumentar_la_práctica_del_deporte_y_actividades_físicas_de_la_población</v>
          </cell>
        </row>
        <row r="22">
          <cell r="B22" t="str">
            <v>Cabo Corrientes</v>
          </cell>
          <cell r="K22" t="str">
            <v>O20_Reducir_la_incidencia_delictiva_y_mejorar_la_percepción_de_seguridad</v>
          </cell>
        </row>
        <row r="23">
          <cell r="B23" t="str">
            <v>Casimiro Castillo</v>
          </cell>
          <cell r="K23" t="str">
            <v>O21_Mejorar_la_impartición_de_justicia_con_un_sistema_eficaz_expedito_imparcial_y_transparente</v>
          </cell>
        </row>
        <row r="24">
          <cell r="B24" t="str">
            <v>Cihuatlán</v>
          </cell>
          <cell r="K24" t="str">
            <v>O22_Reducir_la_impunidad_mejorando_la_imparcialidad_transparencia_y_eficiencia_en_la_procuración_de_justicia</v>
          </cell>
        </row>
        <row r="25">
          <cell r="B25" t="str">
            <v>Zapotlán el Grande</v>
          </cell>
          <cell r="K25" t="str">
            <v>O23_Garantizar_el_respeto_y_la_protección_de_los_derechos_humanos_y_eliminar_la_discriminación</v>
          </cell>
        </row>
        <row r="26">
          <cell r="B26" t="str">
            <v>Cocula</v>
          </cell>
          <cell r="K26" t="str">
            <v>O24_Mejorar_la_estabilidad_y_funcionalidad_del_sistema_democrático</v>
          </cell>
        </row>
        <row r="27">
          <cell r="B27" t="str">
            <v>Colotlán</v>
          </cell>
          <cell r="K27" t="str">
            <v>O25_Mejorar_la_efectividad_de_las_instituciones_públicas_y_gubernamentales</v>
          </cell>
        </row>
        <row r="28">
          <cell r="B28" t="str">
            <v>Concepción de Buenos Aires</v>
          </cell>
          <cell r="K28" t="str">
            <v>O26_Mejorar_la_igualdad_entre_los_géneros_y_empoderar_a_las_mujeres</v>
          </cell>
        </row>
        <row r="29">
          <cell r="B29" t="str">
            <v>Cuautitlán de García Barragán</v>
          </cell>
          <cell r="K29" t="str">
            <v>O27_Incrementar_la_capacidad_innovadora_en_los_sectores_social_privado_y_público</v>
          </cell>
        </row>
        <row r="30">
          <cell r="B30" t="str">
            <v>Cuautla</v>
          </cell>
        </row>
        <row r="31">
          <cell r="B31" t="str">
            <v>Cuquío</v>
          </cell>
        </row>
        <row r="32">
          <cell r="B32" t="str">
            <v>Chapala</v>
          </cell>
        </row>
        <row r="33">
          <cell r="B33" t="str">
            <v>Chimaltitán</v>
          </cell>
        </row>
        <row r="34">
          <cell r="B34" t="str">
            <v>Chiquilistlán</v>
          </cell>
        </row>
        <row r="35">
          <cell r="B35" t="str">
            <v>Degollado</v>
          </cell>
        </row>
        <row r="36">
          <cell r="B36" t="str">
            <v>Ejutla</v>
          </cell>
        </row>
        <row r="37">
          <cell r="B37" t="str">
            <v>Encarnación de Díaz</v>
          </cell>
        </row>
        <row r="38">
          <cell r="B38" t="str">
            <v>Etzatlán</v>
          </cell>
        </row>
        <row r="39">
          <cell r="B39" t="str">
            <v>El Grullo</v>
          </cell>
        </row>
        <row r="40">
          <cell r="B40" t="str">
            <v>Guachinango</v>
          </cell>
        </row>
        <row r="41">
          <cell r="B41" t="str">
            <v>Guadalajara</v>
          </cell>
        </row>
        <row r="42">
          <cell r="B42" t="str">
            <v>Hostotipaquillo</v>
          </cell>
        </row>
        <row r="43">
          <cell r="B43" t="str">
            <v>Huejúcar</v>
          </cell>
        </row>
        <row r="44">
          <cell r="B44" t="str">
            <v>Huejuquilla el Alto</v>
          </cell>
        </row>
        <row r="45">
          <cell r="B45" t="str">
            <v>La Huerta</v>
          </cell>
        </row>
        <row r="46">
          <cell r="B46" t="str">
            <v>Ixtlahuacán de los Membrillos</v>
          </cell>
        </row>
        <row r="47">
          <cell r="B47" t="str">
            <v>Ixtlahuacán del Río</v>
          </cell>
        </row>
        <row r="48">
          <cell r="B48" t="str">
            <v>Jalostotitlán</v>
          </cell>
        </row>
        <row r="49">
          <cell r="B49" t="str">
            <v>Jamay</v>
          </cell>
        </row>
        <row r="50">
          <cell r="B50" t="str">
            <v>Jesús María</v>
          </cell>
        </row>
        <row r="51">
          <cell r="B51" t="str">
            <v>Jilotlán de los Dolores</v>
          </cell>
        </row>
        <row r="52">
          <cell r="B52" t="str">
            <v>Jocotepec</v>
          </cell>
        </row>
        <row r="53">
          <cell r="B53" t="str">
            <v>Juanacatlán</v>
          </cell>
        </row>
        <row r="54">
          <cell r="B54" t="str">
            <v>Juchitlán</v>
          </cell>
        </row>
        <row r="55">
          <cell r="B55" t="str">
            <v>Lagos de Moreno</v>
          </cell>
        </row>
        <row r="56">
          <cell r="B56" t="str">
            <v>El Limón</v>
          </cell>
        </row>
        <row r="57">
          <cell r="B57" t="str">
            <v>Magdalena</v>
          </cell>
        </row>
        <row r="58">
          <cell r="B58" t="str">
            <v>Santa María del Oro</v>
          </cell>
        </row>
        <row r="59">
          <cell r="B59" t="str">
            <v>La Manzanilla de la Paz</v>
          </cell>
        </row>
        <row r="60">
          <cell r="B60" t="str">
            <v>Mascota</v>
          </cell>
        </row>
        <row r="61">
          <cell r="B61" t="str">
            <v>Mazamitla</v>
          </cell>
        </row>
        <row r="62">
          <cell r="B62" t="str">
            <v>Mexticacán</v>
          </cell>
        </row>
        <row r="63">
          <cell r="B63" t="str">
            <v>Mezquitic</v>
          </cell>
        </row>
        <row r="64">
          <cell r="B64" t="str">
            <v>Mixtlán</v>
          </cell>
        </row>
        <row r="65">
          <cell r="B65" t="str">
            <v>Ocotlán</v>
          </cell>
        </row>
        <row r="66">
          <cell r="B66" t="str">
            <v>Ojuelos de Jalisco</v>
          </cell>
        </row>
        <row r="67">
          <cell r="B67" t="str">
            <v>Pihuamo</v>
          </cell>
        </row>
        <row r="68">
          <cell r="B68" t="str">
            <v>Poncitlán</v>
          </cell>
        </row>
        <row r="69">
          <cell r="B69" t="str">
            <v>Puerto Vallarta</v>
          </cell>
        </row>
        <row r="70">
          <cell r="B70" t="str">
            <v>Villa Purificación</v>
          </cell>
        </row>
        <row r="71">
          <cell r="B71" t="str">
            <v>Quitupan</v>
          </cell>
        </row>
        <row r="72">
          <cell r="B72" t="str">
            <v>El Salto</v>
          </cell>
        </row>
        <row r="73">
          <cell r="B73" t="str">
            <v>San Cristóbal de la Barranca</v>
          </cell>
        </row>
        <row r="74">
          <cell r="B74" t="str">
            <v>San Diego de Alejandría</v>
          </cell>
        </row>
        <row r="75">
          <cell r="B75" t="str">
            <v>San Juan de los Lagos</v>
          </cell>
        </row>
        <row r="76">
          <cell r="B76" t="str">
            <v>San Julián</v>
          </cell>
        </row>
        <row r="77">
          <cell r="B77" t="str">
            <v>San Marcos</v>
          </cell>
        </row>
        <row r="78">
          <cell r="B78" t="str">
            <v>San Martín de Bolaños</v>
          </cell>
        </row>
        <row r="79">
          <cell r="B79" t="str">
            <v>San Martín Hidalgo</v>
          </cell>
        </row>
        <row r="80">
          <cell r="B80" t="str">
            <v>San Miguel el Alto</v>
          </cell>
        </row>
        <row r="81">
          <cell r="B81" t="str">
            <v>Gómez Farías</v>
          </cell>
        </row>
        <row r="82">
          <cell r="B82" t="str">
            <v>San Sebastián del Oeste</v>
          </cell>
        </row>
        <row r="83">
          <cell r="B83" t="str">
            <v>Santa María de los Ángeles</v>
          </cell>
        </row>
        <row r="84">
          <cell r="B84" t="str">
            <v>Sayula</v>
          </cell>
        </row>
        <row r="85">
          <cell r="B85" t="str">
            <v>Tala</v>
          </cell>
        </row>
        <row r="86">
          <cell r="B86" t="str">
            <v>Talpa de Allende</v>
          </cell>
        </row>
        <row r="87">
          <cell r="B87" t="str">
            <v>Tamazula de Gordiano</v>
          </cell>
        </row>
        <row r="88">
          <cell r="B88" t="str">
            <v>Tapalpa</v>
          </cell>
        </row>
        <row r="89">
          <cell r="B89" t="str">
            <v>Tecalitlán</v>
          </cell>
        </row>
        <row r="90">
          <cell r="B90" t="str">
            <v>Tecolotlán</v>
          </cell>
        </row>
        <row r="91">
          <cell r="B91" t="str">
            <v>Techaluta de Montenegro</v>
          </cell>
        </row>
        <row r="92">
          <cell r="B92" t="str">
            <v>Tenamaxtlán</v>
          </cell>
        </row>
        <row r="93">
          <cell r="B93" t="str">
            <v>Teocaltiche</v>
          </cell>
        </row>
        <row r="94">
          <cell r="B94" t="str">
            <v>Teocuitatlán de Corona</v>
          </cell>
        </row>
        <row r="95">
          <cell r="B95" t="str">
            <v>Tepatitlán de Morelos</v>
          </cell>
        </row>
        <row r="96">
          <cell r="B96" t="str">
            <v>Tequila</v>
          </cell>
        </row>
        <row r="97">
          <cell r="B97" t="str">
            <v>Teuchitlán</v>
          </cell>
        </row>
        <row r="98">
          <cell r="B98" t="str">
            <v>Tizapán el Alto</v>
          </cell>
        </row>
        <row r="99">
          <cell r="B99" t="str">
            <v>Tlajomulco de Zúñiga</v>
          </cell>
        </row>
        <row r="100">
          <cell r="B100" t="str">
            <v>Tlaquepaque</v>
          </cell>
        </row>
        <row r="101">
          <cell r="B101" t="str">
            <v>Tolimán</v>
          </cell>
        </row>
        <row r="102">
          <cell r="B102" t="str">
            <v>Tomatlán</v>
          </cell>
        </row>
        <row r="103">
          <cell r="B103" t="str">
            <v>Tonalá</v>
          </cell>
        </row>
        <row r="104">
          <cell r="B104" t="str">
            <v>Tonaya</v>
          </cell>
        </row>
        <row r="105">
          <cell r="B105" t="str">
            <v>Tonila</v>
          </cell>
        </row>
        <row r="106">
          <cell r="B106" t="str">
            <v>Totatiche</v>
          </cell>
        </row>
        <row r="107">
          <cell r="B107" t="str">
            <v>Tototlán</v>
          </cell>
        </row>
        <row r="108">
          <cell r="B108" t="str">
            <v>Tuxcacuesco</v>
          </cell>
        </row>
        <row r="109">
          <cell r="B109" t="str">
            <v>Tuxcueca</v>
          </cell>
        </row>
        <row r="110">
          <cell r="B110" t="str">
            <v>Tuxpan</v>
          </cell>
        </row>
        <row r="111">
          <cell r="B111" t="str">
            <v>Unión de San Antonio</v>
          </cell>
        </row>
        <row r="112">
          <cell r="B112" t="str">
            <v>Unión de Tula</v>
          </cell>
        </row>
        <row r="113">
          <cell r="B113" t="str">
            <v>Valle de Guadalupe</v>
          </cell>
        </row>
        <row r="114">
          <cell r="B114" t="str">
            <v>Valle de Juárez</v>
          </cell>
        </row>
        <row r="115">
          <cell r="B115" t="str">
            <v>San Gabriel</v>
          </cell>
        </row>
        <row r="116">
          <cell r="B116" t="str">
            <v>Villa Corona</v>
          </cell>
        </row>
        <row r="117">
          <cell r="B117" t="str">
            <v>Villa Guerrero</v>
          </cell>
        </row>
        <row r="118">
          <cell r="B118" t="str">
            <v>Villa Hidalgo</v>
          </cell>
        </row>
        <row r="119">
          <cell r="B119" t="str">
            <v>Cañadas de Obregón</v>
          </cell>
        </row>
        <row r="120">
          <cell r="B120" t="str">
            <v>Yahualica de González Gallo</v>
          </cell>
        </row>
        <row r="121">
          <cell r="B121" t="str">
            <v>Zacoalco de Torres</v>
          </cell>
        </row>
        <row r="122">
          <cell r="B122" t="str">
            <v>Zapopan</v>
          </cell>
        </row>
        <row r="123">
          <cell r="B123" t="str">
            <v>Zapotiltic</v>
          </cell>
        </row>
        <row r="124">
          <cell r="B124" t="str">
            <v>Zapotitlán de Vadillo</v>
          </cell>
        </row>
        <row r="125">
          <cell r="B125" t="str">
            <v>Zapotlán del Rey</v>
          </cell>
        </row>
        <row r="126">
          <cell r="B126" t="str">
            <v>Zapotlanejo</v>
          </cell>
        </row>
        <row r="127">
          <cell r="B127" t="str">
            <v>San Ignacio Cerro Gordo</v>
          </cell>
        </row>
      </sheetData>
      <sheetData sheetId="73">
        <row r="1">
          <cell r="C1" t="str">
            <v>Denominación del Programa</v>
          </cell>
          <cell r="E1" t="str">
            <v>Unidad Responsable</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0.bin"/><Relationship Id="rId1" Type="http://schemas.openxmlformats.org/officeDocument/2006/relationships/hyperlink" Target="https://www.zapopan.gob.mx/transparencia/consejos-y-comites-municipales/comision-de-adquisiciones/"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7"/>
  <sheetViews>
    <sheetView tabSelected="1" zoomScaleNormal="100" workbookViewId="0">
      <selection activeCell="D7" sqref="H7"/>
    </sheetView>
  </sheetViews>
  <sheetFormatPr baseColWidth="10" defaultRowHeight="15"/>
  <cols>
    <col min="1" max="1" width="38.140625" customWidth="1"/>
    <col min="2" max="2" width="29.140625" customWidth="1"/>
    <col min="3" max="3" width="24.28515625" customWidth="1"/>
    <col min="4" max="4" width="20.140625" customWidth="1"/>
    <col min="5" max="5" width="33" customWidth="1"/>
    <col min="6" max="6" width="17.28515625" customWidth="1"/>
    <col min="7" max="7" width="21.5703125" customWidth="1"/>
  </cols>
  <sheetData>
    <row r="1" spans="1:7">
      <c r="A1" s="839" t="s">
        <v>4562</v>
      </c>
      <c r="B1" s="839"/>
      <c r="C1" s="839"/>
      <c r="D1" s="839"/>
      <c r="E1" s="840" t="s">
        <v>4563</v>
      </c>
      <c r="F1" s="840"/>
      <c r="G1" s="840"/>
    </row>
    <row r="2" spans="1:7" ht="41.25" customHeight="1" thickBot="1">
      <c r="A2" s="841" t="s">
        <v>4564</v>
      </c>
      <c r="B2" s="842" t="s">
        <v>4565</v>
      </c>
      <c r="C2" s="843" t="s">
        <v>4566</v>
      </c>
      <c r="D2" s="844" t="s">
        <v>4567</v>
      </c>
      <c r="E2" s="842" t="s">
        <v>4568</v>
      </c>
      <c r="F2" s="842" t="s">
        <v>4569</v>
      </c>
      <c r="G2" s="844" t="s">
        <v>4570</v>
      </c>
    </row>
    <row r="3" spans="1:7" ht="34.5" customHeight="1" thickBot="1">
      <c r="A3" s="845" t="s">
        <v>4571</v>
      </c>
      <c r="B3" s="846">
        <v>2</v>
      </c>
      <c r="C3" s="847">
        <f>SUM(C4:C5)</f>
        <v>81397736.400000006</v>
      </c>
      <c r="D3" s="848">
        <f>C3/C53</f>
        <v>1.0211291923059826E-2</v>
      </c>
      <c r="E3" s="846">
        <v>2</v>
      </c>
      <c r="F3" s="849">
        <f>F4+F5</f>
        <v>20</v>
      </c>
      <c r="G3" s="848">
        <f>F3/F53</f>
        <v>2.5125628140703519E-2</v>
      </c>
    </row>
    <row r="4" spans="1:7" ht="34.5" customHeight="1" thickBot="1">
      <c r="A4" s="850"/>
      <c r="B4" s="851" t="s">
        <v>4572</v>
      </c>
      <c r="C4" s="852">
        <v>76218636</v>
      </c>
      <c r="D4" s="853">
        <f>C4/C3</f>
        <v>0.93637291859629646</v>
      </c>
      <c r="E4" s="851" t="s">
        <v>4573</v>
      </c>
      <c r="F4" s="854">
        <v>8</v>
      </c>
      <c r="G4" s="853">
        <f>F4/F3</f>
        <v>0.4</v>
      </c>
    </row>
    <row r="5" spans="1:7" ht="34.5" customHeight="1" thickBot="1">
      <c r="A5" s="855"/>
      <c r="B5" s="851" t="s">
        <v>4574</v>
      </c>
      <c r="C5" s="852">
        <v>5179100.4000000004</v>
      </c>
      <c r="D5" s="853">
        <f>C5/C3</f>
        <v>6.3627081403703503E-2</v>
      </c>
      <c r="E5" s="851" t="s">
        <v>4575</v>
      </c>
      <c r="F5" s="854">
        <v>12</v>
      </c>
      <c r="G5" s="853">
        <f>F5/F3</f>
        <v>0.6</v>
      </c>
    </row>
    <row r="6" spans="1:7" ht="34.5" customHeight="1" thickBot="1">
      <c r="A6" s="856" t="s">
        <v>4576</v>
      </c>
      <c r="B6" s="857">
        <v>1</v>
      </c>
      <c r="C6" s="847">
        <f>C7</f>
        <v>120543650.69</v>
      </c>
      <c r="D6" s="858">
        <f>C6/C53</f>
        <v>1.5122120848890606E-2</v>
      </c>
      <c r="E6" s="857">
        <v>1</v>
      </c>
      <c r="F6" s="859">
        <f>F7</f>
        <v>18</v>
      </c>
      <c r="G6" s="858">
        <f>F6/F53</f>
        <v>2.2613065326633167E-2</v>
      </c>
    </row>
    <row r="7" spans="1:7" ht="45.75" customHeight="1" thickBot="1">
      <c r="A7" s="860"/>
      <c r="B7" s="861" t="s">
        <v>4577</v>
      </c>
      <c r="C7" s="862">
        <v>120543650.69</v>
      </c>
      <c r="D7" s="863">
        <f>C7/C6</f>
        <v>1</v>
      </c>
      <c r="E7" s="864" t="s">
        <v>4578</v>
      </c>
      <c r="F7" s="865">
        <v>18</v>
      </c>
      <c r="G7" s="863">
        <f>F7/F6</f>
        <v>1</v>
      </c>
    </row>
    <row r="8" spans="1:7" ht="34.5" customHeight="1" thickBot="1">
      <c r="A8" s="856" t="s">
        <v>4579</v>
      </c>
      <c r="B8" s="866">
        <v>1</v>
      </c>
      <c r="C8" s="867">
        <f>C9</f>
        <v>1179126103</v>
      </c>
      <c r="D8" s="858">
        <f>C8/C53</f>
        <v>0.14792058580922537</v>
      </c>
      <c r="E8" s="857">
        <v>1</v>
      </c>
      <c r="F8" s="859">
        <v>17</v>
      </c>
      <c r="G8" s="858">
        <f>F8/F53</f>
        <v>2.1356783919597989E-2</v>
      </c>
    </row>
    <row r="9" spans="1:7" ht="34.5" customHeight="1" thickBot="1">
      <c r="A9" s="860"/>
      <c r="B9" s="864" t="s">
        <v>4580</v>
      </c>
      <c r="C9" s="852">
        <v>1179126103</v>
      </c>
      <c r="D9" s="863">
        <f>C9/C8</f>
        <v>1</v>
      </c>
      <c r="E9" s="864" t="s">
        <v>4581</v>
      </c>
      <c r="F9" s="865">
        <v>17</v>
      </c>
      <c r="G9" s="863">
        <f>F9/F8</f>
        <v>1</v>
      </c>
    </row>
    <row r="10" spans="1:7" ht="34.5" customHeight="1" thickBot="1">
      <c r="A10" s="856" t="s">
        <v>4582</v>
      </c>
      <c r="B10" s="857">
        <v>2</v>
      </c>
      <c r="C10" s="847">
        <f>SUM(C11:C12)</f>
        <v>103978849.13999999</v>
      </c>
      <c r="D10" s="858">
        <f>C10/C53</f>
        <v>1.3044077505727024E-2</v>
      </c>
      <c r="E10" s="857">
        <v>2</v>
      </c>
      <c r="F10" s="859">
        <f>SUM(F11:F12)</f>
        <v>35</v>
      </c>
      <c r="G10" s="858">
        <f>F10/F53</f>
        <v>4.3969849246231159E-2</v>
      </c>
    </row>
    <row r="11" spans="1:7" ht="34.5" customHeight="1" thickBot="1">
      <c r="A11" s="868"/>
      <c r="B11" s="864" t="s">
        <v>4583</v>
      </c>
      <c r="C11" s="852">
        <v>291000</v>
      </c>
      <c r="D11" s="863">
        <f>C11/C10</f>
        <v>2.7986460939588742E-3</v>
      </c>
      <c r="E11" s="864" t="s">
        <v>4584</v>
      </c>
      <c r="F11" s="865">
        <v>11</v>
      </c>
      <c r="G11" s="863">
        <f>F11/F10</f>
        <v>0.31428571428571428</v>
      </c>
    </row>
    <row r="12" spans="1:7" ht="34.5" customHeight="1" thickBot="1">
      <c r="A12" s="869"/>
      <c r="B12" s="864" t="s">
        <v>4585</v>
      </c>
      <c r="C12" s="852">
        <v>103687849.13999999</v>
      </c>
      <c r="D12" s="863">
        <f>C12/C10</f>
        <v>0.99720135390604114</v>
      </c>
      <c r="E12" s="864" t="s">
        <v>4586</v>
      </c>
      <c r="F12" s="865">
        <v>24</v>
      </c>
      <c r="G12" s="863">
        <f>F12/F10</f>
        <v>0.68571428571428572</v>
      </c>
    </row>
    <row r="13" spans="1:7" ht="34.5" customHeight="1" thickBot="1">
      <c r="A13" s="856" t="s">
        <v>4587</v>
      </c>
      <c r="B13" s="857">
        <v>4</v>
      </c>
      <c r="C13" s="847">
        <f>SUM(C14:C17)</f>
        <v>326200378.17000002</v>
      </c>
      <c r="D13" s="858">
        <f>C13/C53</f>
        <v>4.0921620603031679E-2</v>
      </c>
      <c r="E13" s="857">
        <v>4</v>
      </c>
      <c r="F13" s="859">
        <f>F14+F15+F16+F17</f>
        <v>90</v>
      </c>
      <c r="G13" s="858">
        <f>F13/F53</f>
        <v>0.11306532663316583</v>
      </c>
    </row>
    <row r="14" spans="1:7" ht="47.25" customHeight="1" thickBot="1">
      <c r="A14" s="870"/>
      <c r="B14" s="864" t="s">
        <v>4588</v>
      </c>
      <c r="C14" s="852">
        <v>307321358.17000002</v>
      </c>
      <c r="D14" s="863">
        <f>C14/C13</f>
        <v>0.94212446930346239</v>
      </c>
      <c r="E14" s="864" t="s">
        <v>4589</v>
      </c>
      <c r="F14" s="865">
        <v>35</v>
      </c>
      <c r="G14" s="863">
        <f>F14/F13</f>
        <v>0.3888888888888889</v>
      </c>
    </row>
    <row r="15" spans="1:7" ht="34.5" customHeight="1" thickBot="1">
      <c r="A15" s="871"/>
      <c r="B15" s="864" t="s">
        <v>4590</v>
      </c>
      <c r="C15" s="852">
        <v>872500</v>
      </c>
      <c r="D15" s="863">
        <f>C15/C13</f>
        <v>2.6747363227926572E-3</v>
      </c>
      <c r="E15" s="864" t="s">
        <v>4591</v>
      </c>
      <c r="F15" s="865">
        <v>14</v>
      </c>
      <c r="G15" s="863">
        <f>F15/F13</f>
        <v>0.15555555555555556</v>
      </c>
    </row>
    <row r="16" spans="1:7" ht="45.75" customHeight="1" thickBot="1">
      <c r="A16" s="871"/>
      <c r="B16" s="864" t="s">
        <v>4592</v>
      </c>
      <c r="C16" s="852">
        <v>10469520</v>
      </c>
      <c r="D16" s="863">
        <f>C16/C13</f>
        <v>3.20953643853343E-2</v>
      </c>
      <c r="E16" s="864" t="s">
        <v>4593</v>
      </c>
      <c r="F16" s="865">
        <v>33</v>
      </c>
      <c r="G16" s="863">
        <f>F16/F13</f>
        <v>0.36666666666666664</v>
      </c>
    </row>
    <row r="17" spans="1:7" ht="50.25" customHeight="1" thickBot="1">
      <c r="A17" s="872"/>
      <c r="B17" s="864" t="s">
        <v>4594</v>
      </c>
      <c r="C17" s="852">
        <v>7537000</v>
      </c>
      <c r="D17" s="863">
        <f>C17/C13</f>
        <v>2.3105429988410611E-2</v>
      </c>
      <c r="E17" s="864" t="s">
        <v>4595</v>
      </c>
      <c r="F17" s="865">
        <v>8</v>
      </c>
      <c r="G17" s="863">
        <f>F17/F13</f>
        <v>8.8888888888888892E-2</v>
      </c>
    </row>
    <row r="18" spans="1:7" ht="34.5" customHeight="1" thickBot="1">
      <c r="A18" s="873" t="s">
        <v>4596</v>
      </c>
      <c r="B18" s="857">
        <v>4</v>
      </c>
      <c r="C18" s="847">
        <f>SUM(C19:C22)</f>
        <v>2256467113.6899996</v>
      </c>
      <c r="D18" s="858">
        <f>C18/C53</f>
        <v>0.28307229944876955</v>
      </c>
      <c r="E18" s="857">
        <v>4</v>
      </c>
      <c r="F18" s="859">
        <f>F19+F20+F21+F22</f>
        <v>109</v>
      </c>
      <c r="G18" s="858">
        <f>F18/F53</f>
        <v>0.13693467336683418</v>
      </c>
    </row>
    <row r="19" spans="1:7" ht="34.5" customHeight="1" thickBot="1">
      <c r="A19" s="868"/>
      <c r="B19" s="864" t="s">
        <v>4597</v>
      </c>
      <c r="C19" s="852">
        <v>557500</v>
      </c>
      <c r="D19" s="863">
        <f>C19/C18</f>
        <v>2.4706763799819823E-4</v>
      </c>
      <c r="E19" s="864" t="s">
        <v>4598</v>
      </c>
      <c r="F19" s="865">
        <v>30</v>
      </c>
      <c r="G19" s="863">
        <f>F19/F18</f>
        <v>0.27522935779816515</v>
      </c>
    </row>
    <row r="20" spans="1:7" ht="34.5" customHeight="1" thickBot="1">
      <c r="A20" s="874"/>
      <c r="B20" s="864" t="s">
        <v>4599</v>
      </c>
      <c r="C20" s="852">
        <v>94977100.569999993</v>
      </c>
      <c r="D20" s="863">
        <f>C20/C18</f>
        <v>4.2091063500891882E-2</v>
      </c>
      <c r="E20" s="864" t="s">
        <v>4600</v>
      </c>
      <c r="F20" s="865">
        <v>29</v>
      </c>
      <c r="G20" s="863">
        <f>F20/F18</f>
        <v>0.26605504587155965</v>
      </c>
    </row>
    <row r="21" spans="1:7" ht="34.5" customHeight="1" thickBot="1">
      <c r="A21" s="874"/>
      <c r="B21" s="864" t="s">
        <v>4601</v>
      </c>
      <c r="C21" s="852">
        <v>1189027127.1199999</v>
      </c>
      <c r="D21" s="863">
        <f>C21/C18</f>
        <v>0.5269419261225502</v>
      </c>
      <c r="E21" s="864" t="s">
        <v>4602</v>
      </c>
      <c r="F21" s="865">
        <v>31</v>
      </c>
      <c r="G21" s="863">
        <f>F21/F18</f>
        <v>0.28440366972477066</v>
      </c>
    </row>
    <row r="22" spans="1:7" ht="44.25" customHeight="1" thickBot="1">
      <c r="A22" s="869"/>
      <c r="B22" s="864" t="s">
        <v>4603</v>
      </c>
      <c r="C22" s="852">
        <v>971905385.99999988</v>
      </c>
      <c r="D22" s="863">
        <f>C22/C18</f>
        <v>0.43071994273855979</v>
      </c>
      <c r="E22" s="864" t="s">
        <v>4604</v>
      </c>
      <c r="F22" s="865">
        <v>19</v>
      </c>
      <c r="G22" s="863">
        <f>F22/F18</f>
        <v>0.1743119266055046</v>
      </c>
    </row>
    <row r="23" spans="1:7" ht="34.5" customHeight="1" thickBot="1">
      <c r="A23" s="856" t="s">
        <v>4605</v>
      </c>
      <c r="B23" s="857">
        <v>1</v>
      </c>
      <c r="C23" s="875">
        <f>C24</f>
        <v>24030453.93</v>
      </c>
      <c r="D23" s="858">
        <f>C23/C53</f>
        <v>3.0146044715178371E-3</v>
      </c>
      <c r="E23" s="857">
        <v>1</v>
      </c>
      <c r="F23" s="859">
        <f>F24</f>
        <v>29</v>
      </c>
      <c r="G23" s="858">
        <f>F23/F53</f>
        <v>3.6432160804020099E-2</v>
      </c>
    </row>
    <row r="24" spans="1:7" ht="43.5" customHeight="1" thickBot="1">
      <c r="A24" s="860"/>
      <c r="B24" s="864" t="s">
        <v>4606</v>
      </c>
      <c r="C24" s="852">
        <v>24030453.93</v>
      </c>
      <c r="D24" s="863">
        <f>C24/C23</f>
        <v>1</v>
      </c>
      <c r="E24" s="864" t="s">
        <v>4607</v>
      </c>
      <c r="F24" s="865">
        <v>29</v>
      </c>
      <c r="G24" s="863">
        <f>F24/F23</f>
        <v>1</v>
      </c>
    </row>
    <row r="25" spans="1:7" ht="34.5" customHeight="1" thickBot="1">
      <c r="A25" s="856" t="s">
        <v>4608</v>
      </c>
      <c r="B25" s="857">
        <v>2</v>
      </c>
      <c r="C25" s="875">
        <f>SUM(C26:C27)</f>
        <v>624209898.49000001</v>
      </c>
      <c r="D25" s="858">
        <f>C25/C53</f>
        <v>7.8306716828367845E-2</v>
      </c>
      <c r="E25" s="857">
        <v>2</v>
      </c>
      <c r="F25" s="859">
        <f>F26+F27</f>
        <v>74</v>
      </c>
      <c r="G25" s="858">
        <f>F25/F53</f>
        <v>9.2964824120603015E-2</v>
      </c>
    </row>
    <row r="26" spans="1:7" ht="34.5" customHeight="1" thickBot="1">
      <c r="A26" s="870"/>
      <c r="B26" s="864" t="s">
        <v>4609</v>
      </c>
      <c r="C26" s="852">
        <v>87925359.829999998</v>
      </c>
      <c r="D26" s="863">
        <f>C26/C25</f>
        <v>0.14085864393162709</v>
      </c>
      <c r="E26" s="864" t="s">
        <v>4610</v>
      </c>
      <c r="F26" s="865">
        <v>36</v>
      </c>
      <c r="G26" s="863">
        <f>F26/F25</f>
        <v>0.48648648648648651</v>
      </c>
    </row>
    <row r="27" spans="1:7" ht="34.5" customHeight="1" thickBot="1">
      <c r="A27" s="872"/>
      <c r="B27" s="864" t="s">
        <v>4611</v>
      </c>
      <c r="C27" s="852">
        <v>536284538.66000003</v>
      </c>
      <c r="D27" s="863">
        <f>C27/C25</f>
        <v>0.85914135606837294</v>
      </c>
      <c r="E27" s="864" t="s">
        <v>4612</v>
      </c>
      <c r="F27" s="865">
        <v>38</v>
      </c>
      <c r="G27" s="863">
        <f>F27/F25</f>
        <v>0.51351351351351349</v>
      </c>
    </row>
    <row r="28" spans="1:7" ht="36.75" customHeight="1" thickBot="1">
      <c r="A28" s="856" t="s">
        <v>4613</v>
      </c>
      <c r="B28" s="857">
        <v>2</v>
      </c>
      <c r="C28" s="847">
        <f>SUM(C29:C30)</f>
        <v>1832439673.4100006</v>
      </c>
      <c r="D28" s="858">
        <f>C28/C53</f>
        <v>0.22987833893358639</v>
      </c>
      <c r="E28" s="857">
        <v>2</v>
      </c>
      <c r="F28" s="859">
        <f>F29+F30</f>
        <v>52</v>
      </c>
      <c r="G28" s="858">
        <f>F28/F53</f>
        <v>6.5326633165829151E-2</v>
      </c>
    </row>
    <row r="29" spans="1:7" ht="43.5" customHeight="1" thickBot="1">
      <c r="A29" s="870"/>
      <c r="B29" s="864" t="s">
        <v>4614</v>
      </c>
      <c r="C29" s="852">
        <v>65287450</v>
      </c>
      <c r="D29" s="863">
        <f>C29/C28</f>
        <v>3.5628703606108952E-2</v>
      </c>
      <c r="E29" s="864" t="s">
        <v>4615</v>
      </c>
      <c r="F29" s="865">
        <v>19</v>
      </c>
      <c r="G29" s="863">
        <f>F29/F28</f>
        <v>0.36538461538461536</v>
      </c>
    </row>
    <row r="30" spans="1:7" ht="34.5" customHeight="1" thickBot="1">
      <c r="A30" s="872"/>
      <c r="B30" s="864" t="s">
        <v>4616</v>
      </c>
      <c r="C30" s="852">
        <v>1767152223.4100006</v>
      </c>
      <c r="D30" s="863">
        <f>C30/C28</f>
        <v>0.96437129639389108</v>
      </c>
      <c r="E30" s="864" t="s">
        <v>4617</v>
      </c>
      <c r="F30" s="865">
        <v>33</v>
      </c>
      <c r="G30" s="863">
        <f>F30/F28</f>
        <v>0.63461538461538458</v>
      </c>
    </row>
    <row r="31" spans="1:7" ht="38.25" customHeight="1" thickBot="1">
      <c r="A31" s="856" t="s">
        <v>4618</v>
      </c>
      <c r="B31" s="857">
        <v>5</v>
      </c>
      <c r="C31" s="847">
        <f>SUM(C32:C36)</f>
        <v>402457150.83999997</v>
      </c>
      <c r="D31" s="858">
        <f>C31/C53</f>
        <v>5.0487982043566526E-2</v>
      </c>
      <c r="E31" s="857">
        <v>5</v>
      </c>
      <c r="F31" s="859">
        <f>F32+F33+F34+F35+F36</f>
        <v>114</v>
      </c>
      <c r="G31" s="858">
        <f>F31/F53</f>
        <v>0.14321608040201006</v>
      </c>
    </row>
    <row r="32" spans="1:7" ht="34.5" customHeight="1" thickBot="1">
      <c r="A32" s="870"/>
      <c r="B32" s="864" t="s">
        <v>4619</v>
      </c>
      <c r="C32" s="852">
        <v>147057250.83999997</v>
      </c>
      <c r="D32" s="863">
        <f>C32/C31</f>
        <v>0.36539852884478563</v>
      </c>
      <c r="E32" s="864" t="s">
        <v>4620</v>
      </c>
      <c r="F32" s="865">
        <v>23</v>
      </c>
      <c r="G32" s="863">
        <f>F32/F31</f>
        <v>0.20175438596491227</v>
      </c>
    </row>
    <row r="33" spans="1:7" ht="34.5" customHeight="1" thickBot="1">
      <c r="A33" s="871"/>
      <c r="B33" s="864" t="s">
        <v>4621</v>
      </c>
      <c r="C33" s="852">
        <v>62380001</v>
      </c>
      <c r="D33" s="863">
        <f>C33/C31</f>
        <v>0.15499786963606385</v>
      </c>
      <c r="E33" s="864" t="s">
        <v>4622</v>
      </c>
      <c r="F33" s="865">
        <v>12</v>
      </c>
      <c r="G33" s="863">
        <f>F33/F31</f>
        <v>0.10526315789473684</v>
      </c>
    </row>
    <row r="34" spans="1:7" ht="34.5" customHeight="1" thickBot="1">
      <c r="A34" s="871"/>
      <c r="B34" s="864" t="s">
        <v>4623</v>
      </c>
      <c r="C34" s="852">
        <v>12947600</v>
      </c>
      <c r="D34" s="863">
        <f>C34/C31</f>
        <v>3.2171375196032782E-2</v>
      </c>
      <c r="E34" s="864" t="s">
        <v>4624</v>
      </c>
      <c r="F34" s="865">
        <v>19</v>
      </c>
      <c r="G34" s="863">
        <f>F34/F31</f>
        <v>0.16666666666666666</v>
      </c>
    </row>
    <row r="35" spans="1:7" ht="34.5" customHeight="1" thickBot="1">
      <c r="A35" s="871"/>
      <c r="B35" s="864" t="s">
        <v>4625</v>
      </c>
      <c r="C35" s="852">
        <v>49765299</v>
      </c>
      <c r="D35" s="863">
        <f>C35/C31</f>
        <v>0.12365365827425585</v>
      </c>
      <c r="E35" s="864" t="s">
        <v>4626</v>
      </c>
      <c r="F35" s="865">
        <v>52</v>
      </c>
      <c r="G35" s="863">
        <f>F35/F31</f>
        <v>0.45614035087719296</v>
      </c>
    </row>
    <row r="36" spans="1:7" ht="34.5" customHeight="1" thickBot="1">
      <c r="A36" s="872"/>
      <c r="B36" s="864" t="s">
        <v>4627</v>
      </c>
      <c r="C36" s="852">
        <v>130307000</v>
      </c>
      <c r="D36" s="863">
        <f>C36/C31</f>
        <v>0.3237785680488619</v>
      </c>
      <c r="E36" s="864" t="s">
        <v>4628</v>
      </c>
      <c r="F36" s="865">
        <v>8</v>
      </c>
      <c r="G36" s="863">
        <f>F36/F31</f>
        <v>7.0175438596491224E-2</v>
      </c>
    </row>
    <row r="37" spans="1:7" ht="34.5" customHeight="1" thickBot="1">
      <c r="A37" s="856" t="s">
        <v>4629</v>
      </c>
      <c r="B37" s="857">
        <v>3</v>
      </c>
      <c r="C37" s="847">
        <f>SUM(C38:C40)</f>
        <v>138333630.42000002</v>
      </c>
      <c r="D37" s="858">
        <f>C37/C53</f>
        <v>1.7353861980310414E-2</v>
      </c>
      <c r="E37" s="857">
        <v>3</v>
      </c>
      <c r="F37" s="859">
        <f>F38+F39+F40</f>
        <v>83</v>
      </c>
      <c r="G37" s="858">
        <f>F37/F53</f>
        <v>0.10427135678391959</v>
      </c>
    </row>
    <row r="38" spans="1:7" ht="34.5" customHeight="1" thickBot="1">
      <c r="A38" s="870"/>
      <c r="B38" s="864" t="s">
        <v>4630</v>
      </c>
      <c r="C38" s="852">
        <v>118711430.42</v>
      </c>
      <c r="D38" s="863">
        <f>C38/C37</f>
        <v>0.85815307571684263</v>
      </c>
      <c r="E38" s="864" t="s">
        <v>4631</v>
      </c>
      <c r="F38" s="865">
        <v>15</v>
      </c>
      <c r="G38" s="863">
        <f>F38/F37</f>
        <v>0.18072289156626506</v>
      </c>
    </row>
    <row r="39" spans="1:7" ht="34.5" customHeight="1" thickBot="1">
      <c r="A39" s="871"/>
      <c r="B39" s="864" t="s">
        <v>4632</v>
      </c>
      <c r="C39" s="852">
        <v>13786500</v>
      </c>
      <c r="D39" s="863">
        <f>C39/C37</f>
        <v>9.9661231749230333E-2</v>
      </c>
      <c r="E39" s="864" t="s">
        <v>4633</v>
      </c>
      <c r="F39" s="865">
        <v>30</v>
      </c>
      <c r="G39" s="863">
        <f>F39/F37</f>
        <v>0.36144578313253012</v>
      </c>
    </row>
    <row r="40" spans="1:7" ht="34.5" customHeight="1" thickBot="1">
      <c r="A40" s="872"/>
      <c r="B40" s="864" t="s">
        <v>4634</v>
      </c>
      <c r="C40" s="852">
        <v>5835700</v>
      </c>
      <c r="D40" s="863">
        <f>C40/C37</f>
        <v>4.2185692533926913E-2</v>
      </c>
      <c r="E40" s="864" t="s">
        <v>4635</v>
      </c>
      <c r="F40" s="865">
        <v>38</v>
      </c>
      <c r="G40" s="863">
        <f>F40/F37</f>
        <v>0.45783132530120479</v>
      </c>
    </row>
    <row r="41" spans="1:7" ht="34.5" customHeight="1" thickBot="1">
      <c r="A41" s="856" t="s">
        <v>4636</v>
      </c>
      <c r="B41" s="857">
        <v>1</v>
      </c>
      <c r="C41" s="847">
        <f>C42</f>
        <v>670375517.73999989</v>
      </c>
      <c r="D41" s="858">
        <f>C41/C53</f>
        <v>8.4098163075152901E-2</v>
      </c>
      <c r="E41" s="857">
        <v>1</v>
      </c>
      <c r="F41" s="859">
        <v>26</v>
      </c>
      <c r="G41" s="858">
        <f>F41/F53</f>
        <v>3.2663316582914576E-2</v>
      </c>
    </row>
    <row r="42" spans="1:7" ht="34.5" customHeight="1" thickBot="1">
      <c r="A42" s="876"/>
      <c r="B42" s="864" t="s">
        <v>4637</v>
      </c>
      <c r="C42" s="852">
        <v>670375517.73999989</v>
      </c>
      <c r="D42" s="863">
        <f>C42/C41</f>
        <v>1</v>
      </c>
      <c r="E42" s="864" t="s">
        <v>4638</v>
      </c>
      <c r="F42" s="865">
        <v>26</v>
      </c>
      <c r="G42" s="863">
        <f>F42/F41</f>
        <v>1</v>
      </c>
    </row>
    <row r="43" spans="1:7" ht="34.5" customHeight="1" thickBot="1">
      <c r="A43" s="856" t="s">
        <v>4639</v>
      </c>
      <c r="B43" s="857">
        <v>7</v>
      </c>
      <c r="C43" s="847">
        <f>SUM(C44:C50)</f>
        <v>145762442.08000004</v>
      </c>
      <c r="D43" s="858">
        <f>C43/C53</f>
        <v>1.8285801464830168E-2</v>
      </c>
      <c r="E43" s="857">
        <v>7</v>
      </c>
      <c r="F43" s="859">
        <f>F44+F45+F46+F47+F48+F49+F50</f>
        <v>118</v>
      </c>
      <c r="G43" s="858">
        <f>F43/F53</f>
        <v>0.14824120603015076</v>
      </c>
    </row>
    <row r="44" spans="1:7" ht="34.5" customHeight="1" thickBot="1">
      <c r="A44" s="870"/>
      <c r="B44" s="864" t="s">
        <v>4640</v>
      </c>
      <c r="C44" s="852">
        <v>3000000</v>
      </c>
      <c r="D44" s="863">
        <f>C44/C43</f>
        <v>2.0581433441911493E-2</v>
      </c>
      <c r="E44" s="864" t="s">
        <v>4641</v>
      </c>
      <c r="F44" s="865">
        <v>19</v>
      </c>
      <c r="G44" s="863">
        <f>F44/F43</f>
        <v>0.16101694915254236</v>
      </c>
    </row>
    <row r="45" spans="1:7" ht="34.5" customHeight="1" thickBot="1">
      <c r="A45" s="871"/>
      <c r="B45" s="864" t="s">
        <v>4642</v>
      </c>
      <c r="C45" s="852">
        <v>1000000</v>
      </c>
      <c r="D45" s="863">
        <f>C45/C43</f>
        <v>6.860477813970498E-3</v>
      </c>
      <c r="E45" s="864" t="s">
        <v>4643</v>
      </c>
      <c r="F45" s="865">
        <v>11</v>
      </c>
      <c r="G45" s="863">
        <f>F45/F43</f>
        <v>9.3220338983050849E-2</v>
      </c>
    </row>
    <row r="46" spans="1:7" ht="34.5" customHeight="1" thickBot="1">
      <c r="A46" s="871"/>
      <c r="B46" s="864" t="s">
        <v>4644</v>
      </c>
      <c r="C46" s="852">
        <v>134621842.08000004</v>
      </c>
      <c r="D46" s="863">
        <f>C46/C43</f>
        <v>0.92357016086568022</v>
      </c>
      <c r="E46" s="864" t="s">
        <v>4645</v>
      </c>
      <c r="F46" s="865">
        <v>18</v>
      </c>
      <c r="G46" s="863">
        <f>F46/F43</f>
        <v>0.15254237288135594</v>
      </c>
    </row>
    <row r="47" spans="1:7" ht="34.5" customHeight="1" thickBot="1">
      <c r="A47" s="871"/>
      <c r="B47" s="864" t="s">
        <v>4646</v>
      </c>
      <c r="C47" s="852">
        <v>1154600</v>
      </c>
      <c r="D47" s="863">
        <f>C47/C43</f>
        <v>7.9211076840103364E-3</v>
      </c>
      <c r="E47" s="864" t="s">
        <v>4647</v>
      </c>
      <c r="F47" s="865">
        <v>19</v>
      </c>
      <c r="G47" s="863">
        <f>F47/F43</f>
        <v>0.16101694915254236</v>
      </c>
    </row>
    <row r="48" spans="1:7" ht="34.5" customHeight="1" thickBot="1">
      <c r="A48" s="871"/>
      <c r="B48" s="864" t="s">
        <v>4648</v>
      </c>
      <c r="C48" s="852">
        <v>868000</v>
      </c>
      <c r="D48" s="863">
        <f>C48/C43</f>
        <v>5.9548947425263924E-3</v>
      </c>
      <c r="E48" s="864" t="s">
        <v>4649</v>
      </c>
      <c r="F48" s="865">
        <v>18</v>
      </c>
      <c r="G48" s="863">
        <f>F48/F43</f>
        <v>0.15254237288135594</v>
      </c>
    </row>
    <row r="49" spans="1:7" ht="34.5" customHeight="1" thickBot="1">
      <c r="A49" s="871"/>
      <c r="B49" s="864" t="s">
        <v>4650</v>
      </c>
      <c r="C49" s="852">
        <v>3048000</v>
      </c>
      <c r="D49" s="863">
        <f>C49/C43</f>
        <v>2.0910736376982077E-2</v>
      </c>
      <c r="E49" s="864" t="s">
        <v>4651</v>
      </c>
      <c r="F49" s="865">
        <v>19</v>
      </c>
      <c r="G49" s="863">
        <f>F49/F43</f>
        <v>0.16101694915254236</v>
      </c>
    </row>
    <row r="50" spans="1:7" ht="34.5" customHeight="1" thickBot="1">
      <c r="A50" s="872"/>
      <c r="B50" s="861" t="s">
        <v>4652</v>
      </c>
      <c r="C50" s="877">
        <v>2070000</v>
      </c>
      <c r="D50" s="878">
        <f>C50/C43</f>
        <v>1.420118907491893E-2</v>
      </c>
      <c r="E50" s="861" t="s">
        <v>4653</v>
      </c>
      <c r="F50" s="879">
        <v>14</v>
      </c>
      <c r="G50" s="878">
        <f>F50/F43</f>
        <v>0.11864406779661017</v>
      </c>
    </row>
    <row r="51" spans="1:7" ht="34.5" customHeight="1" thickBot="1">
      <c r="A51" s="856" t="s">
        <v>4654</v>
      </c>
      <c r="B51" s="880">
        <v>1</v>
      </c>
      <c r="C51" s="881">
        <f>C52</f>
        <v>66022949</v>
      </c>
      <c r="D51" s="882">
        <f>C51/C53</f>
        <v>8.2825350639639007E-3</v>
      </c>
      <c r="E51" s="880">
        <v>1</v>
      </c>
      <c r="F51" s="883">
        <f>F52</f>
        <v>11</v>
      </c>
      <c r="G51" s="882">
        <f>F51/F53</f>
        <v>1.3819095477386936E-2</v>
      </c>
    </row>
    <row r="52" spans="1:7" ht="34.5" customHeight="1" thickBot="1">
      <c r="A52" s="884"/>
      <c r="B52" s="885" t="s">
        <v>4655</v>
      </c>
      <c r="C52" s="877">
        <v>66022949</v>
      </c>
      <c r="D52" s="886">
        <f>C52/C51</f>
        <v>1</v>
      </c>
      <c r="E52" s="885" t="s">
        <v>4656</v>
      </c>
      <c r="F52" s="887">
        <v>11</v>
      </c>
      <c r="G52" s="888"/>
    </row>
    <row r="53" spans="1:7" ht="34.5" customHeight="1" thickBot="1">
      <c r="A53" s="889" t="s">
        <v>4657</v>
      </c>
      <c r="B53" s="890">
        <v>36</v>
      </c>
      <c r="C53" s="891">
        <f>C3+C6+C8+C10+C13+C18+C23+C25+C28+C31+C37+C41+C43+C51</f>
        <v>7971345547</v>
      </c>
      <c r="D53" s="892">
        <f>D3+D6+D8+D10+D13+D18+D23+D25+D28+D31+D37+D41+D43+D51</f>
        <v>1</v>
      </c>
      <c r="E53" s="890">
        <f>E3+E6+E8+E10+E13+E18+E23+E25+E28+E31+E41+E37+E43+E51</f>
        <v>36</v>
      </c>
      <c r="F53" s="893">
        <f>F3+F6+F8+F13+F18+F23+F25+F28+F31+F37+F41+F43+F10+F51</f>
        <v>796</v>
      </c>
      <c r="G53" s="892">
        <f>G3+G6+G8+G13+G18+G23+G25+G28+G31+G37+G41+G43+G10+G51</f>
        <v>1</v>
      </c>
    </row>
    <row r="54" spans="1:7">
      <c r="A54" s="6"/>
      <c r="B54" s="6"/>
      <c r="C54" s="894"/>
      <c r="D54" s="895"/>
      <c r="E54" s="6"/>
      <c r="F54" s="6"/>
      <c r="G54" s="6"/>
    </row>
    <row r="55" spans="1:7" ht="15" customHeight="1">
      <c r="A55" s="896" t="s">
        <v>4658</v>
      </c>
      <c r="B55" s="896"/>
      <c r="C55" s="896"/>
      <c r="D55" s="896"/>
      <c r="E55" s="896"/>
      <c r="F55" s="896"/>
      <c r="G55" s="896"/>
    </row>
    <row r="56" spans="1:7">
      <c r="A56" s="896"/>
      <c r="B56" s="896"/>
      <c r="C56" s="896"/>
      <c r="D56" s="896"/>
      <c r="E56" s="896"/>
      <c r="F56" s="896"/>
      <c r="G56" s="896"/>
    </row>
    <row r="57" spans="1:7">
      <c r="A57" s="896"/>
      <c r="B57" s="896"/>
      <c r="C57" s="896"/>
      <c r="D57" s="896"/>
      <c r="E57" s="896"/>
      <c r="F57" s="896"/>
      <c r="G57" s="896"/>
    </row>
  </sheetData>
  <mergeCells count="12">
    <mergeCell ref="A26:A27"/>
    <mergeCell ref="A29:A30"/>
    <mergeCell ref="A32:A36"/>
    <mergeCell ref="A38:A40"/>
    <mergeCell ref="A44:A50"/>
    <mergeCell ref="A55:G57"/>
    <mergeCell ref="A1:D1"/>
    <mergeCell ref="E1:G1"/>
    <mergeCell ref="A4:A5"/>
    <mergeCell ref="A11:A12"/>
    <mergeCell ref="A14:A17"/>
    <mergeCell ref="A19:A22"/>
  </mergeCells>
  <pageMargins left="0.25" right="0.25" top="0.75" bottom="0.75" header="0.3" footer="0.3"/>
  <pageSetup scale="72"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66"/>
  <sheetViews>
    <sheetView zoomScale="60" zoomScaleNormal="60" workbookViewId="0">
      <selection activeCell="D16" sqref="D16:H16"/>
    </sheetView>
  </sheetViews>
  <sheetFormatPr baseColWidth="10" defaultColWidth="0" defaultRowHeight="15" customHeight="1" zeroHeight="1"/>
  <cols>
    <col min="1" max="1" width="15.7109375" style="47" customWidth="1"/>
    <col min="2" max="2" width="70.28515625" style="47" bestFit="1" customWidth="1"/>
    <col min="3" max="3" width="15.7109375" style="47" customWidth="1"/>
    <col min="4" max="9" width="35.7109375" style="47" customWidth="1"/>
    <col min="10" max="11" width="35.7109375" style="48" customWidth="1"/>
    <col min="12" max="13" width="35.7109375" style="47" customWidth="1"/>
    <col min="14" max="15" width="35.7109375" style="48" customWidth="1"/>
    <col min="16" max="17" width="35.7109375" style="47" customWidth="1"/>
    <col min="18" max="18" width="11.42578125" style="47" customWidth="1"/>
    <col min="19" max="16384" width="11.42578125" style="47" hidden="1"/>
  </cols>
  <sheetData>
    <row r="1" spans="1:18">
      <c r="A1" s="5"/>
      <c r="B1" s="5"/>
      <c r="C1" s="5"/>
      <c r="D1" s="5"/>
      <c r="E1" s="5"/>
      <c r="F1" s="5"/>
      <c r="G1" s="5"/>
      <c r="H1" s="5"/>
      <c r="I1" s="5"/>
      <c r="J1" s="45"/>
      <c r="K1" s="45"/>
      <c r="L1" s="5"/>
      <c r="M1" s="5"/>
      <c r="N1" s="45"/>
      <c r="O1" s="45"/>
      <c r="P1" s="5"/>
      <c r="Q1" s="5"/>
      <c r="R1" s="5"/>
    </row>
    <row r="2" spans="1:18">
      <c r="A2" s="5"/>
      <c r="B2" s="5"/>
      <c r="C2" s="5"/>
      <c r="D2" s="5"/>
      <c r="E2" s="5"/>
      <c r="F2" s="5"/>
      <c r="G2" s="5"/>
      <c r="H2" s="5"/>
      <c r="I2" s="49"/>
      <c r="J2" s="45"/>
      <c r="K2" s="45"/>
      <c r="L2" s="5"/>
      <c r="M2" s="5"/>
      <c r="N2" s="45"/>
      <c r="O2" s="45"/>
      <c r="P2" s="5"/>
      <c r="Q2" s="5"/>
      <c r="R2" s="5"/>
    </row>
    <row r="3" spans="1:18" s="5" customFormat="1" ht="20.100000000000001" customHeight="1">
      <c r="A3" s="50"/>
      <c r="B3" s="581" t="s">
        <v>0</v>
      </c>
      <c r="C3" s="581"/>
      <c r="D3" s="603" t="s">
        <v>1</v>
      </c>
      <c r="E3" s="603"/>
      <c r="F3" s="603"/>
      <c r="G3" s="603"/>
      <c r="H3" s="603"/>
      <c r="I3" s="50"/>
      <c r="J3" s="51"/>
      <c r="K3" s="51"/>
      <c r="L3" s="52"/>
      <c r="M3" s="52"/>
      <c r="N3" s="51"/>
      <c r="O3" s="51"/>
      <c r="P3" s="52"/>
    </row>
    <row r="4" spans="1:18" s="5" customFormat="1" ht="20.100000000000001" customHeight="1">
      <c r="A4" s="50"/>
      <c r="B4" s="581" t="s">
        <v>2</v>
      </c>
      <c r="C4" s="581"/>
      <c r="D4" s="598" t="s">
        <v>120</v>
      </c>
      <c r="E4" s="598"/>
      <c r="F4" s="598"/>
      <c r="G4" s="598"/>
      <c r="H4" s="598"/>
      <c r="I4" s="50"/>
      <c r="J4" s="51"/>
      <c r="K4" s="51"/>
      <c r="L4" s="52"/>
      <c r="M4" s="52"/>
      <c r="N4" s="51"/>
      <c r="O4" s="51"/>
      <c r="P4" s="52"/>
    </row>
    <row r="5" spans="1:18" s="5" customFormat="1" ht="20.100000000000001" customHeight="1">
      <c r="A5" s="50"/>
      <c r="B5" s="581" t="s">
        <v>4</v>
      </c>
      <c r="C5" s="581"/>
      <c r="D5" s="597" t="s">
        <v>121</v>
      </c>
      <c r="E5" s="597"/>
      <c r="F5" s="597"/>
      <c r="G5" s="597"/>
      <c r="H5" s="597"/>
      <c r="I5" s="50"/>
      <c r="J5" s="51"/>
      <c r="K5" s="51"/>
      <c r="L5" s="52"/>
      <c r="M5" s="52"/>
      <c r="N5" s="51"/>
      <c r="O5" s="51"/>
      <c r="P5" s="52"/>
    </row>
    <row r="6" spans="1:18" s="5" customFormat="1" ht="20.100000000000001" customHeight="1">
      <c r="A6" s="50"/>
      <c r="B6" s="581" t="s">
        <v>6</v>
      </c>
      <c r="C6" s="581"/>
      <c r="D6" s="597" t="s">
        <v>7</v>
      </c>
      <c r="E6" s="597"/>
      <c r="F6" s="597"/>
      <c r="G6" s="597"/>
      <c r="H6" s="597"/>
      <c r="I6" s="53"/>
      <c r="J6" s="54"/>
      <c r="K6" s="54"/>
      <c r="L6" s="55"/>
      <c r="M6" s="52"/>
      <c r="N6" s="51"/>
      <c r="O6" s="51"/>
      <c r="P6" s="52"/>
    </row>
    <row r="7" spans="1:18" s="5" customFormat="1" ht="20.100000000000001" customHeight="1">
      <c r="A7" s="50"/>
      <c r="B7" s="581" t="s">
        <v>8</v>
      </c>
      <c r="C7" s="581"/>
      <c r="D7" s="597" t="s">
        <v>9</v>
      </c>
      <c r="E7" s="597"/>
      <c r="F7" s="597"/>
      <c r="G7" s="597"/>
      <c r="H7" s="597"/>
      <c r="I7" s="53"/>
      <c r="J7" s="54"/>
      <c r="K7" s="54"/>
      <c r="L7" s="55"/>
      <c r="M7" s="52"/>
      <c r="N7" s="51"/>
      <c r="O7" s="51"/>
      <c r="P7" s="52"/>
    </row>
    <row r="8" spans="1:18" s="5" customFormat="1" ht="20.100000000000001" customHeight="1">
      <c r="A8" s="50"/>
      <c r="B8" s="581" t="s">
        <v>10</v>
      </c>
      <c r="C8" s="581"/>
      <c r="D8" s="597" t="s">
        <v>122</v>
      </c>
      <c r="E8" s="597"/>
      <c r="F8" s="597"/>
      <c r="G8" s="597"/>
      <c r="H8" s="597"/>
      <c r="I8" s="53"/>
      <c r="J8" s="54"/>
      <c r="K8" s="54"/>
      <c r="L8" s="55"/>
      <c r="M8" s="52"/>
      <c r="N8" s="51"/>
      <c r="O8" s="51"/>
      <c r="P8" s="52"/>
    </row>
    <row r="9" spans="1:18" s="5" customFormat="1" ht="20.100000000000001" customHeight="1">
      <c r="A9" s="50"/>
      <c r="B9" s="581" t="s">
        <v>12</v>
      </c>
      <c r="C9" s="581"/>
      <c r="D9" s="597" t="s">
        <v>123</v>
      </c>
      <c r="E9" s="597"/>
      <c r="F9" s="597"/>
      <c r="G9" s="597"/>
      <c r="H9" s="597"/>
      <c r="I9" s="53"/>
      <c r="J9" s="54"/>
      <c r="K9" s="54"/>
      <c r="L9" s="55"/>
      <c r="M9" s="55"/>
      <c r="N9" s="54"/>
      <c r="O9" s="51"/>
      <c r="P9" s="52"/>
    </row>
    <row r="10" spans="1:18" s="5" customFormat="1" ht="50.1" customHeight="1">
      <c r="A10" s="584" t="s">
        <v>14</v>
      </c>
      <c r="B10" s="581" t="s">
        <v>15</v>
      </c>
      <c r="C10" s="581"/>
      <c r="D10" s="597" t="s">
        <v>16</v>
      </c>
      <c r="E10" s="597"/>
      <c r="F10" s="597"/>
      <c r="G10" s="597"/>
      <c r="H10" s="597"/>
      <c r="I10" s="53"/>
      <c r="J10" s="54"/>
      <c r="K10" s="54"/>
      <c r="L10" s="55"/>
      <c r="M10" s="55"/>
      <c r="N10" s="54"/>
      <c r="O10" s="51"/>
      <c r="P10" s="52"/>
    </row>
    <row r="11" spans="1:18" s="5" customFormat="1" ht="50.1" customHeight="1">
      <c r="A11" s="584"/>
      <c r="B11" s="581" t="s">
        <v>17</v>
      </c>
      <c r="C11" s="581"/>
      <c r="D11" s="599" t="s">
        <v>124</v>
      </c>
      <c r="E11" s="599"/>
      <c r="F11" s="599"/>
      <c r="G11" s="599"/>
      <c r="H11" s="599"/>
      <c r="I11" s="53"/>
      <c r="J11" s="54"/>
      <c r="K11" s="54"/>
      <c r="L11" s="55"/>
      <c r="M11" s="55"/>
      <c r="N11" s="54"/>
      <c r="O11" s="51"/>
      <c r="P11" s="52"/>
    </row>
    <row r="12" spans="1:18" s="5" customFormat="1" ht="50.1" customHeight="1">
      <c r="A12" s="584" t="s">
        <v>19</v>
      </c>
      <c r="B12" s="581" t="s">
        <v>20</v>
      </c>
      <c r="C12" s="581"/>
      <c r="D12" s="597" t="s">
        <v>125</v>
      </c>
      <c r="E12" s="597"/>
      <c r="F12" s="597"/>
      <c r="G12" s="597"/>
      <c r="H12" s="597"/>
      <c r="I12" s="53"/>
      <c r="J12" s="54"/>
      <c r="K12" s="54"/>
      <c r="L12" s="55"/>
      <c r="M12" s="55"/>
      <c r="N12" s="54"/>
      <c r="O12" s="51"/>
      <c r="P12" s="52"/>
    </row>
    <row r="13" spans="1:18" s="5" customFormat="1" ht="50.1" customHeight="1">
      <c r="A13" s="584"/>
      <c r="B13" s="581" t="s">
        <v>22</v>
      </c>
      <c r="C13" s="581"/>
      <c r="D13" s="597" t="s">
        <v>126</v>
      </c>
      <c r="E13" s="597"/>
      <c r="F13" s="597"/>
      <c r="G13" s="597"/>
      <c r="H13" s="597"/>
      <c r="I13" s="53"/>
      <c r="J13" s="54"/>
      <c r="K13" s="54"/>
      <c r="L13" s="55"/>
      <c r="M13" s="55"/>
      <c r="N13" s="54"/>
      <c r="O13" s="51"/>
      <c r="P13" s="52"/>
    </row>
    <row r="14" spans="1:18" s="5" customFormat="1" ht="50.1" customHeight="1">
      <c r="A14" s="584" t="s">
        <v>24</v>
      </c>
      <c r="B14" s="581" t="s">
        <v>25</v>
      </c>
      <c r="C14" s="581"/>
      <c r="D14" s="598" t="s">
        <v>127</v>
      </c>
      <c r="E14" s="598"/>
      <c r="F14" s="598"/>
      <c r="G14" s="598"/>
      <c r="H14" s="598"/>
      <c r="I14" s="53"/>
      <c r="J14" s="54"/>
      <c r="K14" s="54"/>
      <c r="L14" s="55"/>
      <c r="M14" s="55"/>
      <c r="N14" s="54"/>
      <c r="O14" s="51"/>
      <c r="P14" s="52"/>
    </row>
    <row r="15" spans="1:18" s="5" customFormat="1" ht="50.1" customHeight="1">
      <c r="A15" s="584"/>
      <c r="B15" s="581" t="s">
        <v>27</v>
      </c>
      <c r="C15" s="581"/>
      <c r="D15" s="599" t="s">
        <v>128</v>
      </c>
      <c r="E15" s="599"/>
      <c r="F15" s="599"/>
      <c r="G15" s="599"/>
      <c r="H15" s="599"/>
      <c r="I15" s="53"/>
      <c r="J15" s="54"/>
      <c r="K15" s="54"/>
      <c r="L15" s="55"/>
      <c r="M15" s="55"/>
      <c r="N15" s="54"/>
      <c r="O15" s="51"/>
      <c r="P15" s="52"/>
    </row>
    <row r="16" spans="1:18" s="5" customFormat="1" ht="50.1" customHeight="1">
      <c r="A16" s="584"/>
      <c r="B16" s="586" t="s">
        <v>29</v>
      </c>
      <c r="C16" s="587"/>
      <c r="D16" s="600" t="s">
        <v>129</v>
      </c>
      <c r="E16" s="601"/>
      <c r="F16" s="601"/>
      <c r="G16" s="601"/>
      <c r="H16" s="602"/>
      <c r="I16" s="53"/>
      <c r="J16" s="54"/>
      <c r="K16" s="54"/>
      <c r="L16" s="55"/>
      <c r="M16" s="55"/>
      <c r="N16" s="54"/>
      <c r="O16" s="51"/>
      <c r="P16" s="52"/>
    </row>
    <row r="17" spans="1:18" s="5" customFormat="1" ht="50.1" customHeight="1">
      <c r="A17" s="584"/>
      <c r="B17" s="581" t="s">
        <v>31</v>
      </c>
      <c r="C17" s="581"/>
      <c r="D17" s="599" t="s">
        <v>130</v>
      </c>
      <c r="E17" s="599"/>
      <c r="F17" s="599"/>
      <c r="G17" s="599"/>
      <c r="H17" s="599"/>
      <c r="I17" s="53"/>
      <c r="J17" s="51"/>
      <c r="K17" s="51"/>
      <c r="L17" s="55"/>
      <c r="M17" s="52"/>
      <c r="N17" s="54"/>
      <c r="O17" s="51"/>
      <c r="P17" s="52"/>
    </row>
    <row r="18" spans="1:18" s="5" customFormat="1" ht="15.75">
      <c r="A18" s="7"/>
      <c r="B18" s="26"/>
      <c r="C18" s="26"/>
      <c r="D18" s="7"/>
      <c r="E18" s="7"/>
      <c r="F18" s="7"/>
      <c r="G18" s="7"/>
      <c r="H18" s="7"/>
      <c r="I18" s="7"/>
      <c r="J18" s="14"/>
      <c r="K18" s="14"/>
      <c r="L18" s="15"/>
      <c r="M18" s="15"/>
      <c r="N18" s="14"/>
      <c r="O18" s="27"/>
      <c r="P18" s="15"/>
      <c r="Q18" s="15"/>
    </row>
    <row r="19" spans="1:18" s="5" customFormat="1" ht="50.1" customHeight="1">
      <c r="A19" s="7"/>
      <c r="B19" s="588" t="s">
        <v>33</v>
      </c>
      <c r="C19" s="588"/>
      <c r="D19" s="105">
        <v>10469520</v>
      </c>
      <c r="E19" s="802" t="s">
        <v>4534</v>
      </c>
      <c r="F19" s="803"/>
      <c r="G19" s="803"/>
      <c r="H19" s="804"/>
      <c r="I19" s="7"/>
      <c r="J19" s="14"/>
      <c r="K19" s="14"/>
      <c r="L19" s="15"/>
      <c r="M19" s="15"/>
      <c r="N19" s="14"/>
      <c r="O19" s="27"/>
      <c r="P19" s="15"/>
      <c r="Q19" s="15"/>
    </row>
    <row r="20" spans="1:18">
      <c r="A20" s="7"/>
      <c r="B20" s="53"/>
      <c r="C20" s="53"/>
      <c r="D20" s="50"/>
      <c r="E20" s="50"/>
      <c r="F20" s="50"/>
      <c r="G20" s="50"/>
      <c r="H20" s="50"/>
      <c r="I20" s="50"/>
      <c r="J20" s="56"/>
      <c r="K20" s="56"/>
      <c r="L20" s="50"/>
      <c r="M20" s="50"/>
      <c r="N20" s="56"/>
      <c r="O20" s="56"/>
      <c r="P20" s="50"/>
      <c r="Q20" s="5"/>
      <c r="R20" s="5"/>
    </row>
    <row r="21" spans="1:18" ht="50.1" customHeight="1">
      <c r="A21" s="50"/>
      <c r="B21" s="592" t="s">
        <v>34</v>
      </c>
      <c r="C21" s="592"/>
      <c r="D21" s="592"/>
      <c r="E21" s="592"/>
      <c r="F21" s="592"/>
      <c r="G21" s="592"/>
      <c r="H21" s="592"/>
      <c r="I21" s="592"/>
      <c r="J21" s="592"/>
      <c r="K21" s="592"/>
      <c r="L21" s="592"/>
      <c r="M21" s="592"/>
      <c r="N21" s="592"/>
      <c r="O21" s="592"/>
      <c r="P21" s="592"/>
      <c r="Q21" s="592"/>
      <c r="R21" s="5"/>
    </row>
    <row r="22" spans="1:18" ht="50.1" customHeight="1">
      <c r="A22" s="50"/>
      <c r="B22" s="581"/>
      <c r="C22" s="581"/>
      <c r="D22" s="28" t="s">
        <v>35</v>
      </c>
      <c r="E22" s="28" t="s">
        <v>36</v>
      </c>
      <c r="F22" s="28" t="s">
        <v>37</v>
      </c>
      <c r="G22" s="28" t="s">
        <v>38</v>
      </c>
      <c r="H22" s="28" t="s">
        <v>39</v>
      </c>
      <c r="I22" s="28" t="s">
        <v>40</v>
      </c>
      <c r="J22" s="29" t="s">
        <v>41</v>
      </c>
      <c r="K22" s="29" t="s">
        <v>42</v>
      </c>
      <c r="L22" s="28" t="s">
        <v>43</v>
      </c>
      <c r="M22" s="28" t="s">
        <v>44</v>
      </c>
      <c r="N22" s="29" t="s">
        <v>45</v>
      </c>
      <c r="O22" s="29" t="s">
        <v>46</v>
      </c>
      <c r="P22" s="28" t="s">
        <v>47</v>
      </c>
      <c r="Q22" s="28" t="s">
        <v>48</v>
      </c>
      <c r="R22" s="5"/>
    </row>
    <row r="23" spans="1:18" ht="150" customHeight="1">
      <c r="A23" s="50"/>
      <c r="B23" s="581" t="s">
        <v>49</v>
      </c>
      <c r="C23" s="581"/>
      <c r="D23" s="31" t="s">
        <v>131</v>
      </c>
      <c r="E23" s="31" t="s">
        <v>132</v>
      </c>
      <c r="F23" s="31" t="s">
        <v>133</v>
      </c>
      <c r="G23" s="31" t="s">
        <v>52</v>
      </c>
      <c r="H23" s="31" t="s">
        <v>53</v>
      </c>
      <c r="I23" s="31" t="s">
        <v>2846</v>
      </c>
      <c r="J23" s="33">
        <v>17000</v>
      </c>
      <c r="K23" s="33">
        <v>17500</v>
      </c>
      <c r="L23" s="31" t="s">
        <v>2847</v>
      </c>
      <c r="M23" s="31" t="s">
        <v>2705</v>
      </c>
      <c r="N23" s="33" t="s">
        <v>2848</v>
      </c>
      <c r="O23" s="35">
        <v>17500</v>
      </c>
      <c r="P23" s="31" t="s">
        <v>135</v>
      </c>
      <c r="Q23" s="31"/>
      <c r="R23" s="5"/>
    </row>
    <row r="24" spans="1:18" ht="150" customHeight="1">
      <c r="A24" s="50"/>
      <c r="B24" s="581" t="s">
        <v>57</v>
      </c>
      <c r="C24" s="581"/>
      <c r="D24" s="31" t="s">
        <v>136</v>
      </c>
      <c r="E24" s="31" t="s">
        <v>137</v>
      </c>
      <c r="F24" s="31" t="s">
        <v>2849</v>
      </c>
      <c r="G24" s="31" t="s">
        <v>52</v>
      </c>
      <c r="H24" s="31" t="s">
        <v>53</v>
      </c>
      <c r="I24" s="31" t="s">
        <v>2850</v>
      </c>
      <c r="J24" s="33">
        <v>100</v>
      </c>
      <c r="K24" s="33">
        <v>100</v>
      </c>
      <c r="L24" s="31" t="s">
        <v>54</v>
      </c>
      <c r="M24" s="31" t="s">
        <v>407</v>
      </c>
      <c r="N24" s="33">
        <v>100</v>
      </c>
      <c r="O24" s="35">
        <v>80</v>
      </c>
      <c r="P24" s="31" t="s">
        <v>138</v>
      </c>
      <c r="Q24" s="31" t="s">
        <v>2851</v>
      </c>
      <c r="R24" s="5"/>
    </row>
    <row r="25" spans="1:18" ht="150" customHeight="1">
      <c r="A25" s="50"/>
      <c r="B25" s="581" t="s">
        <v>139</v>
      </c>
      <c r="C25" s="581"/>
      <c r="D25" s="31" t="s">
        <v>140</v>
      </c>
      <c r="E25" s="31" t="s">
        <v>141</v>
      </c>
      <c r="F25" s="31" t="s">
        <v>2852</v>
      </c>
      <c r="G25" s="31" t="s">
        <v>52</v>
      </c>
      <c r="H25" s="31" t="s">
        <v>65</v>
      </c>
      <c r="I25" s="31" t="s">
        <v>2853</v>
      </c>
      <c r="J25" s="33">
        <v>17000</v>
      </c>
      <c r="K25" s="33">
        <v>17000</v>
      </c>
      <c r="L25" s="31" t="s">
        <v>2854</v>
      </c>
      <c r="M25" s="31" t="s">
        <v>407</v>
      </c>
      <c r="N25" s="33">
        <v>100</v>
      </c>
      <c r="O25" s="35">
        <v>17500</v>
      </c>
      <c r="P25" s="31" t="s">
        <v>135</v>
      </c>
      <c r="Q25" s="31" t="s">
        <v>142</v>
      </c>
      <c r="R25" s="5"/>
    </row>
    <row r="26" spans="1:18" ht="150" customHeight="1">
      <c r="A26" s="50"/>
      <c r="B26" s="581" t="s">
        <v>69</v>
      </c>
      <c r="C26" s="581"/>
      <c r="D26" s="31" t="s">
        <v>143</v>
      </c>
      <c r="E26" s="31" t="s">
        <v>144</v>
      </c>
      <c r="F26" s="31" t="s">
        <v>2852</v>
      </c>
      <c r="G26" s="31" t="s">
        <v>52</v>
      </c>
      <c r="H26" s="31" t="s">
        <v>65</v>
      </c>
      <c r="I26" s="31" t="s">
        <v>2853</v>
      </c>
      <c r="J26" s="33">
        <v>17000</v>
      </c>
      <c r="K26" s="33">
        <v>17000</v>
      </c>
      <c r="L26" s="31" t="s">
        <v>2854</v>
      </c>
      <c r="M26" s="31" t="s">
        <v>407</v>
      </c>
      <c r="N26" s="33">
        <v>100</v>
      </c>
      <c r="O26" s="35">
        <v>17500</v>
      </c>
      <c r="P26" s="31" t="s">
        <v>135</v>
      </c>
      <c r="Q26" s="31" t="s">
        <v>142</v>
      </c>
      <c r="R26" s="5"/>
    </row>
    <row r="27" spans="1:18" ht="150" customHeight="1">
      <c r="A27" s="50"/>
      <c r="B27" s="581" t="s">
        <v>72</v>
      </c>
      <c r="C27" s="581"/>
      <c r="D27" s="31" t="s">
        <v>145</v>
      </c>
      <c r="E27" s="31" t="s">
        <v>146</v>
      </c>
      <c r="F27" s="31" t="s">
        <v>147</v>
      </c>
      <c r="G27" s="31" t="s">
        <v>52</v>
      </c>
      <c r="H27" s="31" t="s">
        <v>65</v>
      </c>
      <c r="I27" s="31" t="s">
        <v>2855</v>
      </c>
      <c r="J27" s="33">
        <v>500</v>
      </c>
      <c r="K27" s="33">
        <v>17000</v>
      </c>
      <c r="L27" s="31" t="s">
        <v>2856</v>
      </c>
      <c r="M27" s="31" t="s">
        <v>407</v>
      </c>
      <c r="N27" s="33">
        <v>3</v>
      </c>
      <c r="O27" s="35">
        <v>450</v>
      </c>
      <c r="P27" s="31" t="s">
        <v>148</v>
      </c>
      <c r="Q27" s="31" t="s">
        <v>149</v>
      </c>
      <c r="R27" s="5"/>
    </row>
    <row r="28" spans="1:18" ht="150" customHeight="1">
      <c r="A28" s="50"/>
      <c r="B28" s="581" t="s">
        <v>75</v>
      </c>
      <c r="C28" s="581"/>
      <c r="D28" s="31" t="s">
        <v>150</v>
      </c>
      <c r="E28" s="31" t="s">
        <v>151</v>
      </c>
      <c r="F28" s="31" t="s">
        <v>152</v>
      </c>
      <c r="G28" s="31" t="s">
        <v>52</v>
      </c>
      <c r="H28" s="31" t="s">
        <v>65</v>
      </c>
      <c r="I28" s="31" t="s">
        <v>2857</v>
      </c>
      <c r="J28" s="33">
        <v>1800</v>
      </c>
      <c r="K28" s="33">
        <v>1800</v>
      </c>
      <c r="L28" s="31" t="s">
        <v>66</v>
      </c>
      <c r="M28" s="31" t="s">
        <v>407</v>
      </c>
      <c r="N28" s="33">
        <v>100</v>
      </c>
      <c r="O28" s="35">
        <v>3000</v>
      </c>
      <c r="P28" s="31" t="s">
        <v>135</v>
      </c>
      <c r="Q28" s="31" t="s">
        <v>2858</v>
      </c>
      <c r="R28" s="5"/>
    </row>
    <row r="29" spans="1:18" ht="150" customHeight="1">
      <c r="A29" s="50"/>
      <c r="B29" s="581" t="s">
        <v>78</v>
      </c>
      <c r="C29" s="581"/>
      <c r="D29" s="31" t="s">
        <v>153</v>
      </c>
      <c r="E29" s="31" t="s">
        <v>154</v>
      </c>
      <c r="F29" s="31" t="s">
        <v>2859</v>
      </c>
      <c r="G29" s="31" t="s">
        <v>52</v>
      </c>
      <c r="H29" s="31" t="s">
        <v>65</v>
      </c>
      <c r="I29" s="31" t="s">
        <v>2860</v>
      </c>
      <c r="J29" s="33">
        <v>8400</v>
      </c>
      <c r="K29" s="33">
        <v>8400</v>
      </c>
      <c r="L29" s="31" t="s">
        <v>66</v>
      </c>
      <c r="M29" s="31" t="s">
        <v>407</v>
      </c>
      <c r="N29" s="33">
        <v>100</v>
      </c>
      <c r="O29" s="35">
        <v>4000</v>
      </c>
      <c r="P29" s="31" t="s">
        <v>138</v>
      </c>
      <c r="Q29" s="31" t="s">
        <v>155</v>
      </c>
      <c r="R29" s="5"/>
    </row>
    <row r="30" spans="1:18" ht="150" customHeight="1">
      <c r="A30" s="50"/>
      <c r="B30" s="581" t="s">
        <v>83</v>
      </c>
      <c r="C30" s="581"/>
      <c r="D30" s="31" t="s">
        <v>156</v>
      </c>
      <c r="E30" s="31" t="s">
        <v>157</v>
      </c>
      <c r="F30" s="31" t="s">
        <v>158</v>
      </c>
      <c r="G30" s="31" t="s">
        <v>52</v>
      </c>
      <c r="H30" s="31" t="s">
        <v>65</v>
      </c>
      <c r="I30" s="31" t="s">
        <v>2861</v>
      </c>
      <c r="J30" s="33">
        <v>2500</v>
      </c>
      <c r="K30" s="33">
        <v>2500</v>
      </c>
      <c r="L30" s="31" t="s">
        <v>66</v>
      </c>
      <c r="M30" s="31" t="s">
        <v>407</v>
      </c>
      <c r="N30" s="33">
        <v>100</v>
      </c>
      <c r="O30" s="35">
        <v>1600</v>
      </c>
      <c r="P30" s="31" t="s">
        <v>138</v>
      </c>
      <c r="Q30" s="31" t="s">
        <v>159</v>
      </c>
      <c r="R30" s="5"/>
    </row>
    <row r="31" spans="1:18" ht="150" customHeight="1">
      <c r="A31" s="50"/>
      <c r="B31" s="581" t="s">
        <v>160</v>
      </c>
      <c r="C31" s="581"/>
      <c r="D31" s="31" t="s">
        <v>161</v>
      </c>
      <c r="E31" s="31" t="s">
        <v>162</v>
      </c>
      <c r="F31" s="31" t="s">
        <v>163</v>
      </c>
      <c r="G31" s="31" t="s">
        <v>52</v>
      </c>
      <c r="H31" s="31" t="s">
        <v>65</v>
      </c>
      <c r="I31" s="31" t="s">
        <v>2861</v>
      </c>
      <c r="J31" s="33">
        <v>600</v>
      </c>
      <c r="K31" s="33">
        <v>600</v>
      </c>
      <c r="L31" s="31" t="s">
        <v>66</v>
      </c>
      <c r="M31" s="31" t="s">
        <v>407</v>
      </c>
      <c r="N31" s="33">
        <v>100</v>
      </c>
      <c r="O31" s="35">
        <v>1900</v>
      </c>
      <c r="P31" s="31" t="s">
        <v>138</v>
      </c>
      <c r="Q31" s="31" t="s">
        <v>164</v>
      </c>
      <c r="R31" s="5"/>
    </row>
    <row r="32" spans="1:18" ht="150" customHeight="1">
      <c r="A32" s="50"/>
      <c r="B32" s="581" t="s">
        <v>89</v>
      </c>
      <c r="C32" s="581"/>
      <c r="D32" s="31" t="s">
        <v>165</v>
      </c>
      <c r="E32" s="31" t="s">
        <v>2862</v>
      </c>
      <c r="F32" s="31" t="s">
        <v>2863</v>
      </c>
      <c r="G32" s="31" t="s">
        <v>52</v>
      </c>
      <c r="H32" s="31" t="s">
        <v>65</v>
      </c>
      <c r="I32" s="31" t="s">
        <v>2864</v>
      </c>
      <c r="J32" s="33">
        <v>5000</v>
      </c>
      <c r="K32" s="33">
        <v>5000</v>
      </c>
      <c r="L32" s="31" t="s">
        <v>66</v>
      </c>
      <c r="M32" s="31" t="s">
        <v>407</v>
      </c>
      <c r="N32" s="33">
        <v>100</v>
      </c>
      <c r="O32" s="35">
        <v>500</v>
      </c>
      <c r="P32" s="31" t="s">
        <v>138</v>
      </c>
      <c r="Q32" s="31" t="s">
        <v>166</v>
      </c>
      <c r="R32" s="5"/>
    </row>
    <row r="33" spans="1:18" ht="150" customHeight="1">
      <c r="A33" s="50"/>
      <c r="B33" s="581" t="s">
        <v>167</v>
      </c>
      <c r="C33" s="581"/>
      <c r="D33" s="31" t="s">
        <v>168</v>
      </c>
      <c r="E33" s="31" t="s">
        <v>2865</v>
      </c>
      <c r="F33" s="31" t="s">
        <v>169</v>
      </c>
      <c r="G33" s="31" t="s">
        <v>52</v>
      </c>
      <c r="H33" s="31" t="s">
        <v>65</v>
      </c>
      <c r="I33" s="31" t="s">
        <v>2866</v>
      </c>
      <c r="J33" s="33">
        <v>300</v>
      </c>
      <c r="K33" s="33">
        <v>300</v>
      </c>
      <c r="L33" s="31" t="s">
        <v>66</v>
      </c>
      <c r="M33" s="31" t="s">
        <v>407</v>
      </c>
      <c r="N33" s="33">
        <v>100</v>
      </c>
      <c r="O33" s="35">
        <v>0</v>
      </c>
      <c r="P33" s="31" t="s">
        <v>138</v>
      </c>
      <c r="Q33" s="31" t="s">
        <v>170</v>
      </c>
      <c r="R33" s="5"/>
    </row>
    <row r="34" spans="1:18" ht="207.75" customHeight="1">
      <c r="A34" s="50"/>
      <c r="B34" s="581" t="s">
        <v>91</v>
      </c>
      <c r="C34" s="581"/>
      <c r="D34" s="31" t="s">
        <v>171</v>
      </c>
      <c r="E34" s="31" t="s">
        <v>172</v>
      </c>
      <c r="F34" s="31" t="s">
        <v>173</v>
      </c>
      <c r="G34" s="31" t="s">
        <v>52</v>
      </c>
      <c r="H34" s="31" t="s">
        <v>65</v>
      </c>
      <c r="I34" s="31" t="s">
        <v>2867</v>
      </c>
      <c r="J34" s="33">
        <v>1100</v>
      </c>
      <c r="K34" s="33">
        <v>1100</v>
      </c>
      <c r="L34" s="31" t="s">
        <v>66</v>
      </c>
      <c r="M34" s="31" t="s">
        <v>407</v>
      </c>
      <c r="N34" s="33">
        <v>100</v>
      </c>
      <c r="O34" s="35">
        <v>1000</v>
      </c>
      <c r="P34" s="31" t="s">
        <v>138</v>
      </c>
      <c r="Q34" s="31" t="s">
        <v>174</v>
      </c>
      <c r="R34" s="5"/>
    </row>
    <row r="35" spans="1:18" ht="150" customHeight="1">
      <c r="A35" s="50"/>
      <c r="B35" s="581" t="s">
        <v>97</v>
      </c>
      <c r="C35" s="581"/>
      <c r="D35" s="31" t="s">
        <v>175</v>
      </c>
      <c r="E35" s="31" t="s">
        <v>2868</v>
      </c>
      <c r="F35" s="31" t="s">
        <v>2869</v>
      </c>
      <c r="G35" s="31" t="s">
        <v>52</v>
      </c>
      <c r="H35" s="31" t="s">
        <v>65</v>
      </c>
      <c r="I35" s="31" t="s">
        <v>2870</v>
      </c>
      <c r="J35" s="33">
        <v>800</v>
      </c>
      <c r="K35" s="33">
        <v>800</v>
      </c>
      <c r="L35" s="31" t="s">
        <v>66</v>
      </c>
      <c r="M35" s="31" t="s">
        <v>407</v>
      </c>
      <c r="N35" s="33">
        <v>100</v>
      </c>
      <c r="O35" s="35">
        <v>800</v>
      </c>
      <c r="P35" s="31" t="s">
        <v>138</v>
      </c>
      <c r="Q35" s="31" t="s">
        <v>2871</v>
      </c>
      <c r="R35" s="5"/>
    </row>
    <row r="36" spans="1:18" ht="150" customHeight="1">
      <c r="A36" s="50"/>
      <c r="B36" s="581" t="s">
        <v>176</v>
      </c>
      <c r="C36" s="581"/>
      <c r="D36" s="31" t="s">
        <v>177</v>
      </c>
      <c r="E36" s="31" t="s">
        <v>2872</v>
      </c>
      <c r="F36" s="31" t="s">
        <v>2873</v>
      </c>
      <c r="G36" s="31" t="s">
        <v>52</v>
      </c>
      <c r="H36" s="31" t="s">
        <v>65</v>
      </c>
      <c r="I36" s="31" t="s">
        <v>2874</v>
      </c>
      <c r="J36" s="33">
        <v>2500</v>
      </c>
      <c r="K36" s="33">
        <v>2500</v>
      </c>
      <c r="L36" s="31" t="s">
        <v>66</v>
      </c>
      <c r="M36" s="31" t="s">
        <v>407</v>
      </c>
      <c r="N36" s="33">
        <v>100</v>
      </c>
      <c r="O36" s="35">
        <v>2400</v>
      </c>
      <c r="P36" s="31" t="s">
        <v>138</v>
      </c>
      <c r="Q36" s="31" t="s">
        <v>178</v>
      </c>
      <c r="R36" s="5"/>
    </row>
    <row r="37" spans="1:18" ht="150" customHeight="1">
      <c r="A37" s="50"/>
      <c r="B37" s="581" t="s">
        <v>102</v>
      </c>
      <c r="C37" s="581"/>
      <c r="D37" s="31" t="s">
        <v>179</v>
      </c>
      <c r="E37" s="31" t="s">
        <v>180</v>
      </c>
      <c r="F37" s="31" t="s">
        <v>181</v>
      </c>
      <c r="G37" s="31" t="s">
        <v>52</v>
      </c>
      <c r="H37" s="31" t="s">
        <v>65</v>
      </c>
      <c r="I37" s="31" t="s">
        <v>2875</v>
      </c>
      <c r="J37" s="33">
        <v>4000</v>
      </c>
      <c r="K37" s="33">
        <v>4000</v>
      </c>
      <c r="L37" s="31" t="s">
        <v>66</v>
      </c>
      <c r="M37" s="31" t="s">
        <v>407</v>
      </c>
      <c r="N37" s="33">
        <v>100</v>
      </c>
      <c r="O37" s="35">
        <v>3900</v>
      </c>
      <c r="P37" s="31" t="s">
        <v>138</v>
      </c>
      <c r="Q37" s="31" t="s">
        <v>2876</v>
      </c>
      <c r="R37" s="5"/>
    </row>
    <row r="38" spans="1:18" ht="150" customHeight="1">
      <c r="A38" s="50"/>
      <c r="B38" s="581" t="s">
        <v>182</v>
      </c>
      <c r="C38" s="581"/>
      <c r="D38" s="31" t="s">
        <v>183</v>
      </c>
      <c r="E38" s="31" t="s">
        <v>184</v>
      </c>
      <c r="F38" s="31" t="s">
        <v>185</v>
      </c>
      <c r="G38" s="31" t="s">
        <v>52</v>
      </c>
      <c r="H38" s="31" t="s">
        <v>65</v>
      </c>
      <c r="I38" s="31" t="s">
        <v>2877</v>
      </c>
      <c r="J38" s="33">
        <v>10</v>
      </c>
      <c r="K38" s="33">
        <v>10</v>
      </c>
      <c r="L38" s="31" t="s">
        <v>66</v>
      </c>
      <c r="M38" s="31" t="s">
        <v>407</v>
      </c>
      <c r="N38" s="33">
        <v>100</v>
      </c>
      <c r="O38" s="35">
        <v>9</v>
      </c>
      <c r="P38" s="31" t="s">
        <v>186</v>
      </c>
      <c r="Q38" s="31" t="s">
        <v>2878</v>
      </c>
      <c r="R38" s="5"/>
    </row>
    <row r="39" spans="1:18" ht="150" customHeight="1">
      <c r="A39" s="50"/>
      <c r="B39" s="581" t="s">
        <v>187</v>
      </c>
      <c r="C39" s="581"/>
      <c r="D39" s="31" t="s">
        <v>188</v>
      </c>
      <c r="E39" s="31" t="s">
        <v>189</v>
      </c>
      <c r="F39" s="31" t="s">
        <v>2879</v>
      </c>
      <c r="G39" s="31" t="s">
        <v>52</v>
      </c>
      <c r="H39" s="31" t="s">
        <v>65</v>
      </c>
      <c r="I39" s="31" t="s">
        <v>2880</v>
      </c>
      <c r="J39" s="33">
        <v>200</v>
      </c>
      <c r="K39" s="33">
        <v>200</v>
      </c>
      <c r="L39" s="31" t="s">
        <v>66</v>
      </c>
      <c r="M39" s="31" t="s">
        <v>407</v>
      </c>
      <c r="N39" s="33">
        <v>100</v>
      </c>
      <c r="O39" s="35">
        <v>190</v>
      </c>
      <c r="P39" s="31" t="s">
        <v>186</v>
      </c>
      <c r="Q39" s="31" t="s">
        <v>2881</v>
      </c>
      <c r="R39" s="5"/>
    </row>
    <row r="40" spans="1:18" ht="150" customHeight="1">
      <c r="A40" s="50"/>
      <c r="B40" s="581" t="s">
        <v>190</v>
      </c>
      <c r="C40" s="581"/>
      <c r="D40" s="31" t="s">
        <v>191</v>
      </c>
      <c r="E40" s="31" t="s">
        <v>192</v>
      </c>
      <c r="F40" s="31" t="s">
        <v>193</v>
      </c>
      <c r="G40" s="31" t="s">
        <v>52</v>
      </c>
      <c r="H40" s="31" t="s">
        <v>65</v>
      </c>
      <c r="I40" s="31" t="s">
        <v>2882</v>
      </c>
      <c r="J40" s="33">
        <v>191</v>
      </c>
      <c r="K40" s="33">
        <v>191</v>
      </c>
      <c r="L40" s="31" t="s">
        <v>66</v>
      </c>
      <c r="M40" s="31" t="s">
        <v>407</v>
      </c>
      <c r="N40" s="33">
        <v>100</v>
      </c>
      <c r="O40" s="35">
        <v>88</v>
      </c>
      <c r="P40" s="31" t="s">
        <v>194</v>
      </c>
      <c r="Q40" s="31" t="s">
        <v>195</v>
      </c>
      <c r="R40" s="5"/>
    </row>
    <row r="41" spans="1:18" ht="150" customHeight="1">
      <c r="A41" s="50"/>
      <c r="B41" s="581" t="s">
        <v>196</v>
      </c>
      <c r="C41" s="581"/>
      <c r="D41" s="31" t="s">
        <v>197</v>
      </c>
      <c r="E41" s="31" t="s">
        <v>198</v>
      </c>
      <c r="F41" s="31" t="s">
        <v>199</v>
      </c>
      <c r="G41" s="31" t="s">
        <v>52</v>
      </c>
      <c r="H41" s="31" t="s">
        <v>65</v>
      </c>
      <c r="I41" s="31" t="s">
        <v>2883</v>
      </c>
      <c r="J41" s="33">
        <v>180</v>
      </c>
      <c r="K41" s="33">
        <v>180</v>
      </c>
      <c r="L41" s="31" t="s">
        <v>66</v>
      </c>
      <c r="M41" s="31" t="s">
        <v>407</v>
      </c>
      <c r="N41" s="33">
        <v>100</v>
      </c>
      <c r="O41" s="35">
        <v>80</v>
      </c>
      <c r="P41" s="31" t="s">
        <v>194</v>
      </c>
      <c r="Q41" s="31" t="s">
        <v>200</v>
      </c>
      <c r="R41" s="5"/>
    </row>
    <row r="42" spans="1:18" ht="150" customHeight="1">
      <c r="A42" s="50"/>
      <c r="B42" s="581" t="s">
        <v>201</v>
      </c>
      <c r="C42" s="581"/>
      <c r="D42" s="31" t="s">
        <v>202</v>
      </c>
      <c r="E42" s="31" t="s">
        <v>203</v>
      </c>
      <c r="F42" s="31" t="s">
        <v>204</v>
      </c>
      <c r="G42" s="31" t="s">
        <v>52</v>
      </c>
      <c r="H42" s="31" t="s">
        <v>65</v>
      </c>
      <c r="I42" s="31" t="s">
        <v>2884</v>
      </c>
      <c r="J42" s="33">
        <v>11</v>
      </c>
      <c r="K42" s="33">
        <v>11</v>
      </c>
      <c r="L42" s="31" t="s">
        <v>66</v>
      </c>
      <c r="M42" s="31" t="s">
        <v>407</v>
      </c>
      <c r="N42" s="33">
        <v>100</v>
      </c>
      <c r="O42" s="35">
        <v>8</v>
      </c>
      <c r="P42" s="31" t="s">
        <v>194</v>
      </c>
      <c r="Q42" s="31" t="s">
        <v>205</v>
      </c>
      <c r="R42" s="5"/>
    </row>
    <row r="43" spans="1:18" ht="150" customHeight="1">
      <c r="A43" s="50"/>
      <c r="B43" s="581" t="s">
        <v>206</v>
      </c>
      <c r="C43" s="581"/>
      <c r="D43" s="31" t="s">
        <v>207</v>
      </c>
      <c r="E43" s="31" t="s">
        <v>208</v>
      </c>
      <c r="F43" s="31" t="s">
        <v>209</v>
      </c>
      <c r="G43" s="31" t="s">
        <v>52</v>
      </c>
      <c r="H43" s="31" t="s">
        <v>65</v>
      </c>
      <c r="I43" s="31" t="s">
        <v>2885</v>
      </c>
      <c r="J43" s="33">
        <v>3500</v>
      </c>
      <c r="K43" s="33">
        <v>3500</v>
      </c>
      <c r="L43" s="31" t="s">
        <v>66</v>
      </c>
      <c r="M43" s="31" t="s">
        <v>407</v>
      </c>
      <c r="N43" s="33">
        <v>100</v>
      </c>
      <c r="O43" s="35">
        <v>3400</v>
      </c>
      <c r="P43" s="31" t="s">
        <v>210</v>
      </c>
      <c r="Q43" s="31" t="s">
        <v>211</v>
      </c>
      <c r="R43" s="5"/>
    </row>
    <row r="44" spans="1:18" ht="150" customHeight="1">
      <c r="A44" s="50"/>
      <c r="B44" s="581" t="s">
        <v>212</v>
      </c>
      <c r="C44" s="581"/>
      <c r="D44" s="31" t="s">
        <v>213</v>
      </c>
      <c r="E44" s="31" t="s">
        <v>2886</v>
      </c>
      <c r="F44" s="31" t="s">
        <v>214</v>
      </c>
      <c r="G44" s="31" t="s">
        <v>52</v>
      </c>
      <c r="H44" s="31" t="s">
        <v>65</v>
      </c>
      <c r="I44" s="31" t="s">
        <v>2887</v>
      </c>
      <c r="J44" s="33">
        <v>3500</v>
      </c>
      <c r="K44" s="33">
        <v>3500</v>
      </c>
      <c r="L44" s="31" t="s">
        <v>66</v>
      </c>
      <c r="M44" s="31" t="s">
        <v>407</v>
      </c>
      <c r="N44" s="33">
        <v>100</v>
      </c>
      <c r="O44" s="35">
        <v>3400</v>
      </c>
      <c r="P44" s="31" t="s">
        <v>210</v>
      </c>
      <c r="Q44" s="31" t="s">
        <v>215</v>
      </c>
      <c r="R44" s="5"/>
    </row>
    <row r="45" spans="1:18" ht="150" customHeight="1">
      <c r="A45" s="50"/>
      <c r="B45" s="581" t="s">
        <v>216</v>
      </c>
      <c r="C45" s="581"/>
      <c r="D45" s="31" t="s">
        <v>217</v>
      </c>
      <c r="E45" s="31" t="s">
        <v>2888</v>
      </c>
      <c r="F45" s="31" t="s">
        <v>2889</v>
      </c>
      <c r="G45" s="31" t="s">
        <v>52</v>
      </c>
      <c r="H45" s="31" t="s">
        <v>65</v>
      </c>
      <c r="I45" s="31" t="s">
        <v>2890</v>
      </c>
      <c r="J45" s="33">
        <v>3500</v>
      </c>
      <c r="K45" s="33">
        <v>3500</v>
      </c>
      <c r="L45" s="31" t="s">
        <v>66</v>
      </c>
      <c r="M45" s="31" t="s">
        <v>407</v>
      </c>
      <c r="N45" s="33">
        <v>100</v>
      </c>
      <c r="O45" s="35">
        <v>3400</v>
      </c>
      <c r="P45" s="31" t="s">
        <v>210</v>
      </c>
      <c r="Q45" s="31" t="s">
        <v>218</v>
      </c>
      <c r="R45" s="5"/>
    </row>
    <row r="46" spans="1:18" ht="150" customHeight="1">
      <c r="A46" s="50"/>
      <c r="B46" s="581" t="s">
        <v>219</v>
      </c>
      <c r="C46" s="581"/>
      <c r="D46" s="31" t="s">
        <v>220</v>
      </c>
      <c r="E46" s="31" t="s">
        <v>221</v>
      </c>
      <c r="F46" s="31" t="s">
        <v>228</v>
      </c>
      <c r="G46" s="31" t="s">
        <v>52</v>
      </c>
      <c r="H46" s="31" t="s">
        <v>65</v>
      </c>
      <c r="I46" s="31" t="s">
        <v>2891</v>
      </c>
      <c r="J46" s="33">
        <v>4</v>
      </c>
      <c r="K46" s="33">
        <v>4</v>
      </c>
      <c r="L46" s="31" t="s">
        <v>222</v>
      </c>
      <c r="M46" s="31" t="s">
        <v>407</v>
      </c>
      <c r="N46" s="33">
        <v>100</v>
      </c>
      <c r="O46" s="35">
        <v>3</v>
      </c>
      <c r="P46" s="31" t="s">
        <v>223</v>
      </c>
      <c r="Q46" s="31" t="s">
        <v>224</v>
      </c>
      <c r="R46" s="5"/>
    </row>
    <row r="47" spans="1:18" ht="150" customHeight="1">
      <c r="A47" s="50"/>
      <c r="B47" s="581" t="s">
        <v>225</v>
      </c>
      <c r="C47" s="581"/>
      <c r="D47" s="31" t="s">
        <v>226</v>
      </c>
      <c r="E47" s="31" t="s">
        <v>227</v>
      </c>
      <c r="F47" s="31" t="s">
        <v>228</v>
      </c>
      <c r="G47" s="31" t="s">
        <v>52</v>
      </c>
      <c r="H47" s="31" t="s">
        <v>65</v>
      </c>
      <c r="I47" s="31" t="s">
        <v>2891</v>
      </c>
      <c r="J47" s="33">
        <v>4</v>
      </c>
      <c r="K47" s="33">
        <v>4</v>
      </c>
      <c r="L47" s="31" t="s">
        <v>222</v>
      </c>
      <c r="M47" s="31" t="s">
        <v>407</v>
      </c>
      <c r="N47" s="33">
        <v>100</v>
      </c>
      <c r="O47" s="35">
        <v>3</v>
      </c>
      <c r="P47" s="31" t="s">
        <v>223</v>
      </c>
      <c r="Q47" s="31" t="s">
        <v>224</v>
      </c>
      <c r="R47" s="5"/>
    </row>
    <row r="48" spans="1:18" ht="150" customHeight="1">
      <c r="A48" s="50"/>
      <c r="B48" s="581" t="s">
        <v>229</v>
      </c>
      <c r="C48" s="581"/>
      <c r="D48" s="31" t="s">
        <v>230</v>
      </c>
      <c r="E48" s="31" t="s">
        <v>231</v>
      </c>
      <c r="F48" s="31" t="s">
        <v>2892</v>
      </c>
      <c r="G48" s="31" t="s">
        <v>52</v>
      </c>
      <c r="H48" s="31" t="s">
        <v>65</v>
      </c>
      <c r="I48" s="31" t="s">
        <v>2893</v>
      </c>
      <c r="J48" s="33">
        <v>60</v>
      </c>
      <c r="K48" s="33">
        <v>60</v>
      </c>
      <c r="L48" s="31" t="s">
        <v>66</v>
      </c>
      <c r="M48" s="31" t="s">
        <v>407</v>
      </c>
      <c r="N48" s="33">
        <v>100</v>
      </c>
      <c r="O48" s="35">
        <v>55</v>
      </c>
      <c r="P48" s="31" t="s">
        <v>223</v>
      </c>
      <c r="Q48" s="31" t="s">
        <v>232</v>
      </c>
      <c r="R48" s="5"/>
    </row>
    <row r="49" spans="1:21" ht="150" customHeight="1">
      <c r="A49" s="5"/>
      <c r="B49" s="581" t="s">
        <v>233</v>
      </c>
      <c r="C49" s="581"/>
      <c r="D49" s="31" t="s">
        <v>234</v>
      </c>
      <c r="E49" s="31" t="s">
        <v>235</v>
      </c>
      <c r="F49" s="31" t="s">
        <v>236</v>
      </c>
      <c r="G49" s="31" t="s">
        <v>52</v>
      </c>
      <c r="H49" s="31" t="s">
        <v>65</v>
      </c>
      <c r="I49" s="31" t="s">
        <v>237</v>
      </c>
      <c r="J49" s="33">
        <v>1</v>
      </c>
      <c r="K49" s="33">
        <v>1</v>
      </c>
      <c r="L49" s="31" t="s">
        <v>66</v>
      </c>
      <c r="M49" s="31" t="s">
        <v>407</v>
      </c>
      <c r="N49" s="33">
        <v>100</v>
      </c>
      <c r="O49" s="35">
        <v>1</v>
      </c>
      <c r="P49" s="31" t="s">
        <v>238</v>
      </c>
      <c r="Q49" s="31" t="s">
        <v>239</v>
      </c>
      <c r="R49" s="5"/>
    </row>
    <row r="50" spans="1:21" ht="150" customHeight="1">
      <c r="A50" s="5"/>
      <c r="B50" s="581" t="s">
        <v>240</v>
      </c>
      <c r="C50" s="581"/>
      <c r="D50" s="31" t="s">
        <v>241</v>
      </c>
      <c r="E50" s="31" t="s">
        <v>242</v>
      </c>
      <c r="F50" s="31" t="s">
        <v>243</v>
      </c>
      <c r="G50" s="31" t="s">
        <v>52</v>
      </c>
      <c r="H50" s="31" t="s">
        <v>65</v>
      </c>
      <c r="I50" s="31" t="s">
        <v>2894</v>
      </c>
      <c r="J50" s="33">
        <v>10</v>
      </c>
      <c r="K50" s="33">
        <v>10</v>
      </c>
      <c r="L50" s="31" t="s">
        <v>66</v>
      </c>
      <c r="M50" s="31" t="s">
        <v>407</v>
      </c>
      <c r="N50" s="33">
        <v>100</v>
      </c>
      <c r="O50" s="35">
        <v>7</v>
      </c>
      <c r="P50" s="31" t="s">
        <v>238</v>
      </c>
      <c r="Q50" s="31" t="s">
        <v>244</v>
      </c>
      <c r="R50" s="5"/>
    </row>
    <row r="51" spans="1:21" ht="150" customHeight="1">
      <c r="A51" s="5"/>
      <c r="B51" s="581" t="s">
        <v>245</v>
      </c>
      <c r="C51" s="581"/>
      <c r="D51" s="31" t="s">
        <v>246</v>
      </c>
      <c r="E51" s="31" t="s">
        <v>247</v>
      </c>
      <c r="F51" s="31" t="s">
        <v>2895</v>
      </c>
      <c r="G51" s="31" t="s">
        <v>52</v>
      </c>
      <c r="H51" s="31" t="s">
        <v>65</v>
      </c>
      <c r="I51" s="31" t="s">
        <v>2896</v>
      </c>
      <c r="J51" s="33">
        <v>80</v>
      </c>
      <c r="K51" s="33">
        <v>80</v>
      </c>
      <c r="L51" s="31" t="s">
        <v>66</v>
      </c>
      <c r="M51" s="31" t="s">
        <v>407</v>
      </c>
      <c r="N51" s="33">
        <v>100</v>
      </c>
      <c r="O51" s="35">
        <v>50</v>
      </c>
      <c r="P51" s="31" t="s">
        <v>238</v>
      </c>
      <c r="Q51" s="31" t="s">
        <v>248</v>
      </c>
      <c r="R51" s="5"/>
    </row>
    <row r="52" spans="1:21" ht="150" customHeight="1">
      <c r="A52" s="5"/>
      <c r="B52" s="581" t="s">
        <v>249</v>
      </c>
      <c r="C52" s="581"/>
      <c r="D52" s="31" t="s">
        <v>250</v>
      </c>
      <c r="E52" s="31" t="s">
        <v>2897</v>
      </c>
      <c r="F52" s="31" t="s">
        <v>251</v>
      </c>
      <c r="G52" s="31" t="s">
        <v>52</v>
      </c>
      <c r="H52" s="31" t="s">
        <v>65</v>
      </c>
      <c r="I52" s="31" t="s">
        <v>2898</v>
      </c>
      <c r="J52" s="33">
        <v>159</v>
      </c>
      <c r="K52" s="33">
        <v>159</v>
      </c>
      <c r="L52" s="31" t="s">
        <v>66</v>
      </c>
      <c r="M52" s="31" t="s">
        <v>407</v>
      </c>
      <c r="N52" s="33">
        <v>100</v>
      </c>
      <c r="O52" s="35">
        <v>150</v>
      </c>
      <c r="P52" s="31" t="s">
        <v>238</v>
      </c>
      <c r="Q52" s="31" t="s">
        <v>2899</v>
      </c>
      <c r="R52" s="5"/>
    </row>
    <row r="53" spans="1:21" ht="150" customHeight="1">
      <c r="A53" s="50"/>
      <c r="B53" s="581" t="s">
        <v>252</v>
      </c>
      <c r="C53" s="581"/>
      <c r="D53" s="31" t="s">
        <v>253</v>
      </c>
      <c r="E53" s="31" t="s">
        <v>254</v>
      </c>
      <c r="F53" s="31" t="s">
        <v>255</v>
      </c>
      <c r="G53" s="31" t="s">
        <v>52</v>
      </c>
      <c r="H53" s="31" t="s">
        <v>65</v>
      </c>
      <c r="I53" s="31" t="s">
        <v>2900</v>
      </c>
      <c r="J53" s="33">
        <v>120</v>
      </c>
      <c r="K53" s="33">
        <v>120</v>
      </c>
      <c r="L53" s="31" t="s">
        <v>66</v>
      </c>
      <c r="M53" s="31" t="s">
        <v>407</v>
      </c>
      <c r="N53" s="33">
        <v>100</v>
      </c>
      <c r="O53" s="35">
        <v>120</v>
      </c>
      <c r="P53" s="31" t="s">
        <v>138</v>
      </c>
      <c r="Q53" s="31" t="s">
        <v>2901</v>
      </c>
      <c r="R53" s="5"/>
    </row>
    <row r="54" spans="1:21" ht="150" customHeight="1">
      <c r="A54" s="50"/>
      <c r="B54" s="581" t="s">
        <v>256</v>
      </c>
      <c r="C54" s="581"/>
      <c r="D54" s="31" t="s">
        <v>257</v>
      </c>
      <c r="E54" s="31" t="s">
        <v>258</v>
      </c>
      <c r="F54" s="31" t="s">
        <v>259</v>
      </c>
      <c r="G54" s="31" t="s">
        <v>52</v>
      </c>
      <c r="H54" s="31" t="s">
        <v>65</v>
      </c>
      <c r="I54" s="31" t="s">
        <v>2902</v>
      </c>
      <c r="J54" s="33">
        <v>200</v>
      </c>
      <c r="K54" s="33">
        <v>200</v>
      </c>
      <c r="L54" s="31" t="s">
        <v>66</v>
      </c>
      <c r="M54" s="31" t="s">
        <v>407</v>
      </c>
      <c r="N54" s="33">
        <v>100</v>
      </c>
      <c r="O54" s="35">
        <v>500</v>
      </c>
      <c r="P54" s="31" t="s">
        <v>138</v>
      </c>
      <c r="Q54" s="31" t="s">
        <v>2903</v>
      </c>
      <c r="R54" s="5"/>
    </row>
    <row r="55" spans="1:21" ht="150" customHeight="1">
      <c r="A55" s="50"/>
      <c r="B55" s="581" t="s">
        <v>260</v>
      </c>
      <c r="C55" s="581"/>
      <c r="D55" s="31" t="s">
        <v>261</v>
      </c>
      <c r="E55" s="31" t="s">
        <v>262</v>
      </c>
      <c r="F55" s="31" t="s">
        <v>2904</v>
      </c>
      <c r="G55" s="31" t="s">
        <v>52</v>
      </c>
      <c r="H55" s="31" t="s">
        <v>65</v>
      </c>
      <c r="I55" s="31" t="s">
        <v>2905</v>
      </c>
      <c r="J55" s="33">
        <v>25</v>
      </c>
      <c r="K55" s="33">
        <v>25</v>
      </c>
      <c r="L55" s="31" t="s">
        <v>54</v>
      </c>
      <c r="M55" s="31" t="s">
        <v>407</v>
      </c>
      <c r="N55" s="33">
        <v>100</v>
      </c>
      <c r="O55" s="35">
        <v>3</v>
      </c>
      <c r="P55" s="31" t="s">
        <v>138</v>
      </c>
      <c r="Q55" s="31" t="s">
        <v>2906</v>
      </c>
      <c r="R55" s="5"/>
    </row>
    <row r="56" spans="1:21" s="5" customFormat="1" ht="17.25" customHeight="1">
      <c r="A56" s="50"/>
      <c r="B56" s="44"/>
      <c r="C56" s="44"/>
      <c r="D56" s="41"/>
      <c r="E56" s="41"/>
      <c r="F56" s="41"/>
      <c r="G56" s="41"/>
      <c r="H56" s="41"/>
      <c r="I56" s="41"/>
      <c r="J56" s="42"/>
      <c r="K56" s="42"/>
      <c r="L56" s="41"/>
      <c r="M56" s="41"/>
      <c r="N56" s="42"/>
      <c r="O56" s="42"/>
      <c r="P56" s="41"/>
    </row>
    <row r="57" spans="1:21" ht="20.100000000000001" customHeight="1">
      <c r="A57" s="39"/>
      <c r="B57" s="40" t="s">
        <v>105</v>
      </c>
      <c r="C57" s="531" t="s">
        <v>106</v>
      </c>
      <c r="D57" s="532"/>
      <c r="E57" s="532"/>
      <c r="F57" s="532"/>
      <c r="G57" s="532"/>
      <c r="H57" s="533"/>
      <c r="I57" s="41"/>
      <c r="J57" s="42"/>
      <c r="K57" s="42"/>
      <c r="L57" s="41"/>
      <c r="M57" s="41"/>
      <c r="N57" s="43"/>
      <c r="O57" s="43"/>
      <c r="P57" s="41"/>
      <c r="Q57" s="41"/>
      <c r="R57" s="41"/>
      <c r="S57" s="41"/>
      <c r="T57" s="5"/>
      <c r="U57" s="5"/>
    </row>
    <row r="58" spans="1:21" ht="20.100000000000001" customHeight="1">
      <c r="A58" s="39"/>
      <c r="B58" s="40" t="s">
        <v>107</v>
      </c>
      <c r="C58" s="531" t="s">
        <v>108</v>
      </c>
      <c r="D58" s="532"/>
      <c r="E58" s="532"/>
      <c r="F58" s="532"/>
      <c r="G58" s="532"/>
      <c r="H58" s="533"/>
      <c r="I58" s="41"/>
      <c r="J58" s="42"/>
      <c r="K58" s="42"/>
      <c r="L58" s="41"/>
      <c r="M58" s="41"/>
      <c r="N58" s="43"/>
      <c r="O58" s="43"/>
      <c r="P58" s="41"/>
      <c r="Q58" s="41"/>
      <c r="R58" s="41"/>
      <c r="S58" s="41"/>
      <c r="T58" s="5"/>
      <c r="U58" s="5"/>
    </row>
    <row r="59" spans="1:21" ht="20.100000000000001" customHeight="1">
      <c r="A59" s="39"/>
      <c r="B59" s="40" t="s">
        <v>109</v>
      </c>
      <c r="C59" s="531" t="s">
        <v>110</v>
      </c>
      <c r="D59" s="532"/>
      <c r="E59" s="532"/>
      <c r="F59" s="532"/>
      <c r="G59" s="532"/>
      <c r="H59" s="533"/>
      <c r="I59" s="41"/>
      <c r="J59" s="42"/>
      <c r="K59" s="42"/>
      <c r="L59" s="41"/>
      <c r="M59" s="41"/>
      <c r="N59" s="43"/>
      <c r="O59" s="43"/>
      <c r="P59" s="41"/>
      <c r="Q59" s="41"/>
      <c r="R59" s="41"/>
      <c r="S59" s="41"/>
      <c r="T59" s="5"/>
      <c r="U59" s="5"/>
    </row>
    <row r="60" spans="1:21" ht="20.100000000000001" customHeight="1">
      <c r="A60" s="39"/>
      <c r="B60" s="40" t="s">
        <v>111</v>
      </c>
      <c r="C60" s="531" t="s">
        <v>112</v>
      </c>
      <c r="D60" s="532"/>
      <c r="E60" s="532"/>
      <c r="F60" s="532"/>
      <c r="G60" s="532"/>
      <c r="H60" s="533"/>
      <c r="I60" s="41"/>
      <c r="J60" s="42"/>
      <c r="K60" s="42"/>
      <c r="L60" s="41"/>
      <c r="M60" s="41"/>
      <c r="N60" s="43"/>
      <c r="O60" s="43"/>
      <c r="P60" s="41"/>
      <c r="Q60" s="41"/>
      <c r="R60" s="41"/>
      <c r="S60" s="41"/>
      <c r="T60" s="5"/>
      <c r="U60" s="5"/>
    </row>
    <row r="61" spans="1:21" ht="20.100000000000001" customHeight="1">
      <c r="A61" s="39"/>
      <c r="B61" s="40" t="s">
        <v>113</v>
      </c>
      <c r="C61" s="531" t="s">
        <v>114</v>
      </c>
      <c r="D61" s="532"/>
      <c r="E61" s="532"/>
      <c r="F61" s="532"/>
      <c r="G61" s="532"/>
      <c r="H61" s="533"/>
      <c r="I61" s="41"/>
      <c r="J61" s="42"/>
      <c r="K61" s="42"/>
      <c r="L61" s="41"/>
      <c r="M61" s="41"/>
      <c r="N61" s="43"/>
      <c r="O61" s="43"/>
      <c r="P61" s="41"/>
      <c r="Q61" s="41"/>
      <c r="R61" s="41"/>
      <c r="S61" s="41"/>
      <c r="T61" s="5"/>
      <c r="U61" s="5"/>
    </row>
    <row r="62" spans="1:21" ht="38.25" customHeight="1">
      <c r="A62" s="39"/>
      <c r="B62" s="40" t="s">
        <v>115</v>
      </c>
      <c r="C62" s="531" t="s">
        <v>263</v>
      </c>
      <c r="D62" s="532"/>
      <c r="E62" s="532"/>
      <c r="F62" s="532"/>
      <c r="G62" s="532"/>
      <c r="H62" s="533"/>
      <c r="I62" s="41"/>
      <c r="J62" s="42"/>
      <c r="K62" s="42"/>
      <c r="L62" s="41"/>
      <c r="M62" s="41"/>
      <c r="N62" s="43"/>
      <c r="O62" s="43"/>
      <c r="P62" s="41"/>
      <c r="Q62" s="41"/>
      <c r="R62" s="41"/>
      <c r="S62" s="41"/>
      <c r="T62" s="5"/>
      <c r="U62" s="5"/>
    </row>
    <row r="63" spans="1:21" ht="20.100000000000001" customHeight="1">
      <c r="A63" s="39"/>
      <c r="B63" s="40" t="s">
        <v>117</v>
      </c>
      <c r="C63" s="531" t="s">
        <v>118</v>
      </c>
      <c r="D63" s="532"/>
      <c r="E63" s="532"/>
      <c r="F63" s="532"/>
      <c r="G63" s="532"/>
      <c r="H63" s="533"/>
      <c r="I63" s="41"/>
      <c r="J63" s="42"/>
      <c r="K63" s="42"/>
      <c r="L63" s="41"/>
      <c r="M63" s="41"/>
      <c r="N63" s="43"/>
      <c r="O63" s="43"/>
      <c r="P63" s="41"/>
      <c r="Q63" s="41"/>
      <c r="R63" s="41"/>
      <c r="S63" s="41"/>
      <c r="T63" s="5"/>
      <c r="U63" s="5"/>
    </row>
    <row r="64" spans="1:21" ht="20.100000000000001" customHeight="1">
      <c r="A64" s="39"/>
      <c r="B64" s="44"/>
      <c r="C64" s="44"/>
      <c r="D64" s="41"/>
      <c r="E64" s="41"/>
      <c r="F64" s="41"/>
      <c r="G64" s="41"/>
      <c r="H64" s="41"/>
      <c r="I64" s="41"/>
      <c r="J64" s="42"/>
      <c r="K64" s="42"/>
      <c r="L64" s="41"/>
      <c r="M64" s="41"/>
      <c r="N64" s="43"/>
      <c r="O64" s="43"/>
      <c r="P64" s="41"/>
      <c r="Q64" s="41"/>
      <c r="R64" s="41"/>
      <c r="S64" s="41"/>
      <c r="T64" s="5"/>
      <c r="U64" s="5"/>
    </row>
    <row r="65" spans="1:22" ht="20.100000000000001" customHeight="1">
      <c r="A65" s="39"/>
      <c r="B65" s="528" t="s">
        <v>119</v>
      </c>
      <c r="C65" s="529"/>
      <c r="D65" s="529"/>
      <c r="E65" s="529"/>
      <c r="F65" s="529"/>
      <c r="G65" s="529"/>
      <c r="H65" s="530"/>
      <c r="I65" s="5"/>
      <c r="J65" s="45"/>
      <c r="K65" s="45"/>
      <c r="L65" s="5"/>
      <c r="M65" s="5"/>
      <c r="N65" s="45"/>
      <c r="O65" s="46"/>
      <c r="P65" s="5"/>
      <c r="Q65" s="5"/>
      <c r="R65" s="5"/>
      <c r="S65" s="5"/>
      <c r="T65" s="5"/>
      <c r="U65" s="5"/>
      <c r="V65" s="5"/>
    </row>
    <row r="66" spans="1:22" hidden="1"/>
  </sheetData>
  <mergeCells count="78">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B16:C16"/>
    <mergeCell ref="D16:H16"/>
    <mergeCell ref="B17:C17"/>
    <mergeCell ref="D17:H17"/>
    <mergeCell ref="A12:A13"/>
    <mergeCell ref="B12:C12"/>
    <mergeCell ref="D12:H12"/>
    <mergeCell ref="B13:C13"/>
    <mergeCell ref="D13:H13"/>
    <mergeCell ref="B19:C19"/>
    <mergeCell ref="E19:H19"/>
    <mergeCell ref="B32:C32"/>
    <mergeCell ref="B21:Q21"/>
    <mergeCell ref="B22:C22"/>
    <mergeCell ref="B23:C23"/>
    <mergeCell ref="B24:C24"/>
    <mergeCell ref="B25:C25"/>
    <mergeCell ref="B26:C26"/>
    <mergeCell ref="B27:C27"/>
    <mergeCell ref="B28:C28"/>
    <mergeCell ref="B29:C29"/>
    <mergeCell ref="B30:C30"/>
    <mergeCell ref="B31:C31"/>
    <mergeCell ref="B44:C44"/>
    <mergeCell ref="B33:C33"/>
    <mergeCell ref="B34:C34"/>
    <mergeCell ref="B35:C35"/>
    <mergeCell ref="B36:C36"/>
    <mergeCell ref="B37:C37"/>
    <mergeCell ref="B38:C38"/>
    <mergeCell ref="B39:C39"/>
    <mergeCell ref="B40:C40"/>
    <mergeCell ref="B41:C41"/>
    <mergeCell ref="B42:C42"/>
    <mergeCell ref="B43:C43"/>
    <mergeCell ref="C57:H57"/>
    <mergeCell ref="B45:C45"/>
    <mergeCell ref="B46:C46"/>
    <mergeCell ref="B47:C47"/>
    <mergeCell ref="B48:C48"/>
    <mergeCell ref="B49:C49"/>
    <mergeCell ref="B50:C50"/>
    <mergeCell ref="B51:C51"/>
    <mergeCell ref="B52:C52"/>
    <mergeCell ref="B53:C53"/>
    <mergeCell ref="B54:C54"/>
    <mergeCell ref="B55:C55"/>
    <mergeCell ref="B65:H65"/>
    <mergeCell ref="C58:H58"/>
    <mergeCell ref="C59:H59"/>
    <mergeCell ref="C60:H60"/>
    <mergeCell ref="C61:H61"/>
    <mergeCell ref="C62:H62"/>
    <mergeCell ref="C63:H63"/>
  </mergeCells>
  <dataValidations count="12">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dataValidation allowBlank="1" showInputMessage="1" showErrorMessage="1" prompt="Hace referencia a las fuentes de información que pueden _x000a_ser usadas para verificar el alcance de los objetivos." sqref="P22"/>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dataValidation allowBlank="1" showInputMessage="1" showErrorMessage="1" prompt="Los &quot;valores programados&quot; son los datos numéricos asociados a las variables del indicador en cuestión que permiten calcular la meta del mismo. " sqref="J22:K22"/>
    <dataValidation allowBlank="1" showInputMessage="1" showErrorMessage="1" prompt="Valores numéricos que se habrán de relacionar con el cálculo del indicador propuesto. _x000a_Manual para el diseño y la construcción de indicadores de Coneval." sqref="I22"/>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dataValidation allowBlank="1" showInputMessage="1" showErrorMessage="1" prompt="&quot;Resumen Narrativo&quot; u &quot;objetivo&quot; se entiende como el estado deseado luego de la implementación de una intervención pública. " sqref="D22"/>
  </dataValidations>
  <pageMargins left="0.25" right="0.25" top="0.75" bottom="0.75" header="0.3" footer="0.3"/>
  <pageSetup scale="21" fitToHeight="0" orientation="landscape" r:id="rId1"/>
  <ignoredErrors>
    <ignoredError sqref="N23"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40"/>
  <sheetViews>
    <sheetView view="pageBreakPreview" zoomScale="60" zoomScaleNormal="60" workbookViewId="0">
      <selection activeCell="D14" sqref="D14:H14"/>
    </sheetView>
  </sheetViews>
  <sheetFormatPr baseColWidth="10" defaultColWidth="0" defaultRowHeight="0" customHeight="1" zeroHeight="1"/>
  <cols>
    <col min="1" max="1" width="15.7109375" style="47" customWidth="1"/>
    <col min="2" max="2" width="70.28515625" style="47" bestFit="1" customWidth="1"/>
    <col min="3" max="3" width="15.7109375" style="47" customWidth="1"/>
    <col min="4" max="9" width="35.7109375" style="47" customWidth="1"/>
    <col min="10" max="11" width="35.7109375" style="48" customWidth="1"/>
    <col min="12" max="13" width="35.7109375" style="47" customWidth="1"/>
    <col min="14" max="15" width="35.7109375" style="48" customWidth="1"/>
    <col min="16" max="17" width="35.7109375" style="47" customWidth="1"/>
    <col min="18" max="18" width="11.42578125" style="47" customWidth="1"/>
    <col min="19" max="22" width="0" style="47" hidden="1" customWidth="1"/>
    <col min="23" max="16384" width="11.42578125" style="47" hidden="1"/>
  </cols>
  <sheetData>
    <row r="1" spans="1:18" customFormat="1" ht="15">
      <c r="A1" s="65"/>
      <c r="B1" s="65"/>
      <c r="C1" s="66"/>
      <c r="D1" s="65"/>
      <c r="E1" s="65"/>
      <c r="F1" s="65"/>
      <c r="G1" s="65"/>
      <c r="H1" s="65"/>
      <c r="I1" s="65"/>
      <c r="J1" s="64"/>
      <c r="K1" s="64"/>
      <c r="L1" s="63"/>
      <c r="M1" s="63"/>
      <c r="N1" s="64"/>
      <c r="O1" s="64"/>
      <c r="P1" s="63"/>
      <c r="Q1" s="63"/>
      <c r="R1" s="6"/>
    </row>
    <row r="2" spans="1:18" ht="15.75">
      <c r="A2" s="7"/>
      <c r="B2" s="8"/>
      <c r="C2" s="9"/>
      <c r="D2" s="7"/>
      <c r="E2" s="7"/>
      <c r="F2" s="10"/>
      <c r="G2" s="10"/>
      <c r="H2" s="10"/>
      <c r="I2" s="10"/>
      <c r="J2" s="11"/>
      <c r="K2" s="12"/>
      <c r="L2" s="13"/>
      <c r="M2" s="13"/>
      <c r="N2" s="14"/>
      <c r="O2" s="14"/>
      <c r="P2" s="15"/>
      <c r="Q2" s="15"/>
      <c r="R2" s="5"/>
    </row>
    <row r="3" spans="1:18" s="5" customFormat="1" ht="20.100000000000001" customHeight="1">
      <c r="A3" s="15"/>
      <c r="B3" s="581" t="s">
        <v>0</v>
      </c>
      <c r="C3" s="581"/>
      <c r="D3" s="514" t="s">
        <v>1</v>
      </c>
      <c r="E3" s="514"/>
      <c r="F3" s="514"/>
      <c r="G3" s="514"/>
      <c r="H3" s="514"/>
      <c r="I3" s="16"/>
      <c r="J3" s="3"/>
      <c r="K3" s="12"/>
      <c r="L3" s="17"/>
      <c r="M3" s="15"/>
      <c r="N3" s="14"/>
      <c r="O3" s="14"/>
      <c r="P3" s="15"/>
      <c r="Q3" s="15"/>
    </row>
    <row r="4" spans="1:18" s="5" customFormat="1" ht="20.100000000000001" customHeight="1">
      <c r="A4" s="15"/>
      <c r="B4" s="581" t="s">
        <v>2</v>
      </c>
      <c r="C4" s="581"/>
      <c r="D4" s="515" t="s">
        <v>304</v>
      </c>
      <c r="E4" s="515"/>
      <c r="F4" s="515"/>
      <c r="G4" s="515"/>
      <c r="H4" s="515"/>
      <c r="I4" s="7"/>
      <c r="J4" s="14"/>
      <c r="K4" s="14"/>
      <c r="L4" s="15"/>
      <c r="M4" s="15"/>
      <c r="N4" s="14"/>
      <c r="O4" s="14"/>
      <c r="P4" s="15"/>
      <c r="Q4" s="15"/>
    </row>
    <row r="5" spans="1:18" s="5" customFormat="1" ht="20.100000000000001" customHeight="1">
      <c r="A5" s="15"/>
      <c r="B5" s="581" t="s">
        <v>4</v>
      </c>
      <c r="C5" s="581"/>
      <c r="D5" s="515" t="s">
        <v>303</v>
      </c>
      <c r="E5" s="515"/>
      <c r="F5" s="515"/>
      <c r="G5" s="515"/>
      <c r="H5" s="515"/>
      <c r="I5" s="7"/>
      <c r="J5" s="3"/>
      <c r="K5" s="3"/>
      <c r="L5" s="15"/>
      <c r="M5" s="15"/>
      <c r="N5" s="18"/>
      <c r="O5" s="14"/>
      <c r="P5" s="15"/>
      <c r="Q5" s="15"/>
    </row>
    <row r="6" spans="1:18" s="5" customFormat="1" ht="20.100000000000001" customHeight="1">
      <c r="A6" s="15"/>
      <c r="B6" s="581" t="s">
        <v>6</v>
      </c>
      <c r="C6" s="581"/>
      <c r="D6" s="597" t="s">
        <v>7</v>
      </c>
      <c r="E6" s="597"/>
      <c r="F6" s="597"/>
      <c r="G6" s="597"/>
      <c r="H6" s="597"/>
      <c r="I6" s="19"/>
      <c r="J6" s="20"/>
      <c r="K6" s="20"/>
      <c r="L6" s="21"/>
      <c r="M6" s="15"/>
      <c r="N6" s="18"/>
      <c r="O6" s="14"/>
      <c r="P6" s="15"/>
      <c r="Q6" s="15"/>
    </row>
    <row r="7" spans="1:18" s="5" customFormat="1" ht="20.100000000000001" customHeight="1">
      <c r="A7" s="15"/>
      <c r="B7" s="581" t="s">
        <v>8</v>
      </c>
      <c r="C7" s="581"/>
      <c r="D7" s="515" t="s">
        <v>9</v>
      </c>
      <c r="E7" s="515"/>
      <c r="F7" s="515"/>
      <c r="G7" s="515"/>
      <c r="H7" s="515"/>
      <c r="I7" s="19"/>
      <c r="J7" s="20"/>
      <c r="K7" s="20"/>
      <c r="L7" s="21"/>
      <c r="M7" s="15"/>
      <c r="N7" s="18"/>
      <c r="O7" s="14"/>
      <c r="P7" s="15"/>
      <c r="Q7" s="15"/>
    </row>
    <row r="8" spans="1:18" s="5" customFormat="1" ht="20.100000000000001" customHeight="1">
      <c r="A8" s="15"/>
      <c r="B8" s="581" t="s">
        <v>10</v>
      </c>
      <c r="C8" s="581"/>
      <c r="D8" s="515" t="s">
        <v>302</v>
      </c>
      <c r="E8" s="515"/>
      <c r="F8" s="515"/>
      <c r="G8" s="515"/>
      <c r="H8" s="515"/>
      <c r="I8" s="19"/>
      <c r="J8" s="20"/>
      <c r="K8" s="20"/>
      <c r="L8" s="21"/>
      <c r="M8" s="15"/>
      <c r="N8" s="14"/>
      <c r="O8" s="14"/>
      <c r="P8" s="15"/>
      <c r="Q8" s="15"/>
    </row>
    <row r="9" spans="1:18" s="5" customFormat="1" ht="20.100000000000001" customHeight="1">
      <c r="A9" s="15"/>
      <c r="B9" s="581" t="s">
        <v>12</v>
      </c>
      <c r="C9" s="581"/>
      <c r="D9" s="515" t="s">
        <v>301</v>
      </c>
      <c r="E9" s="515"/>
      <c r="F9" s="515"/>
      <c r="G9" s="515"/>
      <c r="H9" s="515"/>
      <c r="I9" s="22"/>
      <c r="J9" s="23"/>
      <c r="K9" s="23"/>
      <c r="L9" s="24"/>
      <c r="M9" s="24"/>
      <c r="N9" s="23"/>
      <c r="O9" s="14"/>
      <c r="P9" s="15"/>
      <c r="Q9" s="15"/>
    </row>
    <row r="10" spans="1:18" s="5" customFormat="1" ht="50.1" customHeight="1">
      <c r="A10" s="584" t="s">
        <v>14</v>
      </c>
      <c r="B10" s="581" t="s">
        <v>15</v>
      </c>
      <c r="C10" s="581"/>
      <c r="D10" s="515" t="s">
        <v>300</v>
      </c>
      <c r="E10" s="515"/>
      <c r="F10" s="515"/>
      <c r="G10" s="515"/>
      <c r="H10" s="515"/>
      <c r="I10" s="22"/>
      <c r="J10" s="23"/>
      <c r="K10" s="23"/>
      <c r="L10" s="24"/>
      <c r="M10" s="24"/>
      <c r="N10" s="23"/>
      <c r="O10" s="25"/>
      <c r="P10" s="62"/>
      <c r="Q10" s="15"/>
    </row>
    <row r="11" spans="1:18" s="5" customFormat="1" ht="50.1" customHeight="1">
      <c r="A11" s="584"/>
      <c r="B11" s="581" t="s">
        <v>17</v>
      </c>
      <c r="C11" s="581"/>
      <c r="D11" s="517" t="s">
        <v>299</v>
      </c>
      <c r="E11" s="517"/>
      <c r="F11" s="517"/>
      <c r="G11" s="517"/>
      <c r="H11" s="517"/>
      <c r="I11" s="22"/>
      <c r="J11" s="23"/>
      <c r="K11" s="23"/>
      <c r="L11" s="24"/>
      <c r="M11" s="24"/>
      <c r="N11" s="23"/>
      <c r="O11" s="14"/>
      <c r="P11" s="15"/>
      <c r="Q11" s="15"/>
    </row>
    <row r="12" spans="1:18" s="5" customFormat="1" ht="50.1" customHeight="1">
      <c r="A12" s="584" t="s">
        <v>19</v>
      </c>
      <c r="B12" s="581" t="s">
        <v>20</v>
      </c>
      <c r="C12" s="581"/>
      <c r="D12" s="546" t="s">
        <v>298</v>
      </c>
      <c r="E12" s="545"/>
      <c r="F12" s="545"/>
      <c r="G12" s="545"/>
      <c r="H12" s="545"/>
      <c r="I12" s="22"/>
      <c r="J12" s="23"/>
      <c r="K12" s="23"/>
      <c r="L12" s="24"/>
      <c r="M12" s="24"/>
      <c r="N12" s="23"/>
      <c r="O12" s="14"/>
      <c r="P12" s="15"/>
      <c r="Q12" s="15"/>
    </row>
    <row r="13" spans="1:18" s="5" customFormat="1" ht="50.1" customHeight="1">
      <c r="A13" s="584"/>
      <c r="B13" s="581" t="s">
        <v>22</v>
      </c>
      <c r="C13" s="581"/>
      <c r="D13" s="546" t="s">
        <v>297</v>
      </c>
      <c r="E13" s="545"/>
      <c r="F13" s="545"/>
      <c r="G13" s="545"/>
      <c r="H13" s="545"/>
      <c r="I13" s="22"/>
      <c r="J13" s="23"/>
      <c r="K13" s="23"/>
      <c r="L13" s="24"/>
      <c r="M13" s="24"/>
      <c r="N13" s="23"/>
      <c r="O13" s="14"/>
      <c r="P13" s="15"/>
      <c r="Q13" s="15"/>
    </row>
    <row r="14" spans="1:18" s="5" customFormat="1" ht="50.1" customHeight="1">
      <c r="A14" s="584" t="s">
        <v>24</v>
      </c>
      <c r="B14" s="581" t="s">
        <v>25</v>
      </c>
      <c r="C14" s="581"/>
      <c r="D14" s="583" t="s">
        <v>26</v>
      </c>
      <c r="E14" s="583"/>
      <c r="F14" s="583"/>
      <c r="G14" s="583"/>
      <c r="H14" s="583"/>
      <c r="I14" s="22"/>
      <c r="J14" s="23"/>
      <c r="K14" s="23"/>
      <c r="L14" s="24"/>
      <c r="M14" s="24"/>
      <c r="N14" s="23"/>
      <c r="O14" s="14"/>
      <c r="P14" s="15"/>
      <c r="Q14" s="15"/>
    </row>
    <row r="15" spans="1:18" s="5" customFormat="1" ht="50.1" customHeight="1">
      <c r="A15" s="584"/>
      <c r="B15" s="581" t="s">
        <v>27</v>
      </c>
      <c r="C15" s="581"/>
      <c r="D15" s="583" t="s">
        <v>28</v>
      </c>
      <c r="E15" s="583"/>
      <c r="F15" s="583"/>
      <c r="G15" s="583"/>
      <c r="H15" s="583"/>
      <c r="I15" s="22"/>
      <c r="J15" s="23"/>
      <c r="K15" s="23"/>
      <c r="L15" s="24"/>
      <c r="M15" s="24"/>
      <c r="N15" s="23"/>
      <c r="O15" s="14"/>
      <c r="P15" s="15"/>
      <c r="Q15" s="15"/>
    </row>
    <row r="16" spans="1:18" s="5" customFormat="1" ht="50.1" customHeight="1">
      <c r="A16" s="584"/>
      <c r="B16" s="586" t="s">
        <v>29</v>
      </c>
      <c r="C16" s="587"/>
      <c r="D16" s="583" t="s">
        <v>30</v>
      </c>
      <c r="E16" s="583"/>
      <c r="F16" s="583"/>
      <c r="G16" s="583"/>
      <c r="H16" s="583"/>
      <c r="I16" s="22"/>
      <c r="J16" s="23"/>
      <c r="K16" s="23"/>
      <c r="L16" s="24"/>
      <c r="M16" s="24"/>
      <c r="N16" s="23"/>
      <c r="O16" s="14"/>
      <c r="P16" s="15"/>
      <c r="Q16" s="15"/>
    </row>
    <row r="17" spans="1:21" s="5" customFormat="1" ht="49.5" customHeight="1">
      <c r="A17" s="584"/>
      <c r="B17" s="581" t="s">
        <v>31</v>
      </c>
      <c r="C17" s="581"/>
      <c r="D17" s="585" t="s">
        <v>32</v>
      </c>
      <c r="E17" s="585"/>
      <c r="F17" s="585"/>
      <c r="G17" s="585"/>
      <c r="H17" s="585"/>
      <c r="I17" s="53"/>
      <c r="J17" s="54"/>
      <c r="K17" s="54"/>
      <c r="L17" s="55"/>
      <c r="M17" s="55"/>
      <c r="N17" s="54"/>
      <c r="O17" s="54"/>
      <c r="P17" s="55"/>
      <c r="Q17" s="55"/>
    </row>
    <row r="18" spans="1:21" s="5" customFormat="1" ht="15.75">
      <c r="A18" s="7"/>
      <c r="B18" s="26"/>
      <c r="C18" s="26"/>
      <c r="D18" s="7"/>
      <c r="E18" s="7"/>
      <c r="F18" s="7"/>
      <c r="G18" s="7"/>
      <c r="H18" s="7"/>
      <c r="I18" s="7"/>
      <c r="J18" s="14"/>
      <c r="K18" s="14"/>
      <c r="L18" s="15"/>
      <c r="M18" s="15"/>
      <c r="N18" s="14"/>
      <c r="O18" s="27"/>
      <c r="P18" s="15"/>
      <c r="Q18" s="15"/>
    </row>
    <row r="19" spans="1:21" s="5" customFormat="1" ht="50.1" customHeight="1">
      <c r="A19" s="7"/>
      <c r="B19" s="588" t="s">
        <v>33</v>
      </c>
      <c r="C19" s="588"/>
      <c r="D19" s="105">
        <v>7537000</v>
      </c>
      <c r="E19" s="802" t="s">
        <v>4535</v>
      </c>
      <c r="F19" s="803"/>
      <c r="G19" s="803"/>
      <c r="H19" s="804"/>
      <c r="I19" s="7"/>
      <c r="J19" s="14"/>
      <c r="K19" s="14"/>
      <c r="L19" s="15"/>
      <c r="M19" s="15"/>
      <c r="N19" s="14"/>
      <c r="O19" s="27"/>
      <c r="P19" s="15"/>
      <c r="Q19" s="15"/>
    </row>
    <row r="20" spans="1:21" s="5" customFormat="1" ht="15.75">
      <c r="A20" s="7"/>
      <c r="B20" s="26"/>
      <c r="C20" s="26"/>
      <c r="D20" s="7"/>
      <c r="E20" s="7"/>
      <c r="F20" s="7"/>
      <c r="G20" s="7"/>
      <c r="H20" s="7"/>
      <c r="I20" s="7"/>
      <c r="J20" s="14"/>
      <c r="K20" s="14"/>
      <c r="L20" s="15"/>
      <c r="M20" s="15"/>
      <c r="N20" s="14"/>
      <c r="O20" s="14"/>
      <c r="P20" s="15"/>
      <c r="Q20" s="15"/>
    </row>
    <row r="21" spans="1:21" ht="50.1" customHeight="1">
      <c r="A21" s="7"/>
      <c r="B21" s="592" t="s">
        <v>34</v>
      </c>
      <c r="C21" s="592"/>
      <c r="D21" s="592"/>
      <c r="E21" s="592"/>
      <c r="F21" s="592"/>
      <c r="G21" s="592"/>
      <c r="H21" s="592"/>
      <c r="I21" s="592"/>
      <c r="J21" s="592"/>
      <c r="K21" s="592"/>
      <c r="L21" s="592"/>
      <c r="M21" s="592"/>
      <c r="N21" s="592"/>
      <c r="O21" s="592"/>
      <c r="P21" s="592"/>
      <c r="Q21" s="592"/>
      <c r="R21" s="5"/>
    </row>
    <row r="22" spans="1:21" ht="50.1" customHeight="1">
      <c r="A22" s="7"/>
      <c r="B22" s="581"/>
      <c r="C22" s="581"/>
      <c r="D22" s="60" t="s">
        <v>35</v>
      </c>
      <c r="E22" s="60" t="s">
        <v>36</v>
      </c>
      <c r="F22" s="60" t="s">
        <v>37</v>
      </c>
      <c r="G22" s="60" t="s">
        <v>38</v>
      </c>
      <c r="H22" s="60" t="s">
        <v>39</v>
      </c>
      <c r="I22" s="60" t="s">
        <v>40</v>
      </c>
      <c r="J22" s="61" t="s">
        <v>41</v>
      </c>
      <c r="K22" s="61" t="s">
        <v>42</v>
      </c>
      <c r="L22" s="60" t="s">
        <v>43</v>
      </c>
      <c r="M22" s="60" t="s">
        <v>44</v>
      </c>
      <c r="N22" s="61" t="s">
        <v>45</v>
      </c>
      <c r="O22" s="61" t="s">
        <v>46</v>
      </c>
      <c r="P22" s="60" t="s">
        <v>47</v>
      </c>
      <c r="Q22" s="60" t="s">
        <v>48</v>
      </c>
      <c r="R22" s="5"/>
    </row>
    <row r="23" spans="1:21" ht="150" customHeight="1">
      <c r="A23" s="59"/>
      <c r="B23" s="581" t="s">
        <v>49</v>
      </c>
      <c r="C23" s="586"/>
      <c r="D23" s="30" t="s">
        <v>296</v>
      </c>
      <c r="E23" s="30" t="s">
        <v>295</v>
      </c>
      <c r="F23" s="30" t="s">
        <v>294</v>
      </c>
      <c r="G23" s="30" t="s">
        <v>52</v>
      </c>
      <c r="H23" s="30" t="s">
        <v>53</v>
      </c>
      <c r="I23" s="30" t="s">
        <v>2907</v>
      </c>
      <c r="J23" s="33">
        <v>86000</v>
      </c>
      <c r="K23" s="33">
        <v>86000</v>
      </c>
      <c r="L23" s="30" t="s">
        <v>290</v>
      </c>
      <c r="M23" s="30" t="s">
        <v>407</v>
      </c>
      <c r="N23" s="58">
        <v>100</v>
      </c>
      <c r="O23" s="33">
        <v>81900</v>
      </c>
      <c r="P23" s="30" t="s">
        <v>267</v>
      </c>
      <c r="Q23" s="30"/>
      <c r="R23" s="5"/>
    </row>
    <row r="24" spans="1:21" ht="150" customHeight="1">
      <c r="A24" s="59"/>
      <c r="B24" s="581" t="s">
        <v>57</v>
      </c>
      <c r="C24" s="586"/>
      <c r="D24" s="30" t="s">
        <v>293</v>
      </c>
      <c r="E24" s="30" t="s">
        <v>292</v>
      </c>
      <c r="F24" s="30" t="s">
        <v>291</v>
      </c>
      <c r="G24" s="30" t="s">
        <v>52</v>
      </c>
      <c r="H24" s="30" t="s">
        <v>53</v>
      </c>
      <c r="I24" s="30" t="s">
        <v>2908</v>
      </c>
      <c r="J24" s="33">
        <v>80000</v>
      </c>
      <c r="K24" s="33">
        <v>80000</v>
      </c>
      <c r="L24" s="30" t="s">
        <v>290</v>
      </c>
      <c r="M24" s="30" t="s">
        <v>407</v>
      </c>
      <c r="N24" s="58">
        <v>100</v>
      </c>
      <c r="O24" s="33">
        <v>77500</v>
      </c>
      <c r="P24" s="30" t="s">
        <v>267</v>
      </c>
      <c r="Q24" s="30" t="s">
        <v>289</v>
      </c>
      <c r="R24" s="5"/>
    </row>
    <row r="25" spans="1:21" ht="150" customHeight="1">
      <c r="A25" s="59"/>
      <c r="B25" s="581" t="s">
        <v>62</v>
      </c>
      <c r="C25" s="586"/>
      <c r="D25" s="30" t="s">
        <v>288</v>
      </c>
      <c r="E25" s="30" t="s">
        <v>287</v>
      </c>
      <c r="F25" s="30" t="s">
        <v>286</v>
      </c>
      <c r="G25" s="30" t="s">
        <v>52</v>
      </c>
      <c r="H25" s="30" t="s">
        <v>65</v>
      </c>
      <c r="I25" s="31" t="s">
        <v>2909</v>
      </c>
      <c r="J25" s="33">
        <v>2500</v>
      </c>
      <c r="K25" s="33">
        <v>2500</v>
      </c>
      <c r="L25" s="30" t="s">
        <v>66</v>
      </c>
      <c r="M25" s="30" t="s">
        <v>407</v>
      </c>
      <c r="N25" s="58">
        <v>100</v>
      </c>
      <c r="O25" s="33">
        <v>2400</v>
      </c>
      <c r="P25" s="30" t="s">
        <v>267</v>
      </c>
      <c r="Q25" s="30" t="s">
        <v>273</v>
      </c>
      <c r="R25" s="5"/>
    </row>
    <row r="26" spans="1:21" ht="150" customHeight="1">
      <c r="A26" s="59"/>
      <c r="B26" s="581" t="s">
        <v>285</v>
      </c>
      <c r="C26" s="586"/>
      <c r="D26" s="30" t="s">
        <v>284</v>
      </c>
      <c r="E26" s="30" t="s">
        <v>283</v>
      </c>
      <c r="F26" s="30" t="s">
        <v>282</v>
      </c>
      <c r="G26" s="36" t="s">
        <v>52</v>
      </c>
      <c r="H26" s="30" t="s">
        <v>65</v>
      </c>
      <c r="I26" s="30" t="s">
        <v>2910</v>
      </c>
      <c r="J26" s="33">
        <v>45000</v>
      </c>
      <c r="K26" s="33">
        <v>45000</v>
      </c>
      <c r="L26" s="30" t="s">
        <v>66</v>
      </c>
      <c r="M26" s="30" t="s">
        <v>407</v>
      </c>
      <c r="N26" s="58">
        <v>100</v>
      </c>
      <c r="O26" s="33">
        <v>44000</v>
      </c>
      <c r="P26" s="30" t="s">
        <v>267</v>
      </c>
      <c r="Q26" s="30" t="s">
        <v>266</v>
      </c>
      <c r="R26" s="5"/>
    </row>
    <row r="27" spans="1:21" ht="150" customHeight="1">
      <c r="A27" s="59"/>
      <c r="B27" s="581" t="s">
        <v>281</v>
      </c>
      <c r="C27" s="586"/>
      <c r="D27" s="30" t="s">
        <v>280</v>
      </c>
      <c r="E27" s="30" t="s">
        <v>279</v>
      </c>
      <c r="F27" s="30" t="s">
        <v>278</v>
      </c>
      <c r="G27" s="36" t="s">
        <v>52</v>
      </c>
      <c r="H27" s="30" t="s">
        <v>65</v>
      </c>
      <c r="I27" s="30" t="s">
        <v>2911</v>
      </c>
      <c r="J27" s="33">
        <v>14000</v>
      </c>
      <c r="K27" s="33">
        <v>14000</v>
      </c>
      <c r="L27" s="30" t="s">
        <v>66</v>
      </c>
      <c r="M27" s="30" t="s">
        <v>407</v>
      </c>
      <c r="N27" s="58">
        <v>100</v>
      </c>
      <c r="O27" s="33">
        <v>13000</v>
      </c>
      <c r="P27" s="30" t="s">
        <v>267</v>
      </c>
      <c r="Q27" s="30" t="s">
        <v>266</v>
      </c>
      <c r="R27" s="5"/>
    </row>
    <row r="28" spans="1:21" ht="150" customHeight="1">
      <c r="A28" s="57"/>
      <c r="B28" s="581" t="s">
        <v>277</v>
      </c>
      <c r="C28" s="586"/>
      <c r="D28" s="30" t="s">
        <v>276</v>
      </c>
      <c r="E28" s="30" t="s">
        <v>275</v>
      </c>
      <c r="F28" s="30" t="s">
        <v>274</v>
      </c>
      <c r="G28" s="36" t="s">
        <v>52</v>
      </c>
      <c r="H28" s="30" t="s">
        <v>65</v>
      </c>
      <c r="I28" s="36" t="s">
        <v>2912</v>
      </c>
      <c r="J28" s="33">
        <v>2500</v>
      </c>
      <c r="K28" s="33">
        <v>2500</v>
      </c>
      <c r="L28" s="30" t="s">
        <v>66</v>
      </c>
      <c r="M28" s="30" t="s">
        <v>407</v>
      </c>
      <c r="N28" s="58">
        <v>100</v>
      </c>
      <c r="O28" s="33">
        <v>2000</v>
      </c>
      <c r="P28" s="30" t="s">
        <v>267</v>
      </c>
      <c r="Q28" s="30" t="s">
        <v>273</v>
      </c>
      <c r="R28" s="5"/>
    </row>
    <row r="29" spans="1:21" ht="150" customHeight="1">
      <c r="A29" s="57"/>
      <c r="B29" s="581" t="s">
        <v>272</v>
      </c>
      <c r="C29" s="586"/>
      <c r="D29" s="30" t="s">
        <v>271</v>
      </c>
      <c r="E29" s="30" t="s">
        <v>270</v>
      </c>
      <c r="F29" s="30" t="s">
        <v>2913</v>
      </c>
      <c r="G29" s="36" t="s">
        <v>52</v>
      </c>
      <c r="H29" s="30" t="s">
        <v>65</v>
      </c>
      <c r="I29" s="30" t="s">
        <v>2914</v>
      </c>
      <c r="J29" s="33">
        <v>9000</v>
      </c>
      <c r="K29" s="33">
        <v>9000</v>
      </c>
      <c r="L29" s="30" t="s">
        <v>66</v>
      </c>
      <c r="M29" s="30" t="s">
        <v>407</v>
      </c>
      <c r="N29" s="58">
        <v>100</v>
      </c>
      <c r="O29" s="33">
        <v>8000</v>
      </c>
      <c r="P29" s="30" t="s">
        <v>267</v>
      </c>
      <c r="Q29" s="30" t="s">
        <v>266</v>
      </c>
      <c r="R29" s="5"/>
    </row>
    <row r="30" spans="1:21" ht="150" customHeight="1">
      <c r="A30" s="57"/>
      <c r="B30" s="581" t="s">
        <v>160</v>
      </c>
      <c r="C30" s="586"/>
      <c r="D30" s="30" t="s">
        <v>269</v>
      </c>
      <c r="E30" s="30" t="s">
        <v>268</v>
      </c>
      <c r="F30" s="30" t="s">
        <v>2915</v>
      </c>
      <c r="G30" s="36" t="s">
        <v>52</v>
      </c>
      <c r="H30" s="30" t="s">
        <v>65</v>
      </c>
      <c r="I30" s="30" t="s">
        <v>2916</v>
      </c>
      <c r="J30" s="33">
        <v>13000</v>
      </c>
      <c r="K30" s="33">
        <v>13000</v>
      </c>
      <c r="L30" s="30" t="s">
        <v>66</v>
      </c>
      <c r="M30" s="30" t="s">
        <v>407</v>
      </c>
      <c r="N30" s="58">
        <v>100</v>
      </c>
      <c r="O30" s="33">
        <v>12500</v>
      </c>
      <c r="P30" s="30" t="s">
        <v>267</v>
      </c>
      <c r="Q30" s="30" t="s">
        <v>266</v>
      </c>
      <c r="R30" s="5"/>
    </row>
    <row r="31" spans="1:21" ht="15">
      <c r="A31" s="57"/>
      <c r="B31" s="5"/>
      <c r="C31" s="5"/>
      <c r="D31" s="5"/>
      <c r="E31" s="5"/>
      <c r="F31" s="5"/>
      <c r="G31" s="5"/>
      <c r="H31" s="5"/>
      <c r="I31" s="5"/>
      <c r="J31" s="45"/>
      <c r="K31" s="45"/>
      <c r="L31" s="5"/>
      <c r="M31" s="5"/>
      <c r="N31" s="45"/>
      <c r="O31" s="45"/>
      <c r="P31" s="5"/>
      <c r="Q31" s="5"/>
      <c r="R31" s="5"/>
    </row>
    <row r="32" spans="1:21" ht="20.100000000000001" customHeight="1">
      <c r="A32" s="39"/>
      <c r="B32" s="40" t="s">
        <v>105</v>
      </c>
      <c r="C32" s="531" t="s">
        <v>106</v>
      </c>
      <c r="D32" s="532"/>
      <c r="E32" s="532"/>
      <c r="F32" s="532"/>
      <c r="G32" s="532"/>
      <c r="H32" s="533"/>
      <c r="I32" s="41"/>
      <c r="J32" s="42"/>
      <c r="K32" s="42"/>
      <c r="L32" s="41"/>
      <c r="M32" s="41"/>
      <c r="N32" s="43"/>
      <c r="O32" s="43"/>
      <c r="P32" s="41"/>
      <c r="Q32" s="41"/>
      <c r="R32" s="41"/>
      <c r="S32" s="41"/>
      <c r="T32" s="5"/>
      <c r="U32" s="5"/>
    </row>
    <row r="33" spans="1:22" ht="20.100000000000001" customHeight="1">
      <c r="A33" s="39"/>
      <c r="B33" s="40" t="s">
        <v>107</v>
      </c>
      <c r="C33" s="531" t="s">
        <v>108</v>
      </c>
      <c r="D33" s="532"/>
      <c r="E33" s="532"/>
      <c r="F33" s="532"/>
      <c r="G33" s="532"/>
      <c r="H33" s="533"/>
      <c r="I33" s="41"/>
      <c r="J33" s="42"/>
      <c r="K33" s="42"/>
      <c r="L33" s="41"/>
      <c r="M33" s="41"/>
      <c r="N33" s="43"/>
      <c r="O33" s="43"/>
      <c r="P33" s="41"/>
      <c r="Q33" s="41"/>
      <c r="R33" s="41"/>
      <c r="S33" s="41"/>
      <c r="T33" s="5"/>
      <c r="U33" s="5"/>
    </row>
    <row r="34" spans="1:22" ht="20.100000000000001" customHeight="1">
      <c r="A34" s="39"/>
      <c r="B34" s="40" t="s">
        <v>109</v>
      </c>
      <c r="C34" s="531" t="s">
        <v>265</v>
      </c>
      <c r="D34" s="532"/>
      <c r="E34" s="532"/>
      <c r="F34" s="532"/>
      <c r="G34" s="532"/>
      <c r="H34" s="533"/>
      <c r="I34" s="41"/>
      <c r="J34" s="42"/>
      <c r="K34" s="42"/>
      <c r="L34" s="41"/>
      <c r="M34" s="41"/>
      <c r="N34" s="43"/>
      <c r="O34" s="43"/>
      <c r="P34" s="41"/>
      <c r="Q34" s="41"/>
      <c r="R34" s="41"/>
      <c r="S34" s="41"/>
      <c r="T34" s="5"/>
      <c r="U34" s="5"/>
    </row>
    <row r="35" spans="1:22" ht="20.100000000000001" customHeight="1">
      <c r="A35" s="39"/>
      <c r="B35" s="40" t="s">
        <v>111</v>
      </c>
      <c r="C35" s="531" t="s">
        <v>112</v>
      </c>
      <c r="D35" s="532"/>
      <c r="E35" s="532"/>
      <c r="F35" s="532"/>
      <c r="G35" s="532"/>
      <c r="H35" s="533"/>
      <c r="I35" s="41"/>
      <c r="J35" s="42"/>
      <c r="K35" s="42"/>
      <c r="L35" s="41"/>
      <c r="M35" s="41"/>
      <c r="N35" s="43"/>
      <c r="O35" s="43"/>
      <c r="P35" s="41"/>
      <c r="Q35" s="41"/>
      <c r="R35" s="41"/>
      <c r="S35" s="41"/>
      <c r="T35" s="5"/>
      <c r="U35" s="5"/>
    </row>
    <row r="36" spans="1:22" ht="20.100000000000001" customHeight="1">
      <c r="A36" s="39"/>
      <c r="B36" s="40" t="s">
        <v>113</v>
      </c>
      <c r="C36" s="531" t="s">
        <v>114</v>
      </c>
      <c r="D36" s="532"/>
      <c r="E36" s="532"/>
      <c r="F36" s="532"/>
      <c r="G36" s="532"/>
      <c r="H36" s="533"/>
      <c r="I36" s="41"/>
      <c r="J36" s="42"/>
      <c r="K36" s="42"/>
      <c r="L36" s="41"/>
      <c r="M36" s="41"/>
      <c r="N36" s="43"/>
      <c r="O36" s="43"/>
      <c r="P36" s="41"/>
      <c r="Q36" s="41"/>
      <c r="R36" s="41"/>
      <c r="S36" s="41"/>
      <c r="T36" s="5"/>
      <c r="U36" s="5"/>
    </row>
    <row r="37" spans="1:22" ht="16.5" customHeight="1">
      <c r="A37" s="39"/>
      <c r="B37" s="40" t="s">
        <v>115</v>
      </c>
      <c r="C37" s="531" t="s">
        <v>264</v>
      </c>
      <c r="D37" s="532"/>
      <c r="E37" s="532"/>
      <c r="F37" s="532"/>
      <c r="G37" s="532"/>
      <c r="H37" s="533"/>
      <c r="I37" s="41"/>
      <c r="J37" s="42"/>
      <c r="K37" s="42"/>
      <c r="L37" s="41"/>
      <c r="M37" s="41"/>
      <c r="N37" s="43"/>
      <c r="O37" s="43"/>
      <c r="P37" s="41"/>
      <c r="Q37" s="41"/>
      <c r="R37" s="41"/>
      <c r="S37" s="41"/>
      <c r="T37" s="5"/>
      <c r="U37" s="5"/>
    </row>
    <row r="38" spans="1:22" ht="20.100000000000001" customHeight="1">
      <c r="A38" s="39"/>
      <c r="B38" s="40" t="s">
        <v>117</v>
      </c>
      <c r="C38" s="531" t="s">
        <v>118</v>
      </c>
      <c r="D38" s="532"/>
      <c r="E38" s="532"/>
      <c r="F38" s="532"/>
      <c r="G38" s="532"/>
      <c r="H38" s="533"/>
      <c r="I38" s="41"/>
      <c r="J38" s="42"/>
      <c r="K38" s="42"/>
      <c r="L38" s="41"/>
      <c r="M38" s="41"/>
      <c r="N38" s="43"/>
      <c r="O38" s="43"/>
      <c r="P38" s="41"/>
      <c r="Q38" s="41"/>
      <c r="R38" s="41"/>
      <c r="S38" s="41"/>
      <c r="T38" s="5"/>
      <c r="U38" s="5"/>
    </row>
    <row r="39" spans="1:22" ht="20.100000000000001" customHeight="1">
      <c r="A39" s="39"/>
      <c r="B39" s="44"/>
      <c r="C39" s="44"/>
      <c r="D39" s="41"/>
      <c r="E39" s="41"/>
      <c r="F39" s="41"/>
      <c r="G39" s="41"/>
      <c r="H39" s="41"/>
      <c r="I39" s="41"/>
      <c r="J39" s="42"/>
      <c r="K39" s="42"/>
      <c r="L39" s="41"/>
      <c r="M39" s="41"/>
      <c r="N39" s="43"/>
      <c r="O39" s="43"/>
      <c r="P39" s="41"/>
      <c r="Q39" s="41"/>
      <c r="R39" s="41"/>
      <c r="S39" s="41"/>
      <c r="T39" s="5"/>
      <c r="U39" s="5"/>
    </row>
    <row r="40" spans="1:22" ht="20.100000000000001" customHeight="1">
      <c r="A40" s="39"/>
      <c r="B40" s="528" t="s">
        <v>119</v>
      </c>
      <c r="C40" s="529"/>
      <c r="D40" s="529"/>
      <c r="E40" s="529"/>
      <c r="F40" s="529"/>
      <c r="G40" s="529"/>
      <c r="H40" s="530"/>
      <c r="I40" s="5"/>
      <c r="J40" s="45"/>
      <c r="K40" s="45"/>
      <c r="L40" s="5"/>
      <c r="M40" s="5"/>
      <c r="N40" s="45"/>
      <c r="O40" s="46"/>
      <c r="P40" s="5"/>
      <c r="Q40" s="5"/>
      <c r="R40" s="5"/>
      <c r="S40" s="5"/>
      <c r="T40" s="5"/>
      <c r="U40" s="5"/>
      <c r="V40" s="5"/>
    </row>
  </sheetData>
  <mergeCells count="53">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2:A13"/>
    <mergeCell ref="B12:C12"/>
    <mergeCell ref="D12:H12"/>
    <mergeCell ref="B13:C13"/>
    <mergeCell ref="D13:H13"/>
    <mergeCell ref="B21:Q21"/>
    <mergeCell ref="B22:C22"/>
    <mergeCell ref="B23:C23"/>
    <mergeCell ref="A14:A17"/>
    <mergeCell ref="B14:C14"/>
    <mergeCell ref="D14:H14"/>
    <mergeCell ref="B15:C15"/>
    <mergeCell ref="D15:H15"/>
    <mergeCell ref="B16:C16"/>
    <mergeCell ref="D16:H16"/>
    <mergeCell ref="B17:C17"/>
    <mergeCell ref="D17:H17"/>
    <mergeCell ref="B19:C19"/>
    <mergeCell ref="E19:H19"/>
    <mergeCell ref="B24:C24"/>
    <mergeCell ref="B25:C25"/>
    <mergeCell ref="B26:C26"/>
    <mergeCell ref="B40:H40"/>
    <mergeCell ref="B27:C27"/>
    <mergeCell ref="B28:C28"/>
    <mergeCell ref="B29:C29"/>
    <mergeCell ref="B30:C30"/>
    <mergeCell ref="C32:H32"/>
    <mergeCell ref="C33:H33"/>
    <mergeCell ref="C34:H34"/>
    <mergeCell ref="C35:H35"/>
    <mergeCell ref="C36:H36"/>
    <mergeCell ref="C37:H37"/>
    <mergeCell ref="C38:H38"/>
  </mergeCells>
  <dataValidations count="12">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dataValidation allowBlank="1" showInputMessage="1" showErrorMessage="1" prompt="Hace referencia a las fuentes de información que pueden _x000a_ser usadas para verificar el alcance de los objetivos." sqref="P22"/>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dataValidation allowBlank="1" showInputMessage="1" showErrorMessage="1" prompt="Los &quot;valores programados&quot; son los datos numéricos asociados a las variables del indicador en cuestión que permiten calcular la meta del mismo. " sqref="J22:K22"/>
    <dataValidation allowBlank="1" showInputMessage="1" showErrorMessage="1" prompt="Valores numéricos que se habrán de relacionar con el cálculo del indicador propuesto. _x000a_Manual para el diseño y la construcción de indicadores de Coneval." sqref="I22"/>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dataValidation allowBlank="1" showInputMessage="1" showErrorMessage="1" prompt="&quot;Resumen Narrativo&quot; u &quot;objetivo&quot; se entiende como el estado deseado luego de la implementación de una intervención pública. " sqref="D22"/>
  </dataValidations>
  <pageMargins left="0.25" right="0.25" top="0.75" bottom="0.75" header="0.3" footer="0.3"/>
  <pageSetup scale="21"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65"/>
  <sheetViews>
    <sheetView zoomScale="60" zoomScaleNormal="60" workbookViewId="0">
      <selection activeCell="D16" sqref="D16:H16"/>
    </sheetView>
  </sheetViews>
  <sheetFormatPr baseColWidth="10" defaultColWidth="0" defaultRowHeight="0" customHeight="1" zeroHeight="1"/>
  <cols>
    <col min="1" max="1" width="15.7109375" style="65" customWidth="1"/>
    <col min="2" max="2" width="70.28515625" style="65" bestFit="1" customWidth="1"/>
    <col min="3" max="3" width="15.7109375" style="66" customWidth="1"/>
    <col min="4" max="4" width="42.7109375" style="65" customWidth="1"/>
    <col min="5" max="8" width="35.7109375" style="65" customWidth="1"/>
    <col min="9" max="9" width="45.28515625" style="65" customWidth="1"/>
    <col min="10" max="17" width="35.7109375" style="65" customWidth="1"/>
    <col min="18" max="18" width="11.42578125" style="6" customWidth="1"/>
    <col min="19" max="16384" width="11.42578125" style="6" hidden="1"/>
  </cols>
  <sheetData>
    <row r="1" spans="1:21" ht="15" customHeight="1"/>
    <row r="2" spans="1:21" ht="15" customHeight="1"/>
    <row r="3" spans="1:21" ht="20.25" customHeight="1">
      <c r="A3" s="5"/>
      <c r="B3" s="604" t="s">
        <v>0</v>
      </c>
      <c r="C3" s="604"/>
      <c r="D3" s="599" t="s">
        <v>1</v>
      </c>
      <c r="E3" s="599"/>
      <c r="F3" s="599"/>
      <c r="G3" s="599"/>
      <c r="H3" s="599"/>
      <c r="I3" s="69"/>
      <c r="J3" s="49"/>
      <c r="K3" s="100"/>
      <c r="L3" s="71"/>
      <c r="M3" s="5"/>
      <c r="N3" s="5"/>
      <c r="O3" s="5"/>
      <c r="P3" s="5"/>
      <c r="Q3" s="5"/>
      <c r="R3" s="5"/>
    </row>
    <row r="4" spans="1:21" ht="20.25" customHeight="1">
      <c r="A4" s="5"/>
      <c r="B4" s="604" t="s">
        <v>2</v>
      </c>
      <c r="C4" s="604"/>
      <c r="D4" s="517" t="s">
        <v>521</v>
      </c>
      <c r="E4" s="517"/>
      <c r="F4" s="517"/>
      <c r="G4" s="517"/>
      <c r="H4" s="517"/>
      <c r="I4" s="7"/>
      <c r="J4" s="49"/>
      <c r="K4" s="5"/>
      <c r="L4" s="5"/>
      <c r="M4" s="5"/>
      <c r="N4" s="5"/>
      <c r="O4" s="5"/>
      <c r="P4" s="5"/>
      <c r="Q4" s="5"/>
      <c r="R4" s="5"/>
    </row>
    <row r="5" spans="1:21" ht="20.25" customHeight="1">
      <c r="A5" s="5"/>
      <c r="B5" s="604" t="s">
        <v>4</v>
      </c>
      <c r="C5" s="604"/>
      <c r="D5" s="517" t="s">
        <v>306</v>
      </c>
      <c r="E5" s="517"/>
      <c r="F5" s="517"/>
      <c r="G5" s="517"/>
      <c r="H5" s="517"/>
      <c r="I5" s="7"/>
      <c r="J5" s="49"/>
      <c r="K5" s="5"/>
      <c r="L5" s="5"/>
      <c r="M5" s="5"/>
      <c r="N5" s="101"/>
      <c r="O5" s="101"/>
      <c r="P5" s="5"/>
      <c r="Q5" s="5"/>
      <c r="R5" s="5"/>
    </row>
    <row r="6" spans="1:21" ht="20.25" customHeight="1">
      <c r="A6" s="5"/>
      <c r="B6" s="604" t="s">
        <v>6</v>
      </c>
      <c r="C6" s="604"/>
      <c r="D6" s="517" t="s">
        <v>307</v>
      </c>
      <c r="E6" s="517"/>
      <c r="F6" s="517"/>
      <c r="G6" s="517"/>
      <c r="H6" s="517"/>
      <c r="I6" s="19"/>
      <c r="J6" s="102"/>
      <c r="K6" s="74"/>
      <c r="L6" s="74"/>
      <c r="M6" s="5"/>
      <c r="N6" s="101"/>
      <c r="O6" s="101"/>
      <c r="P6" s="5"/>
      <c r="Q6" s="5"/>
      <c r="R6" s="5"/>
    </row>
    <row r="7" spans="1:21" ht="20.25" customHeight="1">
      <c r="A7" s="5"/>
      <c r="B7" s="604" t="s">
        <v>8</v>
      </c>
      <c r="C7" s="604"/>
      <c r="D7" s="517" t="s">
        <v>9</v>
      </c>
      <c r="E7" s="517"/>
      <c r="F7" s="517"/>
      <c r="G7" s="517"/>
      <c r="H7" s="517"/>
      <c r="I7" s="19"/>
      <c r="J7" s="102"/>
      <c r="K7" s="74"/>
      <c r="L7" s="74"/>
      <c r="M7" s="5"/>
      <c r="N7" s="101"/>
      <c r="O7" s="101"/>
      <c r="P7" s="5"/>
      <c r="Q7" s="5"/>
      <c r="R7" s="5"/>
    </row>
    <row r="8" spans="1:21" ht="20.25" customHeight="1">
      <c r="A8" s="5"/>
      <c r="B8" s="604" t="s">
        <v>10</v>
      </c>
      <c r="C8" s="604"/>
      <c r="D8" s="517" t="s">
        <v>302</v>
      </c>
      <c r="E8" s="517"/>
      <c r="F8" s="517"/>
      <c r="G8" s="517"/>
      <c r="H8" s="517"/>
      <c r="I8" s="19"/>
      <c r="J8" s="102"/>
      <c r="K8" s="74"/>
      <c r="L8" s="74"/>
      <c r="M8" s="5"/>
      <c r="N8" s="5"/>
      <c r="O8" s="5"/>
      <c r="P8" s="5"/>
      <c r="Q8" s="5"/>
      <c r="R8" s="5"/>
    </row>
    <row r="9" spans="1:21" ht="20.25" customHeight="1">
      <c r="A9" s="5"/>
      <c r="B9" s="604" t="s">
        <v>12</v>
      </c>
      <c r="C9" s="604"/>
      <c r="D9" s="517" t="s">
        <v>522</v>
      </c>
      <c r="E9" s="517"/>
      <c r="F9" s="517"/>
      <c r="G9" s="517"/>
      <c r="H9" s="517"/>
      <c r="I9" s="22"/>
      <c r="J9" s="6"/>
      <c r="K9" s="76"/>
      <c r="L9" s="76"/>
      <c r="M9" s="76"/>
      <c r="N9" s="76"/>
      <c r="O9" s="76"/>
      <c r="P9" s="5"/>
      <c r="Q9" s="5"/>
      <c r="R9" s="5"/>
    </row>
    <row r="10" spans="1:21" ht="49.5" customHeight="1">
      <c r="A10" s="605" t="s">
        <v>14</v>
      </c>
      <c r="B10" s="604" t="s">
        <v>15</v>
      </c>
      <c r="C10" s="604"/>
      <c r="D10" s="546" t="s">
        <v>300</v>
      </c>
      <c r="E10" s="546"/>
      <c r="F10" s="546"/>
      <c r="G10" s="546"/>
      <c r="H10" s="546"/>
      <c r="I10" s="22"/>
      <c r="J10" s="103"/>
      <c r="K10" s="104"/>
      <c r="L10" s="76"/>
      <c r="M10" s="76"/>
      <c r="N10" s="76"/>
      <c r="O10" s="76"/>
      <c r="P10" s="77"/>
      <c r="Q10" s="5"/>
      <c r="R10" s="5"/>
    </row>
    <row r="11" spans="1:21" ht="48.75" customHeight="1">
      <c r="A11" s="605"/>
      <c r="B11" s="604" t="s">
        <v>17</v>
      </c>
      <c r="C11" s="604"/>
      <c r="D11" s="546" t="s">
        <v>523</v>
      </c>
      <c r="E11" s="546"/>
      <c r="F11" s="546"/>
      <c r="G11" s="546"/>
      <c r="H11" s="546"/>
      <c r="I11" s="22"/>
      <c r="J11" s="103"/>
      <c r="K11" s="76"/>
      <c r="L11" s="76"/>
      <c r="M11" s="76"/>
      <c r="N11" s="76"/>
      <c r="O11" s="76"/>
      <c r="P11" s="5"/>
      <c r="Q11" s="5"/>
      <c r="R11" s="5"/>
    </row>
    <row r="12" spans="1:21" ht="48.75" customHeight="1">
      <c r="A12" s="605" t="s">
        <v>19</v>
      </c>
      <c r="B12" s="604" t="s">
        <v>20</v>
      </c>
      <c r="C12" s="604"/>
      <c r="D12" s="546" t="s">
        <v>947</v>
      </c>
      <c r="E12" s="546"/>
      <c r="F12" s="546"/>
      <c r="G12" s="546"/>
      <c r="H12" s="546"/>
      <c r="I12" s="22"/>
      <c r="J12" s="103"/>
      <c r="K12" s="76"/>
      <c r="L12" s="76"/>
      <c r="M12" s="76"/>
      <c r="N12" s="76"/>
      <c r="O12" s="76"/>
      <c r="P12" s="5"/>
      <c r="Q12" s="5"/>
      <c r="R12" s="5"/>
    </row>
    <row r="13" spans="1:21" ht="48.75" customHeight="1">
      <c r="A13" s="605"/>
      <c r="B13" s="604" t="s">
        <v>22</v>
      </c>
      <c r="C13" s="604"/>
      <c r="D13" s="546" t="s">
        <v>948</v>
      </c>
      <c r="E13" s="546"/>
      <c r="F13" s="546"/>
      <c r="G13" s="546"/>
      <c r="H13" s="546"/>
      <c r="I13" s="22"/>
      <c r="J13" s="103"/>
      <c r="K13" s="76"/>
      <c r="L13" s="76"/>
      <c r="M13" s="76"/>
      <c r="N13" s="76"/>
      <c r="O13" s="76"/>
      <c r="P13" s="5"/>
      <c r="Q13" s="5"/>
      <c r="R13" s="5"/>
    </row>
    <row r="14" spans="1:21" ht="48.75" customHeight="1">
      <c r="A14" s="605" t="s">
        <v>24</v>
      </c>
      <c r="B14" s="604" t="s">
        <v>25</v>
      </c>
      <c r="C14" s="604"/>
      <c r="D14" s="545" t="s">
        <v>26</v>
      </c>
      <c r="E14" s="545"/>
      <c r="F14" s="545"/>
      <c r="G14" s="545"/>
      <c r="H14" s="545"/>
      <c r="I14" s="22"/>
      <c r="J14" s="103"/>
      <c r="K14" s="76"/>
      <c r="L14" s="76"/>
      <c r="M14" s="76"/>
      <c r="N14" s="76"/>
      <c r="O14" s="76"/>
      <c r="P14" s="5"/>
      <c r="Q14" s="5"/>
      <c r="R14" s="5"/>
    </row>
    <row r="15" spans="1:21" customFormat="1" ht="48.75" customHeight="1">
      <c r="A15" s="605"/>
      <c r="B15" s="604" t="s">
        <v>27</v>
      </c>
      <c r="C15" s="604"/>
      <c r="D15" s="546" t="s">
        <v>314</v>
      </c>
      <c r="E15" s="545"/>
      <c r="F15" s="545"/>
      <c r="G15" s="545"/>
      <c r="H15" s="545"/>
      <c r="I15" s="22"/>
      <c r="J15" s="23"/>
      <c r="K15" s="23"/>
      <c r="L15" s="24"/>
      <c r="M15" s="24"/>
      <c r="N15" s="23"/>
      <c r="O15" s="23"/>
      <c r="P15" s="15"/>
      <c r="Q15" s="15"/>
      <c r="R15" s="15"/>
      <c r="S15" s="15"/>
      <c r="T15" s="5"/>
      <c r="U15" s="5"/>
    </row>
    <row r="16" spans="1:21" customFormat="1" ht="48.75" customHeight="1">
      <c r="A16" s="605"/>
      <c r="B16" s="606" t="s">
        <v>29</v>
      </c>
      <c r="C16" s="607"/>
      <c r="D16" s="539" t="s">
        <v>315</v>
      </c>
      <c r="E16" s="540"/>
      <c r="F16" s="540"/>
      <c r="G16" s="540"/>
      <c r="H16" s="541"/>
      <c r="I16" s="22"/>
      <c r="J16" s="14"/>
      <c r="K16" s="14"/>
      <c r="L16" s="24"/>
      <c r="M16" s="15"/>
      <c r="N16" s="23"/>
      <c r="O16" s="23"/>
      <c r="P16" s="15"/>
      <c r="Q16" s="15"/>
      <c r="R16" s="15"/>
      <c r="S16" s="15"/>
      <c r="T16" s="5"/>
      <c r="U16" s="5"/>
    </row>
    <row r="17" spans="1:18" ht="48.75" customHeight="1">
      <c r="A17" s="605"/>
      <c r="B17" s="604" t="s">
        <v>31</v>
      </c>
      <c r="C17" s="604"/>
      <c r="D17" s="538" t="s">
        <v>316</v>
      </c>
      <c r="E17" s="538"/>
      <c r="F17" s="538"/>
      <c r="G17" s="538"/>
      <c r="H17" s="538"/>
      <c r="I17" s="22"/>
      <c r="J17" s="49"/>
      <c r="K17" s="5"/>
      <c r="L17" s="76"/>
      <c r="M17" s="5"/>
      <c r="N17" s="76"/>
      <c r="O17" s="76"/>
      <c r="P17" s="5"/>
      <c r="Q17" s="5"/>
      <c r="R17" s="5"/>
    </row>
    <row r="18" spans="1:18" ht="15.75">
      <c r="A18" s="7"/>
      <c r="B18" s="26"/>
      <c r="C18" s="26"/>
      <c r="D18" s="7"/>
      <c r="E18" s="7"/>
      <c r="F18" s="7"/>
      <c r="G18" s="7"/>
      <c r="H18" s="7"/>
      <c r="I18" s="7"/>
      <c r="J18" s="14"/>
      <c r="K18" s="14"/>
      <c r="L18" s="15"/>
      <c r="M18" s="15"/>
      <c r="N18" s="14"/>
      <c r="O18" s="27"/>
      <c r="P18" s="15"/>
      <c r="Q18" s="15"/>
    </row>
    <row r="19" spans="1:18" ht="50.1" customHeight="1">
      <c r="A19" s="7"/>
      <c r="B19" s="608" t="s">
        <v>33</v>
      </c>
      <c r="C19" s="608"/>
      <c r="D19" s="105">
        <v>557500</v>
      </c>
      <c r="E19" s="808" t="s">
        <v>4536</v>
      </c>
      <c r="F19" s="809"/>
      <c r="G19" s="809"/>
      <c r="H19" s="810"/>
      <c r="I19" s="7"/>
      <c r="J19" s="14"/>
      <c r="K19" s="106"/>
      <c r="L19" s="15"/>
      <c r="M19" s="15"/>
      <c r="N19" s="14"/>
      <c r="O19" s="27"/>
      <c r="P19" s="15"/>
      <c r="Q19" s="15"/>
    </row>
    <row r="20" spans="1:18" ht="15.75">
      <c r="A20" s="1"/>
      <c r="B20" s="79"/>
      <c r="C20" s="79"/>
      <c r="D20" s="1"/>
      <c r="E20" s="1"/>
      <c r="F20" s="1"/>
      <c r="G20" s="1"/>
      <c r="H20" s="1"/>
      <c r="I20" s="1"/>
      <c r="J20" s="5"/>
      <c r="K20" s="5"/>
      <c r="L20" s="5"/>
      <c r="M20" s="5"/>
      <c r="N20" s="5"/>
      <c r="O20" s="5"/>
      <c r="P20" s="5"/>
      <c r="Q20" s="5"/>
      <c r="R20" s="5"/>
    </row>
    <row r="21" spans="1:18" ht="50.1" customHeight="1">
      <c r="A21" s="1"/>
      <c r="B21" s="609" t="s">
        <v>34</v>
      </c>
      <c r="C21" s="610"/>
      <c r="D21" s="611"/>
      <c r="E21" s="611"/>
      <c r="F21" s="611"/>
      <c r="G21" s="611"/>
      <c r="H21" s="611"/>
      <c r="I21" s="611"/>
      <c r="J21" s="611"/>
      <c r="K21" s="611"/>
      <c r="L21" s="611"/>
      <c r="M21" s="611"/>
      <c r="N21" s="611"/>
      <c r="O21" s="611"/>
      <c r="P21" s="611"/>
      <c r="Q21" s="612"/>
      <c r="R21" s="5"/>
    </row>
    <row r="22" spans="1:18" ht="49.5" customHeight="1">
      <c r="A22" s="1"/>
      <c r="B22" s="613"/>
      <c r="C22" s="613"/>
      <c r="D22" s="107" t="s">
        <v>35</v>
      </c>
      <c r="E22" s="107" t="s">
        <v>36</v>
      </c>
      <c r="F22" s="107" t="s">
        <v>37</v>
      </c>
      <c r="G22" s="107" t="s">
        <v>38</v>
      </c>
      <c r="H22" s="107" t="s">
        <v>39</v>
      </c>
      <c r="I22" s="107" t="s">
        <v>40</v>
      </c>
      <c r="J22" s="107" t="s">
        <v>41</v>
      </c>
      <c r="K22" s="107" t="s">
        <v>42</v>
      </c>
      <c r="L22" s="107" t="s">
        <v>43</v>
      </c>
      <c r="M22" s="107" t="s">
        <v>44</v>
      </c>
      <c r="N22" s="107" t="s">
        <v>45</v>
      </c>
      <c r="O22" s="107" t="s">
        <v>46</v>
      </c>
      <c r="P22" s="107" t="s">
        <v>47</v>
      </c>
      <c r="Q22" s="107" t="s">
        <v>48</v>
      </c>
      <c r="R22" s="5"/>
    </row>
    <row r="23" spans="1:18" ht="150" customHeight="1">
      <c r="A23" s="1"/>
      <c r="B23" s="604" t="s">
        <v>49</v>
      </c>
      <c r="C23" s="604"/>
      <c r="D23" s="31" t="s">
        <v>524</v>
      </c>
      <c r="E23" s="31" t="s">
        <v>525</v>
      </c>
      <c r="F23" s="31" t="s">
        <v>526</v>
      </c>
      <c r="G23" s="31" t="s">
        <v>329</v>
      </c>
      <c r="H23" s="31" t="s">
        <v>527</v>
      </c>
      <c r="I23" s="31" t="s">
        <v>528</v>
      </c>
      <c r="J23" s="111">
        <v>2434457488</v>
      </c>
      <c r="K23" s="111">
        <v>2363550959</v>
      </c>
      <c r="L23" s="31" t="s">
        <v>529</v>
      </c>
      <c r="M23" s="31" t="s">
        <v>2705</v>
      </c>
      <c r="N23" s="33">
        <v>3.0000000097311297</v>
      </c>
      <c r="O23" s="111">
        <v>2363550959</v>
      </c>
      <c r="P23" s="31" t="s">
        <v>530</v>
      </c>
      <c r="Q23" s="31"/>
      <c r="R23" s="5"/>
    </row>
    <row r="24" spans="1:18" ht="150" customHeight="1">
      <c r="A24" s="1"/>
      <c r="B24" s="604" t="s">
        <v>57</v>
      </c>
      <c r="C24" s="604"/>
      <c r="D24" s="31" t="s">
        <v>531</v>
      </c>
      <c r="E24" s="31" t="s">
        <v>532</v>
      </c>
      <c r="F24" s="31" t="s">
        <v>533</v>
      </c>
      <c r="G24" s="31" t="s">
        <v>329</v>
      </c>
      <c r="H24" s="31" t="s">
        <v>527</v>
      </c>
      <c r="I24" s="31" t="s">
        <v>534</v>
      </c>
      <c r="J24" s="108">
        <v>390863.46</v>
      </c>
      <c r="K24" s="108">
        <v>501107</v>
      </c>
      <c r="L24" s="31" t="s">
        <v>529</v>
      </c>
      <c r="M24" s="31" t="s">
        <v>407</v>
      </c>
      <c r="N24" s="33">
        <v>78</v>
      </c>
      <c r="O24" s="108">
        <v>501107</v>
      </c>
      <c r="P24" s="31" t="s">
        <v>535</v>
      </c>
      <c r="Q24" s="31" t="s">
        <v>536</v>
      </c>
      <c r="R24" s="5"/>
    </row>
    <row r="25" spans="1:18" ht="150" customHeight="1">
      <c r="A25" s="1"/>
      <c r="B25" s="604" t="s">
        <v>62</v>
      </c>
      <c r="C25" s="604"/>
      <c r="D25" s="31" t="s">
        <v>537</v>
      </c>
      <c r="E25" s="31" t="s">
        <v>3192</v>
      </c>
      <c r="F25" s="31" t="s">
        <v>538</v>
      </c>
      <c r="G25" s="31" t="s">
        <v>329</v>
      </c>
      <c r="H25" s="31" t="s">
        <v>539</v>
      </c>
      <c r="I25" s="31" t="s">
        <v>540</v>
      </c>
      <c r="J25" s="108">
        <v>2</v>
      </c>
      <c r="K25" s="108">
        <v>2</v>
      </c>
      <c r="L25" s="31" t="s">
        <v>290</v>
      </c>
      <c r="M25" s="31" t="s">
        <v>407</v>
      </c>
      <c r="N25" s="33">
        <v>100</v>
      </c>
      <c r="O25" s="33">
        <v>2</v>
      </c>
      <c r="P25" s="31" t="s">
        <v>541</v>
      </c>
      <c r="Q25" s="31" t="s">
        <v>542</v>
      </c>
      <c r="R25" s="5"/>
    </row>
    <row r="26" spans="1:18" ht="150" customHeight="1">
      <c r="A26" s="1"/>
      <c r="B26" s="604" t="s">
        <v>285</v>
      </c>
      <c r="C26" s="604"/>
      <c r="D26" s="31" t="s">
        <v>543</v>
      </c>
      <c r="E26" s="31" t="s">
        <v>3193</v>
      </c>
      <c r="F26" s="31" t="s">
        <v>544</v>
      </c>
      <c r="G26" s="31" t="s">
        <v>329</v>
      </c>
      <c r="H26" s="31" t="s">
        <v>539</v>
      </c>
      <c r="I26" s="31" t="s">
        <v>545</v>
      </c>
      <c r="J26" s="108">
        <v>65737</v>
      </c>
      <c r="K26" s="108">
        <v>501107</v>
      </c>
      <c r="L26" s="31" t="s">
        <v>546</v>
      </c>
      <c r="M26" s="31" t="s">
        <v>407</v>
      </c>
      <c r="N26" s="33">
        <v>13.11835595990477</v>
      </c>
      <c r="O26" s="108">
        <v>65737</v>
      </c>
      <c r="P26" s="31" t="s">
        <v>541</v>
      </c>
      <c r="Q26" s="31" t="s">
        <v>547</v>
      </c>
      <c r="R26" s="5"/>
    </row>
    <row r="27" spans="1:18" ht="150" customHeight="1">
      <c r="A27" s="1"/>
      <c r="B27" s="604" t="s">
        <v>281</v>
      </c>
      <c r="C27" s="604"/>
      <c r="D27" s="31" t="s">
        <v>548</v>
      </c>
      <c r="E27" s="31" t="s">
        <v>3194</v>
      </c>
      <c r="F27" s="31" t="s">
        <v>549</v>
      </c>
      <c r="G27" s="31" t="s">
        <v>329</v>
      </c>
      <c r="H27" s="31" t="s">
        <v>539</v>
      </c>
      <c r="I27" s="31" t="s">
        <v>1432</v>
      </c>
      <c r="J27" s="108">
        <v>14000</v>
      </c>
      <c r="K27" s="108">
        <v>15000</v>
      </c>
      <c r="L27" s="31" t="s">
        <v>222</v>
      </c>
      <c r="M27" s="31" t="s">
        <v>407</v>
      </c>
      <c r="N27" s="33">
        <v>93.333333333333329</v>
      </c>
      <c r="O27" s="108">
        <v>15000</v>
      </c>
      <c r="P27" s="31" t="s">
        <v>541</v>
      </c>
      <c r="Q27" s="31" t="s">
        <v>550</v>
      </c>
      <c r="R27" s="5"/>
    </row>
    <row r="28" spans="1:18" ht="150" customHeight="1">
      <c r="A28" s="1"/>
      <c r="B28" s="604" t="s">
        <v>277</v>
      </c>
      <c r="C28" s="604"/>
      <c r="D28" s="31" t="s">
        <v>551</v>
      </c>
      <c r="E28" s="31" t="s">
        <v>3195</v>
      </c>
      <c r="F28" s="31" t="s">
        <v>552</v>
      </c>
      <c r="G28" s="31" t="s">
        <v>329</v>
      </c>
      <c r="H28" s="31" t="s">
        <v>65</v>
      </c>
      <c r="I28" s="31" t="s">
        <v>553</v>
      </c>
      <c r="J28" s="108">
        <v>4</v>
      </c>
      <c r="K28" s="108">
        <v>4</v>
      </c>
      <c r="L28" s="31" t="s">
        <v>554</v>
      </c>
      <c r="M28" s="31" t="s">
        <v>407</v>
      </c>
      <c r="N28" s="33">
        <v>100</v>
      </c>
      <c r="O28" s="33">
        <v>4</v>
      </c>
      <c r="P28" s="31" t="s">
        <v>555</v>
      </c>
      <c r="Q28" s="31" t="s">
        <v>556</v>
      </c>
      <c r="R28" s="5"/>
    </row>
    <row r="29" spans="1:18" ht="150" customHeight="1">
      <c r="A29" s="1"/>
      <c r="B29" s="604" t="s">
        <v>272</v>
      </c>
      <c r="C29" s="604"/>
      <c r="D29" s="109" t="s">
        <v>557</v>
      </c>
      <c r="E29" s="109" t="s">
        <v>558</v>
      </c>
      <c r="F29" s="109" t="s">
        <v>559</v>
      </c>
      <c r="G29" s="109" t="s">
        <v>329</v>
      </c>
      <c r="H29" s="31" t="s">
        <v>539</v>
      </c>
      <c r="I29" s="31" t="s">
        <v>560</v>
      </c>
      <c r="J29" s="108">
        <v>90</v>
      </c>
      <c r="K29" s="108">
        <v>90</v>
      </c>
      <c r="L29" s="31" t="s">
        <v>546</v>
      </c>
      <c r="M29" s="31" t="s">
        <v>407</v>
      </c>
      <c r="N29" s="33">
        <v>100</v>
      </c>
      <c r="O29" s="33">
        <v>90</v>
      </c>
      <c r="P29" s="31" t="s">
        <v>561</v>
      </c>
      <c r="Q29" s="31" t="s">
        <v>562</v>
      </c>
      <c r="R29" s="5"/>
    </row>
    <row r="30" spans="1:18" ht="150" customHeight="1">
      <c r="A30" s="1"/>
      <c r="B30" s="604" t="s">
        <v>160</v>
      </c>
      <c r="C30" s="604"/>
      <c r="D30" s="31" t="s">
        <v>563</v>
      </c>
      <c r="E30" s="109" t="s">
        <v>3196</v>
      </c>
      <c r="F30" s="31" t="s">
        <v>564</v>
      </c>
      <c r="G30" s="31" t="s">
        <v>329</v>
      </c>
      <c r="H30" s="31" t="s">
        <v>539</v>
      </c>
      <c r="I30" s="109" t="s">
        <v>565</v>
      </c>
      <c r="J30" s="108">
        <v>2</v>
      </c>
      <c r="K30" s="108">
        <v>2</v>
      </c>
      <c r="L30" s="31" t="s">
        <v>222</v>
      </c>
      <c r="M30" s="31" t="s">
        <v>407</v>
      </c>
      <c r="N30" s="33">
        <v>100</v>
      </c>
      <c r="O30" s="33">
        <v>2</v>
      </c>
      <c r="P30" s="109" t="s">
        <v>566</v>
      </c>
      <c r="Q30" s="31" t="s">
        <v>567</v>
      </c>
      <c r="R30" s="5"/>
    </row>
    <row r="31" spans="1:18" ht="150" customHeight="1">
      <c r="A31" s="1"/>
      <c r="B31" s="604" t="s">
        <v>374</v>
      </c>
      <c r="C31" s="604"/>
      <c r="D31" s="31" t="s">
        <v>568</v>
      </c>
      <c r="E31" s="109" t="s">
        <v>569</v>
      </c>
      <c r="F31" s="31" t="s">
        <v>570</v>
      </c>
      <c r="G31" s="31" t="s">
        <v>329</v>
      </c>
      <c r="H31" s="31" t="s">
        <v>65</v>
      </c>
      <c r="I31" s="109" t="s">
        <v>571</v>
      </c>
      <c r="J31" s="108">
        <v>1</v>
      </c>
      <c r="K31" s="108">
        <v>1</v>
      </c>
      <c r="L31" s="31" t="s">
        <v>290</v>
      </c>
      <c r="M31" s="31" t="s">
        <v>407</v>
      </c>
      <c r="N31" s="33">
        <v>100</v>
      </c>
      <c r="O31" s="33">
        <v>1</v>
      </c>
      <c r="P31" s="109" t="s">
        <v>572</v>
      </c>
      <c r="Q31" s="31" t="s">
        <v>573</v>
      </c>
      <c r="R31" s="5"/>
    </row>
    <row r="32" spans="1:18" ht="150" customHeight="1">
      <c r="A32" s="1"/>
      <c r="B32" s="604" t="s">
        <v>376</v>
      </c>
      <c r="C32" s="604"/>
      <c r="D32" s="31" t="s">
        <v>574</v>
      </c>
      <c r="E32" s="31" t="s">
        <v>575</v>
      </c>
      <c r="F32" s="31" t="s">
        <v>576</v>
      </c>
      <c r="G32" s="31" t="s">
        <v>329</v>
      </c>
      <c r="H32" s="31" t="s">
        <v>539</v>
      </c>
      <c r="I32" s="31" t="s">
        <v>3197</v>
      </c>
      <c r="J32" s="108">
        <v>1</v>
      </c>
      <c r="K32" s="108">
        <v>1</v>
      </c>
      <c r="L32" s="31" t="s">
        <v>222</v>
      </c>
      <c r="M32" s="31" t="s">
        <v>407</v>
      </c>
      <c r="N32" s="33">
        <v>100</v>
      </c>
      <c r="O32" s="33">
        <v>1</v>
      </c>
      <c r="P32" s="109" t="s">
        <v>577</v>
      </c>
      <c r="Q32" s="31" t="s">
        <v>578</v>
      </c>
      <c r="R32" s="5"/>
    </row>
    <row r="33" spans="1:18" ht="150" customHeight="1">
      <c r="A33" s="1"/>
      <c r="B33" s="604" t="s">
        <v>176</v>
      </c>
      <c r="C33" s="604"/>
      <c r="D33" s="31" t="s">
        <v>579</v>
      </c>
      <c r="E33" s="31" t="s">
        <v>580</v>
      </c>
      <c r="F33" s="31" t="s">
        <v>581</v>
      </c>
      <c r="G33" s="31" t="s">
        <v>329</v>
      </c>
      <c r="H33" s="31" t="s">
        <v>539</v>
      </c>
      <c r="I33" s="31" t="s">
        <v>582</v>
      </c>
      <c r="J33" s="108">
        <v>1</v>
      </c>
      <c r="K33" s="108">
        <v>1</v>
      </c>
      <c r="L33" s="31" t="s">
        <v>222</v>
      </c>
      <c r="M33" s="31" t="s">
        <v>407</v>
      </c>
      <c r="N33" s="33">
        <v>100</v>
      </c>
      <c r="O33" s="33">
        <v>1</v>
      </c>
      <c r="P33" s="109" t="s">
        <v>583</v>
      </c>
      <c r="Q33" s="31" t="s">
        <v>584</v>
      </c>
      <c r="R33" s="5"/>
    </row>
    <row r="34" spans="1:18" ht="150" customHeight="1">
      <c r="A34" s="1"/>
      <c r="B34" s="604" t="s">
        <v>381</v>
      </c>
      <c r="C34" s="604"/>
      <c r="D34" s="31" t="s">
        <v>585</v>
      </c>
      <c r="E34" s="31" t="s">
        <v>586</v>
      </c>
      <c r="F34" s="31" t="s">
        <v>587</v>
      </c>
      <c r="G34" s="31" t="s">
        <v>329</v>
      </c>
      <c r="H34" s="31" t="s">
        <v>539</v>
      </c>
      <c r="I34" s="31" t="s">
        <v>588</v>
      </c>
      <c r="J34" s="108">
        <v>2</v>
      </c>
      <c r="K34" s="108">
        <v>2</v>
      </c>
      <c r="L34" s="31" t="s">
        <v>222</v>
      </c>
      <c r="M34" s="31" t="s">
        <v>407</v>
      </c>
      <c r="N34" s="33">
        <v>100</v>
      </c>
      <c r="O34" s="33">
        <v>2</v>
      </c>
      <c r="P34" s="109" t="s">
        <v>589</v>
      </c>
      <c r="Q34" s="31" t="s">
        <v>590</v>
      </c>
      <c r="R34" s="5"/>
    </row>
    <row r="35" spans="1:18" ht="150" customHeight="1">
      <c r="A35" s="1"/>
      <c r="B35" s="604" t="s">
        <v>591</v>
      </c>
      <c r="C35" s="604"/>
      <c r="D35" s="31" t="s">
        <v>592</v>
      </c>
      <c r="E35" s="31" t="s">
        <v>3198</v>
      </c>
      <c r="F35" s="31" t="s">
        <v>593</v>
      </c>
      <c r="G35" s="31" t="s">
        <v>594</v>
      </c>
      <c r="H35" s="31" t="s">
        <v>539</v>
      </c>
      <c r="I35" s="31" t="s">
        <v>595</v>
      </c>
      <c r="J35" s="108">
        <v>501107</v>
      </c>
      <c r="K35" s="108">
        <v>501107</v>
      </c>
      <c r="L35" s="31" t="s">
        <v>546</v>
      </c>
      <c r="M35" s="31" t="s">
        <v>407</v>
      </c>
      <c r="N35" s="33">
        <v>100</v>
      </c>
      <c r="O35" s="33">
        <v>501107</v>
      </c>
      <c r="P35" s="31" t="s">
        <v>596</v>
      </c>
      <c r="Q35" s="31" t="s">
        <v>597</v>
      </c>
      <c r="R35" s="5"/>
    </row>
    <row r="36" spans="1:18" ht="150" customHeight="1">
      <c r="A36" s="1"/>
      <c r="B36" s="604" t="s">
        <v>390</v>
      </c>
      <c r="C36" s="604"/>
      <c r="D36" s="31" t="s">
        <v>598</v>
      </c>
      <c r="E36" s="109" t="s">
        <v>599</v>
      </c>
      <c r="F36" s="109" t="s">
        <v>600</v>
      </c>
      <c r="G36" s="31" t="s">
        <v>329</v>
      </c>
      <c r="H36" s="31" t="s">
        <v>539</v>
      </c>
      <c r="I36" s="109" t="s">
        <v>601</v>
      </c>
      <c r="J36" s="108">
        <v>35</v>
      </c>
      <c r="K36" s="108">
        <v>35</v>
      </c>
      <c r="L36" s="31" t="s">
        <v>546</v>
      </c>
      <c r="M36" s="31" t="s">
        <v>407</v>
      </c>
      <c r="N36" s="33">
        <v>100</v>
      </c>
      <c r="O36" s="33">
        <v>35</v>
      </c>
      <c r="P36" s="31" t="s">
        <v>602</v>
      </c>
      <c r="Q36" s="31" t="s">
        <v>603</v>
      </c>
      <c r="R36" s="5"/>
    </row>
    <row r="37" spans="1:18" ht="150" customHeight="1">
      <c r="A37" s="1"/>
      <c r="B37" s="604" t="s">
        <v>392</v>
      </c>
      <c r="C37" s="604"/>
      <c r="D37" s="31" t="s">
        <v>604</v>
      </c>
      <c r="E37" s="109" t="s">
        <v>605</v>
      </c>
      <c r="F37" s="109" t="s">
        <v>606</v>
      </c>
      <c r="G37" s="31" t="s">
        <v>329</v>
      </c>
      <c r="H37" s="31" t="s">
        <v>539</v>
      </c>
      <c r="I37" s="109" t="s">
        <v>607</v>
      </c>
      <c r="J37" s="108">
        <v>35</v>
      </c>
      <c r="K37" s="108">
        <v>35</v>
      </c>
      <c r="L37" s="31" t="s">
        <v>222</v>
      </c>
      <c r="M37" s="31" t="s">
        <v>407</v>
      </c>
      <c r="N37" s="33">
        <v>100</v>
      </c>
      <c r="O37" s="33">
        <v>35</v>
      </c>
      <c r="P37" s="31" t="s">
        <v>608</v>
      </c>
      <c r="Q37" s="31" t="s">
        <v>609</v>
      </c>
      <c r="R37" s="5"/>
    </row>
    <row r="38" spans="1:18" ht="150" customHeight="1">
      <c r="A38" s="1"/>
      <c r="B38" s="604" t="s">
        <v>610</v>
      </c>
      <c r="C38" s="604"/>
      <c r="D38" s="31" t="s">
        <v>611</v>
      </c>
      <c r="E38" s="31" t="s">
        <v>612</v>
      </c>
      <c r="F38" s="31" t="s">
        <v>613</v>
      </c>
      <c r="G38" s="31" t="s">
        <v>329</v>
      </c>
      <c r="H38" s="31" t="s">
        <v>539</v>
      </c>
      <c r="I38" s="31" t="s">
        <v>614</v>
      </c>
      <c r="J38" s="33">
        <v>3</v>
      </c>
      <c r="K38" s="33">
        <v>3</v>
      </c>
      <c r="L38" s="31" t="s">
        <v>222</v>
      </c>
      <c r="M38" s="31" t="s">
        <v>407</v>
      </c>
      <c r="N38" s="33">
        <v>100</v>
      </c>
      <c r="O38" s="33">
        <v>3</v>
      </c>
      <c r="P38" s="31" t="s">
        <v>615</v>
      </c>
      <c r="Q38" s="31" t="s">
        <v>616</v>
      </c>
      <c r="R38" s="5"/>
    </row>
    <row r="39" spans="1:18" ht="150" customHeight="1">
      <c r="A39" s="1"/>
      <c r="B39" s="604" t="s">
        <v>617</v>
      </c>
      <c r="C39" s="604"/>
      <c r="D39" s="31" t="s">
        <v>618</v>
      </c>
      <c r="E39" s="31" t="s">
        <v>619</v>
      </c>
      <c r="F39" s="31" t="s">
        <v>620</v>
      </c>
      <c r="G39" s="31" t="s">
        <v>329</v>
      </c>
      <c r="H39" s="31" t="s">
        <v>539</v>
      </c>
      <c r="I39" s="31" t="s">
        <v>3199</v>
      </c>
      <c r="J39" s="33">
        <v>69933</v>
      </c>
      <c r="K39" s="33">
        <v>70000</v>
      </c>
      <c r="L39" s="31" t="s">
        <v>546</v>
      </c>
      <c r="M39" s="31" t="s">
        <v>407</v>
      </c>
      <c r="N39" s="33">
        <v>99.904285714285706</v>
      </c>
      <c r="O39" s="33">
        <v>70000</v>
      </c>
      <c r="P39" s="31" t="s">
        <v>621</v>
      </c>
      <c r="Q39" s="31" t="s">
        <v>622</v>
      </c>
      <c r="R39" s="5"/>
    </row>
    <row r="40" spans="1:18" ht="150" customHeight="1">
      <c r="A40" s="1"/>
      <c r="B40" s="604" t="s">
        <v>399</v>
      </c>
      <c r="C40" s="604"/>
      <c r="D40" s="31" t="s">
        <v>623</v>
      </c>
      <c r="E40" s="31" t="s">
        <v>3200</v>
      </c>
      <c r="F40" s="31" t="s">
        <v>624</v>
      </c>
      <c r="G40" s="31" t="s">
        <v>594</v>
      </c>
      <c r="H40" s="31" t="s">
        <v>625</v>
      </c>
      <c r="I40" s="31" t="s">
        <v>626</v>
      </c>
      <c r="J40" s="33">
        <v>54933</v>
      </c>
      <c r="K40" s="33">
        <v>70000</v>
      </c>
      <c r="L40" s="31" t="s">
        <v>546</v>
      </c>
      <c r="M40" s="31" t="s">
        <v>407</v>
      </c>
      <c r="N40" s="33">
        <v>78.475714285714275</v>
      </c>
      <c r="O40" s="33">
        <v>54933</v>
      </c>
      <c r="P40" s="31" t="s">
        <v>627</v>
      </c>
      <c r="Q40" s="31" t="s">
        <v>628</v>
      </c>
      <c r="R40" s="5"/>
    </row>
    <row r="41" spans="1:18" ht="150" customHeight="1">
      <c r="A41" s="1"/>
      <c r="B41" s="604" t="s">
        <v>402</v>
      </c>
      <c r="C41" s="604"/>
      <c r="D41" s="31" t="s">
        <v>629</v>
      </c>
      <c r="E41" s="31" t="s">
        <v>3201</v>
      </c>
      <c r="F41" s="31" t="s">
        <v>630</v>
      </c>
      <c r="G41" s="31" t="s">
        <v>594</v>
      </c>
      <c r="H41" s="31" t="s">
        <v>625</v>
      </c>
      <c r="I41" s="31" t="s">
        <v>631</v>
      </c>
      <c r="J41" s="33">
        <v>15000</v>
      </c>
      <c r="K41" s="33">
        <v>70000</v>
      </c>
      <c r="L41" s="31" t="s">
        <v>546</v>
      </c>
      <c r="M41" s="31" t="s">
        <v>407</v>
      </c>
      <c r="N41" s="33">
        <v>21.428571428571427</v>
      </c>
      <c r="O41" s="33">
        <v>15000</v>
      </c>
      <c r="P41" s="31" t="s">
        <v>632</v>
      </c>
      <c r="Q41" s="31" t="s">
        <v>633</v>
      </c>
      <c r="R41" s="5"/>
    </row>
    <row r="42" spans="1:18" ht="150" customHeight="1">
      <c r="A42" s="1"/>
      <c r="B42" s="604" t="s">
        <v>634</v>
      </c>
      <c r="C42" s="604"/>
      <c r="D42" s="31" t="s">
        <v>635</v>
      </c>
      <c r="E42" s="31" t="s">
        <v>3202</v>
      </c>
      <c r="F42" s="31" t="s">
        <v>636</v>
      </c>
      <c r="G42" s="31" t="s">
        <v>594</v>
      </c>
      <c r="H42" s="31" t="s">
        <v>65</v>
      </c>
      <c r="I42" s="31" t="s">
        <v>637</v>
      </c>
      <c r="J42" s="33">
        <v>65737</v>
      </c>
      <c r="K42" s="108">
        <v>501107</v>
      </c>
      <c r="L42" s="31" t="s">
        <v>546</v>
      </c>
      <c r="M42" s="31" t="s">
        <v>407</v>
      </c>
      <c r="N42" s="33">
        <v>13.11835595990477</v>
      </c>
      <c r="O42" s="33">
        <v>65737</v>
      </c>
      <c r="P42" s="31" t="s">
        <v>638</v>
      </c>
      <c r="Q42" s="31" t="s">
        <v>639</v>
      </c>
      <c r="R42" s="5"/>
    </row>
    <row r="43" spans="1:18" ht="150" customHeight="1">
      <c r="A43" s="1"/>
      <c r="B43" s="604" t="s">
        <v>481</v>
      </c>
      <c r="C43" s="604"/>
      <c r="D43" s="31" t="s">
        <v>640</v>
      </c>
      <c r="E43" s="31" t="s">
        <v>641</v>
      </c>
      <c r="F43" s="31" t="s">
        <v>642</v>
      </c>
      <c r="G43" s="31" t="s">
        <v>329</v>
      </c>
      <c r="H43" s="31" t="s">
        <v>539</v>
      </c>
      <c r="I43" s="31" t="s">
        <v>643</v>
      </c>
      <c r="J43" s="33">
        <v>75500</v>
      </c>
      <c r="K43" s="33">
        <v>73809.396309779797</v>
      </c>
      <c r="L43" s="31" t="s">
        <v>546</v>
      </c>
      <c r="M43" s="31" t="s">
        <v>407</v>
      </c>
      <c r="N43" s="33">
        <v>2.2904992788786771</v>
      </c>
      <c r="O43" s="33">
        <v>73809.396309779797</v>
      </c>
      <c r="P43" s="31" t="s">
        <v>541</v>
      </c>
      <c r="Q43" s="31" t="s">
        <v>644</v>
      </c>
      <c r="R43" s="5"/>
    </row>
    <row r="44" spans="1:18" ht="150" customHeight="1">
      <c r="A44" s="1"/>
      <c r="B44" s="604" t="s">
        <v>484</v>
      </c>
      <c r="C44" s="604"/>
      <c r="D44" s="31" t="s">
        <v>645</v>
      </c>
      <c r="E44" s="31" t="s">
        <v>646</v>
      </c>
      <c r="F44" s="31" t="s">
        <v>647</v>
      </c>
      <c r="G44" s="31" t="s">
        <v>594</v>
      </c>
      <c r="H44" s="31" t="s">
        <v>625</v>
      </c>
      <c r="I44" s="31" t="s">
        <v>648</v>
      </c>
      <c r="J44" s="33">
        <v>1230</v>
      </c>
      <c r="K44" s="33">
        <v>1213</v>
      </c>
      <c r="L44" s="31" t="s">
        <v>546</v>
      </c>
      <c r="M44" s="31" t="s">
        <v>407</v>
      </c>
      <c r="N44" s="33">
        <v>1.4014839241549781</v>
      </c>
      <c r="O44" s="33">
        <v>1213</v>
      </c>
      <c r="P44" s="31" t="s">
        <v>649</v>
      </c>
      <c r="Q44" s="31" t="s">
        <v>650</v>
      </c>
      <c r="R44" s="5"/>
    </row>
    <row r="45" spans="1:18" ht="150" customHeight="1">
      <c r="A45" s="1"/>
      <c r="B45" s="604" t="s">
        <v>487</v>
      </c>
      <c r="C45" s="604"/>
      <c r="D45" s="31" t="s">
        <v>651</v>
      </c>
      <c r="E45" s="31" t="s">
        <v>652</v>
      </c>
      <c r="F45" s="31" t="s">
        <v>653</v>
      </c>
      <c r="G45" s="31" t="s">
        <v>594</v>
      </c>
      <c r="H45" s="31" t="s">
        <v>625</v>
      </c>
      <c r="I45" s="31" t="s">
        <v>654</v>
      </c>
      <c r="J45" s="33">
        <v>64507</v>
      </c>
      <c r="K45" s="33">
        <v>64500</v>
      </c>
      <c r="L45" s="31" t="s">
        <v>546</v>
      </c>
      <c r="M45" s="31" t="s">
        <v>407</v>
      </c>
      <c r="N45" s="33">
        <v>1.0852713178288731E-2</v>
      </c>
      <c r="O45" s="33">
        <v>64500</v>
      </c>
      <c r="P45" s="31" t="s">
        <v>655</v>
      </c>
      <c r="Q45" s="31" t="s">
        <v>656</v>
      </c>
      <c r="R45" s="5"/>
    </row>
    <row r="46" spans="1:18" ht="150" customHeight="1">
      <c r="A46" s="1"/>
      <c r="B46" s="604" t="s">
        <v>489</v>
      </c>
      <c r="C46" s="604"/>
      <c r="D46" s="31" t="s">
        <v>657</v>
      </c>
      <c r="E46" s="31" t="s">
        <v>3203</v>
      </c>
      <c r="F46" s="31" t="s">
        <v>658</v>
      </c>
      <c r="G46" s="31" t="s">
        <v>594</v>
      </c>
      <c r="H46" s="31" t="s">
        <v>539</v>
      </c>
      <c r="I46" s="31" t="s">
        <v>659</v>
      </c>
      <c r="J46" s="33">
        <v>4214</v>
      </c>
      <c r="K46" s="33">
        <v>4214</v>
      </c>
      <c r="L46" s="31" t="s">
        <v>546</v>
      </c>
      <c r="M46" s="31" t="s">
        <v>407</v>
      </c>
      <c r="N46" s="33">
        <v>100</v>
      </c>
      <c r="O46" s="33">
        <v>4214</v>
      </c>
      <c r="P46" s="31" t="s">
        <v>541</v>
      </c>
      <c r="Q46" s="31" t="s">
        <v>660</v>
      </c>
      <c r="R46" s="5"/>
    </row>
    <row r="47" spans="1:18" ht="150" customHeight="1">
      <c r="A47" s="1"/>
      <c r="B47" s="604" t="s">
        <v>495</v>
      </c>
      <c r="C47" s="604"/>
      <c r="D47" s="31" t="s">
        <v>661</v>
      </c>
      <c r="E47" s="31" t="s">
        <v>662</v>
      </c>
      <c r="F47" s="109" t="s">
        <v>663</v>
      </c>
      <c r="G47" s="31" t="s">
        <v>329</v>
      </c>
      <c r="H47" s="31" t="s">
        <v>539</v>
      </c>
      <c r="I47" s="109" t="s">
        <v>664</v>
      </c>
      <c r="J47" s="108">
        <v>8428</v>
      </c>
      <c r="K47" s="108">
        <v>8428</v>
      </c>
      <c r="L47" s="31" t="s">
        <v>546</v>
      </c>
      <c r="M47" s="31" t="s">
        <v>407</v>
      </c>
      <c r="N47" s="33">
        <v>100</v>
      </c>
      <c r="O47" s="33">
        <v>8428</v>
      </c>
      <c r="P47" s="31" t="s">
        <v>665</v>
      </c>
      <c r="Q47" s="31" t="s">
        <v>666</v>
      </c>
      <c r="R47" s="5"/>
    </row>
    <row r="48" spans="1:18" ht="150" customHeight="1">
      <c r="A48" s="1"/>
      <c r="B48" s="604" t="s">
        <v>499</v>
      </c>
      <c r="C48" s="604"/>
      <c r="D48" s="110" t="s">
        <v>667</v>
      </c>
      <c r="E48" s="31" t="s">
        <v>3204</v>
      </c>
      <c r="F48" s="31" t="s">
        <v>668</v>
      </c>
      <c r="G48" s="31" t="s">
        <v>594</v>
      </c>
      <c r="H48" s="31" t="s">
        <v>539</v>
      </c>
      <c r="I48" s="31" t="s">
        <v>669</v>
      </c>
      <c r="J48" s="108">
        <v>4214</v>
      </c>
      <c r="K48" s="108">
        <v>4214</v>
      </c>
      <c r="L48" s="31" t="s">
        <v>546</v>
      </c>
      <c r="M48" s="31" t="s">
        <v>407</v>
      </c>
      <c r="N48" s="33">
        <v>100</v>
      </c>
      <c r="O48" s="33">
        <v>4214</v>
      </c>
      <c r="P48" s="31" t="s">
        <v>665</v>
      </c>
      <c r="Q48" s="31" t="s">
        <v>670</v>
      </c>
      <c r="R48" s="5"/>
    </row>
    <row r="49" spans="1:22" ht="150" customHeight="1">
      <c r="A49" s="1"/>
      <c r="B49" s="604" t="s">
        <v>671</v>
      </c>
      <c r="C49" s="604"/>
      <c r="D49" s="110" t="s">
        <v>672</v>
      </c>
      <c r="E49" s="31" t="s">
        <v>3205</v>
      </c>
      <c r="F49" s="31" t="s">
        <v>673</v>
      </c>
      <c r="G49" s="31" t="s">
        <v>594</v>
      </c>
      <c r="H49" s="31" t="s">
        <v>539</v>
      </c>
      <c r="I49" s="31" t="s">
        <v>674</v>
      </c>
      <c r="J49" s="108">
        <v>4214</v>
      </c>
      <c r="K49" s="108">
        <v>4214</v>
      </c>
      <c r="L49" s="31" t="s">
        <v>546</v>
      </c>
      <c r="M49" s="31" t="s">
        <v>407</v>
      </c>
      <c r="N49" s="33">
        <v>100</v>
      </c>
      <c r="O49" s="33">
        <v>4214</v>
      </c>
      <c r="P49" s="31" t="s">
        <v>675</v>
      </c>
      <c r="Q49" s="31" t="s">
        <v>676</v>
      </c>
      <c r="R49" s="5"/>
    </row>
    <row r="50" spans="1:22" ht="150" customHeight="1">
      <c r="A50" s="1"/>
      <c r="B50" s="604" t="s">
        <v>501</v>
      </c>
      <c r="C50" s="604"/>
      <c r="D50" s="110" t="s">
        <v>677</v>
      </c>
      <c r="E50" s="31" t="s">
        <v>678</v>
      </c>
      <c r="F50" s="31" t="s">
        <v>679</v>
      </c>
      <c r="G50" s="31" t="s">
        <v>329</v>
      </c>
      <c r="H50" s="31" t="s">
        <v>539</v>
      </c>
      <c r="I50" s="31" t="s">
        <v>680</v>
      </c>
      <c r="J50" s="108">
        <v>6199</v>
      </c>
      <c r="K50" s="108">
        <v>6199</v>
      </c>
      <c r="L50" s="31" t="s">
        <v>546</v>
      </c>
      <c r="M50" s="31" t="s">
        <v>407</v>
      </c>
      <c r="N50" s="33">
        <v>100</v>
      </c>
      <c r="O50" s="33">
        <v>6199</v>
      </c>
      <c r="P50" s="31" t="s">
        <v>681</v>
      </c>
      <c r="Q50" s="31" t="s">
        <v>682</v>
      </c>
      <c r="R50" s="5"/>
    </row>
    <row r="51" spans="1:22" ht="150" customHeight="1">
      <c r="A51" s="1"/>
      <c r="B51" s="604" t="s">
        <v>505</v>
      </c>
      <c r="C51" s="604"/>
      <c r="D51" s="31" t="s">
        <v>683</v>
      </c>
      <c r="E51" s="31" t="s">
        <v>3206</v>
      </c>
      <c r="F51" s="109" t="s">
        <v>684</v>
      </c>
      <c r="G51" s="31" t="s">
        <v>329</v>
      </c>
      <c r="H51" s="31" t="s">
        <v>539</v>
      </c>
      <c r="I51" s="109" t="s">
        <v>685</v>
      </c>
      <c r="J51" s="108">
        <v>12398</v>
      </c>
      <c r="K51" s="108">
        <v>12398</v>
      </c>
      <c r="L51" s="31" t="s">
        <v>546</v>
      </c>
      <c r="M51" s="31" t="s">
        <v>407</v>
      </c>
      <c r="N51" s="33">
        <v>100</v>
      </c>
      <c r="O51" s="33">
        <v>12398</v>
      </c>
      <c r="P51" s="31" t="s">
        <v>665</v>
      </c>
      <c r="Q51" s="31" t="s">
        <v>686</v>
      </c>
      <c r="R51" s="5"/>
    </row>
    <row r="52" spans="1:22" ht="150" customHeight="1">
      <c r="A52" s="1"/>
      <c r="B52" s="604" t="s">
        <v>509</v>
      </c>
      <c r="C52" s="604"/>
      <c r="D52" s="110" t="s">
        <v>687</v>
      </c>
      <c r="E52" s="31" t="s">
        <v>3207</v>
      </c>
      <c r="F52" s="31" t="s">
        <v>688</v>
      </c>
      <c r="G52" s="31" t="s">
        <v>594</v>
      </c>
      <c r="H52" s="31" t="s">
        <v>539</v>
      </c>
      <c r="I52" s="31" t="s">
        <v>689</v>
      </c>
      <c r="J52" s="108">
        <v>1435</v>
      </c>
      <c r="K52" s="108">
        <v>1435</v>
      </c>
      <c r="L52" s="31" t="s">
        <v>546</v>
      </c>
      <c r="M52" s="31" t="s">
        <v>407</v>
      </c>
      <c r="N52" s="33">
        <v>100</v>
      </c>
      <c r="O52" s="33">
        <v>1435</v>
      </c>
      <c r="P52" s="31" t="s">
        <v>690</v>
      </c>
      <c r="Q52" s="31" t="s">
        <v>691</v>
      </c>
      <c r="R52" s="5"/>
    </row>
    <row r="53" spans="1:22" ht="15"/>
    <row r="54" spans="1:22" customFormat="1" ht="20.100000000000001" customHeight="1">
      <c r="A54" s="39"/>
      <c r="B54" s="99" t="s">
        <v>105</v>
      </c>
      <c r="C54" s="531" t="s">
        <v>106</v>
      </c>
      <c r="D54" s="532"/>
      <c r="E54" s="532"/>
      <c r="F54" s="532"/>
      <c r="G54" s="532"/>
      <c r="H54" s="533"/>
      <c r="I54" s="41"/>
      <c r="J54" s="42"/>
      <c r="K54" s="42"/>
      <c r="L54" s="41"/>
      <c r="M54" s="41"/>
      <c r="N54" s="43"/>
      <c r="O54" s="43"/>
      <c r="P54" s="41"/>
      <c r="Q54" s="41"/>
      <c r="R54" s="41"/>
      <c r="S54" s="41"/>
      <c r="T54" s="5"/>
      <c r="U54" s="5"/>
    </row>
    <row r="55" spans="1:22" customFormat="1" ht="20.100000000000001" customHeight="1">
      <c r="A55" s="39"/>
      <c r="B55" s="99" t="s">
        <v>107</v>
      </c>
      <c r="C55" s="531" t="s">
        <v>108</v>
      </c>
      <c r="D55" s="532"/>
      <c r="E55" s="532"/>
      <c r="F55" s="532"/>
      <c r="G55" s="532"/>
      <c r="H55" s="533"/>
      <c r="I55" s="41"/>
      <c r="J55" s="42"/>
      <c r="K55" s="42"/>
      <c r="L55" s="41"/>
      <c r="M55" s="41"/>
      <c r="N55" s="43"/>
      <c r="O55" s="43"/>
      <c r="P55" s="41"/>
      <c r="Q55" s="41"/>
      <c r="R55" s="41"/>
      <c r="S55" s="41"/>
      <c r="T55" s="5"/>
      <c r="U55" s="5"/>
    </row>
    <row r="56" spans="1:22" customFormat="1" ht="20.100000000000001" customHeight="1">
      <c r="A56" s="39"/>
      <c r="B56" s="99" t="s">
        <v>692</v>
      </c>
      <c r="C56" s="531" t="s">
        <v>693</v>
      </c>
      <c r="D56" s="532"/>
      <c r="E56" s="532"/>
      <c r="F56" s="532"/>
      <c r="G56" s="532"/>
      <c r="H56" s="533"/>
      <c r="I56" s="41"/>
      <c r="J56" s="42"/>
      <c r="K56" s="42"/>
      <c r="L56" s="41"/>
      <c r="M56" s="41"/>
      <c r="N56" s="43"/>
      <c r="O56" s="43"/>
      <c r="P56" s="41"/>
      <c r="Q56" s="41"/>
      <c r="R56" s="41"/>
      <c r="S56" s="41"/>
      <c r="T56" s="5"/>
      <c r="U56" s="5"/>
    </row>
    <row r="57" spans="1:22" customFormat="1" ht="20.100000000000001" customHeight="1">
      <c r="A57" s="39"/>
      <c r="B57" s="99" t="s">
        <v>111</v>
      </c>
      <c r="C57" s="531" t="s">
        <v>112</v>
      </c>
      <c r="D57" s="532"/>
      <c r="E57" s="532"/>
      <c r="F57" s="532"/>
      <c r="G57" s="532"/>
      <c r="H57" s="533"/>
      <c r="I57" s="41"/>
      <c r="J57" s="42"/>
      <c r="K57" s="42"/>
      <c r="L57" s="41"/>
      <c r="M57" s="41"/>
      <c r="N57" s="43"/>
      <c r="O57" s="43"/>
      <c r="P57" s="41"/>
      <c r="Q57" s="41"/>
      <c r="R57" s="41"/>
      <c r="S57" s="41"/>
      <c r="T57" s="5"/>
      <c r="U57" s="5"/>
    </row>
    <row r="58" spans="1:22" customFormat="1" ht="20.100000000000001" customHeight="1">
      <c r="A58" s="39"/>
      <c r="B58" s="99" t="s">
        <v>113</v>
      </c>
      <c r="C58" s="531" t="s">
        <v>114</v>
      </c>
      <c r="D58" s="532"/>
      <c r="E58" s="532"/>
      <c r="F58" s="532"/>
      <c r="G58" s="532"/>
      <c r="H58" s="533"/>
      <c r="I58" s="41"/>
      <c r="J58" s="42"/>
      <c r="K58" s="42"/>
      <c r="L58" s="41"/>
      <c r="M58" s="41"/>
      <c r="N58" s="43"/>
      <c r="O58" s="43"/>
      <c r="P58" s="41"/>
      <c r="Q58" s="41"/>
      <c r="R58" s="41"/>
      <c r="S58" s="41"/>
      <c r="T58" s="5"/>
      <c r="U58" s="5"/>
    </row>
    <row r="59" spans="1:22" customFormat="1" ht="20.100000000000001" customHeight="1">
      <c r="A59" s="39"/>
      <c r="B59" s="99" t="s">
        <v>115</v>
      </c>
      <c r="C59" s="534" t="s">
        <v>694</v>
      </c>
      <c r="D59" s="535"/>
      <c r="E59" s="535"/>
      <c r="F59" s="535"/>
      <c r="G59" s="535"/>
      <c r="H59" s="536"/>
      <c r="I59" s="41"/>
      <c r="J59" s="42"/>
      <c r="K59" s="42"/>
      <c r="L59" s="41"/>
      <c r="M59" s="41"/>
      <c r="N59" s="43"/>
      <c r="O59" s="43"/>
      <c r="P59" s="41"/>
      <c r="Q59" s="41"/>
      <c r="R59" s="41"/>
      <c r="S59" s="41"/>
      <c r="T59" s="5"/>
      <c r="U59" s="5"/>
    </row>
    <row r="60" spans="1:22" customFormat="1" ht="20.100000000000001" customHeight="1">
      <c r="A60" s="39"/>
      <c r="B60" s="99" t="s">
        <v>117</v>
      </c>
      <c r="C60" s="566" t="s">
        <v>695</v>
      </c>
      <c r="D60" s="567"/>
      <c r="E60" s="567"/>
      <c r="F60" s="567"/>
      <c r="G60" s="567"/>
      <c r="H60" s="568"/>
      <c r="I60" s="41"/>
      <c r="J60" s="42"/>
      <c r="K60" s="42"/>
      <c r="L60" s="41"/>
      <c r="M60" s="41"/>
      <c r="N60" s="43"/>
      <c r="O60" s="43"/>
      <c r="P60" s="41"/>
      <c r="Q60" s="41"/>
      <c r="R60" s="41"/>
      <c r="S60" s="41"/>
      <c r="T60" s="5"/>
      <c r="U60" s="5"/>
    </row>
    <row r="61" spans="1:22" customFormat="1" ht="20.100000000000001" customHeight="1">
      <c r="A61" s="39"/>
      <c r="B61" s="44"/>
      <c r="C61" s="44"/>
      <c r="D61" s="41"/>
      <c r="E61" s="41"/>
      <c r="F61" s="41"/>
      <c r="G61" s="41"/>
      <c r="H61" s="41"/>
      <c r="I61" s="41"/>
      <c r="J61" s="42"/>
      <c r="K61" s="42"/>
      <c r="L61" s="41"/>
      <c r="M61" s="41"/>
      <c r="N61" s="43"/>
      <c r="O61" s="43"/>
      <c r="P61" s="41"/>
      <c r="Q61" s="41"/>
      <c r="R61" s="41"/>
      <c r="S61" s="41"/>
      <c r="T61" s="5"/>
      <c r="U61" s="5"/>
    </row>
    <row r="62" spans="1:22" customFormat="1" ht="20.100000000000001" customHeight="1">
      <c r="A62" s="39"/>
      <c r="B62" s="528" t="s">
        <v>119</v>
      </c>
      <c r="C62" s="529"/>
      <c r="D62" s="529"/>
      <c r="E62" s="529"/>
      <c r="F62" s="529"/>
      <c r="G62" s="529"/>
      <c r="H62" s="530"/>
      <c r="I62" s="5"/>
      <c r="J62" s="45"/>
      <c r="K62" s="45"/>
      <c r="L62" s="5"/>
      <c r="M62" s="5"/>
      <c r="N62" s="45"/>
      <c r="O62" s="45"/>
      <c r="P62" s="5"/>
      <c r="Q62" s="5"/>
      <c r="R62" s="5"/>
      <c r="S62" s="5"/>
      <c r="T62" s="5"/>
      <c r="U62" s="5"/>
      <c r="V62" s="6"/>
    </row>
    <row r="63" spans="1:22" ht="15"/>
    <row r="64" spans="1:22" s="65" customFormat="1" ht="15">
      <c r="C64" s="66"/>
      <c r="R64" s="6"/>
    </row>
    <row r="65" spans="3:18" s="65" customFormat="1" ht="15">
      <c r="C65" s="66"/>
      <c r="R65" s="6"/>
    </row>
  </sheetData>
  <mergeCells count="75">
    <mergeCell ref="C58:H58"/>
    <mergeCell ref="C59:H59"/>
    <mergeCell ref="C60:H60"/>
    <mergeCell ref="B62:H62"/>
    <mergeCell ref="B51:C51"/>
    <mergeCell ref="B52:C52"/>
    <mergeCell ref="C54:H54"/>
    <mergeCell ref="C55:H55"/>
    <mergeCell ref="C56:H56"/>
    <mergeCell ref="C57:H57"/>
    <mergeCell ref="B50:C50"/>
    <mergeCell ref="B39:C39"/>
    <mergeCell ref="B40:C40"/>
    <mergeCell ref="B41:C41"/>
    <mergeCell ref="B42:C42"/>
    <mergeCell ref="B43:C43"/>
    <mergeCell ref="B44:C44"/>
    <mergeCell ref="B45:C45"/>
    <mergeCell ref="B46:C46"/>
    <mergeCell ref="B47:C47"/>
    <mergeCell ref="B48:C48"/>
    <mergeCell ref="B49:C49"/>
    <mergeCell ref="B38:C38"/>
    <mergeCell ref="B27:C27"/>
    <mergeCell ref="B28:C28"/>
    <mergeCell ref="B29:C29"/>
    <mergeCell ref="B30:C30"/>
    <mergeCell ref="B31:C31"/>
    <mergeCell ref="B32:C32"/>
    <mergeCell ref="B33:C33"/>
    <mergeCell ref="B34:C34"/>
    <mergeCell ref="B35:C35"/>
    <mergeCell ref="B36:C36"/>
    <mergeCell ref="B37:C37"/>
    <mergeCell ref="B26:C26"/>
    <mergeCell ref="B16:C16"/>
    <mergeCell ref="D16:H16"/>
    <mergeCell ref="B17:C17"/>
    <mergeCell ref="D17:H17"/>
    <mergeCell ref="B19:C19"/>
    <mergeCell ref="E19:H19"/>
    <mergeCell ref="B21:Q21"/>
    <mergeCell ref="B22:C22"/>
    <mergeCell ref="B23:C23"/>
    <mergeCell ref="B24:C24"/>
    <mergeCell ref="B25:C25"/>
    <mergeCell ref="A12:A13"/>
    <mergeCell ref="B12:C12"/>
    <mergeCell ref="D12:H12"/>
    <mergeCell ref="B13:C13"/>
    <mergeCell ref="D13:H13"/>
    <mergeCell ref="A14:A17"/>
    <mergeCell ref="B14:C14"/>
    <mergeCell ref="D14:H14"/>
    <mergeCell ref="B15:C15"/>
    <mergeCell ref="D15:H15"/>
    <mergeCell ref="B9:C9"/>
    <mergeCell ref="D9:H9"/>
    <mergeCell ref="A10:A11"/>
    <mergeCell ref="B10:C10"/>
    <mergeCell ref="D10:H10"/>
    <mergeCell ref="B11:C11"/>
    <mergeCell ref="D11:H11"/>
    <mergeCell ref="B6:C6"/>
    <mergeCell ref="D6:H6"/>
    <mergeCell ref="B7:C7"/>
    <mergeCell ref="D7:H7"/>
    <mergeCell ref="B8:C8"/>
    <mergeCell ref="D8:H8"/>
    <mergeCell ref="B3:C3"/>
    <mergeCell ref="D3:H3"/>
    <mergeCell ref="B4:C4"/>
    <mergeCell ref="D4:H4"/>
    <mergeCell ref="B5:C5"/>
    <mergeCell ref="D5:H5"/>
  </mergeCells>
  <pageMargins left="0.25" right="0.25" top="0.75" bottom="0.75" header="0.3" footer="0.3"/>
  <pageSetup scale="21"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72"/>
  <sheetViews>
    <sheetView zoomScale="60" zoomScaleNormal="60" workbookViewId="0">
      <selection activeCell="D7" sqref="D7:H7"/>
    </sheetView>
  </sheetViews>
  <sheetFormatPr baseColWidth="10" defaultColWidth="0" defaultRowHeight="15" customHeight="1" zeroHeight="1"/>
  <cols>
    <col min="1" max="1" width="15.7109375" style="147" customWidth="1"/>
    <col min="2" max="2" width="70.28515625" style="147" bestFit="1" customWidth="1"/>
    <col min="3" max="3" width="15.7109375" style="148" customWidth="1"/>
    <col min="4" max="9" width="35.7109375" style="147" customWidth="1"/>
    <col min="10" max="11" width="35.7109375" style="149" customWidth="1"/>
    <col min="12" max="13" width="35.7109375" style="147" customWidth="1"/>
    <col min="14" max="15" width="35.7109375" style="149" customWidth="1"/>
    <col min="16" max="18" width="35.7109375" style="147" customWidth="1"/>
    <col min="19" max="19" width="11.42578125" style="6" customWidth="1"/>
    <col min="20" max="16384" width="11.42578125" hidden="1"/>
  </cols>
  <sheetData>
    <row r="1" spans="1:18" s="6" customFormat="1" ht="15.75">
      <c r="A1" s="1"/>
      <c r="B1" s="1"/>
      <c r="C1" s="2"/>
      <c r="D1" s="1"/>
      <c r="E1" s="1"/>
      <c r="F1" s="1"/>
      <c r="G1" s="1"/>
      <c r="H1" s="1"/>
      <c r="I1" s="1"/>
      <c r="J1" s="45"/>
      <c r="K1" s="45"/>
      <c r="L1" s="5"/>
      <c r="M1" s="5"/>
      <c r="N1" s="45"/>
      <c r="O1" s="45"/>
      <c r="P1" s="5"/>
      <c r="Q1" s="5"/>
      <c r="R1" s="5"/>
    </row>
    <row r="2" spans="1:18" s="6" customFormat="1" ht="15.75">
      <c r="A2" s="1"/>
      <c r="B2" s="67"/>
      <c r="C2" s="2"/>
      <c r="D2" s="1"/>
      <c r="E2" s="1"/>
      <c r="F2" s="1"/>
      <c r="G2" s="1"/>
      <c r="H2" s="1"/>
      <c r="I2" s="1"/>
      <c r="J2" s="45"/>
      <c r="K2" s="68"/>
      <c r="L2" s="5"/>
      <c r="M2" s="5"/>
      <c r="N2" s="45"/>
      <c r="O2" s="45"/>
      <c r="P2" s="5"/>
      <c r="Q2" s="5"/>
      <c r="R2" s="5"/>
    </row>
    <row r="3" spans="1:18" s="6" customFormat="1" ht="20.100000000000001" customHeight="1">
      <c r="A3" s="5"/>
      <c r="B3" s="604" t="s">
        <v>0</v>
      </c>
      <c r="C3" s="604"/>
      <c r="D3" s="514" t="s">
        <v>1</v>
      </c>
      <c r="E3" s="514"/>
      <c r="F3" s="514"/>
      <c r="G3" s="514"/>
      <c r="H3" s="514"/>
      <c r="I3" s="69"/>
      <c r="J3" s="45"/>
      <c r="K3" s="70"/>
      <c r="L3" s="71"/>
      <c r="M3" s="5"/>
      <c r="N3" s="45"/>
      <c r="O3" s="45"/>
      <c r="P3" s="5"/>
      <c r="Q3" s="5"/>
      <c r="R3" s="5"/>
    </row>
    <row r="4" spans="1:18" s="6" customFormat="1" ht="20.100000000000001" customHeight="1">
      <c r="A4" s="5"/>
      <c r="B4" s="604" t="s">
        <v>2</v>
      </c>
      <c r="C4" s="604"/>
      <c r="D4" s="515" t="s">
        <v>955</v>
      </c>
      <c r="E4" s="515"/>
      <c r="F4" s="515"/>
      <c r="G4" s="515"/>
      <c r="H4" s="515"/>
      <c r="I4" s="7"/>
      <c r="J4" s="45"/>
      <c r="K4" s="45"/>
      <c r="L4" s="5"/>
      <c r="M4" s="5"/>
      <c r="N4" s="45"/>
      <c r="O4" s="45"/>
      <c r="P4" s="5"/>
      <c r="Q4" s="5"/>
      <c r="R4" s="5"/>
    </row>
    <row r="5" spans="1:18" s="6" customFormat="1" ht="20.100000000000001" customHeight="1">
      <c r="A5" s="5"/>
      <c r="B5" s="604" t="s">
        <v>4</v>
      </c>
      <c r="C5" s="604"/>
      <c r="D5" s="515" t="s">
        <v>306</v>
      </c>
      <c r="E5" s="515"/>
      <c r="F5" s="515"/>
      <c r="G5" s="515"/>
      <c r="H5" s="515"/>
      <c r="I5" s="7"/>
      <c r="J5" s="45"/>
      <c r="K5" s="45"/>
      <c r="L5" s="5"/>
      <c r="M5" s="5"/>
      <c r="N5" s="72"/>
      <c r="O5" s="72"/>
      <c r="P5" s="5"/>
      <c r="Q5" s="5"/>
      <c r="R5" s="5"/>
    </row>
    <row r="6" spans="1:18" s="6" customFormat="1" ht="20.100000000000001" customHeight="1">
      <c r="A6" s="5"/>
      <c r="B6" s="604" t="s">
        <v>6</v>
      </c>
      <c r="C6" s="604"/>
      <c r="D6" s="515" t="s">
        <v>956</v>
      </c>
      <c r="E6" s="515"/>
      <c r="F6" s="515"/>
      <c r="G6" s="515"/>
      <c r="H6" s="515"/>
      <c r="I6" s="19"/>
      <c r="J6" s="73"/>
      <c r="K6" s="73"/>
      <c r="L6" s="74"/>
      <c r="M6" s="5"/>
      <c r="N6" s="72"/>
      <c r="O6" s="72"/>
      <c r="P6" s="5"/>
      <c r="Q6" s="5"/>
      <c r="R6" s="5"/>
    </row>
    <row r="7" spans="1:18" s="6" customFormat="1" ht="20.100000000000001" customHeight="1">
      <c r="A7" s="5"/>
      <c r="B7" s="604" t="s">
        <v>8</v>
      </c>
      <c r="C7" s="604"/>
      <c r="D7" s="515" t="s">
        <v>9</v>
      </c>
      <c r="E7" s="515"/>
      <c r="F7" s="515"/>
      <c r="G7" s="515"/>
      <c r="H7" s="515"/>
      <c r="I7" s="19"/>
      <c r="J7" s="73"/>
      <c r="K7" s="73"/>
      <c r="L7" s="74"/>
      <c r="M7" s="5"/>
      <c r="N7" s="72"/>
      <c r="O7" s="72"/>
      <c r="P7" s="5"/>
      <c r="Q7" s="5"/>
      <c r="R7" s="5"/>
    </row>
    <row r="8" spans="1:18" s="6" customFormat="1" ht="20.100000000000001" customHeight="1">
      <c r="A8" s="5"/>
      <c r="B8" s="604" t="s">
        <v>10</v>
      </c>
      <c r="C8" s="604"/>
      <c r="D8" s="515" t="s">
        <v>308</v>
      </c>
      <c r="E8" s="515"/>
      <c r="F8" s="515"/>
      <c r="G8" s="515"/>
      <c r="H8" s="515"/>
      <c r="I8" s="19"/>
      <c r="J8" s="73"/>
      <c r="K8" s="73"/>
      <c r="L8" s="74"/>
      <c r="M8" s="5"/>
      <c r="N8" s="45"/>
      <c r="O8" s="45"/>
      <c r="P8" s="5"/>
      <c r="Q8" s="5"/>
      <c r="R8" s="5"/>
    </row>
    <row r="9" spans="1:18" s="6" customFormat="1" ht="20.100000000000001" customHeight="1">
      <c r="A9" s="5"/>
      <c r="B9" s="604" t="s">
        <v>12</v>
      </c>
      <c r="C9" s="604"/>
      <c r="D9" s="515" t="s">
        <v>309</v>
      </c>
      <c r="E9" s="515"/>
      <c r="F9" s="515"/>
      <c r="G9" s="515"/>
      <c r="H9" s="515"/>
      <c r="I9" s="22"/>
      <c r="J9" s="75"/>
      <c r="K9" s="75"/>
      <c r="L9" s="76"/>
      <c r="M9" s="76"/>
      <c r="N9" s="75"/>
      <c r="O9" s="75"/>
      <c r="P9" s="5"/>
      <c r="Q9" s="5"/>
      <c r="R9" s="5"/>
    </row>
    <row r="10" spans="1:18" s="6" customFormat="1" ht="50.1" customHeight="1">
      <c r="A10" s="605" t="s">
        <v>14</v>
      </c>
      <c r="B10" s="604" t="s">
        <v>15</v>
      </c>
      <c r="C10" s="604"/>
      <c r="D10" s="515" t="s">
        <v>310</v>
      </c>
      <c r="E10" s="515"/>
      <c r="F10" s="515"/>
      <c r="G10" s="515"/>
      <c r="H10" s="515"/>
      <c r="I10" s="22"/>
      <c r="J10" s="75"/>
      <c r="K10" s="145"/>
      <c r="L10" s="76"/>
      <c r="M10" s="76"/>
      <c r="N10" s="75"/>
      <c r="O10" s="75"/>
      <c r="P10" s="77"/>
      <c r="Q10" s="5"/>
      <c r="R10" s="5"/>
    </row>
    <row r="11" spans="1:18" s="6" customFormat="1" ht="50.1" customHeight="1">
      <c r="A11" s="605"/>
      <c r="B11" s="604" t="s">
        <v>17</v>
      </c>
      <c r="C11" s="604"/>
      <c r="D11" s="517" t="s">
        <v>311</v>
      </c>
      <c r="E11" s="517"/>
      <c r="F11" s="517"/>
      <c r="G11" s="517"/>
      <c r="H11" s="517"/>
      <c r="I11" s="22"/>
      <c r="J11" s="75"/>
      <c r="K11" s="75"/>
      <c r="L11" s="76"/>
      <c r="M11" s="76"/>
      <c r="N11" s="75"/>
      <c r="O11" s="75"/>
      <c r="P11" s="5"/>
      <c r="Q11" s="5"/>
      <c r="R11" s="5"/>
    </row>
    <row r="12" spans="1:18" s="6" customFormat="1" ht="50.1" customHeight="1">
      <c r="A12" s="605" t="s">
        <v>19</v>
      </c>
      <c r="B12" s="604" t="s">
        <v>20</v>
      </c>
      <c r="C12" s="604"/>
      <c r="D12" s="515" t="s">
        <v>312</v>
      </c>
      <c r="E12" s="515"/>
      <c r="F12" s="515"/>
      <c r="G12" s="515"/>
      <c r="H12" s="515"/>
      <c r="I12" s="22"/>
      <c r="J12" s="75"/>
      <c r="K12" s="75"/>
      <c r="L12" s="76"/>
      <c r="M12" s="76"/>
      <c r="N12" s="75"/>
      <c r="O12" s="75"/>
      <c r="P12" s="5"/>
      <c r="Q12" s="5"/>
      <c r="R12" s="5"/>
    </row>
    <row r="13" spans="1:18" s="6" customFormat="1" ht="50.1" customHeight="1">
      <c r="A13" s="605"/>
      <c r="B13" s="604" t="s">
        <v>22</v>
      </c>
      <c r="C13" s="604"/>
      <c r="D13" s="517" t="s">
        <v>957</v>
      </c>
      <c r="E13" s="515"/>
      <c r="F13" s="515"/>
      <c r="G13" s="515"/>
      <c r="H13" s="515"/>
      <c r="I13" s="22"/>
      <c r="J13" s="75"/>
      <c r="K13" s="75"/>
      <c r="L13" s="76"/>
      <c r="M13" s="76"/>
      <c r="N13" s="75"/>
      <c r="O13" s="75"/>
      <c r="P13" s="5"/>
      <c r="Q13" s="5"/>
      <c r="R13" s="5"/>
    </row>
    <row r="14" spans="1:18" s="6" customFormat="1" ht="50.1" customHeight="1">
      <c r="A14" s="605" t="s">
        <v>24</v>
      </c>
      <c r="B14" s="604" t="s">
        <v>25</v>
      </c>
      <c r="C14" s="604"/>
      <c r="D14" s="515" t="s">
        <v>26</v>
      </c>
      <c r="E14" s="515"/>
      <c r="F14" s="515"/>
      <c r="G14" s="515"/>
      <c r="H14" s="515"/>
      <c r="I14" s="22"/>
      <c r="J14" s="75"/>
      <c r="K14" s="75"/>
      <c r="L14" s="76"/>
      <c r="M14" s="76"/>
      <c r="N14" s="75"/>
      <c r="O14" s="75"/>
      <c r="P14" s="5"/>
      <c r="Q14" s="5"/>
      <c r="R14" s="5"/>
    </row>
    <row r="15" spans="1:18" s="6" customFormat="1" ht="50.1" customHeight="1">
      <c r="A15" s="605"/>
      <c r="B15" s="604" t="s">
        <v>27</v>
      </c>
      <c r="C15" s="604"/>
      <c r="D15" s="517" t="s">
        <v>314</v>
      </c>
      <c r="E15" s="515"/>
      <c r="F15" s="515"/>
      <c r="G15" s="515"/>
      <c r="H15" s="515"/>
      <c r="I15" s="22"/>
      <c r="J15" s="75"/>
      <c r="K15" s="75"/>
      <c r="L15" s="76"/>
      <c r="M15" s="76"/>
      <c r="N15" s="75"/>
      <c r="O15" s="75"/>
      <c r="P15" s="5"/>
      <c r="Q15" s="5"/>
      <c r="R15" s="5"/>
    </row>
    <row r="16" spans="1:18" s="6" customFormat="1" ht="50.1" customHeight="1">
      <c r="A16" s="605"/>
      <c r="B16" s="606" t="s">
        <v>29</v>
      </c>
      <c r="C16" s="607"/>
      <c r="D16" s="520" t="s">
        <v>315</v>
      </c>
      <c r="E16" s="521"/>
      <c r="F16" s="521"/>
      <c r="G16" s="521"/>
      <c r="H16" s="522"/>
      <c r="I16" s="22"/>
      <c r="J16" s="75"/>
      <c r="K16" s="75"/>
      <c r="L16" s="76"/>
      <c r="M16" s="76"/>
      <c r="N16" s="75"/>
      <c r="O16" s="75"/>
      <c r="P16" s="5"/>
      <c r="Q16" s="5"/>
      <c r="R16" s="5"/>
    </row>
    <row r="17" spans="1:18" s="6" customFormat="1" ht="50.1" customHeight="1">
      <c r="A17" s="605"/>
      <c r="B17" s="604" t="s">
        <v>31</v>
      </c>
      <c r="C17" s="604"/>
      <c r="D17" s="523" t="s">
        <v>316</v>
      </c>
      <c r="E17" s="523"/>
      <c r="F17" s="523"/>
      <c r="G17" s="523"/>
      <c r="H17" s="523"/>
      <c r="I17" s="22"/>
      <c r="J17" s="45"/>
      <c r="K17" s="45"/>
      <c r="L17" s="76"/>
      <c r="M17" s="5"/>
      <c r="N17" s="75"/>
      <c r="O17" s="75"/>
      <c r="P17" s="5"/>
      <c r="Q17" s="5"/>
      <c r="R17" s="5"/>
    </row>
    <row r="18" spans="1:18" s="6" customFormat="1" ht="15.75">
      <c r="A18" s="7"/>
      <c r="B18" s="26"/>
      <c r="C18" s="26"/>
      <c r="D18" s="7"/>
      <c r="E18" s="7"/>
      <c r="F18" s="7"/>
      <c r="G18" s="7"/>
      <c r="H18" s="7"/>
      <c r="I18" s="7"/>
      <c r="J18" s="14"/>
      <c r="K18" s="14"/>
      <c r="L18" s="15"/>
      <c r="M18" s="15"/>
      <c r="N18" s="14"/>
      <c r="O18" s="27"/>
      <c r="P18" s="15"/>
      <c r="Q18" s="15"/>
      <c r="R18" s="15"/>
    </row>
    <row r="19" spans="1:18" s="6" customFormat="1" ht="50.1" customHeight="1">
      <c r="A19" s="7"/>
      <c r="B19" s="608" t="s">
        <v>33</v>
      </c>
      <c r="C19" s="608"/>
      <c r="D19" s="105">
        <v>94977100.569999993</v>
      </c>
      <c r="E19" s="802" t="s">
        <v>4537</v>
      </c>
      <c r="F19" s="803"/>
      <c r="G19" s="803"/>
      <c r="H19" s="804"/>
      <c r="I19" s="7"/>
      <c r="J19" s="14"/>
      <c r="K19" s="14"/>
      <c r="L19" s="15"/>
      <c r="M19" s="15"/>
      <c r="N19" s="14"/>
      <c r="O19" s="27"/>
      <c r="P19" s="15"/>
      <c r="Q19" s="15"/>
      <c r="R19" s="15"/>
    </row>
    <row r="20" spans="1:18" s="6" customFormat="1" ht="15.75">
      <c r="A20" s="1"/>
      <c r="B20" s="79"/>
      <c r="C20" s="79"/>
      <c r="D20" s="1"/>
      <c r="E20" s="1"/>
      <c r="F20" s="1"/>
      <c r="G20" s="1"/>
      <c r="H20" s="1"/>
      <c r="I20" s="1"/>
      <c r="J20" s="45"/>
      <c r="K20" s="45"/>
      <c r="L20" s="5"/>
      <c r="M20" s="5"/>
      <c r="N20" s="45"/>
      <c r="O20" s="45"/>
      <c r="P20" s="5"/>
      <c r="Q20" s="5"/>
      <c r="R20" s="5"/>
    </row>
    <row r="21" spans="1:18" s="6" customFormat="1" ht="50.1" customHeight="1">
      <c r="A21" s="1"/>
      <c r="B21" s="609" t="s">
        <v>34</v>
      </c>
      <c r="C21" s="610"/>
      <c r="D21" s="610"/>
      <c r="E21" s="610"/>
      <c r="F21" s="610"/>
      <c r="G21" s="610"/>
      <c r="H21" s="610"/>
      <c r="I21" s="610"/>
      <c r="J21" s="610"/>
      <c r="K21" s="610"/>
      <c r="L21" s="610"/>
      <c r="M21" s="610"/>
      <c r="N21" s="610"/>
      <c r="O21" s="610"/>
      <c r="P21" s="610"/>
      <c r="Q21" s="614"/>
      <c r="R21" s="92"/>
    </row>
    <row r="22" spans="1:18" s="6" customFormat="1" ht="50.1" customHeight="1">
      <c r="A22" s="1"/>
      <c r="B22" s="604"/>
      <c r="C22" s="604"/>
      <c r="D22" s="120" t="s">
        <v>35</v>
      </c>
      <c r="E22" s="120" t="s">
        <v>36</v>
      </c>
      <c r="F22" s="120" t="s">
        <v>37</v>
      </c>
      <c r="G22" s="120" t="s">
        <v>38</v>
      </c>
      <c r="H22" s="120" t="s">
        <v>39</v>
      </c>
      <c r="I22" s="120" t="s">
        <v>40</v>
      </c>
      <c r="J22" s="146" t="s">
        <v>41</v>
      </c>
      <c r="K22" s="146" t="s">
        <v>42</v>
      </c>
      <c r="L22" s="120" t="s">
        <v>43</v>
      </c>
      <c r="M22" s="120" t="s">
        <v>44</v>
      </c>
      <c r="N22" s="146" t="s">
        <v>45</v>
      </c>
      <c r="O22" s="146" t="s">
        <v>958</v>
      </c>
      <c r="P22" s="120" t="s">
        <v>47</v>
      </c>
      <c r="Q22" s="120" t="s">
        <v>48</v>
      </c>
      <c r="R22" s="44"/>
    </row>
    <row r="23" spans="1:18" s="6" customFormat="1" ht="150" customHeight="1">
      <c r="A23" s="1"/>
      <c r="B23" s="604" t="s">
        <v>49</v>
      </c>
      <c r="C23" s="604"/>
      <c r="D23" s="31" t="s">
        <v>959</v>
      </c>
      <c r="E23" s="31" t="s">
        <v>960</v>
      </c>
      <c r="F23" s="31" t="s">
        <v>3208</v>
      </c>
      <c r="G23" s="31" t="s">
        <v>52</v>
      </c>
      <c r="H23" s="31" t="s">
        <v>53</v>
      </c>
      <c r="I23" s="31" t="s">
        <v>3209</v>
      </c>
      <c r="J23" s="33">
        <v>494636528</v>
      </c>
      <c r="K23" s="33">
        <v>237045458</v>
      </c>
      <c r="L23" s="31" t="s">
        <v>54</v>
      </c>
      <c r="M23" s="31" t="s">
        <v>2705</v>
      </c>
      <c r="N23" s="33">
        <v>108.66737214597886</v>
      </c>
      <c r="O23" s="33">
        <v>237045458</v>
      </c>
      <c r="P23" s="31" t="s">
        <v>961</v>
      </c>
      <c r="Q23" s="31"/>
      <c r="R23" s="150"/>
    </row>
    <row r="24" spans="1:18" s="6" customFormat="1" ht="150" customHeight="1">
      <c r="A24" s="1"/>
      <c r="B24" s="604" t="s">
        <v>57</v>
      </c>
      <c r="C24" s="604"/>
      <c r="D24" s="31" t="s">
        <v>962</v>
      </c>
      <c r="E24" s="31" t="s">
        <v>3210</v>
      </c>
      <c r="F24" s="31" t="s">
        <v>3211</v>
      </c>
      <c r="G24" s="31" t="s">
        <v>52</v>
      </c>
      <c r="H24" s="31" t="s">
        <v>53</v>
      </c>
      <c r="I24" s="31" t="s">
        <v>3212</v>
      </c>
      <c r="J24" s="33">
        <v>3350805946</v>
      </c>
      <c r="K24" s="33">
        <v>3200951618</v>
      </c>
      <c r="L24" s="31" t="s">
        <v>54</v>
      </c>
      <c r="M24" s="31" t="s">
        <v>2705</v>
      </c>
      <c r="N24" s="33">
        <v>4.6815555460857361</v>
      </c>
      <c r="O24" s="33">
        <v>3200951618</v>
      </c>
      <c r="P24" s="31" t="s">
        <v>963</v>
      </c>
      <c r="Q24" s="31" t="s">
        <v>3213</v>
      </c>
      <c r="R24" s="150"/>
    </row>
    <row r="25" spans="1:18" s="6" customFormat="1" ht="150" customHeight="1">
      <c r="A25" s="1"/>
      <c r="B25" s="604" t="s">
        <v>62</v>
      </c>
      <c r="C25" s="604"/>
      <c r="D25" s="31" t="s">
        <v>964</v>
      </c>
      <c r="E25" s="31" t="s">
        <v>3214</v>
      </c>
      <c r="F25" s="31" t="s">
        <v>3215</v>
      </c>
      <c r="G25" s="31" t="s">
        <v>52</v>
      </c>
      <c r="H25" s="31" t="s">
        <v>65</v>
      </c>
      <c r="I25" s="31" t="s">
        <v>3212</v>
      </c>
      <c r="J25" s="33">
        <v>3350805946</v>
      </c>
      <c r="K25" s="33">
        <v>3200951618</v>
      </c>
      <c r="L25" s="31" t="s">
        <v>66</v>
      </c>
      <c r="M25" s="31" t="s">
        <v>2705</v>
      </c>
      <c r="N25" s="33">
        <v>4.6815555460857361</v>
      </c>
      <c r="O25" s="33">
        <v>3200951618</v>
      </c>
      <c r="P25" s="31" t="s">
        <v>3216</v>
      </c>
      <c r="Q25" s="31" t="s">
        <v>3217</v>
      </c>
      <c r="R25" s="150"/>
    </row>
    <row r="26" spans="1:18" s="6" customFormat="1" ht="150" customHeight="1">
      <c r="A26" s="1"/>
      <c r="B26" s="604" t="s">
        <v>285</v>
      </c>
      <c r="C26" s="604"/>
      <c r="D26" s="31" t="s">
        <v>965</v>
      </c>
      <c r="E26" s="31" t="s">
        <v>3218</v>
      </c>
      <c r="F26" s="31" t="s">
        <v>3219</v>
      </c>
      <c r="G26" s="31" t="s">
        <v>52</v>
      </c>
      <c r="H26" s="31" t="s">
        <v>65</v>
      </c>
      <c r="I26" s="31" t="s">
        <v>966</v>
      </c>
      <c r="J26" s="33">
        <v>33588711</v>
      </c>
      <c r="K26" s="33">
        <v>33588711</v>
      </c>
      <c r="L26" s="31" t="s">
        <v>66</v>
      </c>
      <c r="M26" s="31" t="s">
        <v>407</v>
      </c>
      <c r="N26" s="33">
        <v>100</v>
      </c>
      <c r="O26" s="33">
        <v>33588711</v>
      </c>
      <c r="P26" s="31" t="s">
        <v>3216</v>
      </c>
      <c r="Q26" s="31" t="s">
        <v>3217</v>
      </c>
      <c r="R26" s="150"/>
    </row>
    <row r="27" spans="1:18" s="6" customFormat="1" ht="150" customHeight="1">
      <c r="A27" s="1"/>
      <c r="B27" s="604" t="s">
        <v>281</v>
      </c>
      <c r="C27" s="604"/>
      <c r="D27" s="31" t="s">
        <v>967</v>
      </c>
      <c r="E27" s="31" t="s">
        <v>3220</v>
      </c>
      <c r="F27" s="31" t="s">
        <v>3221</v>
      </c>
      <c r="G27" s="31" t="s">
        <v>52</v>
      </c>
      <c r="H27" s="31" t="s">
        <v>65</v>
      </c>
      <c r="I27" s="31" t="s">
        <v>966</v>
      </c>
      <c r="J27" s="33">
        <v>82181387</v>
      </c>
      <c r="K27" s="33">
        <v>82181387</v>
      </c>
      <c r="L27" s="31" t="s">
        <v>66</v>
      </c>
      <c r="M27" s="31" t="s">
        <v>407</v>
      </c>
      <c r="N27" s="33">
        <v>100</v>
      </c>
      <c r="O27" s="33">
        <v>82181387</v>
      </c>
      <c r="P27" s="31" t="s">
        <v>3216</v>
      </c>
      <c r="Q27" s="31" t="s">
        <v>3222</v>
      </c>
      <c r="R27" s="150"/>
    </row>
    <row r="28" spans="1:18" s="6" customFormat="1" ht="150" customHeight="1">
      <c r="A28" s="1"/>
      <c r="B28" s="604" t="s">
        <v>336</v>
      </c>
      <c r="C28" s="604"/>
      <c r="D28" s="31" t="s">
        <v>968</v>
      </c>
      <c r="E28" s="31" t="s">
        <v>3223</v>
      </c>
      <c r="F28" s="31" t="s">
        <v>3224</v>
      </c>
      <c r="G28" s="31" t="s">
        <v>52</v>
      </c>
      <c r="H28" s="31" t="s">
        <v>65</v>
      </c>
      <c r="I28" s="31" t="s">
        <v>966</v>
      </c>
      <c r="J28" s="33">
        <v>548034729</v>
      </c>
      <c r="K28" s="33">
        <v>548034729</v>
      </c>
      <c r="L28" s="31" t="s">
        <v>66</v>
      </c>
      <c r="M28" s="31" t="s">
        <v>407</v>
      </c>
      <c r="N28" s="33">
        <v>100</v>
      </c>
      <c r="O28" s="33">
        <v>548037729</v>
      </c>
      <c r="P28" s="31" t="s">
        <v>3216</v>
      </c>
      <c r="Q28" s="31" t="s">
        <v>3225</v>
      </c>
      <c r="R28" s="150"/>
    </row>
    <row r="29" spans="1:18" s="6" customFormat="1" ht="150" customHeight="1">
      <c r="A29" s="1"/>
      <c r="B29" s="604" t="s">
        <v>340</v>
      </c>
      <c r="C29" s="604"/>
      <c r="D29" s="31" t="s">
        <v>969</v>
      </c>
      <c r="E29" s="31" t="s">
        <v>3226</v>
      </c>
      <c r="F29" s="31" t="s">
        <v>3227</v>
      </c>
      <c r="G29" s="31" t="s">
        <v>52</v>
      </c>
      <c r="H29" s="31" t="s">
        <v>65</v>
      </c>
      <c r="I29" s="31" t="s">
        <v>966</v>
      </c>
      <c r="J29" s="33">
        <v>2631302453</v>
      </c>
      <c r="K29" s="33">
        <v>2631302453</v>
      </c>
      <c r="L29" s="31" t="s">
        <v>66</v>
      </c>
      <c r="M29" s="31" t="s">
        <v>407</v>
      </c>
      <c r="N29" s="33">
        <v>100</v>
      </c>
      <c r="O29" s="33">
        <v>2631302453</v>
      </c>
      <c r="P29" s="31" t="s">
        <v>3216</v>
      </c>
      <c r="Q29" s="31" t="s">
        <v>3228</v>
      </c>
      <c r="R29" s="150"/>
    </row>
    <row r="30" spans="1:18" s="6" customFormat="1" ht="150" customHeight="1">
      <c r="A30" s="1"/>
      <c r="B30" s="604" t="s">
        <v>345</v>
      </c>
      <c r="C30" s="604"/>
      <c r="D30" s="31" t="s">
        <v>970</v>
      </c>
      <c r="E30" s="31" t="s">
        <v>3229</v>
      </c>
      <c r="F30" s="31" t="s">
        <v>3230</v>
      </c>
      <c r="G30" s="31" t="s">
        <v>52</v>
      </c>
      <c r="H30" s="31" t="s">
        <v>65</v>
      </c>
      <c r="I30" s="31" t="s">
        <v>966</v>
      </c>
      <c r="J30" s="33">
        <v>55698666</v>
      </c>
      <c r="K30" s="33">
        <v>55698666</v>
      </c>
      <c r="L30" s="31" t="s">
        <v>66</v>
      </c>
      <c r="M30" s="31" t="s">
        <v>407</v>
      </c>
      <c r="N30" s="33">
        <v>100</v>
      </c>
      <c r="O30" s="33">
        <v>55698666</v>
      </c>
      <c r="P30" s="31" t="s">
        <v>3216</v>
      </c>
      <c r="Q30" s="31" t="s">
        <v>3231</v>
      </c>
      <c r="R30" s="150"/>
    </row>
    <row r="31" spans="1:18" s="6" customFormat="1" ht="150" customHeight="1">
      <c r="A31" s="1"/>
      <c r="B31" s="604" t="s">
        <v>348</v>
      </c>
      <c r="C31" s="604"/>
      <c r="D31" s="31" t="s">
        <v>971</v>
      </c>
      <c r="E31" s="31" t="s">
        <v>3232</v>
      </c>
      <c r="F31" s="31" t="s">
        <v>3233</v>
      </c>
      <c r="G31" s="31" t="s">
        <v>52</v>
      </c>
      <c r="H31" s="31" t="s">
        <v>65</v>
      </c>
      <c r="I31" s="31" t="s">
        <v>3234</v>
      </c>
      <c r="J31" s="33">
        <v>12</v>
      </c>
      <c r="K31" s="33">
        <v>12</v>
      </c>
      <c r="L31" s="31" t="s">
        <v>66</v>
      </c>
      <c r="M31" s="31" t="s">
        <v>407</v>
      </c>
      <c r="N31" s="33">
        <v>100</v>
      </c>
      <c r="O31" s="33">
        <v>12</v>
      </c>
      <c r="P31" s="31" t="s">
        <v>972</v>
      </c>
      <c r="Q31" s="31" t="s">
        <v>973</v>
      </c>
      <c r="R31" s="150"/>
    </row>
    <row r="32" spans="1:18" s="6" customFormat="1" ht="150" customHeight="1">
      <c r="A32" s="1"/>
      <c r="B32" s="604" t="s">
        <v>277</v>
      </c>
      <c r="C32" s="604"/>
      <c r="D32" s="31" t="s">
        <v>974</v>
      </c>
      <c r="E32" s="31" t="s">
        <v>3235</v>
      </c>
      <c r="F32" s="31" t="s">
        <v>3236</v>
      </c>
      <c r="G32" s="31" t="s">
        <v>52</v>
      </c>
      <c r="H32" s="31" t="s">
        <v>65</v>
      </c>
      <c r="I32" s="31" t="s">
        <v>3237</v>
      </c>
      <c r="J32" s="33">
        <v>400000</v>
      </c>
      <c r="K32" s="33">
        <v>400000</v>
      </c>
      <c r="L32" s="31" t="s">
        <v>66</v>
      </c>
      <c r="M32" s="31" t="s">
        <v>407</v>
      </c>
      <c r="N32" s="33">
        <v>100</v>
      </c>
      <c r="O32" s="33">
        <v>400000</v>
      </c>
      <c r="P32" s="31" t="s">
        <v>975</v>
      </c>
      <c r="Q32" s="31" t="s">
        <v>3238</v>
      </c>
      <c r="R32" s="150"/>
    </row>
    <row r="33" spans="1:18" s="6" customFormat="1" ht="150" customHeight="1">
      <c r="A33" s="1"/>
      <c r="B33" s="604" t="s">
        <v>272</v>
      </c>
      <c r="C33" s="604"/>
      <c r="D33" s="31" t="s">
        <v>976</v>
      </c>
      <c r="E33" s="31" t="s">
        <v>3239</v>
      </c>
      <c r="F33" s="31" t="s">
        <v>3240</v>
      </c>
      <c r="G33" s="31" t="s">
        <v>52</v>
      </c>
      <c r="H33" s="31" t="s">
        <v>65</v>
      </c>
      <c r="I33" s="31" t="s">
        <v>966</v>
      </c>
      <c r="J33" s="33">
        <v>1431728110</v>
      </c>
      <c r="K33" s="33">
        <v>1431728110</v>
      </c>
      <c r="L33" s="31" t="s">
        <v>66</v>
      </c>
      <c r="M33" s="31" t="s">
        <v>407</v>
      </c>
      <c r="N33" s="33">
        <v>100</v>
      </c>
      <c r="O33" s="33">
        <v>1431728110</v>
      </c>
      <c r="P33" s="31" t="s">
        <v>3216</v>
      </c>
      <c r="Q33" s="31" t="s">
        <v>3241</v>
      </c>
      <c r="R33" s="150"/>
    </row>
    <row r="34" spans="1:18" s="6" customFormat="1" ht="150" customHeight="1">
      <c r="A34" s="1"/>
      <c r="B34" s="604" t="s">
        <v>160</v>
      </c>
      <c r="C34" s="604"/>
      <c r="D34" s="31" t="s">
        <v>977</v>
      </c>
      <c r="E34" s="31" t="s">
        <v>3242</v>
      </c>
      <c r="F34" s="31" t="s">
        <v>3243</v>
      </c>
      <c r="G34" s="31" t="s">
        <v>52</v>
      </c>
      <c r="H34" s="31" t="s">
        <v>65</v>
      </c>
      <c r="I34" s="31" t="s">
        <v>3244</v>
      </c>
      <c r="J34" s="33">
        <v>400000</v>
      </c>
      <c r="K34" s="33">
        <v>400000</v>
      </c>
      <c r="L34" s="31" t="s">
        <v>66</v>
      </c>
      <c r="M34" s="31" t="s">
        <v>407</v>
      </c>
      <c r="N34" s="33">
        <v>100</v>
      </c>
      <c r="O34" s="33">
        <v>400000</v>
      </c>
      <c r="P34" s="31" t="s">
        <v>975</v>
      </c>
      <c r="Q34" s="31" t="s">
        <v>3245</v>
      </c>
      <c r="R34" s="150"/>
    </row>
    <row r="35" spans="1:18" s="6" customFormat="1" ht="150" customHeight="1">
      <c r="A35" s="1"/>
      <c r="B35" s="604" t="s">
        <v>374</v>
      </c>
      <c r="C35" s="604"/>
      <c r="D35" s="31" t="s">
        <v>978</v>
      </c>
      <c r="E35" s="31" t="s">
        <v>3246</v>
      </c>
      <c r="F35" s="31" t="s">
        <v>3247</v>
      </c>
      <c r="G35" s="31" t="s">
        <v>52</v>
      </c>
      <c r="H35" s="31" t="s">
        <v>65</v>
      </c>
      <c r="I35" s="31" t="s">
        <v>3248</v>
      </c>
      <c r="J35" s="33">
        <v>6074</v>
      </c>
      <c r="K35" s="33">
        <v>6074</v>
      </c>
      <c r="L35" s="31" t="s">
        <v>66</v>
      </c>
      <c r="M35" s="31" t="s">
        <v>407</v>
      </c>
      <c r="N35" s="33">
        <v>100</v>
      </c>
      <c r="O35" s="33">
        <v>5785</v>
      </c>
      <c r="P35" s="31" t="s">
        <v>975</v>
      </c>
      <c r="Q35" s="31" t="s">
        <v>3249</v>
      </c>
      <c r="R35" s="150"/>
    </row>
    <row r="36" spans="1:18" s="6" customFormat="1" ht="150" customHeight="1">
      <c r="A36" s="1"/>
      <c r="B36" s="604" t="s">
        <v>376</v>
      </c>
      <c r="C36" s="604"/>
      <c r="D36" s="31" t="s">
        <v>979</v>
      </c>
      <c r="E36" s="31" t="s">
        <v>3250</v>
      </c>
      <c r="F36" s="31" t="s">
        <v>3251</v>
      </c>
      <c r="G36" s="31" t="s">
        <v>52</v>
      </c>
      <c r="H36" s="31" t="s">
        <v>65</v>
      </c>
      <c r="I36" s="31" t="s">
        <v>980</v>
      </c>
      <c r="J36" s="33">
        <v>6284</v>
      </c>
      <c r="K36" s="33">
        <v>6284</v>
      </c>
      <c r="L36" s="31" t="s">
        <v>66</v>
      </c>
      <c r="M36" s="31" t="s">
        <v>407</v>
      </c>
      <c r="N36" s="33">
        <v>100</v>
      </c>
      <c r="O36" s="33">
        <v>5985</v>
      </c>
      <c r="P36" s="31" t="s">
        <v>975</v>
      </c>
      <c r="Q36" s="31" t="s">
        <v>3252</v>
      </c>
      <c r="R36" s="150"/>
    </row>
    <row r="37" spans="1:18" s="6" customFormat="1" ht="150" customHeight="1">
      <c r="A37" s="1"/>
      <c r="B37" s="604" t="s">
        <v>176</v>
      </c>
      <c r="C37" s="604"/>
      <c r="D37" s="31" t="s">
        <v>981</v>
      </c>
      <c r="E37" s="31" t="s">
        <v>3253</v>
      </c>
      <c r="F37" s="31" t="s">
        <v>3254</v>
      </c>
      <c r="G37" s="31" t="s">
        <v>52</v>
      </c>
      <c r="H37" s="31" t="s">
        <v>65</v>
      </c>
      <c r="I37" s="31" t="s">
        <v>982</v>
      </c>
      <c r="J37" s="33">
        <v>6074</v>
      </c>
      <c r="K37" s="33">
        <v>6074</v>
      </c>
      <c r="L37" s="31" t="s">
        <v>66</v>
      </c>
      <c r="M37" s="31" t="s">
        <v>407</v>
      </c>
      <c r="N37" s="33">
        <v>100</v>
      </c>
      <c r="O37" s="33">
        <v>5785</v>
      </c>
      <c r="P37" s="31" t="s">
        <v>975</v>
      </c>
      <c r="Q37" s="31" t="s">
        <v>3255</v>
      </c>
      <c r="R37" s="150"/>
    </row>
    <row r="38" spans="1:18" s="6" customFormat="1" ht="150" customHeight="1">
      <c r="A38" s="1"/>
      <c r="B38" s="604" t="s">
        <v>381</v>
      </c>
      <c r="C38" s="604"/>
      <c r="D38" s="31" t="s">
        <v>983</v>
      </c>
      <c r="E38" s="31" t="s">
        <v>3256</v>
      </c>
      <c r="F38" s="31" t="s">
        <v>3257</v>
      </c>
      <c r="G38" s="31" t="s">
        <v>52</v>
      </c>
      <c r="H38" s="31" t="s">
        <v>65</v>
      </c>
      <c r="I38" s="31" t="s">
        <v>984</v>
      </c>
      <c r="J38" s="33">
        <v>5921</v>
      </c>
      <c r="K38" s="33">
        <v>5921</v>
      </c>
      <c r="L38" s="31" t="s">
        <v>66</v>
      </c>
      <c r="M38" s="31" t="s">
        <v>407</v>
      </c>
      <c r="N38" s="33">
        <v>100</v>
      </c>
      <c r="O38" s="33">
        <v>5639</v>
      </c>
      <c r="P38" s="31" t="s">
        <v>975</v>
      </c>
      <c r="Q38" s="31" t="s">
        <v>3258</v>
      </c>
      <c r="R38" s="150"/>
    </row>
    <row r="39" spans="1:18" s="6" customFormat="1" ht="150" customHeight="1">
      <c r="A39" s="1"/>
      <c r="B39" s="604" t="s">
        <v>182</v>
      </c>
      <c r="C39" s="604"/>
      <c r="D39" s="31" t="s">
        <v>985</v>
      </c>
      <c r="E39" s="31" t="s">
        <v>986</v>
      </c>
      <c r="F39" s="31" t="s">
        <v>3259</v>
      </c>
      <c r="G39" s="31" t="s">
        <v>52</v>
      </c>
      <c r="H39" s="31" t="s">
        <v>65</v>
      </c>
      <c r="I39" s="31" t="s">
        <v>3260</v>
      </c>
      <c r="J39" s="33">
        <v>5594</v>
      </c>
      <c r="K39" s="33">
        <v>5594</v>
      </c>
      <c r="L39" s="31" t="s">
        <v>66</v>
      </c>
      <c r="M39" s="31" t="s">
        <v>407</v>
      </c>
      <c r="N39" s="33">
        <v>100</v>
      </c>
      <c r="O39" s="33">
        <v>5328</v>
      </c>
      <c r="P39" s="31" t="s">
        <v>975</v>
      </c>
      <c r="Q39" s="31" t="s">
        <v>987</v>
      </c>
      <c r="R39" s="150"/>
    </row>
    <row r="40" spans="1:18" s="6" customFormat="1" ht="150" customHeight="1">
      <c r="A40" s="1"/>
      <c r="B40" s="604" t="s">
        <v>187</v>
      </c>
      <c r="C40" s="604"/>
      <c r="D40" s="31" t="s">
        <v>988</v>
      </c>
      <c r="E40" s="31" t="s">
        <v>3261</v>
      </c>
      <c r="F40" s="31" t="s">
        <v>3262</v>
      </c>
      <c r="G40" s="31" t="s">
        <v>52</v>
      </c>
      <c r="H40" s="31" t="s">
        <v>65</v>
      </c>
      <c r="I40" s="31" t="s">
        <v>3263</v>
      </c>
      <c r="J40" s="33">
        <v>4</v>
      </c>
      <c r="K40" s="33">
        <v>4</v>
      </c>
      <c r="L40" s="31" t="s">
        <v>554</v>
      </c>
      <c r="M40" s="31" t="s">
        <v>407</v>
      </c>
      <c r="N40" s="33">
        <v>100</v>
      </c>
      <c r="O40" s="33">
        <v>4</v>
      </c>
      <c r="P40" s="31" t="s">
        <v>972</v>
      </c>
      <c r="Q40" s="31" t="s">
        <v>3264</v>
      </c>
      <c r="R40" s="150"/>
    </row>
    <row r="41" spans="1:18" s="6" customFormat="1" ht="150" customHeight="1">
      <c r="A41" s="1"/>
      <c r="B41" s="604" t="s">
        <v>384</v>
      </c>
      <c r="C41" s="604"/>
      <c r="D41" s="31" t="s">
        <v>990</v>
      </c>
      <c r="E41" s="31" t="s">
        <v>3265</v>
      </c>
      <c r="F41" s="31" t="s">
        <v>3266</v>
      </c>
      <c r="G41" s="31" t="s">
        <v>52</v>
      </c>
      <c r="H41" s="31" t="s">
        <v>65</v>
      </c>
      <c r="I41" s="31" t="s">
        <v>991</v>
      </c>
      <c r="J41" s="33">
        <v>62915</v>
      </c>
      <c r="K41" s="33">
        <v>62915</v>
      </c>
      <c r="L41" s="31" t="s">
        <v>290</v>
      </c>
      <c r="M41" s="31" t="s">
        <v>407</v>
      </c>
      <c r="N41" s="33">
        <v>100</v>
      </c>
      <c r="O41" s="33">
        <v>59921</v>
      </c>
      <c r="P41" s="31" t="s">
        <v>975</v>
      </c>
      <c r="Q41" s="31" t="s">
        <v>3267</v>
      </c>
      <c r="R41" s="150"/>
    </row>
    <row r="42" spans="1:18" s="6" customFormat="1" ht="150" customHeight="1">
      <c r="A42" s="1"/>
      <c r="B42" s="604" t="s">
        <v>390</v>
      </c>
      <c r="C42" s="604"/>
      <c r="D42" s="31" t="s">
        <v>992</v>
      </c>
      <c r="E42" s="31" t="s">
        <v>3268</v>
      </c>
      <c r="F42" s="31" t="s">
        <v>3269</v>
      </c>
      <c r="G42" s="31" t="s">
        <v>52</v>
      </c>
      <c r="H42" s="31" t="s">
        <v>65</v>
      </c>
      <c r="I42" s="31" t="s">
        <v>3270</v>
      </c>
      <c r="J42" s="33">
        <v>1000</v>
      </c>
      <c r="K42" s="33">
        <v>1000</v>
      </c>
      <c r="L42" s="31" t="s">
        <v>66</v>
      </c>
      <c r="M42" s="31" t="s">
        <v>407</v>
      </c>
      <c r="N42" s="33">
        <v>100</v>
      </c>
      <c r="O42" s="33">
        <v>710</v>
      </c>
      <c r="P42" s="31" t="s">
        <v>975</v>
      </c>
      <c r="Q42" s="31" t="s">
        <v>3271</v>
      </c>
      <c r="R42" s="150"/>
    </row>
    <row r="43" spans="1:18" s="6" customFormat="1" ht="150" customHeight="1">
      <c r="A43" s="1"/>
      <c r="B43" s="604" t="s">
        <v>392</v>
      </c>
      <c r="C43" s="604"/>
      <c r="D43" s="31" t="s">
        <v>993</v>
      </c>
      <c r="E43" s="31" t="s">
        <v>3272</v>
      </c>
      <c r="F43" s="31" t="s">
        <v>994</v>
      </c>
      <c r="G43" s="31" t="s">
        <v>52</v>
      </c>
      <c r="H43" s="31" t="s">
        <v>65</v>
      </c>
      <c r="I43" s="31" t="s">
        <v>995</v>
      </c>
      <c r="J43" s="33">
        <v>177554796</v>
      </c>
      <c r="K43" s="33">
        <v>177554796</v>
      </c>
      <c r="L43" s="31" t="s">
        <v>66</v>
      </c>
      <c r="M43" s="31" t="s">
        <v>407</v>
      </c>
      <c r="N43" s="33">
        <v>100</v>
      </c>
      <c r="O43" s="33">
        <v>174679522</v>
      </c>
      <c r="P43" s="31" t="s">
        <v>975</v>
      </c>
      <c r="Q43" s="31" t="s">
        <v>3273</v>
      </c>
      <c r="R43" s="150"/>
    </row>
    <row r="44" spans="1:18" s="6" customFormat="1" ht="150" customHeight="1">
      <c r="A44" s="1"/>
      <c r="B44" s="604" t="s">
        <v>610</v>
      </c>
      <c r="C44" s="604"/>
      <c r="D44" s="31" t="s">
        <v>996</v>
      </c>
      <c r="E44" s="31" t="s">
        <v>3274</v>
      </c>
      <c r="F44" s="31" t="s">
        <v>994</v>
      </c>
      <c r="G44" s="31" t="s">
        <v>52</v>
      </c>
      <c r="H44" s="31" t="s">
        <v>65</v>
      </c>
      <c r="I44" s="31" t="s">
        <v>3275</v>
      </c>
      <c r="J44" s="33">
        <v>70290281</v>
      </c>
      <c r="K44" s="33">
        <v>70290281</v>
      </c>
      <c r="L44" s="31" t="s">
        <v>66</v>
      </c>
      <c r="M44" s="31" t="s">
        <v>407</v>
      </c>
      <c r="N44" s="33">
        <v>100</v>
      </c>
      <c r="O44" s="33">
        <v>67079264</v>
      </c>
      <c r="P44" s="31" t="s">
        <v>975</v>
      </c>
      <c r="Q44" s="31" t="s">
        <v>3273</v>
      </c>
      <c r="R44" s="150"/>
    </row>
    <row r="45" spans="1:18" s="6" customFormat="1" ht="150" customHeight="1">
      <c r="A45" s="1"/>
      <c r="B45" s="604" t="s">
        <v>997</v>
      </c>
      <c r="C45" s="604"/>
      <c r="D45" s="31" t="s">
        <v>998</v>
      </c>
      <c r="E45" s="31" t="s">
        <v>3276</v>
      </c>
      <c r="F45" s="31" t="s">
        <v>3277</v>
      </c>
      <c r="G45" s="31" t="s">
        <v>52</v>
      </c>
      <c r="H45" s="31" t="s">
        <v>65</v>
      </c>
      <c r="I45" s="31" t="s">
        <v>3278</v>
      </c>
      <c r="J45" s="33">
        <v>60000</v>
      </c>
      <c r="K45" s="33">
        <v>60000</v>
      </c>
      <c r="L45" s="31" t="s">
        <v>66</v>
      </c>
      <c r="M45" s="31" t="s">
        <v>407</v>
      </c>
      <c r="N45" s="33">
        <v>100</v>
      </c>
      <c r="O45" s="33">
        <v>57067.5</v>
      </c>
      <c r="P45" s="31" t="s">
        <v>975</v>
      </c>
      <c r="Q45" s="31" t="s">
        <v>3273</v>
      </c>
      <c r="R45" s="150"/>
    </row>
    <row r="46" spans="1:18" s="6" customFormat="1" ht="150" customHeight="1">
      <c r="A46" s="1"/>
      <c r="B46" s="604" t="s">
        <v>999</v>
      </c>
      <c r="C46" s="604"/>
      <c r="D46" s="31" t="s">
        <v>1000</v>
      </c>
      <c r="E46" s="31" t="s">
        <v>3279</v>
      </c>
      <c r="F46" s="31" t="s">
        <v>3277</v>
      </c>
      <c r="G46" s="31" t="s">
        <v>52</v>
      </c>
      <c r="H46" s="31" t="s">
        <v>65</v>
      </c>
      <c r="I46" s="31" t="s">
        <v>3280</v>
      </c>
      <c r="J46" s="33">
        <v>99624</v>
      </c>
      <c r="K46" s="33">
        <v>99624</v>
      </c>
      <c r="L46" s="31" t="s">
        <v>66</v>
      </c>
      <c r="M46" s="31" t="s">
        <v>407</v>
      </c>
      <c r="N46" s="33">
        <v>100</v>
      </c>
      <c r="O46" s="33">
        <v>94881</v>
      </c>
      <c r="P46" s="31" t="s">
        <v>975</v>
      </c>
      <c r="Q46" s="31" t="s">
        <v>3273</v>
      </c>
      <c r="R46" s="150"/>
    </row>
    <row r="47" spans="1:18" s="6" customFormat="1" ht="150" customHeight="1">
      <c r="A47" s="1"/>
      <c r="B47" s="604" t="s">
        <v>1001</v>
      </c>
      <c r="C47" s="604"/>
      <c r="D47" s="31" t="s">
        <v>1002</v>
      </c>
      <c r="E47" s="31" t="s">
        <v>3276</v>
      </c>
      <c r="F47" s="31" t="s">
        <v>3277</v>
      </c>
      <c r="G47" s="31" t="s">
        <v>52</v>
      </c>
      <c r="H47" s="31" t="s">
        <v>65</v>
      </c>
      <c r="I47" s="31" t="s">
        <v>1003</v>
      </c>
      <c r="J47" s="33">
        <v>74878</v>
      </c>
      <c r="K47" s="33">
        <v>74878</v>
      </c>
      <c r="L47" s="31" t="s">
        <v>66</v>
      </c>
      <c r="M47" s="31" t="s">
        <v>407</v>
      </c>
      <c r="N47" s="33">
        <v>100</v>
      </c>
      <c r="O47" s="33">
        <v>71312</v>
      </c>
      <c r="P47" s="31" t="s">
        <v>975</v>
      </c>
      <c r="Q47" s="31" t="s">
        <v>3271</v>
      </c>
      <c r="R47" s="150"/>
    </row>
    <row r="48" spans="1:18" s="6" customFormat="1" ht="150" customHeight="1">
      <c r="A48" s="1"/>
      <c r="B48" s="604" t="s">
        <v>396</v>
      </c>
      <c r="C48" s="604"/>
      <c r="D48" s="31" t="s">
        <v>1004</v>
      </c>
      <c r="E48" s="31" t="s">
        <v>3281</v>
      </c>
      <c r="F48" s="31" t="s">
        <v>1005</v>
      </c>
      <c r="G48" s="31" t="s">
        <v>52</v>
      </c>
      <c r="H48" s="31" t="s">
        <v>65</v>
      </c>
      <c r="I48" s="31" t="s">
        <v>3282</v>
      </c>
      <c r="J48" s="33">
        <v>1</v>
      </c>
      <c r="K48" s="33">
        <v>1</v>
      </c>
      <c r="L48" s="31" t="s">
        <v>66</v>
      </c>
      <c r="M48" s="31" t="s">
        <v>407</v>
      </c>
      <c r="N48" s="33">
        <v>100</v>
      </c>
      <c r="O48" s="33">
        <v>1</v>
      </c>
      <c r="P48" s="31" t="s">
        <v>975</v>
      </c>
      <c r="Q48" s="31" t="s">
        <v>3283</v>
      </c>
      <c r="R48" s="150"/>
    </row>
    <row r="49" spans="1:22" ht="150" customHeight="1">
      <c r="A49" s="1"/>
      <c r="B49" s="604" t="s">
        <v>399</v>
      </c>
      <c r="C49" s="604"/>
      <c r="D49" s="31" t="s">
        <v>1006</v>
      </c>
      <c r="E49" s="31" t="s">
        <v>3284</v>
      </c>
      <c r="F49" s="31" t="s">
        <v>1007</v>
      </c>
      <c r="G49" s="31" t="s">
        <v>52</v>
      </c>
      <c r="H49" s="31" t="s">
        <v>65</v>
      </c>
      <c r="I49" s="31" t="s">
        <v>3285</v>
      </c>
      <c r="J49" s="33">
        <v>1</v>
      </c>
      <c r="K49" s="33">
        <v>1</v>
      </c>
      <c r="L49" s="31" t="s">
        <v>66</v>
      </c>
      <c r="M49" s="31" t="s">
        <v>407</v>
      </c>
      <c r="N49" s="33">
        <v>100</v>
      </c>
      <c r="O49" s="33">
        <v>1</v>
      </c>
      <c r="P49" s="31" t="s">
        <v>975</v>
      </c>
      <c r="Q49" s="31" t="s">
        <v>3286</v>
      </c>
      <c r="R49" s="150"/>
    </row>
    <row r="50" spans="1:22" ht="150" customHeight="1">
      <c r="A50" s="1"/>
      <c r="B50" s="604" t="s">
        <v>402</v>
      </c>
      <c r="C50" s="604"/>
      <c r="D50" s="31" t="s">
        <v>1008</v>
      </c>
      <c r="E50" s="31" t="s">
        <v>3287</v>
      </c>
      <c r="F50" s="31" t="s">
        <v>1009</v>
      </c>
      <c r="G50" s="31" t="s">
        <v>52</v>
      </c>
      <c r="H50" s="31" t="s">
        <v>65</v>
      </c>
      <c r="I50" s="31" t="s">
        <v>3288</v>
      </c>
      <c r="J50" s="33">
        <v>1</v>
      </c>
      <c r="K50" s="33">
        <v>1</v>
      </c>
      <c r="L50" s="31" t="s">
        <v>66</v>
      </c>
      <c r="M50" s="31" t="s">
        <v>407</v>
      </c>
      <c r="N50" s="33">
        <v>100</v>
      </c>
      <c r="O50" s="33">
        <v>1</v>
      </c>
      <c r="P50" s="31" t="s">
        <v>975</v>
      </c>
      <c r="Q50" s="31" t="s">
        <v>3286</v>
      </c>
      <c r="R50" s="150"/>
    </row>
    <row r="51" spans="1:22" ht="150" customHeight="1">
      <c r="A51" s="1"/>
      <c r="B51" s="604" t="s">
        <v>405</v>
      </c>
      <c r="C51" s="604"/>
      <c r="D51" s="31" t="s">
        <v>1010</v>
      </c>
      <c r="E51" s="31" t="s">
        <v>3289</v>
      </c>
      <c r="F51" s="31" t="s">
        <v>1011</v>
      </c>
      <c r="G51" s="31" t="s">
        <v>52</v>
      </c>
      <c r="H51" s="31" t="s">
        <v>65</v>
      </c>
      <c r="I51" s="31" t="s">
        <v>1012</v>
      </c>
      <c r="J51" s="33">
        <v>30</v>
      </c>
      <c r="K51" s="33">
        <v>30</v>
      </c>
      <c r="L51" s="31" t="s">
        <v>66</v>
      </c>
      <c r="M51" s="31" t="s">
        <v>407</v>
      </c>
      <c r="N51" s="33">
        <v>100</v>
      </c>
      <c r="O51" s="33">
        <v>37</v>
      </c>
      <c r="P51" s="31" t="s">
        <v>975</v>
      </c>
      <c r="Q51" s="31" t="s">
        <v>1013</v>
      </c>
      <c r="R51" s="150"/>
    </row>
    <row r="52" spans="1:22" ht="16.5" customHeight="1">
      <c r="A52" s="1"/>
      <c r="B52" s="1"/>
      <c r="C52" s="2"/>
      <c r="D52" s="1"/>
      <c r="E52" s="1"/>
      <c r="F52" s="1"/>
      <c r="G52" s="1"/>
      <c r="H52" s="1"/>
      <c r="I52" s="1"/>
      <c r="J52" s="38"/>
      <c r="K52" s="38"/>
      <c r="L52" s="1"/>
      <c r="M52" s="1"/>
      <c r="N52" s="38"/>
      <c r="O52" s="38"/>
      <c r="P52" s="1"/>
      <c r="Q52" s="1"/>
      <c r="R52" s="1"/>
    </row>
    <row r="53" spans="1:22" ht="20.100000000000001" customHeight="1">
      <c r="A53" s="39"/>
      <c r="B53" s="121" t="s">
        <v>105</v>
      </c>
      <c r="C53" s="531" t="s">
        <v>106</v>
      </c>
      <c r="D53" s="532"/>
      <c r="E53" s="532"/>
      <c r="F53" s="532"/>
      <c r="G53" s="532"/>
      <c r="H53" s="533"/>
      <c r="I53" s="41"/>
      <c r="J53" s="42"/>
      <c r="K53" s="42"/>
      <c r="L53" s="41"/>
      <c r="M53" s="41"/>
      <c r="N53" s="43"/>
      <c r="O53" s="43"/>
      <c r="P53" s="41"/>
      <c r="Q53" s="41"/>
      <c r="R53" s="41"/>
      <c r="S53" s="41"/>
      <c r="T53" s="5"/>
      <c r="U53" s="5"/>
    </row>
    <row r="54" spans="1:22" ht="20.100000000000001" customHeight="1">
      <c r="A54" s="39"/>
      <c r="B54" s="121" t="s">
        <v>107</v>
      </c>
      <c r="C54" s="531" t="s">
        <v>108</v>
      </c>
      <c r="D54" s="532"/>
      <c r="E54" s="532"/>
      <c r="F54" s="532"/>
      <c r="G54" s="532"/>
      <c r="H54" s="533"/>
      <c r="I54" s="41"/>
      <c r="J54" s="42"/>
      <c r="K54" s="42"/>
      <c r="L54" s="41"/>
      <c r="M54" s="41"/>
      <c r="N54" s="43"/>
      <c r="O54" s="43"/>
      <c r="P54" s="41"/>
      <c r="Q54" s="41"/>
      <c r="R54" s="41"/>
      <c r="S54" s="41"/>
      <c r="T54" s="5"/>
      <c r="U54" s="5"/>
    </row>
    <row r="55" spans="1:22" ht="20.100000000000001" customHeight="1">
      <c r="A55" s="39"/>
      <c r="B55" s="121" t="s">
        <v>109</v>
      </c>
      <c r="C55" s="531" t="s">
        <v>110</v>
      </c>
      <c r="D55" s="532"/>
      <c r="E55" s="532"/>
      <c r="F55" s="532"/>
      <c r="G55" s="532"/>
      <c r="H55" s="533"/>
      <c r="I55" s="41"/>
      <c r="J55" s="42"/>
      <c r="K55" s="42"/>
      <c r="L55" s="41"/>
      <c r="M55" s="41"/>
      <c r="N55" s="43"/>
      <c r="O55" s="43"/>
      <c r="P55" s="41"/>
      <c r="Q55" s="41"/>
      <c r="R55" s="41"/>
      <c r="S55" s="41"/>
      <c r="T55" s="5"/>
      <c r="U55" s="5"/>
    </row>
    <row r="56" spans="1:22" ht="20.100000000000001" customHeight="1">
      <c r="A56" s="39"/>
      <c r="B56" s="121" t="s">
        <v>111</v>
      </c>
      <c r="C56" s="531" t="s">
        <v>112</v>
      </c>
      <c r="D56" s="532"/>
      <c r="E56" s="532"/>
      <c r="F56" s="532"/>
      <c r="G56" s="532"/>
      <c r="H56" s="533"/>
      <c r="I56" s="41"/>
      <c r="J56" s="42"/>
      <c r="K56" s="42"/>
      <c r="L56" s="41"/>
      <c r="M56" s="41"/>
      <c r="N56" s="43"/>
      <c r="O56" s="43"/>
      <c r="P56" s="41"/>
      <c r="Q56" s="41"/>
      <c r="R56" s="41"/>
      <c r="S56" s="41"/>
      <c r="T56" s="5"/>
      <c r="U56" s="5"/>
    </row>
    <row r="57" spans="1:22" ht="20.100000000000001" customHeight="1">
      <c r="A57" s="39"/>
      <c r="B57" s="121" t="s">
        <v>113</v>
      </c>
      <c r="C57" s="531" t="s">
        <v>114</v>
      </c>
      <c r="D57" s="532"/>
      <c r="E57" s="532"/>
      <c r="F57" s="532"/>
      <c r="G57" s="532"/>
      <c r="H57" s="533"/>
      <c r="I57" s="41"/>
      <c r="J57" s="42"/>
      <c r="K57" s="42"/>
      <c r="L57" s="41"/>
      <c r="M57" s="41"/>
      <c r="N57" s="43"/>
      <c r="O57" s="43"/>
      <c r="P57" s="41"/>
      <c r="Q57" s="41"/>
      <c r="R57" s="41"/>
      <c r="S57" s="41"/>
      <c r="T57" s="5"/>
      <c r="U57" s="5"/>
    </row>
    <row r="58" spans="1:22" ht="20.100000000000001" customHeight="1">
      <c r="A58" s="39"/>
      <c r="B58" s="121" t="s">
        <v>115</v>
      </c>
      <c r="C58" s="534" t="s">
        <v>1014</v>
      </c>
      <c r="D58" s="535"/>
      <c r="E58" s="535"/>
      <c r="F58" s="535"/>
      <c r="G58" s="535"/>
      <c r="H58" s="536"/>
      <c r="I58" s="41"/>
      <c r="J58" s="42"/>
      <c r="K58" s="42"/>
      <c r="L58" s="41"/>
      <c r="M58" s="41"/>
      <c r="N58" s="43"/>
      <c r="O58" s="43"/>
      <c r="P58" s="41"/>
      <c r="Q58" s="41"/>
      <c r="R58" s="41"/>
      <c r="S58" s="41"/>
      <c r="T58" s="5"/>
      <c r="U58" s="5"/>
    </row>
    <row r="59" spans="1:22" ht="20.100000000000001" customHeight="1">
      <c r="A59" s="39"/>
      <c r="B59" s="121" t="s">
        <v>117</v>
      </c>
      <c r="C59" s="531" t="s">
        <v>1431</v>
      </c>
      <c r="D59" s="532"/>
      <c r="E59" s="532"/>
      <c r="F59" s="532"/>
      <c r="G59" s="532"/>
      <c r="H59" s="533"/>
      <c r="I59" s="41"/>
      <c r="J59" s="42"/>
      <c r="K59" s="42"/>
      <c r="L59" s="41"/>
      <c r="M59" s="41"/>
      <c r="N59" s="43"/>
      <c r="O59" s="43"/>
      <c r="P59" s="41"/>
      <c r="Q59" s="41"/>
      <c r="R59" s="41"/>
      <c r="S59" s="41"/>
      <c r="T59" s="5"/>
      <c r="U59" s="5"/>
    </row>
    <row r="60" spans="1:22" ht="20.100000000000001" customHeight="1">
      <c r="A60" s="39"/>
      <c r="B60" s="44"/>
      <c r="C60" s="44"/>
      <c r="D60" s="41"/>
      <c r="E60" s="41"/>
      <c r="F60" s="41"/>
      <c r="G60" s="41"/>
      <c r="H60" s="41"/>
      <c r="I60" s="41"/>
      <c r="J60" s="42"/>
      <c r="K60" s="42"/>
      <c r="L60" s="41"/>
      <c r="M60" s="41"/>
      <c r="N60" s="43"/>
      <c r="O60" s="43"/>
      <c r="P60" s="41"/>
      <c r="Q60" s="41"/>
      <c r="R60" s="41"/>
      <c r="S60" s="41"/>
      <c r="T60" s="5"/>
      <c r="U60" s="5"/>
    </row>
    <row r="61" spans="1:22" ht="20.100000000000001" customHeight="1">
      <c r="A61" s="39"/>
      <c r="B61" s="528" t="s">
        <v>119</v>
      </c>
      <c r="C61" s="529"/>
      <c r="D61" s="529"/>
      <c r="E61" s="529"/>
      <c r="F61" s="529"/>
      <c r="G61" s="529"/>
      <c r="H61" s="530"/>
      <c r="I61" s="5"/>
      <c r="J61" s="45"/>
      <c r="K61" s="45"/>
      <c r="L61" s="5"/>
      <c r="M61" s="5"/>
      <c r="N61" s="45"/>
      <c r="O61" s="45"/>
      <c r="P61" s="5"/>
      <c r="Q61" s="5"/>
      <c r="R61" s="5"/>
      <c r="S61" s="5"/>
      <c r="T61" s="5"/>
      <c r="U61" s="5"/>
      <c r="V61" s="6"/>
    </row>
    <row r="62" spans="1:22" ht="12" hidden="1" customHeight="1"/>
    <row r="63" spans="1:22" hidden="1"/>
    <row r="64" spans="1:22" hidden="1"/>
    <row r="65" spans="1:18" s="6" customFormat="1" hidden="1">
      <c r="A65" s="147"/>
      <c r="B65" s="147"/>
      <c r="C65" s="148"/>
      <c r="D65" s="147"/>
      <c r="E65" s="147"/>
      <c r="F65" s="147"/>
      <c r="G65" s="147"/>
      <c r="H65" s="147"/>
      <c r="I65" s="147"/>
      <c r="J65" s="149"/>
      <c r="K65" s="149"/>
      <c r="L65" s="147"/>
      <c r="M65" s="147"/>
      <c r="N65" s="149"/>
      <c r="O65" s="149"/>
      <c r="P65" s="147"/>
      <c r="Q65" s="147"/>
      <c r="R65" s="147"/>
    </row>
    <row r="66" spans="1:18" s="6" customFormat="1" hidden="1">
      <c r="A66" s="147"/>
      <c r="B66" s="147"/>
      <c r="C66" s="148"/>
      <c r="D66" s="147"/>
      <c r="E66" s="147"/>
      <c r="F66" s="147"/>
      <c r="G66" s="147"/>
      <c r="H66" s="147"/>
      <c r="I66" s="147"/>
      <c r="J66" s="149"/>
      <c r="K66" s="149"/>
      <c r="L66" s="147"/>
      <c r="M66" s="147"/>
      <c r="N66" s="149"/>
      <c r="O66" s="149"/>
      <c r="P66" s="147"/>
      <c r="Q66" s="147"/>
      <c r="R66" s="147"/>
    </row>
    <row r="67" spans="1:18" s="6" customFormat="1" hidden="1">
      <c r="A67" s="147"/>
      <c r="B67" s="147"/>
      <c r="C67" s="148"/>
      <c r="D67" s="147"/>
      <c r="E67" s="147"/>
      <c r="F67" s="147"/>
      <c r="G67" s="147"/>
      <c r="H67" s="147"/>
      <c r="I67" s="147"/>
      <c r="J67" s="149"/>
      <c r="K67" s="149"/>
      <c r="L67" s="147"/>
      <c r="M67" s="147"/>
      <c r="N67" s="149"/>
      <c r="O67" s="149"/>
      <c r="P67" s="147"/>
      <c r="Q67" s="147"/>
      <c r="R67" s="147"/>
    </row>
    <row r="68" spans="1:18" s="6" customFormat="1" hidden="1">
      <c r="A68" s="147"/>
      <c r="B68" s="147"/>
      <c r="C68" s="148"/>
      <c r="D68" s="147"/>
      <c r="E68" s="147"/>
      <c r="F68" s="147"/>
      <c r="G68" s="147"/>
      <c r="H68" s="147"/>
      <c r="I68" s="147"/>
      <c r="J68" s="149"/>
      <c r="K68" s="149"/>
      <c r="L68" s="147"/>
      <c r="M68" s="147"/>
      <c r="N68" s="149"/>
      <c r="O68" s="149"/>
      <c r="P68" s="147"/>
      <c r="Q68" s="147"/>
      <c r="R68" s="147"/>
    </row>
    <row r="69" spans="1:18" s="6" customFormat="1" hidden="1">
      <c r="A69" s="65"/>
      <c r="B69" s="65"/>
      <c r="C69" s="66"/>
      <c r="D69" s="65"/>
      <c r="E69" s="65"/>
      <c r="F69" s="65"/>
      <c r="G69" s="65"/>
      <c r="H69" s="65"/>
      <c r="I69" s="65"/>
      <c r="J69" s="86"/>
      <c r="K69" s="86"/>
      <c r="L69" s="65"/>
      <c r="M69" s="65"/>
      <c r="N69" s="86"/>
      <c r="O69" s="86"/>
      <c r="P69" s="65"/>
      <c r="Q69" s="65"/>
      <c r="R69" s="65"/>
    </row>
    <row r="70" spans="1:18" s="6" customFormat="1" ht="15" hidden="1" customHeight="1">
      <c r="A70" s="147"/>
      <c r="B70" s="147"/>
      <c r="C70" s="148"/>
      <c r="D70" s="147"/>
      <c r="E70" s="147"/>
      <c r="F70" s="147"/>
      <c r="G70" s="147"/>
      <c r="H70" s="147"/>
      <c r="I70" s="147"/>
      <c r="J70" s="149"/>
      <c r="K70" s="149"/>
      <c r="L70" s="147"/>
      <c r="M70" s="147"/>
      <c r="N70" s="149"/>
      <c r="O70" s="149"/>
      <c r="P70" s="147"/>
      <c r="Q70" s="147"/>
      <c r="R70" s="147"/>
    </row>
    <row r="71" spans="1:18" s="6" customFormat="1" ht="15" hidden="1" customHeight="1">
      <c r="A71" s="147"/>
      <c r="B71" s="147"/>
      <c r="C71" s="148"/>
      <c r="D71" s="147"/>
      <c r="E71" s="147"/>
      <c r="F71" s="147"/>
      <c r="G71" s="147"/>
      <c r="H71" s="147"/>
      <c r="I71" s="147"/>
      <c r="J71" s="149"/>
      <c r="K71" s="149"/>
      <c r="L71" s="147"/>
      <c r="M71" s="147"/>
      <c r="N71" s="149"/>
      <c r="O71" s="149"/>
      <c r="P71" s="147"/>
      <c r="Q71" s="147"/>
      <c r="R71" s="147"/>
    </row>
    <row r="72" spans="1:18" s="6" customFormat="1" ht="15" customHeight="1">
      <c r="A72" s="65"/>
      <c r="B72" s="65"/>
      <c r="C72" s="66"/>
      <c r="D72" s="65"/>
      <c r="E72" s="65"/>
      <c r="F72" s="65"/>
      <c r="G72" s="65"/>
      <c r="H72" s="65"/>
      <c r="I72" s="65"/>
      <c r="J72" s="86"/>
      <c r="K72" s="86"/>
      <c r="L72" s="65"/>
      <c r="M72" s="65"/>
      <c r="N72" s="86"/>
      <c r="O72" s="86"/>
      <c r="P72" s="65"/>
      <c r="Q72" s="65"/>
      <c r="R72" s="65"/>
    </row>
  </sheetData>
  <mergeCells count="74">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A12:A13"/>
    <mergeCell ref="B12:C12"/>
    <mergeCell ref="D12:H12"/>
    <mergeCell ref="B13:C13"/>
    <mergeCell ref="D13:H13"/>
    <mergeCell ref="B26:C26"/>
    <mergeCell ref="B16:C16"/>
    <mergeCell ref="D16:H16"/>
    <mergeCell ref="B17:C17"/>
    <mergeCell ref="D17:H17"/>
    <mergeCell ref="B19:C19"/>
    <mergeCell ref="E19:H19"/>
    <mergeCell ref="B21:Q21"/>
    <mergeCell ref="B22:C22"/>
    <mergeCell ref="B23:C23"/>
    <mergeCell ref="B24:C24"/>
    <mergeCell ref="B25:C25"/>
    <mergeCell ref="B38:C38"/>
    <mergeCell ref="B27:C27"/>
    <mergeCell ref="B28:C28"/>
    <mergeCell ref="B29:C29"/>
    <mergeCell ref="B30:C30"/>
    <mergeCell ref="B31:C31"/>
    <mergeCell ref="B32:C32"/>
    <mergeCell ref="B33:C33"/>
    <mergeCell ref="B34:C34"/>
    <mergeCell ref="B35:C35"/>
    <mergeCell ref="B36:C36"/>
    <mergeCell ref="B37:C37"/>
    <mergeCell ref="B50:C50"/>
    <mergeCell ref="B39:C39"/>
    <mergeCell ref="B40:C40"/>
    <mergeCell ref="B41:C41"/>
    <mergeCell ref="B42:C42"/>
    <mergeCell ref="B43:C43"/>
    <mergeCell ref="B44:C44"/>
    <mergeCell ref="B45:C45"/>
    <mergeCell ref="B46:C46"/>
    <mergeCell ref="B47:C47"/>
    <mergeCell ref="B48:C48"/>
    <mergeCell ref="B49:C49"/>
    <mergeCell ref="C58:H58"/>
    <mergeCell ref="C59:H59"/>
    <mergeCell ref="B61:H61"/>
    <mergeCell ref="B51:C51"/>
    <mergeCell ref="C53:H53"/>
    <mergeCell ref="C54:H54"/>
    <mergeCell ref="C55:H55"/>
    <mergeCell ref="C56:H56"/>
    <mergeCell ref="C57:H57"/>
  </mergeCells>
  <dataValidations count="12">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dataValidation allowBlank="1" showInputMessage="1" showErrorMessage="1" prompt="Hace referencia a las fuentes de información que pueden _x000a_ser usadas para verificar el alcance de los objetivos." sqref="P22"/>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R22"/>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dataValidation allowBlank="1" showInputMessage="1" showErrorMessage="1" prompt="Los &quot;valores programados&quot; son los datos numéricos asociados a las variables del indicador en cuestión que permiten calcular la meta del mismo. " sqref="J22:K22"/>
    <dataValidation allowBlank="1" showInputMessage="1" showErrorMessage="1" prompt="Valores numéricos que se habrán de relacionar con el cálculo del indicador propuesto. _x000a_Manual para el diseño y la construcción de indicadores de Coneval." sqref="I22"/>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dataValidation allowBlank="1" showInputMessage="1" showErrorMessage="1" prompt="&quot;Resumen Narrativo&quot; u &quot;objetivo&quot; se entiende como el estado deseado luego de la implementación de una intervención pública. " sqref="D22"/>
  </dataValidations>
  <pageMargins left="0.25" right="0.25" top="0.75" bottom="0.75" header="0.3" footer="0.3"/>
  <pageSetup scale="22"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U96"/>
  <sheetViews>
    <sheetView zoomScale="60" zoomScaleNormal="60" workbookViewId="0">
      <selection activeCell="D7" sqref="D7:H7"/>
    </sheetView>
  </sheetViews>
  <sheetFormatPr baseColWidth="10" defaultColWidth="0" defaultRowHeight="15" customHeight="1" zeroHeight="1"/>
  <cols>
    <col min="1" max="1" width="15.7109375" style="65" customWidth="1"/>
    <col min="2" max="2" width="70.28515625" style="65" bestFit="1" customWidth="1"/>
    <col min="3" max="3" width="15.7109375" style="66" customWidth="1"/>
    <col min="4" max="9" width="35.7109375" style="65" customWidth="1"/>
    <col min="10" max="11" width="35.7109375" style="86" customWidth="1"/>
    <col min="12" max="13" width="35.7109375" style="65" customWidth="1"/>
    <col min="14" max="15" width="35.7109375" style="86" customWidth="1"/>
    <col min="16" max="17" width="35.7109375" style="65" customWidth="1"/>
    <col min="18" max="18" width="29.42578125" style="91" customWidth="1"/>
    <col min="19" max="19" width="14.85546875" style="6" customWidth="1"/>
    <col min="20" max="16384" width="11.42578125" style="6" hidden="1"/>
  </cols>
  <sheetData>
    <row r="1" spans="1:18" ht="15.75">
      <c r="A1" s="1"/>
      <c r="B1" s="1"/>
      <c r="C1" s="2"/>
      <c r="D1" s="1"/>
      <c r="E1" s="1"/>
      <c r="F1" s="1"/>
      <c r="G1" s="1"/>
      <c r="H1" s="1"/>
      <c r="I1" s="1"/>
      <c r="J1" s="45"/>
      <c r="K1" s="45"/>
      <c r="L1" s="5"/>
      <c r="M1" s="5"/>
      <c r="N1" s="45"/>
      <c r="O1" s="45"/>
      <c r="P1" s="5"/>
      <c r="Q1" s="5"/>
      <c r="R1" s="49"/>
    </row>
    <row r="2" spans="1:18" ht="15.75">
      <c r="A2" s="1"/>
      <c r="B2" s="67"/>
      <c r="C2" s="2"/>
      <c r="D2" s="1"/>
      <c r="E2" s="1"/>
      <c r="F2" s="1"/>
      <c r="G2" s="1"/>
      <c r="H2" s="1"/>
      <c r="I2" s="1"/>
      <c r="J2" s="45"/>
      <c r="K2" s="68"/>
      <c r="L2" s="5"/>
      <c r="M2" s="5"/>
      <c r="N2" s="45"/>
      <c r="O2" s="45"/>
      <c r="P2" s="5"/>
      <c r="Q2" s="5"/>
      <c r="R2" s="49"/>
    </row>
    <row r="3" spans="1:18" ht="19.5" customHeight="1">
      <c r="A3" s="5"/>
      <c r="B3" s="615" t="s">
        <v>0</v>
      </c>
      <c r="C3" s="615"/>
      <c r="D3" s="514" t="s">
        <v>1</v>
      </c>
      <c r="E3" s="514"/>
      <c r="F3" s="514"/>
      <c r="G3" s="514"/>
      <c r="H3" s="514"/>
      <c r="I3" s="69"/>
      <c r="J3" s="45"/>
      <c r="K3" s="70"/>
      <c r="L3" s="71"/>
      <c r="M3" s="5"/>
      <c r="N3" s="45"/>
      <c r="O3" s="45"/>
      <c r="P3" s="5"/>
      <c r="Q3" s="5"/>
      <c r="R3" s="49"/>
    </row>
    <row r="4" spans="1:18" ht="20.100000000000001" customHeight="1">
      <c r="A4" s="5"/>
      <c r="B4" s="615" t="s">
        <v>2</v>
      </c>
      <c r="C4" s="615"/>
      <c r="D4" s="514" t="s">
        <v>305</v>
      </c>
      <c r="E4" s="514"/>
      <c r="F4" s="514"/>
      <c r="G4" s="514"/>
      <c r="H4" s="514"/>
      <c r="I4" s="7"/>
      <c r="J4" s="45"/>
      <c r="K4" s="45"/>
      <c r="L4" s="5"/>
      <c r="M4" s="5"/>
      <c r="N4" s="45"/>
      <c r="O4" s="45"/>
      <c r="P4" s="5"/>
      <c r="Q4" s="5"/>
      <c r="R4" s="49"/>
    </row>
    <row r="5" spans="1:18" ht="20.100000000000001" customHeight="1">
      <c r="A5" s="5"/>
      <c r="B5" s="615" t="s">
        <v>4</v>
      </c>
      <c r="C5" s="615"/>
      <c r="D5" s="514" t="s">
        <v>306</v>
      </c>
      <c r="E5" s="514"/>
      <c r="F5" s="514"/>
      <c r="G5" s="514"/>
      <c r="H5" s="514"/>
      <c r="I5" s="7"/>
      <c r="J5" s="45"/>
      <c r="K5" s="45"/>
      <c r="L5" s="5"/>
      <c r="M5" s="5"/>
      <c r="N5" s="72"/>
      <c r="O5" s="72"/>
      <c r="P5" s="5"/>
      <c r="Q5" s="5"/>
      <c r="R5" s="49"/>
    </row>
    <row r="6" spans="1:18" ht="19.5" customHeight="1">
      <c r="A6" s="5"/>
      <c r="B6" s="615" t="s">
        <v>6</v>
      </c>
      <c r="C6" s="615"/>
      <c r="D6" s="514" t="s">
        <v>307</v>
      </c>
      <c r="E6" s="514"/>
      <c r="F6" s="514"/>
      <c r="G6" s="514"/>
      <c r="H6" s="514"/>
      <c r="I6" s="19"/>
      <c r="J6" s="73"/>
      <c r="K6" s="73"/>
      <c r="L6" s="74"/>
      <c r="M6" s="5"/>
      <c r="N6" s="72"/>
      <c r="O6" s="72"/>
      <c r="P6" s="5"/>
      <c r="Q6" s="5"/>
      <c r="R6" s="49"/>
    </row>
    <row r="7" spans="1:18" ht="19.5" customHeight="1">
      <c r="A7" s="5"/>
      <c r="B7" s="615" t="s">
        <v>8</v>
      </c>
      <c r="C7" s="615"/>
      <c r="D7" s="514" t="s">
        <v>9</v>
      </c>
      <c r="E7" s="514"/>
      <c r="F7" s="514"/>
      <c r="G7" s="514"/>
      <c r="H7" s="514"/>
      <c r="I7" s="19"/>
      <c r="J7" s="73"/>
      <c r="K7" s="73"/>
      <c r="L7" s="74"/>
      <c r="M7" s="5"/>
      <c r="N7" s="72"/>
      <c r="O7" s="72"/>
      <c r="P7" s="5"/>
      <c r="Q7" s="5"/>
      <c r="R7" s="49"/>
    </row>
    <row r="8" spans="1:18" ht="19.5" customHeight="1">
      <c r="A8" s="5"/>
      <c r="B8" s="615" t="s">
        <v>10</v>
      </c>
      <c r="C8" s="615"/>
      <c r="D8" s="514" t="s">
        <v>308</v>
      </c>
      <c r="E8" s="514"/>
      <c r="F8" s="514"/>
      <c r="G8" s="514"/>
      <c r="H8" s="514"/>
      <c r="I8" s="19"/>
      <c r="J8" s="73"/>
      <c r="K8" s="73"/>
      <c r="L8" s="74"/>
      <c r="M8" s="5"/>
      <c r="N8" s="45"/>
      <c r="O8" s="45"/>
      <c r="P8" s="5"/>
      <c r="Q8" s="5"/>
      <c r="R8" s="49"/>
    </row>
    <row r="9" spans="1:18" ht="20.100000000000001" customHeight="1">
      <c r="A9" s="5"/>
      <c r="B9" s="615" t="s">
        <v>12</v>
      </c>
      <c r="C9" s="615"/>
      <c r="D9" s="514" t="s">
        <v>309</v>
      </c>
      <c r="E9" s="514"/>
      <c r="F9" s="514"/>
      <c r="G9" s="514"/>
      <c r="H9" s="514"/>
      <c r="I9" s="22"/>
      <c r="J9" s="75"/>
      <c r="K9" s="75"/>
      <c r="L9" s="76"/>
      <c r="M9" s="76"/>
      <c r="N9" s="75"/>
      <c r="O9" s="75"/>
      <c r="P9" s="5"/>
      <c r="Q9" s="5"/>
      <c r="R9" s="49"/>
    </row>
    <row r="10" spans="1:18" ht="50.1" customHeight="1">
      <c r="A10" s="616" t="s">
        <v>14</v>
      </c>
      <c r="B10" s="615" t="s">
        <v>15</v>
      </c>
      <c r="C10" s="615"/>
      <c r="D10" s="515" t="s">
        <v>310</v>
      </c>
      <c r="E10" s="515"/>
      <c r="F10" s="515"/>
      <c r="G10" s="515"/>
      <c r="H10" s="515"/>
      <c r="I10" s="22"/>
      <c r="J10" s="75"/>
      <c r="K10" s="75"/>
      <c r="L10" s="76"/>
      <c r="M10" s="76"/>
      <c r="N10" s="75"/>
      <c r="O10" s="75"/>
      <c r="P10" s="77"/>
      <c r="Q10" s="5"/>
      <c r="R10" s="49"/>
    </row>
    <row r="11" spans="1:18" ht="50.1" customHeight="1">
      <c r="A11" s="616"/>
      <c r="B11" s="615" t="s">
        <v>17</v>
      </c>
      <c r="C11" s="615"/>
      <c r="D11" s="517" t="s">
        <v>311</v>
      </c>
      <c r="E11" s="517"/>
      <c r="F11" s="517"/>
      <c r="G11" s="517"/>
      <c r="H11" s="517"/>
      <c r="I11" s="22"/>
      <c r="J11" s="75"/>
      <c r="K11" s="78"/>
      <c r="L11" s="76"/>
      <c r="M11" s="76"/>
      <c r="N11" s="75"/>
      <c r="O11" s="75"/>
      <c r="P11" s="5"/>
      <c r="Q11" s="5"/>
      <c r="R11" s="49"/>
    </row>
    <row r="12" spans="1:18" ht="50.1" customHeight="1">
      <c r="A12" s="616" t="s">
        <v>19</v>
      </c>
      <c r="B12" s="615" t="s">
        <v>20</v>
      </c>
      <c r="C12" s="615"/>
      <c r="D12" s="545" t="s">
        <v>312</v>
      </c>
      <c r="E12" s="545"/>
      <c r="F12" s="545"/>
      <c r="G12" s="545"/>
      <c r="H12" s="545"/>
      <c r="I12" s="22"/>
      <c r="J12" s="75"/>
      <c r="K12" s="75"/>
      <c r="L12" s="76"/>
      <c r="M12" s="76"/>
      <c r="N12" s="75"/>
      <c r="O12" s="75"/>
      <c r="P12" s="5"/>
      <c r="Q12" s="5"/>
      <c r="R12" s="49"/>
    </row>
    <row r="13" spans="1:18" ht="50.1" customHeight="1">
      <c r="A13" s="616"/>
      <c r="B13" s="615" t="s">
        <v>22</v>
      </c>
      <c r="C13" s="615"/>
      <c r="D13" s="617" t="s">
        <v>313</v>
      </c>
      <c r="E13" s="618"/>
      <c r="F13" s="618"/>
      <c r="G13" s="618"/>
      <c r="H13" s="618"/>
      <c r="I13" s="22"/>
      <c r="J13" s="75"/>
      <c r="K13" s="75"/>
      <c r="L13" s="76"/>
      <c r="M13" s="76"/>
      <c r="N13" s="75"/>
      <c r="O13" s="75"/>
      <c r="P13" s="5"/>
      <c r="Q13" s="5"/>
      <c r="R13" s="49"/>
    </row>
    <row r="14" spans="1:18" ht="50.1" customHeight="1">
      <c r="A14" s="616" t="s">
        <v>24</v>
      </c>
      <c r="B14" s="615" t="s">
        <v>25</v>
      </c>
      <c r="C14" s="615"/>
      <c r="D14" s="515" t="s">
        <v>26</v>
      </c>
      <c r="E14" s="515"/>
      <c r="F14" s="515"/>
      <c r="G14" s="515"/>
      <c r="H14" s="515"/>
      <c r="I14" s="22"/>
      <c r="J14" s="75"/>
      <c r="K14" s="75"/>
      <c r="L14" s="76"/>
      <c r="M14" s="76"/>
      <c r="N14" s="75"/>
      <c r="O14" s="75"/>
      <c r="P14" s="5"/>
      <c r="Q14" s="5"/>
      <c r="R14" s="49"/>
    </row>
    <row r="15" spans="1:18" ht="50.1" customHeight="1">
      <c r="A15" s="616"/>
      <c r="B15" s="615" t="s">
        <v>27</v>
      </c>
      <c r="C15" s="615"/>
      <c r="D15" s="517" t="s">
        <v>314</v>
      </c>
      <c r="E15" s="515"/>
      <c r="F15" s="515"/>
      <c r="G15" s="515"/>
      <c r="H15" s="515"/>
      <c r="I15" s="22"/>
      <c r="J15" s="75"/>
      <c r="K15" s="75"/>
      <c r="L15" s="76"/>
      <c r="M15" s="76"/>
      <c r="N15" s="75"/>
      <c r="O15" s="75"/>
      <c r="P15" s="5"/>
      <c r="Q15" s="5"/>
      <c r="R15" s="49"/>
    </row>
    <row r="16" spans="1:18" ht="49.5" customHeight="1">
      <c r="A16" s="616"/>
      <c r="B16" s="609" t="s">
        <v>29</v>
      </c>
      <c r="C16" s="614"/>
      <c r="D16" s="520" t="s">
        <v>315</v>
      </c>
      <c r="E16" s="521"/>
      <c r="F16" s="521"/>
      <c r="G16" s="521"/>
      <c r="H16" s="522"/>
      <c r="I16" s="22"/>
      <c r="J16" s="75"/>
      <c r="K16" s="75"/>
      <c r="L16" s="76"/>
      <c r="M16" s="76"/>
      <c r="N16" s="75"/>
      <c r="O16" s="75"/>
      <c r="P16" s="5"/>
      <c r="Q16" s="5"/>
      <c r="R16" s="49"/>
    </row>
    <row r="17" spans="1:19" ht="49.5" customHeight="1">
      <c r="A17" s="616"/>
      <c r="B17" s="615" t="s">
        <v>31</v>
      </c>
      <c r="C17" s="615"/>
      <c r="D17" s="523" t="s">
        <v>316</v>
      </c>
      <c r="E17" s="523"/>
      <c r="F17" s="523"/>
      <c r="G17" s="523"/>
      <c r="H17" s="523"/>
      <c r="I17" s="22"/>
      <c r="J17" s="45"/>
      <c r="K17" s="45"/>
      <c r="L17" s="76"/>
      <c r="M17" s="5"/>
      <c r="N17" s="75"/>
      <c r="O17" s="75"/>
      <c r="P17" s="5"/>
      <c r="Q17" s="5"/>
      <c r="R17" s="49"/>
    </row>
    <row r="18" spans="1:19" ht="15.75">
      <c r="A18" s="7"/>
      <c r="B18" s="26"/>
      <c r="C18" s="26"/>
      <c r="D18" s="7"/>
      <c r="E18" s="7"/>
      <c r="F18" s="7"/>
      <c r="G18" s="7"/>
      <c r="H18" s="7"/>
      <c r="I18" s="7"/>
      <c r="J18" s="14"/>
      <c r="K18" s="14"/>
      <c r="L18" s="15"/>
      <c r="M18" s="15"/>
      <c r="N18" s="14"/>
      <c r="O18" s="27"/>
      <c r="P18" s="15"/>
      <c r="Q18" s="15"/>
    </row>
    <row r="19" spans="1:19" ht="50.1" customHeight="1">
      <c r="A19" s="7"/>
      <c r="B19" s="608" t="s">
        <v>33</v>
      </c>
      <c r="C19" s="608"/>
      <c r="D19" s="105">
        <v>1189027127.1199999</v>
      </c>
      <c r="E19" s="802" t="s">
        <v>4538</v>
      </c>
      <c r="F19" s="803"/>
      <c r="G19" s="803"/>
      <c r="H19" s="804"/>
      <c r="I19" s="7"/>
      <c r="J19" s="14"/>
      <c r="K19" s="14"/>
      <c r="L19" s="15"/>
      <c r="M19" s="15"/>
      <c r="N19" s="14"/>
      <c r="O19" s="27"/>
      <c r="P19" s="15"/>
      <c r="Q19" s="15"/>
    </row>
    <row r="20" spans="1:19" ht="15.75">
      <c r="A20" s="1"/>
      <c r="B20" s="79"/>
      <c r="C20" s="79"/>
      <c r="D20" s="1"/>
      <c r="E20" s="1"/>
      <c r="F20" s="1"/>
      <c r="G20" s="1"/>
      <c r="H20" s="1"/>
      <c r="I20" s="1"/>
      <c r="J20" s="45"/>
      <c r="K20" s="45"/>
      <c r="L20" s="5"/>
      <c r="M20" s="5"/>
      <c r="N20" s="45"/>
      <c r="O20" s="45"/>
      <c r="P20" s="5"/>
      <c r="Q20" s="5"/>
      <c r="R20" s="49"/>
    </row>
    <row r="21" spans="1:19" customFormat="1" ht="50.1" customHeight="1">
      <c r="A21" s="1"/>
      <c r="B21" s="609" t="s">
        <v>34</v>
      </c>
      <c r="C21" s="610"/>
      <c r="D21" s="610"/>
      <c r="E21" s="610"/>
      <c r="F21" s="610"/>
      <c r="G21" s="610"/>
      <c r="H21" s="610"/>
      <c r="I21" s="610"/>
      <c r="J21" s="610"/>
      <c r="K21" s="610"/>
      <c r="L21" s="610"/>
      <c r="M21" s="610"/>
      <c r="N21" s="610"/>
      <c r="O21" s="610"/>
      <c r="P21" s="610"/>
      <c r="Q21" s="614"/>
      <c r="R21" s="49"/>
      <c r="S21" s="6"/>
    </row>
    <row r="22" spans="1:19" customFormat="1" ht="50.1" customHeight="1">
      <c r="A22" s="1"/>
      <c r="B22" s="609"/>
      <c r="C22" s="614"/>
      <c r="D22" s="80" t="s">
        <v>35</v>
      </c>
      <c r="E22" s="80" t="s">
        <v>36</v>
      </c>
      <c r="F22" s="80" t="s">
        <v>37</v>
      </c>
      <c r="G22" s="80" t="s">
        <v>38</v>
      </c>
      <c r="H22" s="80" t="s">
        <v>39</v>
      </c>
      <c r="I22" s="80" t="s">
        <v>40</v>
      </c>
      <c r="J22" s="81" t="s">
        <v>41</v>
      </c>
      <c r="K22" s="81" t="s">
        <v>42</v>
      </c>
      <c r="L22" s="80" t="s">
        <v>43</v>
      </c>
      <c r="M22" s="80" t="s">
        <v>44</v>
      </c>
      <c r="N22" s="81" t="s">
        <v>45</v>
      </c>
      <c r="O22" s="81" t="s">
        <v>46</v>
      </c>
      <c r="P22" s="80" t="s">
        <v>47</v>
      </c>
      <c r="Q22" s="90" t="s">
        <v>48</v>
      </c>
      <c r="R22" s="92"/>
      <c r="S22" s="6"/>
    </row>
    <row r="23" spans="1:19" customFormat="1" ht="150" customHeight="1">
      <c r="A23" s="1"/>
      <c r="B23" s="609" t="s">
        <v>49</v>
      </c>
      <c r="C23" s="614"/>
      <c r="D23" s="31" t="s">
        <v>317</v>
      </c>
      <c r="E23" s="31" t="s">
        <v>318</v>
      </c>
      <c r="F23" s="31" t="s">
        <v>319</v>
      </c>
      <c r="G23" s="31" t="s">
        <v>52</v>
      </c>
      <c r="H23" s="31" t="s">
        <v>53</v>
      </c>
      <c r="I23" s="31" t="s">
        <v>3290</v>
      </c>
      <c r="J23" s="33">
        <v>10000</v>
      </c>
      <c r="K23" s="33">
        <v>10000</v>
      </c>
      <c r="L23" s="31" t="s">
        <v>54</v>
      </c>
      <c r="M23" s="31" t="s">
        <v>407</v>
      </c>
      <c r="N23" s="82">
        <v>100</v>
      </c>
      <c r="O23" s="82">
        <v>16500</v>
      </c>
      <c r="P23" s="31" t="s">
        <v>320</v>
      </c>
      <c r="Q23" s="31"/>
      <c r="R23" s="41"/>
      <c r="S23" s="6"/>
    </row>
    <row r="24" spans="1:19" customFormat="1" ht="150" customHeight="1" thickBot="1">
      <c r="A24" s="1"/>
      <c r="B24" s="609" t="s">
        <v>57</v>
      </c>
      <c r="C24" s="614"/>
      <c r="D24" s="31" t="s">
        <v>321</v>
      </c>
      <c r="E24" s="31" t="s">
        <v>322</v>
      </c>
      <c r="F24" s="31" t="s">
        <v>3291</v>
      </c>
      <c r="G24" s="31" t="s">
        <v>323</v>
      </c>
      <c r="H24" s="31" t="s">
        <v>53</v>
      </c>
      <c r="I24" s="31" t="s">
        <v>324</v>
      </c>
      <c r="J24" s="33">
        <v>25</v>
      </c>
      <c r="K24" s="33">
        <v>25</v>
      </c>
      <c r="L24" s="31" t="s">
        <v>54</v>
      </c>
      <c r="M24" s="31" t="s">
        <v>2705</v>
      </c>
      <c r="N24" s="82">
        <v>0</v>
      </c>
      <c r="O24" s="33">
        <v>25</v>
      </c>
      <c r="P24" s="31" t="s">
        <v>325</v>
      </c>
      <c r="Q24" s="31" t="s">
        <v>3292</v>
      </c>
      <c r="R24" s="41"/>
      <c r="S24" s="6"/>
    </row>
    <row r="25" spans="1:19" customFormat="1" ht="150" customHeight="1">
      <c r="A25" s="1"/>
      <c r="B25" s="609" t="s">
        <v>62</v>
      </c>
      <c r="C25" s="614"/>
      <c r="D25" s="31" t="s">
        <v>326</v>
      </c>
      <c r="E25" s="31" t="s">
        <v>327</v>
      </c>
      <c r="F25" s="31" t="s">
        <v>328</v>
      </c>
      <c r="G25" s="31" t="s">
        <v>329</v>
      </c>
      <c r="H25" s="31" t="s">
        <v>65</v>
      </c>
      <c r="I25" s="88" t="s">
        <v>3293</v>
      </c>
      <c r="J25" s="33">
        <v>35411</v>
      </c>
      <c r="K25" s="33">
        <v>35411</v>
      </c>
      <c r="L25" s="31" t="s">
        <v>66</v>
      </c>
      <c r="M25" s="31" t="s">
        <v>407</v>
      </c>
      <c r="N25" s="82">
        <v>100</v>
      </c>
      <c r="O25" s="33">
        <v>35411</v>
      </c>
      <c r="P25" s="88" t="s">
        <v>330</v>
      </c>
      <c r="Q25" s="88" t="s">
        <v>3294</v>
      </c>
      <c r="R25" s="41"/>
      <c r="S25" s="6"/>
    </row>
    <row r="26" spans="1:19" customFormat="1" ht="150" customHeight="1">
      <c r="A26" s="1"/>
      <c r="B26" s="609" t="s">
        <v>285</v>
      </c>
      <c r="C26" s="614"/>
      <c r="D26" s="31" t="s">
        <v>331</v>
      </c>
      <c r="E26" s="31" t="s">
        <v>3295</v>
      </c>
      <c r="F26" s="31" t="s">
        <v>3296</v>
      </c>
      <c r="G26" s="31" t="s">
        <v>329</v>
      </c>
      <c r="H26" s="31" t="s">
        <v>65</v>
      </c>
      <c r="I26" s="31" t="s">
        <v>3297</v>
      </c>
      <c r="J26" s="33">
        <v>6</v>
      </c>
      <c r="K26" s="33">
        <v>6</v>
      </c>
      <c r="L26" s="31" t="s">
        <v>66</v>
      </c>
      <c r="M26" s="31" t="s">
        <v>407</v>
      </c>
      <c r="N26" s="82">
        <v>100</v>
      </c>
      <c r="O26" s="33">
        <v>6</v>
      </c>
      <c r="P26" s="31" t="s">
        <v>332</v>
      </c>
      <c r="Q26" s="31" t="s">
        <v>3298</v>
      </c>
      <c r="R26" s="41"/>
      <c r="S26" s="6"/>
    </row>
    <row r="27" spans="1:19" customFormat="1" ht="150" customHeight="1">
      <c r="A27" s="1"/>
      <c r="B27" s="609" t="s">
        <v>281</v>
      </c>
      <c r="C27" s="614"/>
      <c r="D27" s="31" t="s">
        <v>333</v>
      </c>
      <c r="E27" s="31" t="s">
        <v>3299</v>
      </c>
      <c r="F27" s="31" t="s">
        <v>334</v>
      </c>
      <c r="G27" s="31" t="s">
        <v>329</v>
      </c>
      <c r="H27" s="31" t="s">
        <v>65</v>
      </c>
      <c r="I27" s="31" t="s">
        <v>335</v>
      </c>
      <c r="J27" s="33">
        <v>264</v>
      </c>
      <c r="K27" s="33">
        <v>264</v>
      </c>
      <c r="L27" s="31" t="s">
        <v>66</v>
      </c>
      <c r="M27" s="31" t="s">
        <v>407</v>
      </c>
      <c r="N27" s="82">
        <v>100</v>
      </c>
      <c r="O27" s="33">
        <v>264</v>
      </c>
      <c r="P27" s="31" t="s">
        <v>330</v>
      </c>
      <c r="Q27" s="31" t="s">
        <v>3300</v>
      </c>
      <c r="R27" s="41"/>
      <c r="S27" s="6"/>
    </row>
    <row r="28" spans="1:19" customFormat="1" ht="150" customHeight="1">
      <c r="A28" s="1"/>
      <c r="B28" s="609" t="s">
        <v>336</v>
      </c>
      <c r="C28" s="614"/>
      <c r="D28" s="31" t="s">
        <v>337</v>
      </c>
      <c r="E28" s="31" t="s">
        <v>338</v>
      </c>
      <c r="F28" s="31" t="s">
        <v>3301</v>
      </c>
      <c r="G28" s="31" t="s">
        <v>329</v>
      </c>
      <c r="H28" s="31" t="s">
        <v>65</v>
      </c>
      <c r="I28" s="31" t="s">
        <v>339</v>
      </c>
      <c r="J28" s="33">
        <v>1740</v>
      </c>
      <c r="K28" s="33">
        <v>1740</v>
      </c>
      <c r="L28" s="31" t="s">
        <v>66</v>
      </c>
      <c r="M28" s="31" t="s">
        <v>407</v>
      </c>
      <c r="N28" s="82">
        <v>100</v>
      </c>
      <c r="O28" s="33">
        <v>1740</v>
      </c>
      <c r="P28" s="31" t="s">
        <v>330</v>
      </c>
      <c r="Q28" s="31" t="s">
        <v>3302</v>
      </c>
      <c r="R28" s="41"/>
      <c r="S28" s="6"/>
    </row>
    <row r="29" spans="1:19" customFormat="1" ht="150" customHeight="1">
      <c r="A29" s="1"/>
      <c r="B29" s="609" t="s">
        <v>340</v>
      </c>
      <c r="C29" s="614"/>
      <c r="D29" s="31" t="s">
        <v>341</v>
      </c>
      <c r="E29" s="31" t="s">
        <v>342</v>
      </c>
      <c r="F29" s="31" t="s">
        <v>343</v>
      </c>
      <c r="G29" s="31" t="s">
        <v>329</v>
      </c>
      <c r="H29" s="31" t="s">
        <v>65</v>
      </c>
      <c r="I29" s="31" t="s">
        <v>3303</v>
      </c>
      <c r="J29" s="33">
        <v>36</v>
      </c>
      <c r="K29" s="33">
        <v>36</v>
      </c>
      <c r="L29" s="31" t="s">
        <v>66</v>
      </c>
      <c r="M29" s="31" t="s">
        <v>407</v>
      </c>
      <c r="N29" s="82">
        <v>100</v>
      </c>
      <c r="O29" s="33">
        <v>36</v>
      </c>
      <c r="P29" s="31" t="s">
        <v>332</v>
      </c>
      <c r="Q29" s="31" t="s">
        <v>344</v>
      </c>
      <c r="R29" s="41"/>
      <c r="S29" s="6"/>
    </row>
    <row r="30" spans="1:19" customFormat="1" ht="150" customHeight="1">
      <c r="A30" s="1"/>
      <c r="B30" s="609" t="s">
        <v>345</v>
      </c>
      <c r="C30" s="614"/>
      <c r="D30" s="31" t="s">
        <v>346</v>
      </c>
      <c r="E30" s="31" t="s">
        <v>3304</v>
      </c>
      <c r="F30" s="31" t="s">
        <v>347</v>
      </c>
      <c r="G30" s="31" t="s">
        <v>52</v>
      </c>
      <c r="H30" s="31" t="s">
        <v>65</v>
      </c>
      <c r="I30" s="31" t="s">
        <v>3305</v>
      </c>
      <c r="J30" s="33">
        <v>24865</v>
      </c>
      <c r="K30" s="33">
        <v>24865</v>
      </c>
      <c r="L30" s="31" t="s">
        <v>66</v>
      </c>
      <c r="M30" s="31" t="s">
        <v>407</v>
      </c>
      <c r="N30" s="82">
        <v>100</v>
      </c>
      <c r="O30" s="33">
        <v>24865</v>
      </c>
      <c r="P30" s="31" t="s">
        <v>332</v>
      </c>
      <c r="Q30" s="31" t="s">
        <v>3306</v>
      </c>
      <c r="R30" s="41"/>
      <c r="S30" s="6"/>
    </row>
    <row r="31" spans="1:19" customFormat="1" ht="150" customHeight="1" thickBot="1">
      <c r="A31" s="1"/>
      <c r="B31" s="609" t="s">
        <v>348</v>
      </c>
      <c r="C31" s="614"/>
      <c r="D31" s="31" t="s">
        <v>349</v>
      </c>
      <c r="E31" s="31" t="s">
        <v>3307</v>
      </c>
      <c r="F31" s="31" t="s">
        <v>350</v>
      </c>
      <c r="G31" s="31" t="s">
        <v>52</v>
      </c>
      <c r="H31" s="31" t="s">
        <v>65</v>
      </c>
      <c r="I31" s="31" t="s">
        <v>3308</v>
      </c>
      <c r="J31" s="33">
        <v>8500</v>
      </c>
      <c r="K31" s="33">
        <v>8500</v>
      </c>
      <c r="L31" s="31" t="s">
        <v>66</v>
      </c>
      <c r="M31" s="31" t="s">
        <v>407</v>
      </c>
      <c r="N31" s="82">
        <v>100</v>
      </c>
      <c r="O31" s="33">
        <v>8500</v>
      </c>
      <c r="P31" s="89" t="s">
        <v>332</v>
      </c>
      <c r="Q31" s="89" t="s">
        <v>3309</v>
      </c>
      <c r="R31" s="41"/>
      <c r="S31" s="6"/>
    </row>
    <row r="32" spans="1:19" customFormat="1" ht="150" customHeight="1">
      <c r="A32" s="1"/>
      <c r="B32" s="609" t="s">
        <v>277</v>
      </c>
      <c r="C32" s="614"/>
      <c r="D32" s="31" t="s">
        <v>351</v>
      </c>
      <c r="E32" s="31" t="s">
        <v>352</v>
      </c>
      <c r="F32" s="31" t="s">
        <v>3310</v>
      </c>
      <c r="G32" s="31" t="s">
        <v>52</v>
      </c>
      <c r="H32" s="31" t="s">
        <v>65</v>
      </c>
      <c r="I32" s="31" t="s">
        <v>353</v>
      </c>
      <c r="J32" s="33">
        <v>7671345547</v>
      </c>
      <c r="K32" s="33">
        <v>7671345547</v>
      </c>
      <c r="L32" s="31" t="s">
        <v>290</v>
      </c>
      <c r="M32" s="31" t="s">
        <v>407</v>
      </c>
      <c r="N32" s="33">
        <v>100</v>
      </c>
      <c r="O32" s="33">
        <v>7461447369</v>
      </c>
      <c r="P32" s="31" t="s">
        <v>3311</v>
      </c>
      <c r="Q32" s="31" t="s">
        <v>354</v>
      </c>
      <c r="R32" s="41"/>
      <c r="S32" s="6"/>
    </row>
    <row r="33" spans="1:19" customFormat="1" ht="150" customHeight="1">
      <c r="A33" s="1"/>
      <c r="B33" s="609" t="s">
        <v>272</v>
      </c>
      <c r="C33" s="614"/>
      <c r="D33" s="31" t="s">
        <v>355</v>
      </c>
      <c r="E33" s="31" t="s">
        <v>356</v>
      </c>
      <c r="F33" s="31" t="s">
        <v>357</v>
      </c>
      <c r="G33" s="31" t="s">
        <v>52</v>
      </c>
      <c r="H33" s="31" t="s">
        <v>65</v>
      </c>
      <c r="I33" s="31" t="s">
        <v>3263</v>
      </c>
      <c r="J33" s="33">
        <v>8700</v>
      </c>
      <c r="K33" s="33">
        <v>8700</v>
      </c>
      <c r="L33" s="31" t="s">
        <v>66</v>
      </c>
      <c r="M33" s="31" t="s">
        <v>407</v>
      </c>
      <c r="N33" s="82">
        <v>100</v>
      </c>
      <c r="O33" s="33">
        <v>9600</v>
      </c>
      <c r="P33" s="31" t="s">
        <v>3312</v>
      </c>
      <c r="Q33" s="31" t="s">
        <v>358</v>
      </c>
      <c r="R33" s="41"/>
      <c r="S33" s="83"/>
    </row>
    <row r="34" spans="1:19" customFormat="1" ht="150" customHeight="1">
      <c r="A34" s="1"/>
      <c r="B34" s="609" t="s">
        <v>160</v>
      </c>
      <c r="C34" s="614"/>
      <c r="D34" s="31" t="s">
        <v>359</v>
      </c>
      <c r="E34" s="31" t="s">
        <v>3313</v>
      </c>
      <c r="F34" s="31" t="s">
        <v>3314</v>
      </c>
      <c r="G34" s="31" t="s">
        <v>52</v>
      </c>
      <c r="H34" s="31" t="s">
        <v>65</v>
      </c>
      <c r="I34" s="31" t="s">
        <v>3263</v>
      </c>
      <c r="J34" s="33">
        <v>274225</v>
      </c>
      <c r="K34" s="33">
        <v>274225</v>
      </c>
      <c r="L34" s="31" t="s">
        <v>66</v>
      </c>
      <c r="M34" s="31" t="s">
        <v>407</v>
      </c>
      <c r="N34" s="82">
        <v>100</v>
      </c>
      <c r="O34" s="33">
        <v>250334</v>
      </c>
      <c r="P34" s="31" t="s">
        <v>3315</v>
      </c>
      <c r="Q34" s="31" t="s">
        <v>360</v>
      </c>
      <c r="R34" s="41"/>
      <c r="S34" s="6"/>
    </row>
    <row r="35" spans="1:19" customFormat="1" ht="150" customHeight="1">
      <c r="A35" s="1"/>
      <c r="B35" s="609" t="s">
        <v>361</v>
      </c>
      <c r="C35" s="614"/>
      <c r="D35" s="31" t="s">
        <v>362</v>
      </c>
      <c r="E35" s="31" t="s">
        <v>3316</v>
      </c>
      <c r="F35" s="31" t="s">
        <v>3317</v>
      </c>
      <c r="G35" s="31" t="s">
        <v>52</v>
      </c>
      <c r="H35" s="31" t="s">
        <v>65</v>
      </c>
      <c r="I35" s="31" t="s">
        <v>3318</v>
      </c>
      <c r="J35" s="33">
        <v>1</v>
      </c>
      <c r="K35" s="33">
        <v>1</v>
      </c>
      <c r="L35" s="31" t="s">
        <v>54</v>
      </c>
      <c r="M35" s="31" t="s">
        <v>407</v>
      </c>
      <c r="N35" s="82">
        <v>100</v>
      </c>
      <c r="O35" s="33">
        <v>1</v>
      </c>
      <c r="P35" s="31" t="s">
        <v>3319</v>
      </c>
      <c r="Q35" s="31" t="s">
        <v>363</v>
      </c>
      <c r="R35" s="41"/>
      <c r="S35" s="84"/>
    </row>
    <row r="36" spans="1:19" customFormat="1" ht="150" customHeight="1">
      <c r="A36" s="1"/>
      <c r="B36" s="609" t="s">
        <v>364</v>
      </c>
      <c r="C36" s="614"/>
      <c r="D36" s="31" t="s">
        <v>365</v>
      </c>
      <c r="E36" s="31" t="s">
        <v>3320</v>
      </c>
      <c r="F36" s="31" t="s">
        <v>366</v>
      </c>
      <c r="G36" s="31" t="s">
        <v>52</v>
      </c>
      <c r="H36" s="31" t="s">
        <v>65</v>
      </c>
      <c r="I36" s="31" t="s">
        <v>3321</v>
      </c>
      <c r="J36" s="33">
        <v>1</v>
      </c>
      <c r="K36" s="33">
        <v>1</v>
      </c>
      <c r="L36" s="31" t="s">
        <v>66</v>
      </c>
      <c r="M36" s="31" t="s">
        <v>407</v>
      </c>
      <c r="N36" s="82">
        <v>100</v>
      </c>
      <c r="O36" s="33">
        <v>1</v>
      </c>
      <c r="P36" s="31" t="s">
        <v>3322</v>
      </c>
      <c r="Q36" s="31" t="s">
        <v>3323</v>
      </c>
      <c r="R36" s="41"/>
      <c r="S36" s="6"/>
    </row>
    <row r="37" spans="1:19" customFormat="1" ht="150" customHeight="1">
      <c r="A37" s="1"/>
      <c r="B37" s="609" t="s">
        <v>367</v>
      </c>
      <c r="C37" s="614"/>
      <c r="D37" s="31" t="s">
        <v>368</v>
      </c>
      <c r="E37" s="31" t="s">
        <v>369</v>
      </c>
      <c r="F37" s="31" t="s">
        <v>3324</v>
      </c>
      <c r="G37" s="31" t="s">
        <v>52</v>
      </c>
      <c r="H37" s="31" t="s">
        <v>65</v>
      </c>
      <c r="I37" s="31" t="s">
        <v>3325</v>
      </c>
      <c r="J37" s="33">
        <v>10000</v>
      </c>
      <c r="K37" s="33">
        <v>10000</v>
      </c>
      <c r="L37" s="31" t="s">
        <v>66</v>
      </c>
      <c r="M37" s="31" t="s">
        <v>407</v>
      </c>
      <c r="N37" s="82">
        <v>100</v>
      </c>
      <c r="O37" s="82">
        <v>9900</v>
      </c>
      <c r="P37" s="31" t="s">
        <v>3326</v>
      </c>
      <c r="Q37" s="31" t="s">
        <v>3327</v>
      </c>
      <c r="R37" s="41"/>
      <c r="S37" s="6"/>
    </row>
    <row r="38" spans="1:19" customFormat="1" ht="150" customHeight="1">
      <c r="A38" s="1"/>
      <c r="B38" s="609" t="s">
        <v>370</v>
      </c>
      <c r="C38" s="614"/>
      <c r="D38" s="31" t="s">
        <v>331</v>
      </c>
      <c r="E38" s="31" t="s">
        <v>3328</v>
      </c>
      <c r="F38" s="31" t="s">
        <v>3329</v>
      </c>
      <c r="G38" s="31" t="s">
        <v>329</v>
      </c>
      <c r="H38" s="31" t="s">
        <v>65</v>
      </c>
      <c r="I38" s="31" t="s">
        <v>3330</v>
      </c>
      <c r="J38" s="82">
        <v>5</v>
      </c>
      <c r="K38" s="82">
        <v>5</v>
      </c>
      <c r="L38" s="31" t="s">
        <v>66</v>
      </c>
      <c r="M38" s="31" t="s">
        <v>407</v>
      </c>
      <c r="N38" s="82">
        <v>100</v>
      </c>
      <c r="O38" s="82">
        <v>5</v>
      </c>
      <c r="P38" s="31" t="s">
        <v>320</v>
      </c>
      <c r="Q38" s="31" t="s">
        <v>3331</v>
      </c>
      <c r="R38" s="41"/>
      <c r="S38" s="6"/>
    </row>
    <row r="39" spans="1:19" customFormat="1" ht="150" customHeight="1" thickBot="1">
      <c r="A39" s="1"/>
      <c r="B39" s="609" t="s">
        <v>371</v>
      </c>
      <c r="C39" s="614"/>
      <c r="D39" s="31" t="s">
        <v>372</v>
      </c>
      <c r="E39" s="31" t="s">
        <v>3332</v>
      </c>
      <c r="F39" s="31" t="s">
        <v>3333</v>
      </c>
      <c r="G39" s="31" t="s">
        <v>52</v>
      </c>
      <c r="H39" s="31" t="s">
        <v>65</v>
      </c>
      <c r="I39" s="31" t="s">
        <v>3334</v>
      </c>
      <c r="J39" s="82">
        <v>7000</v>
      </c>
      <c r="K39" s="82">
        <v>7000</v>
      </c>
      <c r="L39" s="31" t="s">
        <v>66</v>
      </c>
      <c r="M39" s="31" t="s">
        <v>407</v>
      </c>
      <c r="N39" s="82">
        <v>100</v>
      </c>
      <c r="O39" s="82">
        <v>10000</v>
      </c>
      <c r="P39" s="31" t="s">
        <v>320</v>
      </c>
      <c r="Q39" s="31" t="s">
        <v>373</v>
      </c>
      <c r="R39" s="41"/>
      <c r="S39" s="6"/>
    </row>
    <row r="40" spans="1:19" customFormat="1" ht="226.5" customHeight="1">
      <c r="A40" s="1"/>
      <c r="B40" s="609" t="s">
        <v>374</v>
      </c>
      <c r="C40" s="614"/>
      <c r="D40" s="85" t="s">
        <v>375</v>
      </c>
      <c r="E40" s="85" t="s">
        <v>3335</v>
      </c>
      <c r="F40" s="85" t="s">
        <v>3336</v>
      </c>
      <c r="G40" s="31" t="s">
        <v>52</v>
      </c>
      <c r="H40" s="31" t="s">
        <v>65</v>
      </c>
      <c r="I40" s="88" t="s">
        <v>3337</v>
      </c>
      <c r="J40" s="33">
        <v>296</v>
      </c>
      <c r="K40" s="33">
        <v>296</v>
      </c>
      <c r="L40" s="31" t="s">
        <v>66</v>
      </c>
      <c r="M40" s="31" t="s">
        <v>407</v>
      </c>
      <c r="N40" s="82">
        <v>100</v>
      </c>
      <c r="O40" s="33">
        <v>296</v>
      </c>
      <c r="P40" s="88" t="s">
        <v>330</v>
      </c>
      <c r="Q40" s="88" t="s">
        <v>3338</v>
      </c>
      <c r="R40" s="41"/>
      <c r="S40" s="6"/>
    </row>
    <row r="41" spans="1:19" customFormat="1" ht="155.25" customHeight="1">
      <c r="A41" s="1"/>
      <c r="B41" s="609" t="s">
        <v>376</v>
      </c>
      <c r="C41" s="614"/>
      <c r="D41" s="31" t="s">
        <v>377</v>
      </c>
      <c r="E41" s="31" t="s">
        <v>3339</v>
      </c>
      <c r="F41" s="31" t="s">
        <v>3340</v>
      </c>
      <c r="G41" s="31" t="s">
        <v>52</v>
      </c>
      <c r="H41" s="31" t="s">
        <v>65</v>
      </c>
      <c r="I41" s="31" t="s">
        <v>378</v>
      </c>
      <c r="J41" s="33">
        <v>12</v>
      </c>
      <c r="K41" s="33">
        <v>12</v>
      </c>
      <c r="L41" s="31" t="s">
        <v>66</v>
      </c>
      <c r="M41" s="31" t="s">
        <v>407</v>
      </c>
      <c r="N41" s="82">
        <v>100</v>
      </c>
      <c r="O41" s="33">
        <v>12</v>
      </c>
      <c r="P41" s="31" t="s">
        <v>332</v>
      </c>
      <c r="Q41" s="31" t="s">
        <v>3341</v>
      </c>
      <c r="R41" s="41"/>
      <c r="S41" s="6"/>
    </row>
    <row r="42" spans="1:19" customFormat="1" ht="150" customHeight="1">
      <c r="A42" s="1"/>
      <c r="B42" s="609" t="s">
        <v>176</v>
      </c>
      <c r="C42" s="614"/>
      <c r="D42" s="31" t="s">
        <v>379</v>
      </c>
      <c r="E42" s="31" t="s">
        <v>380</v>
      </c>
      <c r="F42" s="31" t="s">
        <v>3342</v>
      </c>
      <c r="G42" s="31" t="s">
        <v>52</v>
      </c>
      <c r="H42" s="31" t="s">
        <v>65</v>
      </c>
      <c r="I42" s="31" t="s">
        <v>3343</v>
      </c>
      <c r="J42" s="33">
        <v>17</v>
      </c>
      <c r="K42" s="33">
        <v>17</v>
      </c>
      <c r="L42" s="31" t="s">
        <v>66</v>
      </c>
      <c r="M42" s="31" t="s">
        <v>407</v>
      </c>
      <c r="N42" s="82">
        <v>100</v>
      </c>
      <c r="O42" s="33">
        <v>17</v>
      </c>
      <c r="P42" s="31" t="s">
        <v>330</v>
      </c>
      <c r="Q42" s="31" t="s">
        <v>3338</v>
      </c>
      <c r="R42" s="41"/>
      <c r="S42" s="6"/>
    </row>
    <row r="43" spans="1:19" customFormat="1" ht="150" customHeight="1" thickBot="1">
      <c r="A43" s="1"/>
      <c r="B43" s="609" t="s">
        <v>381</v>
      </c>
      <c r="C43" s="614"/>
      <c r="D43" s="31" t="s">
        <v>382</v>
      </c>
      <c r="E43" s="31" t="s">
        <v>3344</v>
      </c>
      <c r="F43" s="31" t="s">
        <v>3345</v>
      </c>
      <c r="G43" s="31" t="s">
        <v>52</v>
      </c>
      <c r="H43" s="31" t="s">
        <v>65</v>
      </c>
      <c r="I43" s="31" t="s">
        <v>3346</v>
      </c>
      <c r="J43" s="33">
        <v>267</v>
      </c>
      <c r="K43" s="33">
        <v>267</v>
      </c>
      <c r="L43" s="31" t="s">
        <v>66</v>
      </c>
      <c r="M43" s="31" t="s">
        <v>407</v>
      </c>
      <c r="N43" s="82">
        <v>100</v>
      </c>
      <c r="O43" s="33">
        <v>267</v>
      </c>
      <c r="P43" s="89" t="s">
        <v>3347</v>
      </c>
      <c r="Q43" s="89" t="s">
        <v>3348</v>
      </c>
      <c r="R43" s="41"/>
      <c r="S43" s="6"/>
    </row>
    <row r="44" spans="1:19" customFormat="1" ht="150" customHeight="1">
      <c r="A44" s="1"/>
      <c r="B44" s="609" t="s">
        <v>384</v>
      </c>
      <c r="C44" s="614"/>
      <c r="D44" s="31" t="s">
        <v>385</v>
      </c>
      <c r="E44" s="31" t="s">
        <v>386</v>
      </c>
      <c r="F44" s="31" t="s">
        <v>387</v>
      </c>
      <c r="G44" s="31" t="s">
        <v>52</v>
      </c>
      <c r="H44" s="31" t="s">
        <v>65</v>
      </c>
      <c r="I44" s="31" t="s">
        <v>388</v>
      </c>
      <c r="J44" s="33">
        <v>12</v>
      </c>
      <c r="K44" s="33">
        <v>12</v>
      </c>
      <c r="L44" s="31" t="s">
        <v>66</v>
      </c>
      <c r="M44" s="31" t="s">
        <v>407</v>
      </c>
      <c r="N44" s="82">
        <v>100</v>
      </c>
      <c r="O44" s="33">
        <v>12</v>
      </c>
      <c r="P44" s="31" t="s">
        <v>389</v>
      </c>
      <c r="Q44" s="31" t="s">
        <v>3349</v>
      </c>
      <c r="R44" s="41"/>
      <c r="S44" s="6"/>
    </row>
    <row r="45" spans="1:19" customFormat="1" ht="150" customHeight="1">
      <c r="A45" s="1"/>
      <c r="B45" s="609" t="s">
        <v>390</v>
      </c>
      <c r="C45" s="614"/>
      <c r="D45" s="31" t="s">
        <v>391</v>
      </c>
      <c r="E45" s="31" t="s">
        <v>3350</v>
      </c>
      <c r="F45" s="31" t="s">
        <v>3351</v>
      </c>
      <c r="G45" s="31" t="s">
        <v>52</v>
      </c>
      <c r="H45" s="31" t="s">
        <v>65</v>
      </c>
      <c r="I45" s="31" t="s">
        <v>3352</v>
      </c>
      <c r="J45" s="33">
        <v>12</v>
      </c>
      <c r="K45" s="33">
        <v>12</v>
      </c>
      <c r="L45" s="31" t="s">
        <v>66</v>
      </c>
      <c r="M45" s="31" t="s">
        <v>407</v>
      </c>
      <c r="N45" s="82">
        <v>100</v>
      </c>
      <c r="O45" s="33">
        <v>12</v>
      </c>
      <c r="P45" s="31" t="s">
        <v>389</v>
      </c>
      <c r="Q45" s="31" t="s">
        <v>3353</v>
      </c>
      <c r="R45" s="41"/>
      <c r="S45" s="6"/>
    </row>
    <row r="46" spans="1:19" customFormat="1" ht="150" customHeight="1">
      <c r="A46" s="1"/>
      <c r="B46" s="609" t="s">
        <v>392</v>
      </c>
      <c r="C46" s="614"/>
      <c r="D46" s="31" t="s">
        <v>393</v>
      </c>
      <c r="E46" s="31" t="s">
        <v>394</v>
      </c>
      <c r="F46" s="31" t="s">
        <v>3354</v>
      </c>
      <c r="G46" s="31" t="s">
        <v>52</v>
      </c>
      <c r="H46" s="31" t="s">
        <v>65</v>
      </c>
      <c r="I46" s="31" t="s">
        <v>395</v>
      </c>
      <c r="J46" s="33">
        <v>60</v>
      </c>
      <c r="K46" s="33">
        <v>60</v>
      </c>
      <c r="L46" s="31" t="s">
        <v>66</v>
      </c>
      <c r="M46" s="31" t="s">
        <v>407</v>
      </c>
      <c r="N46" s="82">
        <v>100</v>
      </c>
      <c r="O46" s="33">
        <v>80</v>
      </c>
      <c r="P46" s="31" t="s">
        <v>389</v>
      </c>
      <c r="Q46" s="31" t="s">
        <v>3355</v>
      </c>
      <c r="R46" s="41"/>
      <c r="S46" s="6"/>
    </row>
    <row r="47" spans="1:19" customFormat="1" ht="150" customHeight="1">
      <c r="A47" s="1"/>
      <c r="B47" s="609" t="s">
        <v>396</v>
      </c>
      <c r="C47" s="614"/>
      <c r="D47" s="31" t="s">
        <v>397</v>
      </c>
      <c r="E47" s="31" t="s">
        <v>3356</v>
      </c>
      <c r="F47" s="31" t="s">
        <v>3357</v>
      </c>
      <c r="G47" s="31" t="s">
        <v>52</v>
      </c>
      <c r="H47" s="31" t="s">
        <v>65</v>
      </c>
      <c r="I47" s="31" t="s">
        <v>3358</v>
      </c>
      <c r="J47" s="33">
        <v>1393</v>
      </c>
      <c r="K47" s="33">
        <v>1393</v>
      </c>
      <c r="L47" s="31" t="s">
        <v>66</v>
      </c>
      <c r="M47" s="31" t="s">
        <v>407</v>
      </c>
      <c r="N47" s="82">
        <v>100</v>
      </c>
      <c r="O47" s="33">
        <v>636</v>
      </c>
      <c r="P47" s="31" t="s">
        <v>398</v>
      </c>
      <c r="Q47" s="31" t="s">
        <v>3359</v>
      </c>
      <c r="R47" s="41"/>
      <c r="S47" s="6"/>
    </row>
    <row r="48" spans="1:19" customFormat="1" ht="150" customHeight="1">
      <c r="A48" s="1"/>
      <c r="B48" s="609" t="s">
        <v>399</v>
      </c>
      <c r="C48" s="614"/>
      <c r="D48" s="31" t="s">
        <v>400</v>
      </c>
      <c r="E48" s="31" t="s">
        <v>3360</v>
      </c>
      <c r="F48" s="31" t="s">
        <v>3361</v>
      </c>
      <c r="G48" s="31" t="s">
        <v>52</v>
      </c>
      <c r="H48" s="31" t="s">
        <v>65</v>
      </c>
      <c r="I48" s="31" t="s">
        <v>401</v>
      </c>
      <c r="J48" s="33">
        <v>6</v>
      </c>
      <c r="K48" s="33">
        <v>6</v>
      </c>
      <c r="L48" s="31" t="s">
        <v>66</v>
      </c>
      <c r="M48" s="31" t="s">
        <v>407</v>
      </c>
      <c r="N48" s="82">
        <v>100</v>
      </c>
      <c r="O48" s="33">
        <v>6</v>
      </c>
      <c r="P48" s="31" t="s">
        <v>3362</v>
      </c>
      <c r="Q48" s="31" t="s">
        <v>3363</v>
      </c>
      <c r="R48" s="41"/>
      <c r="S48" s="6"/>
    </row>
    <row r="49" spans="1:21" customFormat="1" ht="150" customHeight="1">
      <c r="A49" s="1"/>
      <c r="B49" s="609" t="s">
        <v>402</v>
      </c>
      <c r="C49" s="614"/>
      <c r="D49" s="31" t="s">
        <v>403</v>
      </c>
      <c r="E49" s="31" t="s">
        <v>3364</v>
      </c>
      <c r="F49" s="31" t="s">
        <v>3365</v>
      </c>
      <c r="G49" s="31" t="s">
        <v>52</v>
      </c>
      <c r="H49" s="31" t="s">
        <v>65</v>
      </c>
      <c r="I49" s="31" t="s">
        <v>3366</v>
      </c>
      <c r="J49" s="33">
        <v>12</v>
      </c>
      <c r="K49" s="33">
        <v>12</v>
      </c>
      <c r="L49" s="31" t="s">
        <v>66</v>
      </c>
      <c r="M49" s="31" t="s">
        <v>407</v>
      </c>
      <c r="N49" s="82">
        <v>100</v>
      </c>
      <c r="O49" s="33">
        <v>12</v>
      </c>
      <c r="P49" s="31" t="s">
        <v>3367</v>
      </c>
      <c r="Q49" s="31" t="s">
        <v>404</v>
      </c>
      <c r="R49" s="41"/>
      <c r="S49" s="6"/>
    </row>
    <row r="50" spans="1:21" customFormat="1" ht="150" customHeight="1">
      <c r="A50" s="1"/>
      <c r="B50" s="609" t="s">
        <v>405</v>
      </c>
      <c r="C50" s="614"/>
      <c r="D50" s="31" t="s">
        <v>406</v>
      </c>
      <c r="E50" s="31" t="s">
        <v>3368</v>
      </c>
      <c r="F50" s="31" t="s">
        <v>3369</v>
      </c>
      <c r="G50" s="31" t="s">
        <v>52</v>
      </c>
      <c r="H50" s="31" t="s">
        <v>65</v>
      </c>
      <c r="I50" s="31" t="s">
        <v>3370</v>
      </c>
      <c r="J50" s="33">
        <v>2400</v>
      </c>
      <c r="K50" s="33">
        <v>2400</v>
      </c>
      <c r="L50" s="31" t="s">
        <v>66</v>
      </c>
      <c r="M50" s="31" t="s">
        <v>407</v>
      </c>
      <c r="N50" s="82">
        <v>100</v>
      </c>
      <c r="O50" s="33">
        <v>2308</v>
      </c>
      <c r="P50" s="31" t="s">
        <v>408</v>
      </c>
      <c r="Q50" s="31" t="s">
        <v>3371</v>
      </c>
      <c r="R50" s="41"/>
      <c r="S50" s="6"/>
    </row>
    <row r="51" spans="1:21" customFormat="1" ht="150" customHeight="1">
      <c r="A51" s="1"/>
      <c r="B51" s="609" t="s">
        <v>409</v>
      </c>
      <c r="C51" s="614"/>
      <c r="D51" s="31" t="s">
        <v>410</v>
      </c>
      <c r="E51" s="31" t="s">
        <v>3372</v>
      </c>
      <c r="F51" s="31" t="s">
        <v>3373</v>
      </c>
      <c r="G51" s="31" t="s">
        <v>52</v>
      </c>
      <c r="H51" s="31" t="s">
        <v>65</v>
      </c>
      <c r="I51" s="31" t="s">
        <v>3346</v>
      </c>
      <c r="J51" s="33">
        <v>12</v>
      </c>
      <c r="K51" s="33">
        <v>12</v>
      </c>
      <c r="L51" s="31" t="s">
        <v>66</v>
      </c>
      <c r="M51" s="31" t="s">
        <v>407</v>
      </c>
      <c r="N51" s="82">
        <v>100</v>
      </c>
      <c r="O51" s="33">
        <v>10</v>
      </c>
      <c r="P51" s="31" t="s">
        <v>408</v>
      </c>
      <c r="Q51" s="31" t="s">
        <v>411</v>
      </c>
      <c r="R51" s="41"/>
      <c r="S51" s="6"/>
    </row>
    <row r="52" spans="1:21" customFormat="1" ht="150" customHeight="1">
      <c r="A52" s="1"/>
      <c r="B52" s="609" t="s">
        <v>412</v>
      </c>
      <c r="C52" s="614"/>
      <c r="D52" s="31" t="s">
        <v>413</v>
      </c>
      <c r="E52" s="31" t="s">
        <v>3374</v>
      </c>
      <c r="F52" s="31" t="s">
        <v>3375</v>
      </c>
      <c r="G52" s="31" t="s">
        <v>52</v>
      </c>
      <c r="H52" s="31" t="s">
        <v>65</v>
      </c>
      <c r="I52" s="31" t="s">
        <v>3376</v>
      </c>
      <c r="J52" s="33">
        <v>1393</v>
      </c>
      <c r="K52" s="33">
        <v>1393</v>
      </c>
      <c r="L52" s="31" t="s">
        <v>66</v>
      </c>
      <c r="M52" s="31" t="s">
        <v>407</v>
      </c>
      <c r="N52" s="82">
        <v>100</v>
      </c>
      <c r="O52" s="33">
        <v>636</v>
      </c>
      <c r="P52" s="31" t="s">
        <v>398</v>
      </c>
      <c r="Q52" s="31" t="s">
        <v>3377</v>
      </c>
      <c r="R52" s="41"/>
      <c r="S52" s="6"/>
    </row>
    <row r="53" spans="1:21" customFormat="1" ht="150" customHeight="1">
      <c r="A53" s="1"/>
      <c r="B53" s="609" t="s">
        <v>414</v>
      </c>
      <c r="C53" s="614"/>
      <c r="D53" s="31" t="s">
        <v>372</v>
      </c>
      <c r="E53" s="31" t="s">
        <v>3332</v>
      </c>
      <c r="F53" s="31" t="s">
        <v>4522</v>
      </c>
      <c r="G53" s="31" t="s">
        <v>52</v>
      </c>
      <c r="H53" s="31" t="s">
        <v>65</v>
      </c>
      <c r="I53" s="31" t="s">
        <v>415</v>
      </c>
      <c r="J53" s="33">
        <v>2400</v>
      </c>
      <c r="K53" s="33">
        <v>2400</v>
      </c>
      <c r="L53" s="31" t="s">
        <v>66</v>
      </c>
      <c r="M53" s="31" t="s">
        <v>407</v>
      </c>
      <c r="N53" s="82">
        <v>100</v>
      </c>
      <c r="O53" s="33">
        <v>2308</v>
      </c>
      <c r="P53" s="31" t="s">
        <v>416</v>
      </c>
      <c r="Q53" s="31" t="s">
        <v>417</v>
      </c>
      <c r="R53" s="41"/>
      <c r="S53" s="6"/>
    </row>
    <row r="54" spans="1:21" ht="15.75">
      <c r="A54" s="1"/>
      <c r="B54" s="1"/>
      <c r="C54" s="2"/>
      <c r="D54" s="1"/>
      <c r="E54" s="1"/>
      <c r="F54" s="1"/>
      <c r="G54" s="1"/>
      <c r="H54" s="1"/>
      <c r="I54" s="1"/>
      <c r="J54" s="38"/>
      <c r="K54" s="38"/>
      <c r="L54" s="1"/>
      <c r="M54" s="1"/>
      <c r="N54" s="38"/>
      <c r="O54" s="38"/>
      <c r="P54" s="1"/>
      <c r="Q54" s="1"/>
      <c r="R54" s="49"/>
    </row>
    <row r="55" spans="1:21" customFormat="1" ht="20.100000000000001" customHeight="1">
      <c r="A55" s="39"/>
      <c r="B55" s="80" t="s">
        <v>105</v>
      </c>
      <c r="C55" s="531" t="s">
        <v>106</v>
      </c>
      <c r="D55" s="532"/>
      <c r="E55" s="532"/>
      <c r="F55" s="532"/>
      <c r="G55" s="532"/>
      <c r="H55" s="533"/>
      <c r="I55" s="41"/>
      <c r="J55" s="42"/>
      <c r="K55" s="42"/>
      <c r="L55" s="41"/>
      <c r="M55" s="41"/>
      <c r="N55" s="43"/>
      <c r="O55" s="43"/>
      <c r="P55" s="41"/>
      <c r="Q55" s="41"/>
      <c r="R55" s="41"/>
      <c r="S55" s="41"/>
      <c r="T55" s="5"/>
      <c r="U55" s="5"/>
    </row>
    <row r="56" spans="1:21" customFormat="1" ht="20.100000000000001" customHeight="1">
      <c r="A56" s="39"/>
      <c r="B56" s="80" t="s">
        <v>107</v>
      </c>
      <c r="C56" s="531" t="s">
        <v>108</v>
      </c>
      <c r="D56" s="532"/>
      <c r="E56" s="532"/>
      <c r="F56" s="532"/>
      <c r="G56" s="532"/>
      <c r="H56" s="533"/>
      <c r="I56" s="41"/>
      <c r="J56" s="42"/>
      <c r="K56" s="42"/>
      <c r="L56" s="41"/>
      <c r="M56" s="41"/>
      <c r="N56" s="43"/>
      <c r="O56" s="43"/>
      <c r="P56" s="41"/>
      <c r="Q56" s="41"/>
      <c r="R56" s="41"/>
      <c r="S56" s="41"/>
      <c r="T56" s="5"/>
      <c r="U56" s="5"/>
    </row>
    <row r="57" spans="1:21" customFormat="1" ht="20.100000000000001" customHeight="1">
      <c r="A57" s="39"/>
      <c r="B57" s="80" t="s">
        <v>109</v>
      </c>
      <c r="C57" s="531" t="s">
        <v>110</v>
      </c>
      <c r="D57" s="532"/>
      <c r="E57" s="532"/>
      <c r="F57" s="532"/>
      <c r="G57" s="532"/>
      <c r="H57" s="533"/>
      <c r="I57" s="41"/>
      <c r="J57" s="42"/>
      <c r="K57" s="42"/>
      <c r="L57" s="41"/>
      <c r="M57" s="41"/>
      <c r="N57" s="43"/>
      <c r="O57" s="43"/>
      <c r="P57" s="41"/>
      <c r="Q57" s="41"/>
      <c r="R57" s="41"/>
      <c r="S57" s="41"/>
      <c r="T57" s="5"/>
      <c r="U57" s="5"/>
    </row>
    <row r="58" spans="1:21" customFormat="1" ht="20.100000000000001" customHeight="1">
      <c r="A58" s="39"/>
      <c r="B58" s="80" t="s">
        <v>111</v>
      </c>
      <c r="C58" s="531" t="s">
        <v>112</v>
      </c>
      <c r="D58" s="532"/>
      <c r="E58" s="532"/>
      <c r="F58" s="532"/>
      <c r="G58" s="532"/>
      <c r="H58" s="533"/>
      <c r="I58" s="41"/>
      <c r="J58" s="42"/>
      <c r="K58" s="42"/>
      <c r="L58" s="41"/>
      <c r="M58" s="41"/>
      <c r="N58" s="43"/>
      <c r="O58" s="43"/>
      <c r="P58" s="41"/>
      <c r="Q58" s="41"/>
      <c r="R58" s="41"/>
      <c r="S58" s="41"/>
      <c r="T58" s="5"/>
      <c r="U58" s="5"/>
    </row>
    <row r="59" spans="1:21" customFormat="1" ht="20.100000000000001" customHeight="1">
      <c r="A59" s="39"/>
      <c r="B59" s="80" t="s">
        <v>113</v>
      </c>
      <c r="C59" s="531" t="s">
        <v>114</v>
      </c>
      <c r="D59" s="532"/>
      <c r="E59" s="532"/>
      <c r="F59" s="532"/>
      <c r="G59" s="532"/>
      <c r="H59" s="533"/>
      <c r="I59" s="41"/>
      <c r="J59" s="42"/>
      <c r="K59" s="42"/>
      <c r="L59" s="41"/>
      <c r="M59" s="41"/>
      <c r="N59" s="43"/>
      <c r="O59" s="43"/>
      <c r="P59" s="41"/>
      <c r="Q59" s="41"/>
      <c r="R59" s="41"/>
      <c r="S59" s="41"/>
      <c r="T59" s="5"/>
      <c r="U59" s="5"/>
    </row>
    <row r="60" spans="1:21" customFormat="1" ht="20.100000000000001" customHeight="1">
      <c r="A60" s="39"/>
      <c r="B60" s="80" t="s">
        <v>115</v>
      </c>
      <c r="C60" s="534" t="s">
        <v>418</v>
      </c>
      <c r="D60" s="535"/>
      <c r="E60" s="535"/>
      <c r="F60" s="535"/>
      <c r="G60" s="535"/>
      <c r="H60" s="536"/>
      <c r="I60" s="41"/>
      <c r="J60" s="42"/>
      <c r="K60" s="42"/>
      <c r="L60" s="41"/>
      <c r="M60" s="41"/>
      <c r="N60" s="43"/>
      <c r="O60" s="43"/>
      <c r="P60" s="41"/>
      <c r="Q60" s="41"/>
      <c r="R60" s="41"/>
      <c r="S60" s="41"/>
      <c r="T60" s="5"/>
      <c r="U60" s="5"/>
    </row>
    <row r="61" spans="1:21" customFormat="1" ht="38.25" customHeight="1">
      <c r="A61" s="39"/>
      <c r="B61" s="80" t="s">
        <v>117</v>
      </c>
      <c r="C61" s="566" t="s">
        <v>946</v>
      </c>
      <c r="D61" s="567"/>
      <c r="E61" s="567"/>
      <c r="F61" s="567"/>
      <c r="G61" s="567"/>
      <c r="H61" s="568"/>
      <c r="I61" s="41"/>
      <c r="J61" s="42"/>
      <c r="K61" s="42"/>
      <c r="L61" s="41"/>
      <c r="M61" s="41"/>
      <c r="N61" s="43"/>
      <c r="O61" s="43"/>
      <c r="P61" s="41"/>
      <c r="Q61" s="41"/>
      <c r="R61" s="41"/>
      <c r="S61" s="41"/>
      <c r="T61" s="5"/>
      <c r="U61" s="5"/>
    </row>
    <row r="62" spans="1:21" customFormat="1" ht="20.100000000000001" customHeight="1">
      <c r="A62" s="39"/>
      <c r="B62" s="44"/>
      <c r="C62" s="44"/>
      <c r="D62" s="41"/>
      <c r="E62" s="41"/>
      <c r="F62" s="41"/>
      <c r="G62" s="41"/>
      <c r="H62" s="41"/>
      <c r="I62" s="41"/>
      <c r="J62" s="42"/>
      <c r="K62" s="42"/>
      <c r="L62" s="41"/>
      <c r="M62" s="41"/>
      <c r="N62" s="43"/>
      <c r="O62" s="43"/>
      <c r="P62" s="41"/>
      <c r="Q62" s="41"/>
      <c r="R62" s="41"/>
      <c r="S62" s="41"/>
      <c r="T62" s="5"/>
      <c r="U62" s="5"/>
    </row>
    <row r="63" spans="1:21" customFormat="1" ht="20.100000000000001" customHeight="1">
      <c r="A63" s="39"/>
      <c r="B63" s="528" t="s">
        <v>119</v>
      </c>
      <c r="C63" s="529"/>
      <c r="D63" s="529"/>
      <c r="E63" s="529"/>
      <c r="F63" s="529"/>
      <c r="G63" s="529"/>
      <c r="H63" s="530"/>
      <c r="I63" s="41"/>
      <c r="J63" s="42"/>
      <c r="K63" s="42"/>
      <c r="L63" s="41"/>
      <c r="M63" s="41"/>
      <c r="N63" s="43"/>
      <c r="O63" s="43"/>
      <c r="P63" s="41"/>
      <c r="Q63" s="41"/>
      <c r="R63" s="41"/>
      <c r="S63" s="41"/>
      <c r="T63" s="5"/>
      <c r="U63" s="5"/>
    </row>
    <row r="64" spans="1:21" customFormat="1" ht="20.100000000000001" customHeight="1">
      <c r="A64" s="39"/>
      <c r="B64" s="44"/>
      <c r="C64" s="44"/>
      <c r="D64" s="41"/>
      <c r="E64" s="41"/>
      <c r="F64" s="41"/>
      <c r="G64" s="41"/>
      <c r="H64" s="41"/>
      <c r="I64" s="41"/>
      <c r="J64" s="42"/>
      <c r="K64" s="42"/>
      <c r="L64" s="41"/>
      <c r="M64" s="41"/>
      <c r="N64" s="43"/>
      <c r="O64" s="43"/>
      <c r="P64" s="41"/>
      <c r="Q64" s="41"/>
      <c r="R64" s="41"/>
      <c r="S64" s="41"/>
      <c r="T64" s="5"/>
      <c r="U64" s="5"/>
    </row>
    <row r="65" spans="3:19">
      <c r="C65" s="2"/>
    </row>
    <row r="66" spans="3:19" hidden="1">
      <c r="C66" s="2"/>
    </row>
    <row r="67" spans="3:19" hidden="1">
      <c r="C67" s="2"/>
    </row>
    <row r="68" spans="3:19" hidden="1">
      <c r="C68" s="2"/>
    </row>
    <row r="69" spans="3:19" hidden="1">
      <c r="C69" s="2"/>
    </row>
    <row r="70" spans="3:19" hidden="1">
      <c r="C70" s="2"/>
    </row>
    <row r="71" spans="3:19" hidden="1">
      <c r="C71" s="2"/>
    </row>
    <row r="72" spans="3:19" hidden="1">
      <c r="C72" s="2"/>
    </row>
    <row r="73" spans="3:19" hidden="1">
      <c r="C73" s="2"/>
    </row>
    <row r="74" spans="3:19" hidden="1">
      <c r="C74" s="87"/>
    </row>
    <row r="75" spans="3:19" hidden="1"/>
    <row r="76" spans="3:19" hidden="1">
      <c r="C76" s="87"/>
    </row>
    <row r="77" spans="3:19" hidden="1"/>
    <row r="78" spans="3:19" hidden="1"/>
    <row r="79" spans="3:19" s="65" customFormat="1" hidden="1">
      <c r="C79" s="66"/>
      <c r="J79" s="86"/>
      <c r="K79" s="86"/>
      <c r="N79" s="86"/>
      <c r="O79" s="86"/>
      <c r="R79" s="91"/>
      <c r="S79" s="6"/>
    </row>
    <row r="80" spans="3:19" s="65" customFormat="1" hidden="1">
      <c r="C80" s="66"/>
      <c r="J80" s="86"/>
      <c r="K80" s="86"/>
      <c r="N80" s="86"/>
      <c r="O80" s="86"/>
      <c r="R80" s="91"/>
      <c r="S80" s="6"/>
    </row>
    <row r="81" spans="3:19" s="65" customFormat="1" hidden="1">
      <c r="C81" s="66"/>
      <c r="J81" s="86"/>
      <c r="K81" s="86"/>
      <c r="N81" s="86"/>
      <c r="O81" s="86"/>
      <c r="R81" s="91"/>
      <c r="S81" s="6"/>
    </row>
    <row r="82" spans="3:19" s="65" customFormat="1" hidden="1">
      <c r="C82" s="66"/>
      <c r="J82" s="86"/>
      <c r="K82" s="86"/>
      <c r="N82" s="86"/>
      <c r="O82" s="86"/>
      <c r="R82" s="91"/>
      <c r="S82" s="6"/>
    </row>
    <row r="83" spans="3:19" s="65" customFormat="1" hidden="1">
      <c r="C83" s="66"/>
      <c r="J83" s="86"/>
      <c r="K83" s="86"/>
      <c r="N83" s="86"/>
      <c r="O83" s="86"/>
      <c r="R83" s="91"/>
      <c r="S83" s="6"/>
    </row>
    <row r="84" spans="3:19" s="65" customFormat="1" hidden="1">
      <c r="C84" s="66"/>
      <c r="J84" s="86"/>
      <c r="K84" s="86"/>
      <c r="N84" s="86"/>
      <c r="O84" s="86"/>
      <c r="R84" s="91"/>
      <c r="S84" s="6"/>
    </row>
    <row r="85" spans="3:19" s="65" customFormat="1" hidden="1">
      <c r="C85" s="66"/>
      <c r="J85" s="86"/>
      <c r="K85" s="86"/>
      <c r="N85" s="86"/>
      <c r="O85" s="86"/>
      <c r="R85" s="91"/>
      <c r="S85" s="6"/>
    </row>
    <row r="86" spans="3:19" s="65" customFormat="1" hidden="1">
      <c r="C86" s="66"/>
      <c r="J86" s="86"/>
      <c r="K86" s="86"/>
      <c r="N86" s="86"/>
      <c r="O86" s="86"/>
      <c r="R86" s="91"/>
      <c r="S86" s="6"/>
    </row>
    <row r="87" spans="3:19" s="65" customFormat="1" hidden="1">
      <c r="C87" s="66"/>
      <c r="J87" s="86"/>
      <c r="K87" s="86"/>
      <c r="N87" s="86"/>
      <c r="O87" s="86"/>
      <c r="R87" s="91"/>
      <c r="S87" s="6"/>
    </row>
    <row r="88" spans="3:19" s="65" customFormat="1" hidden="1">
      <c r="C88" s="66"/>
      <c r="J88" s="86"/>
      <c r="K88" s="86"/>
      <c r="N88" s="86"/>
      <c r="O88" s="86"/>
      <c r="R88" s="91"/>
      <c r="S88" s="6"/>
    </row>
    <row r="89" spans="3:19" s="65" customFormat="1" hidden="1">
      <c r="C89" s="66"/>
      <c r="J89" s="86"/>
      <c r="K89" s="86"/>
      <c r="N89" s="86"/>
      <c r="O89" s="86"/>
      <c r="R89" s="91"/>
      <c r="S89" s="6"/>
    </row>
    <row r="90" spans="3:19" s="65" customFormat="1" hidden="1">
      <c r="C90" s="66"/>
      <c r="J90" s="86"/>
      <c r="K90" s="86"/>
      <c r="N90" s="86"/>
      <c r="O90" s="86"/>
      <c r="R90" s="91"/>
      <c r="S90" s="6"/>
    </row>
    <row r="91" spans="3:19" s="65" customFormat="1" hidden="1">
      <c r="C91" s="66"/>
      <c r="J91" s="86"/>
      <c r="K91" s="86"/>
      <c r="N91" s="86"/>
      <c r="O91" s="86"/>
      <c r="R91" s="91"/>
      <c r="S91" s="6"/>
    </row>
    <row r="92" spans="3:19" s="65" customFormat="1" hidden="1">
      <c r="C92" s="66"/>
      <c r="J92" s="86"/>
      <c r="K92" s="86"/>
      <c r="N92" s="86"/>
      <c r="O92" s="86"/>
      <c r="R92" s="91"/>
      <c r="S92" s="6"/>
    </row>
    <row r="93" spans="3:19" s="65" customFormat="1" hidden="1">
      <c r="C93" s="66"/>
      <c r="J93" s="86"/>
      <c r="K93" s="86"/>
      <c r="N93" s="86"/>
      <c r="O93" s="86"/>
      <c r="R93" s="91"/>
      <c r="S93" s="6"/>
    </row>
    <row r="94" spans="3:19" s="65" customFormat="1" hidden="1">
      <c r="C94" s="66"/>
      <c r="J94" s="86"/>
      <c r="K94" s="86"/>
      <c r="N94" s="86"/>
      <c r="O94" s="86"/>
      <c r="R94" s="91"/>
      <c r="S94" s="6"/>
    </row>
    <row r="95" spans="3:19" ht="15" hidden="1" customHeight="1"/>
    <row r="96" spans="3:19" ht="15" customHeight="1"/>
  </sheetData>
  <mergeCells count="76">
    <mergeCell ref="C58:H58"/>
    <mergeCell ref="C59:H59"/>
    <mergeCell ref="C60:H60"/>
    <mergeCell ref="C61:H61"/>
    <mergeCell ref="B63:H63"/>
    <mergeCell ref="C57:H57"/>
    <mergeCell ref="B45:C45"/>
    <mergeCell ref="B46:C46"/>
    <mergeCell ref="B47:C47"/>
    <mergeCell ref="B48:C48"/>
    <mergeCell ref="B49:C49"/>
    <mergeCell ref="B50:C50"/>
    <mergeCell ref="B51:C51"/>
    <mergeCell ref="B52:C52"/>
    <mergeCell ref="B53:C53"/>
    <mergeCell ref="C55:H55"/>
    <mergeCell ref="C56:H56"/>
    <mergeCell ref="B44:C44"/>
    <mergeCell ref="B33:C33"/>
    <mergeCell ref="B34:C34"/>
    <mergeCell ref="B35:C35"/>
    <mergeCell ref="B36:C36"/>
    <mergeCell ref="B37:C37"/>
    <mergeCell ref="B38:C38"/>
    <mergeCell ref="B39:C39"/>
    <mergeCell ref="B40:C40"/>
    <mergeCell ref="B41:C41"/>
    <mergeCell ref="B42:C42"/>
    <mergeCell ref="B43:C43"/>
    <mergeCell ref="B19:C19"/>
    <mergeCell ref="E19:H19"/>
    <mergeCell ref="B32:C32"/>
    <mergeCell ref="B21:Q21"/>
    <mergeCell ref="B22:C22"/>
    <mergeCell ref="B23:C23"/>
    <mergeCell ref="B24:C24"/>
    <mergeCell ref="B25:C25"/>
    <mergeCell ref="B26:C26"/>
    <mergeCell ref="B27:C27"/>
    <mergeCell ref="B28:C28"/>
    <mergeCell ref="B29:C29"/>
    <mergeCell ref="B30:C30"/>
    <mergeCell ref="B31:C31"/>
    <mergeCell ref="A12:A13"/>
    <mergeCell ref="B12:C12"/>
    <mergeCell ref="D12:H12"/>
    <mergeCell ref="B13:C13"/>
    <mergeCell ref="D13:H13"/>
    <mergeCell ref="A14:A17"/>
    <mergeCell ref="B14:C14"/>
    <mergeCell ref="D14:H14"/>
    <mergeCell ref="B15:C15"/>
    <mergeCell ref="D15:H15"/>
    <mergeCell ref="B16:C16"/>
    <mergeCell ref="D16:H16"/>
    <mergeCell ref="B17:C17"/>
    <mergeCell ref="D17:H17"/>
    <mergeCell ref="B9:C9"/>
    <mergeCell ref="D9:H9"/>
    <mergeCell ref="A10:A11"/>
    <mergeCell ref="B10:C10"/>
    <mergeCell ref="D10:H10"/>
    <mergeCell ref="B11:C11"/>
    <mergeCell ref="D11:H11"/>
    <mergeCell ref="B6:C6"/>
    <mergeCell ref="D6:H6"/>
    <mergeCell ref="B7:C7"/>
    <mergeCell ref="D7:H7"/>
    <mergeCell ref="B8:C8"/>
    <mergeCell ref="D8:H8"/>
    <mergeCell ref="B3:C3"/>
    <mergeCell ref="D3:H3"/>
    <mergeCell ref="B4:C4"/>
    <mergeCell ref="D4:H4"/>
    <mergeCell ref="B5:C5"/>
    <mergeCell ref="D5:H5"/>
  </mergeCells>
  <dataValidations count="12">
    <dataValidation allowBlank="1" showInputMessage="1" showErrorMessage="1" prompt="&quot;Resumen Narrativo&quot; u &quot;objetivo&quot; se entiende como el estado deseado luego de la implementación de una intervención pública. " sqref="D22"/>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dataValidation allowBlank="1" showInputMessage="1" showErrorMessage="1" prompt="Valores numéricos que se habrán de relacionar con el cálculo del indicador propuesto. _x000a_Manual para el diseño y la construcción de indicadores de Coneval." sqref="I22"/>
    <dataValidation allowBlank="1" showInputMessage="1" showErrorMessage="1" prompt="Los &quot;valores programados&quot; son los datos numéricos asociados a las variables del indicador en cuestión que permiten calcular la meta del mismo. " sqref="J22:K22"/>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dataValidation allowBlank="1" showInputMessage="1" showErrorMessage="1" prompt="Hace referencia a las fuentes de información que pueden _x000a_ser usadas para verificar el alcance de los objetivos." sqref="P22"/>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dataValidations>
  <pageMargins left="0.25" right="0.25" top="0.75" bottom="0.75" header="0.3" footer="0.3"/>
  <pageSetup scale="22"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89"/>
  <sheetViews>
    <sheetView zoomScale="60" zoomScaleNormal="60" workbookViewId="0">
      <selection activeCell="D7" sqref="D7:H7"/>
    </sheetView>
  </sheetViews>
  <sheetFormatPr baseColWidth="10" defaultColWidth="0" defaultRowHeight="18" customHeight="1" zeroHeight="1"/>
  <cols>
    <col min="1" max="1" width="15.7109375" style="65" customWidth="1"/>
    <col min="2" max="2" width="70.7109375" style="147" customWidth="1"/>
    <col min="3" max="3" width="15.7109375" style="332" customWidth="1"/>
    <col min="4" max="4" width="44.5703125" style="147" customWidth="1"/>
    <col min="5" max="15" width="35.7109375" style="147" customWidth="1"/>
    <col min="16" max="16" width="44.7109375" style="147" customWidth="1"/>
    <col min="17" max="17" width="41.140625" style="147" customWidth="1"/>
    <col min="18" max="19" width="11.42578125" customWidth="1"/>
    <col min="20" max="16384" width="11.42578125" hidden="1"/>
  </cols>
  <sheetData>
    <row r="1" spans="1:21" s="6" customFormat="1" ht="15">
      <c r="A1" s="93"/>
      <c r="B1" s="93"/>
      <c r="C1" s="94"/>
      <c r="D1" s="93"/>
      <c r="E1" s="93"/>
      <c r="F1" s="93"/>
      <c r="G1" s="93"/>
      <c r="H1" s="93"/>
      <c r="I1" s="93"/>
      <c r="J1" s="96"/>
      <c r="K1" s="96"/>
      <c r="L1" s="96"/>
      <c r="M1" s="96"/>
      <c r="N1" s="96"/>
      <c r="O1" s="96"/>
      <c r="P1" s="96"/>
      <c r="Q1" s="96"/>
    </row>
    <row r="2" spans="1:21" s="6" customFormat="1" ht="15.75">
      <c r="A2" s="7"/>
      <c r="B2" s="8"/>
      <c r="C2" s="9"/>
      <c r="D2" s="7"/>
      <c r="E2" s="7"/>
      <c r="F2" s="10"/>
      <c r="G2" s="10"/>
      <c r="H2" s="10"/>
      <c r="I2" s="10"/>
      <c r="J2" s="13"/>
      <c r="K2" s="65"/>
      <c r="L2" s="13"/>
      <c r="M2" s="13"/>
      <c r="N2" s="15"/>
      <c r="O2" s="15"/>
      <c r="P2" s="15"/>
      <c r="Q2" s="15"/>
    </row>
    <row r="3" spans="1:21" s="6" customFormat="1" ht="20.100000000000001" customHeight="1">
      <c r="A3" s="15"/>
      <c r="B3" s="619" t="s">
        <v>0</v>
      </c>
      <c r="C3" s="619"/>
      <c r="D3" s="558" t="s">
        <v>1</v>
      </c>
      <c r="E3" s="558"/>
      <c r="F3" s="558"/>
      <c r="G3" s="558"/>
      <c r="H3" s="620"/>
      <c r="I3" s="324"/>
      <c r="J3" s="15"/>
      <c r="K3" s="325"/>
      <c r="L3" s="17"/>
      <c r="M3" s="15"/>
      <c r="N3" s="15"/>
      <c r="O3" s="15"/>
      <c r="P3" s="15"/>
      <c r="Q3" s="15"/>
    </row>
    <row r="4" spans="1:21" s="6" customFormat="1" ht="20.100000000000001" customHeight="1">
      <c r="A4" s="15"/>
      <c r="B4" s="619" t="s">
        <v>2</v>
      </c>
      <c r="C4" s="619"/>
      <c r="D4" s="621" t="s">
        <v>1791</v>
      </c>
      <c r="E4" s="621"/>
      <c r="F4" s="621"/>
      <c r="G4" s="621"/>
      <c r="H4" s="622"/>
      <c r="I4" s="326"/>
      <c r="J4" s="15"/>
      <c r="K4" s="15"/>
      <c r="L4" s="15"/>
      <c r="M4" s="15"/>
      <c r="N4" s="15"/>
      <c r="O4" s="15"/>
      <c r="P4" s="15"/>
      <c r="Q4" s="15"/>
    </row>
    <row r="5" spans="1:21" s="6" customFormat="1" ht="20.100000000000001" customHeight="1">
      <c r="A5" s="15"/>
      <c r="B5" s="619" t="s">
        <v>4</v>
      </c>
      <c r="C5" s="619"/>
      <c r="D5" s="621" t="s">
        <v>1792</v>
      </c>
      <c r="E5" s="621"/>
      <c r="F5" s="621"/>
      <c r="G5" s="621"/>
      <c r="H5" s="622"/>
      <c r="I5" s="326"/>
      <c r="J5" s="15"/>
      <c r="K5" s="4"/>
      <c r="L5" s="15"/>
      <c r="M5" s="15"/>
      <c r="N5" s="327"/>
      <c r="O5" s="327"/>
      <c r="P5" s="15"/>
      <c r="Q5" s="15"/>
    </row>
    <row r="6" spans="1:21" s="6" customFormat="1" ht="20.100000000000001" customHeight="1">
      <c r="A6" s="15"/>
      <c r="B6" s="619" t="s">
        <v>6</v>
      </c>
      <c r="C6" s="619"/>
      <c r="D6" s="559" t="s">
        <v>1793</v>
      </c>
      <c r="E6" s="559"/>
      <c r="F6" s="559"/>
      <c r="G6" s="559"/>
      <c r="H6" s="623"/>
      <c r="I6" s="328"/>
      <c r="J6" s="21"/>
      <c r="K6" s="21"/>
      <c r="L6" s="21"/>
      <c r="M6" s="15"/>
      <c r="N6" s="327"/>
      <c r="O6" s="327"/>
      <c r="P6" s="15"/>
      <c r="Q6" s="15"/>
    </row>
    <row r="7" spans="1:21" s="6" customFormat="1" ht="20.100000000000001" customHeight="1">
      <c r="A7" s="15"/>
      <c r="B7" s="619" t="s">
        <v>8</v>
      </c>
      <c r="C7" s="619"/>
      <c r="D7" s="559" t="s">
        <v>9</v>
      </c>
      <c r="E7" s="559"/>
      <c r="F7" s="559"/>
      <c r="G7" s="559"/>
      <c r="H7" s="623"/>
      <c r="I7" s="328"/>
      <c r="J7" s="21"/>
      <c r="K7" s="21"/>
      <c r="L7" s="21"/>
      <c r="M7" s="15"/>
      <c r="N7" s="327"/>
      <c r="O7" s="327"/>
      <c r="P7" s="15"/>
      <c r="Q7" s="15"/>
    </row>
    <row r="8" spans="1:21" s="6" customFormat="1" ht="20.100000000000001" customHeight="1">
      <c r="A8" s="15"/>
      <c r="B8" s="619" t="s">
        <v>10</v>
      </c>
      <c r="C8" s="619"/>
      <c r="D8" s="559" t="s">
        <v>1794</v>
      </c>
      <c r="E8" s="559"/>
      <c r="F8" s="559"/>
      <c r="G8" s="559"/>
      <c r="H8" s="623"/>
      <c r="I8" s="328"/>
      <c r="J8" s="21"/>
      <c r="K8" s="21"/>
      <c r="L8" s="21"/>
      <c r="M8" s="15"/>
      <c r="N8" s="15"/>
      <c r="O8" s="15"/>
      <c r="P8" s="15"/>
      <c r="Q8" s="15"/>
    </row>
    <row r="9" spans="1:21" s="6" customFormat="1" ht="20.100000000000001" customHeight="1">
      <c r="A9" s="15"/>
      <c r="B9" s="619" t="s">
        <v>12</v>
      </c>
      <c r="C9" s="619"/>
      <c r="D9" s="559" t="s">
        <v>1795</v>
      </c>
      <c r="E9" s="559"/>
      <c r="F9" s="559"/>
      <c r="G9" s="559"/>
      <c r="H9" s="623"/>
      <c r="I9" s="329"/>
      <c r="J9" s="24"/>
      <c r="K9" s="24"/>
      <c r="L9" s="24"/>
      <c r="M9" s="24"/>
      <c r="N9" s="24"/>
      <c r="O9" s="24"/>
      <c r="P9" s="15"/>
      <c r="Q9" s="15"/>
    </row>
    <row r="10" spans="1:21" s="6" customFormat="1" ht="50.1" customHeight="1">
      <c r="A10" s="624" t="s">
        <v>14</v>
      </c>
      <c r="B10" s="619" t="s">
        <v>15</v>
      </c>
      <c r="C10" s="619"/>
      <c r="D10" s="559" t="s">
        <v>16</v>
      </c>
      <c r="E10" s="559"/>
      <c r="F10" s="559"/>
      <c r="G10" s="559"/>
      <c r="H10" s="623"/>
      <c r="I10" s="329"/>
      <c r="J10" s="24"/>
      <c r="K10" s="330"/>
      <c r="L10" s="24"/>
      <c r="M10" s="24"/>
      <c r="N10" s="24"/>
      <c r="O10" s="24"/>
      <c r="P10" s="62"/>
      <c r="Q10" s="15"/>
    </row>
    <row r="11" spans="1:21" s="6" customFormat="1" ht="50.1" customHeight="1">
      <c r="A11" s="624"/>
      <c r="B11" s="619" t="s">
        <v>17</v>
      </c>
      <c r="C11" s="619"/>
      <c r="D11" s="559" t="s">
        <v>1474</v>
      </c>
      <c r="E11" s="559"/>
      <c r="F11" s="559"/>
      <c r="G11" s="559"/>
      <c r="H11" s="623"/>
      <c r="I11" s="329"/>
      <c r="J11" s="24"/>
      <c r="K11" s="24"/>
      <c r="L11" s="24"/>
      <c r="M11" s="24"/>
      <c r="N11" s="24"/>
      <c r="O11" s="24"/>
      <c r="P11" s="15"/>
      <c r="Q11" s="15"/>
    </row>
    <row r="12" spans="1:21" s="6" customFormat="1" ht="50.1" customHeight="1">
      <c r="A12" s="624" t="s">
        <v>19</v>
      </c>
      <c r="B12" s="619" t="s">
        <v>20</v>
      </c>
      <c r="C12" s="619"/>
      <c r="D12" s="539" t="s">
        <v>1796</v>
      </c>
      <c r="E12" s="540"/>
      <c r="F12" s="540"/>
      <c r="G12" s="540"/>
      <c r="H12" s="541"/>
      <c r="I12" s="329"/>
      <c r="J12" s="24"/>
      <c r="K12" s="24"/>
      <c r="L12" s="24"/>
      <c r="M12" s="24"/>
      <c r="N12" s="24"/>
      <c r="O12" s="24"/>
      <c r="P12" s="15"/>
      <c r="Q12" s="15"/>
    </row>
    <row r="13" spans="1:21" s="6" customFormat="1" ht="50.1" customHeight="1">
      <c r="A13" s="624"/>
      <c r="B13" s="619" t="s">
        <v>22</v>
      </c>
      <c r="C13" s="619"/>
      <c r="D13" s="539" t="s">
        <v>1797</v>
      </c>
      <c r="E13" s="540"/>
      <c r="F13" s="540"/>
      <c r="G13" s="540"/>
      <c r="H13" s="541"/>
      <c r="I13" s="329"/>
      <c r="J13" s="24"/>
      <c r="K13" s="24"/>
      <c r="L13" s="24"/>
      <c r="M13" s="24"/>
      <c r="N13" s="24"/>
      <c r="O13" s="24"/>
      <c r="P13" s="15"/>
      <c r="Q13" s="15"/>
    </row>
    <row r="14" spans="1:21" s="6" customFormat="1" ht="50.1" customHeight="1">
      <c r="A14" s="624" t="s">
        <v>24</v>
      </c>
      <c r="B14" s="619" t="s">
        <v>25</v>
      </c>
      <c r="C14" s="619"/>
      <c r="D14" s="559" t="s">
        <v>26</v>
      </c>
      <c r="E14" s="559"/>
      <c r="F14" s="559"/>
      <c r="G14" s="559"/>
      <c r="H14" s="623"/>
      <c r="I14" s="329"/>
      <c r="J14" s="24"/>
      <c r="K14" s="24"/>
      <c r="L14" s="24"/>
      <c r="M14" s="24"/>
      <c r="N14" s="24"/>
      <c r="O14" s="24"/>
      <c r="P14" s="15"/>
      <c r="Q14" s="15"/>
    </row>
    <row r="15" spans="1:21" ht="50.1" customHeight="1">
      <c r="A15" s="624"/>
      <c r="B15" s="619" t="s">
        <v>27</v>
      </c>
      <c r="C15" s="619"/>
      <c r="D15" s="559" t="s">
        <v>314</v>
      </c>
      <c r="E15" s="559"/>
      <c r="F15" s="559"/>
      <c r="G15" s="559"/>
      <c r="H15" s="559"/>
      <c r="I15" s="22"/>
      <c r="J15" s="23"/>
      <c r="K15" s="23"/>
      <c r="L15" s="24"/>
      <c r="M15" s="24"/>
      <c r="N15" s="23"/>
      <c r="O15" s="23"/>
      <c r="P15" s="15"/>
      <c r="Q15" s="15"/>
      <c r="R15" s="15"/>
      <c r="S15" s="15"/>
      <c r="T15" s="5"/>
      <c r="U15" s="5"/>
    </row>
    <row r="16" spans="1:21" ht="50.1" customHeight="1">
      <c r="A16" s="624"/>
      <c r="B16" s="625" t="s">
        <v>29</v>
      </c>
      <c r="C16" s="626"/>
      <c r="D16" s="520" t="s">
        <v>315</v>
      </c>
      <c r="E16" s="521"/>
      <c r="F16" s="521"/>
      <c r="G16" s="521"/>
      <c r="H16" s="522"/>
      <c r="I16" s="22"/>
      <c r="J16" s="14"/>
      <c r="K16" s="14"/>
      <c r="L16" s="24"/>
      <c r="M16" s="15"/>
      <c r="N16" s="23"/>
      <c r="O16" s="23"/>
      <c r="P16" s="15"/>
      <c r="Q16" s="15"/>
      <c r="R16" s="15"/>
      <c r="S16" s="15"/>
      <c r="T16" s="5"/>
      <c r="U16" s="5"/>
    </row>
    <row r="17" spans="1:17" s="6" customFormat="1" ht="50.1" customHeight="1">
      <c r="A17" s="624"/>
      <c r="B17" s="619" t="s">
        <v>31</v>
      </c>
      <c r="C17" s="619"/>
      <c r="D17" s="523" t="s">
        <v>316</v>
      </c>
      <c r="E17" s="523"/>
      <c r="F17" s="523"/>
      <c r="G17" s="523"/>
      <c r="H17" s="523"/>
      <c r="I17" s="329"/>
      <c r="J17" s="15"/>
      <c r="K17" s="15"/>
      <c r="L17" s="24"/>
      <c r="M17" s="15"/>
      <c r="N17" s="24"/>
      <c r="O17" s="24"/>
      <c r="P17" s="15"/>
      <c r="Q17" s="15"/>
    </row>
    <row r="18" spans="1:17" s="6" customFormat="1" ht="15.75">
      <c r="A18" s="7"/>
      <c r="B18" s="26"/>
      <c r="C18" s="26"/>
      <c r="D18" s="7"/>
      <c r="E18" s="7"/>
      <c r="F18" s="7"/>
      <c r="G18" s="7"/>
      <c r="H18" s="7"/>
      <c r="I18" s="7"/>
      <c r="J18" s="14"/>
      <c r="K18" s="14"/>
      <c r="L18" s="15"/>
      <c r="M18" s="15"/>
      <c r="N18" s="14"/>
      <c r="O18" s="27"/>
      <c r="P18" s="15"/>
      <c r="Q18" s="15"/>
    </row>
    <row r="19" spans="1:17" s="6" customFormat="1" ht="50.1" customHeight="1">
      <c r="A19" s="7"/>
      <c r="B19" s="627" t="s">
        <v>33</v>
      </c>
      <c r="C19" s="627"/>
      <c r="D19" s="105">
        <v>24030453.93</v>
      </c>
      <c r="E19" s="802" t="s">
        <v>4539</v>
      </c>
      <c r="F19" s="803"/>
      <c r="G19" s="803"/>
      <c r="H19" s="804"/>
      <c r="I19" s="7"/>
      <c r="J19" s="14"/>
      <c r="K19" s="14"/>
      <c r="L19" s="15"/>
      <c r="M19" s="15"/>
      <c r="N19" s="14"/>
      <c r="O19" s="27"/>
      <c r="P19" s="15"/>
      <c r="Q19" s="15"/>
    </row>
    <row r="20" spans="1:17" s="6" customFormat="1" ht="15.75">
      <c r="A20" s="7"/>
      <c r="B20" s="26"/>
      <c r="C20" s="26"/>
      <c r="D20" s="7"/>
      <c r="E20" s="7"/>
      <c r="F20" s="7"/>
      <c r="G20" s="7"/>
      <c r="H20" s="7"/>
      <c r="I20" s="7"/>
      <c r="J20" s="15"/>
      <c r="K20" s="15"/>
      <c r="L20" s="15"/>
      <c r="M20" s="15"/>
      <c r="N20" s="15"/>
      <c r="O20" s="15"/>
      <c r="P20" s="15"/>
      <c r="Q20" s="15"/>
    </row>
    <row r="21" spans="1:17" s="6" customFormat="1" ht="50.1" customHeight="1">
      <c r="A21" s="7"/>
      <c r="B21" s="628" t="s">
        <v>34</v>
      </c>
      <c r="C21" s="628"/>
      <c r="D21" s="628"/>
      <c r="E21" s="628"/>
      <c r="F21" s="628"/>
      <c r="G21" s="628"/>
      <c r="H21" s="628"/>
      <c r="I21" s="628"/>
      <c r="J21" s="628"/>
      <c r="K21" s="628"/>
      <c r="L21" s="628"/>
      <c r="M21" s="628"/>
      <c r="N21" s="628"/>
      <c r="O21" s="628"/>
      <c r="P21" s="628"/>
      <c r="Q21" s="628"/>
    </row>
    <row r="22" spans="1:17" s="6" customFormat="1" ht="50.1" customHeight="1">
      <c r="A22" s="7"/>
      <c r="B22" s="629"/>
      <c r="C22" s="630"/>
      <c r="D22" s="331" t="s">
        <v>35</v>
      </c>
      <c r="E22" s="331" t="s">
        <v>36</v>
      </c>
      <c r="F22" s="331" t="s">
        <v>37</v>
      </c>
      <c r="G22" s="331" t="s">
        <v>38</v>
      </c>
      <c r="H22" s="331" t="s">
        <v>39</v>
      </c>
      <c r="I22" s="331" t="s">
        <v>40</v>
      </c>
      <c r="J22" s="331" t="s">
        <v>41</v>
      </c>
      <c r="K22" s="331" t="s">
        <v>42</v>
      </c>
      <c r="L22" s="331" t="s">
        <v>43</v>
      </c>
      <c r="M22" s="331" t="s">
        <v>44</v>
      </c>
      <c r="N22" s="331" t="s">
        <v>45</v>
      </c>
      <c r="O22" s="331" t="s">
        <v>1798</v>
      </c>
      <c r="P22" s="331" t="s">
        <v>47</v>
      </c>
      <c r="Q22" s="331" t="s">
        <v>48</v>
      </c>
    </row>
    <row r="23" spans="1:17" s="6" customFormat="1" ht="279.75" customHeight="1">
      <c r="A23" s="1" t="s">
        <v>1799</v>
      </c>
      <c r="B23" s="625" t="s">
        <v>49</v>
      </c>
      <c r="C23" s="626"/>
      <c r="D23" s="109" t="s">
        <v>1800</v>
      </c>
      <c r="E23" s="109" t="s">
        <v>3378</v>
      </c>
      <c r="F23" s="109" t="s">
        <v>3379</v>
      </c>
      <c r="G23" s="109" t="s">
        <v>52</v>
      </c>
      <c r="H23" s="109" t="s">
        <v>53</v>
      </c>
      <c r="I23" s="109" t="s">
        <v>3380</v>
      </c>
      <c r="J23" s="334">
        <v>1</v>
      </c>
      <c r="K23" s="334">
        <v>1</v>
      </c>
      <c r="L23" s="109" t="s">
        <v>54</v>
      </c>
      <c r="M23" s="109" t="s">
        <v>407</v>
      </c>
      <c r="N23" s="334">
        <v>100</v>
      </c>
      <c r="O23" s="334">
        <v>0</v>
      </c>
      <c r="P23" s="109" t="s">
        <v>3381</v>
      </c>
      <c r="Q23" s="109"/>
    </row>
    <row r="24" spans="1:17" s="6" customFormat="1" ht="267.75" customHeight="1">
      <c r="A24" s="1"/>
      <c r="B24" s="619" t="s">
        <v>57</v>
      </c>
      <c r="C24" s="619"/>
      <c r="D24" s="798" t="s">
        <v>1848</v>
      </c>
      <c r="E24" s="109" t="s">
        <v>3382</v>
      </c>
      <c r="F24" s="109" t="s">
        <v>3383</v>
      </c>
      <c r="G24" s="109" t="s">
        <v>52</v>
      </c>
      <c r="H24" s="109" t="s">
        <v>53</v>
      </c>
      <c r="I24" s="109" t="s">
        <v>1801</v>
      </c>
      <c r="J24" s="334">
        <v>4</v>
      </c>
      <c r="K24" s="334">
        <v>4</v>
      </c>
      <c r="L24" s="109" t="s">
        <v>529</v>
      </c>
      <c r="M24" s="109" t="s">
        <v>407</v>
      </c>
      <c r="N24" s="334">
        <v>100</v>
      </c>
      <c r="O24" s="334">
        <v>0</v>
      </c>
      <c r="P24" s="109" t="s">
        <v>3384</v>
      </c>
      <c r="Q24" s="109" t="s">
        <v>1802</v>
      </c>
    </row>
    <row r="25" spans="1:17" s="6" customFormat="1" ht="243.75" customHeight="1">
      <c r="A25" s="1"/>
      <c r="B25" s="625" t="s">
        <v>62</v>
      </c>
      <c r="C25" s="626"/>
      <c r="D25" s="109" t="s">
        <v>1803</v>
      </c>
      <c r="E25" s="109" t="s">
        <v>3385</v>
      </c>
      <c r="F25" s="109" t="s">
        <v>3386</v>
      </c>
      <c r="G25" s="109" t="s">
        <v>52</v>
      </c>
      <c r="H25" s="109" t="s">
        <v>65</v>
      </c>
      <c r="I25" s="109" t="s">
        <v>1804</v>
      </c>
      <c r="J25" s="334">
        <v>4</v>
      </c>
      <c r="K25" s="334">
        <v>4</v>
      </c>
      <c r="L25" s="109" t="s">
        <v>554</v>
      </c>
      <c r="M25" s="109" t="s">
        <v>407</v>
      </c>
      <c r="N25" s="334">
        <v>100</v>
      </c>
      <c r="O25" s="334">
        <v>0</v>
      </c>
      <c r="P25" s="109" t="s">
        <v>3387</v>
      </c>
      <c r="Q25" s="109" t="s">
        <v>3388</v>
      </c>
    </row>
    <row r="26" spans="1:17" s="6" customFormat="1" ht="150" customHeight="1">
      <c r="A26" s="1"/>
      <c r="B26" s="625" t="s">
        <v>285</v>
      </c>
      <c r="C26" s="626"/>
      <c r="D26" s="109" t="s">
        <v>1805</v>
      </c>
      <c r="E26" s="109" t="s">
        <v>3389</v>
      </c>
      <c r="F26" s="109" t="s">
        <v>3390</v>
      </c>
      <c r="G26" s="109" t="s">
        <v>52</v>
      </c>
      <c r="H26" s="109" t="s">
        <v>65</v>
      </c>
      <c r="I26" s="109" t="s">
        <v>1812</v>
      </c>
      <c r="J26" s="334">
        <v>8</v>
      </c>
      <c r="K26" s="334">
        <v>8</v>
      </c>
      <c r="L26" s="109" t="s">
        <v>554</v>
      </c>
      <c r="M26" s="109" t="s">
        <v>407</v>
      </c>
      <c r="N26" s="334">
        <v>100</v>
      </c>
      <c r="O26" s="334">
        <v>0</v>
      </c>
      <c r="P26" s="109" t="s">
        <v>3391</v>
      </c>
      <c r="Q26" s="109" t="s">
        <v>1806</v>
      </c>
    </row>
    <row r="27" spans="1:17" s="6" customFormat="1" ht="150" customHeight="1">
      <c r="A27" s="1"/>
      <c r="B27" s="619" t="s">
        <v>281</v>
      </c>
      <c r="C27" s="619"/>
      <c r="D27" s="109" t="s">
        <v>1807</v>
      </c>
      <c r="E27" s="109" t="s">
        <v>1808</v>
      </c>
      <c r="F27" s="109" t="s">
        <v>3392</v>
      </c>
      <c r="G27" s="109" t="s">
        <v>52</v>
      </c>
      <c r="H27" s="109" t="s">
        <v>65</v>
      </c>
      <c r="I27" s="109" t="s">
        <v>1809</v>
      </c>
      <c r="J27" s="334">
        <v>4</v>
      </c>
      <c r="K27" s="334">
        <v>4</v>
      </c>
      <c r="L27" s="109" t="s">
        <v>554</v>
      </c>
      <c r="M27" s="109" t="s">
        <v>407</v>
      </c>
      <c r="N27" s="334">
        <v>100</v>
      </c>
      <c r="O27" s="334">
        <v>12</v>
      </c>
      <c r="P27" s="109" t="s">
        <v>3393</v>
      </c>
      <c r="Q27" s="109" t="s">
        <v>3394</v>
      </c>
    </row>
    <row r="28" spans="1:17" s="6" customFormat="1" ht="150" customHeight="1">
      <c r="A28" s="1"/>
      <c r="B28" s="619" t="s">
        <v>336</v>
      </c>
      <c r="C28" s="619"/>
      <c r="D28" s="109" t="s">
        <v>1307</v>
      </c>
      <c r="E28" s="109" t="s">
        <v>1308</v>
      </c>
      <c r="F28" s="109" t="s">
        <v>3395</v>
      </c>
      <c r="G28" s="109" t="s">
        <v>52</v>
      </c>
      <c r="H28" s="109" t="s">
        <v>65</v>
      </c>
      <c r="I28" s="109" t="s">
        <v>1309</v>
      </c>
      <c r="J28" s="334">
        <v>4</v>
      </c>
      <c r="K28" s="334">
        <v>4</v>
      </c>
      <c r="L28" s="109" t="s">
        <v>554</v>
      </c>
      <c r="M28" s="109" t="s">
        <v>407</v>
      </c>
      <c r="N28" s="334">
        <v>100</v>
      </c>
      <c r="O28" s="334">
        <v>4</v>
      </c>
      <c r="P28" s="109" t="s">
        <v>1810</v>
      </c>
      <c r="Q28" s="109" t="s">
        <v>1311</v>
      </c>
    </row>
    <row r="29" spans="1:17" s="6" customFormat="1" ht="150" customHeight="1">
      <c r="A29" s="1"/>
      <c r="B29" s="625" t="s">
        <v>340</v>
      </c>
      <c r="C29" s="626"/>
      <c r="D29" s="109" t="s">
        <v>1811</v>
      </c>
      <c r="E29" s="109" t="s">
        <v>3396</v>
      </c>
      <c r="F29" s="109" t="s">
        <v>3397</v>
      </c>
      <c r="G29" s="109" t="s">
        <v>52</v>
      </c>
      <c r="H29" s="109" t="s">
        <v>65</v>
      </c>
      <c r="I29" s="109" t="s">
        <v>1812</v>
      </c>
      <c r="J29" s="334">
        <v>4</v>
      </c>
      <c r="K29" s="334">
        <v>4</v>
      </c>
      <c r="L29" s="109" t="s">
        <v>554</v>
      </c>
      <c r="M29" s="109" t="s">
        <v>407</v>
      </c>
      <c r="N29" s="334">
        <v>100</v>
      </c>
      <c r="O29" s="334">
        <v>0</v>
      </c>
      <c r="P29" s="109" t="s">
        <v>3398</v>
      </c>
      <c r="Q29" s="109" t="s">
        <v>1849</v>
      </c>
    </row>
    <row r="30" spans="1:17" s="6" customFormat="1" ht="150" customHeight="1">
      <c r="A30" s="1"/>
      <c r="B30" s="619" t="s">
        <v>277</v>
      </c>
      <c r="C30" s="619"/>
      <c r="D30" s="109" t="s">
        <v>1850</v>
      </c>
      <c r="E30" s="109" t="s">
        <v>3399</v>
      </c>
      <c r="F30" s="109" t="s">
        <v>3400</v>
      </c>
      <c r="G30" s="109" t="s">
        <v>52</v>
      </c>
      <c r="H30" s="109" t="s">
        <v>65</v>
      </c>
      <c r="I30" s="109" t="s">
        <v>3401</v>
      </c>
      <c r="J30" s="334">
        <v>28</v>
      </c>
      <c r="K30" s="334">
        <v>28</v>
      </c>
      <c r="L30" s="109" t="s">
        <v>554</v>
      </c>
      <c r="M30" s="109" t="s">
        <v>407</v>
      </c>
      <c r="N30" s="334">
        <v>100</v>
      </c>
      <c r="O30" s="334">
        <v>7</v>
      </c>
      <c r="P30" s="109" t="s">
        <v>3402</v>
      </c>
      <c r="Q30" s="109" t="s">
        <v>1813</v>
      </c>
    </row>
    <row r="31" spans="1:17" s="6" customFormat="1" ht="150" customHeight="1">
      <c r="A31" s="1"/>
      <c r="B31" s="619" t="s">
        <v>272</v>
      </c>
      <c r="C31" s="619"/>
      <c r="D31" s="109" t="s">
        <v>1814</v>
      </c>
      <c r="E31" s="109" t="s">
        <v>1815</v>
      </c>
      <c r="F31" s="109" t="s">
        <v>3403</v>
      </c>
      <c r="G31" s="109" t="s">
        <v>52</v>
      </c>
      <c r="H31" s="109" t="s">
        <v>65</v>
      </c>
      <c r="I31" s="109" t="s">
        <v>3404</v>
      </c>
      <c r="J31" s="334">
        <v>540</v>
      </c>
      <c r="K31" s="334">
        <v>540</v>
      </c>
      <c r="L31" s="109" t="s">
        <v>66</v>
      </c>
      <c r="M31" s="109" t="s">
        <v>407</v>
      </c>
      <c r="N31" s="334">
        <v>100</v>
      </c>
      <c r="O31" s="334">
        <v>45</v>
      </c>
      <c r="P31" s="109" t="s">
        <v>3405</v>
      </c>
      <c r="Q31" s="109" t="s">
        <v>3406</v>
      </c>
    </row>
    <row r="32" spans="1:17" s="6" customFormat="1" ht="150" customHeight="1">
      <c r="A32" s="1"/>
      <c r="B32" s="625" t="s">
        <v>160</v>
      </c>
      <c r="C32" s="631"/>
      <c r="D32" s="109" t="s">
        <v>1816</v>
      </c>
      <c r="E32" s="109" t="s">
        <v>1817</v>
      </c>
      <c r="F32" s="109" t="s">
        <v>3407</v>
      </c>
      <c r="G32" s="109" t="s">
        <v>52</v>
      </c>
      <c r="H32" s="109" t="s">
        <v>65</v>
      </c>
      <c r="I32" s="109" t="s">
        <v>3408</v>
      </c>
      <c r="J32" s="334">
        <v>4</v>
      </c>
      <c r="K32" s="334">
        <v>4</v>
      </c>
      <c r="L32" s="109" t="s">
        <v>554</v>
      </c>
      <c r="M32" s="109" t="s">
        <v>407</v>
      </c>
      <c r="N32" s="334">
        <v>100</v>
      </c>
      <c r="O32" s="334">
        <v>1</v>
      </c>
      <c r="P32" s="109" t="s">
        <v>1818</v>
      </c>
      <c r="Q32" s="109" t="s">
        <v>1819</v>
      </c>
    </row>
    <row r="33" spans="1:17" s="6" customFormat="1" ht="150" customHeight="1">
      <c r="A33" s="1"/>
      <c r="B33" s="619" t="s">
        <v>361</v>
      </c>
      <c r="C33" s="619"/>
      <c r="D33" s="109" t="s">
        <v>1820</v>
      </c>
      <c r="E33" s="109" t="s">
        <v>1821</v>
      </c>
      <c r="F33" s="109" t="s">
        <v>3409</v>
      </c>
      <c r="G33" s="109" t="s">
        <v>52</v>
      </c>
      <c r="H33" s="109" t="s">
        <v>65</v>
      </c>
      <c r="I33" s="109" t="s">
        <v>3410</v>
      </c>
      <c r="J33" s="334">
        <v>24</v>
      </c>
      <c r="K33" s="334">
        <v>24</v>
      </c>
      <c r="L33" s="109" t="s">
        <v>554</v>
      </c>
      <c r="M33" s="109" t="s">
        <v>407</v>
      </c>
      <c r="N33" s="334">
        <v>100</v>
      </c>
      <c r="O33" s="334">
        <v>6</v>
      </c>
      <c r="P33" s="109" t="s">
        <v>3402</v>
      </c>
      <c r="Q33" s="109" t="s">
        <v>1822</v>
      </c>
    </row>
    <row r="34" spans="1:17" s="6" customFormat="1" ht="150" customHeight="1">
      <c r="A34" s="1"/>
      <c r="B34" s="619" t="s">
        <v>364</v>
      </c>
      <c r="C34" s="619"/>
      <c r="D34" s="109" t="s">
        <v>1823</v>
      </c>
      <c r="E34" s="109" t="s">
        <v>3411</v>
      </c>
      <c r="F34" s="109" t="s">
        <v>3412</v>
      </c>
      <c r="G34" s="109" t="s">
        <v>52</v>
      </c>
      <c r="H34" s="109" t="s">
        <v>65</v>
      </c>
      <c r="I34" s="109" t="s">
        <v>3413</v>
      </c>
      <c r="J34" s="334">
        <v>36</v>
      </c>
      <c r="K34" s="334">
        <v>48</v>
      </c>
      <c r="L34" s="109" t="s">
        <v>66</v>
      </c>
      <c r="M34" s="109" t="s">
        <v>407</v>
      </c>
      <c r="N34" s="334">
        <v>75</v>
      </c>
      <c r="O34" s="334">
        <v>3</v>
      </c>
      <c r="P34" s="109" t="s">
        <v>3414</v>
      </c>
      <c r="Q34" s="109" t="s">
        <v>1824</v>
      </c>
    </row>
    <row r="35" spans="1:17" s="6" customFormat="1" ht="150" customHeight="1">
      <c r="A35" s="1"/>
      <c r="B35" s="619" t="s">
        <v>367</v>
      </c>
      <c r="C35" s="619"/>
      <c r="D35" s="109" t="s">
        <v>1825</v>
      </c>
      <c r="E35" s="109" t="s">
        <v>1826</v>
      </c>
      <c r="F35" s="109" t="s">
        <v>3415</v>
      </c>
      <c r="G35" s="109" t="s">
        <v>52</v>
      </c>
      <c r="H35" s="109" t="s">
        <v>65</v>
      </c>
      <c r="I35" s="109" t="s">
        <v>3416</v>
      </c>
      <c r="J35" s="334">
        <v>11520</v>
      </c>
      <c r="K35" s="334">
        <v>11520</v>
      </c>
      <c r="L35" s="109" t="s">
        <v>66</v>
      </c>
      <c r="M35" s="109" t="s">
        <v>407</v>
      </c>
      <c r="N35" s="334">
        <v>100</v>
      </c>
      <c r="O35" s="334">
        <v>960</v>
      </c>
      <c r="P35" s="109" t="s">
        <v>3417</v>
      </c>
      <c r="Q35" s="109" t="s">
        <v>1851</v>
      </c>
    </row>
    <row r="36" spans="1:17" s="6" customFormat="1" ht="150" customHeight="1">
      <c r="A36" s="1"/>
      <c r="B36" s="619" t="s">
        <v>370</v>
      </c>
      <c r="C36" s="619"/>
      <c r="D36" s="109" t="s">
        <v>1827</v>
      </c>
      <c r="E36" s="109" t="s">
        <v>3418</v>
      </c>
      <c r="F36" s="109" t="s">
        <v>3419</v>
      </c>
      <c r="G36" s="109" t="s">
        <v>52</v>
      </c>
      <c r="H36" s="109" t="s">
        <v>65</v>
      </c>
      <c r="I36" s="109" t="s">
        <v>3420</v>
      </c>
      <c r="J36" s="334">
        <v>840</v>
      </c>
      <c r="K36" s="334">
        <v>840</v>
      </c>
      <c r="L36" s="109" t="s">
        <v>66</v>
      </c>
      <c r="M36" s="109" t="s">
        <v>407</v>
      </c>
      <c r="N36" s="334">
        <v>100</v>
      </c>
      <c r="O36" s="334">
        <v>70</v>
      </c>
      <c r="P36" s="109" t="s">
        <v>3421</v>
      </c>
      <c r="Q36" s="109" t="s">
        <v>3422</v>
      </c>
    </row>
    <row r="37" spans="1:17" s="6" customFormat="1" ht="246.75" customHeight="1">
      <c r="A37" s="1"/>
      <c r="B37" s="619" t="s">
        <v>374</v>
      </c>
      <c r="C37" s="619"/>
      <c r="D37" s="109" t="s">
        <v>1828</v>
      </c>
      <c r="E37" s="109" t="s">
        <v>3423</v>
      </c>
      <c r="F37" s="109" t="s">
        <v>3424</v>
      </c>
      <c r="G37" s="109" t="s">
        <v>323</v>
      </c>
      <c r="H37" s="109" t="s">
        <v>65</v>
      </c>
      <c r="I37" s="109" t="s">
        <v>1852</v>
      </c>
      <c r="J37" s="334">
        <v>10000</v>
      </c>
      <c r="K37" s="334">
        <v>10000</v>
      </c>
      <c r="L37" s="109" t="s">
        <v>66</v>
      </c>
      <c r="M37" s="109" t="s">
        <v>407</v>
      </c>
      <c r="N37" s="334">
        <v>100</v>
      </c>
      <c r="O37" s="334">
        <v>10000</v>
      </c>
      <c r="P37" s="109" t="s">
        <v>3425</v>
      </c>
      <c r="Q37" s="109" t="s">
        <v>3426</v>
      </c>
    </row>
    <row r="38" spans="1:17" s="6" customFormat="1" ht="177.75" customHeight="1">
      <c r="A38" s="1"/>
      <c r="B38" s="619" t="s">
        <v>1829</v>
      </c>
      <c r="C38" s="619"/>
      <c r="D38" s="109" t="s">
        <v>1830</v>
      </c>
      <c r="E38" s="109" t="s">
        <v>3427</v>
      </c>
      <c r="F38" s="109" t="s">
        <v>3428</v>
      </c>
      <c r="G38" s="109" t="s">
        <v>52</v>
      </c>
      <c r="H38" s="109" t="s">
        <v>65</v>
      </c>
      <c r="I38" s="109" t="s">
        <v>3429</v>
      </c>
      <c r="J38" s="334">
        <v>20</v>
      </c>
      <c r="K38" s="334">
        <v>20</v>
      </c>
      <c r="L38" s="109" t="s">
        <v>554</v>
      </c>
      <c r="M38" s="109" t="s">
        <v>407</v>
      </c>
      <c r="N38" s="334">
        <v>100</v>
      </c>
      <c r="O38" s="334">
        <v>20</v>
      </c>
      <c r="P38" s="109" t="s">
        <v>3430</v>
      </c>
      <c r="Q38" s="109" t="s">
        <v>3431</v>
      </c>
    </row>
    <row r="39" spans="1:17" s="6" customFormat="1" ht="150" customHeight="1">
      <c r="A39" s="1"/>
      <c r="B39" s="632" t="s">
        <v>176</v>
      </c>
      <c r="C39" s="634"/>
      <c r="D39" s="109" t="s">
        <v>1831</v>
      </c>
      <c r="E39" s="109" t="s">
        <v>3432</v>
      </c>
      <c r="F39" s="109" t="s">
        <v>3433</v>
      </c>
      <c r="G39" s="109" t="s">
        <v>52</v>
      </c>
      <c r="H39" s="109" t="s">
        <v>65</v>
      </c>
      <c r="I39" s="109" t="s">
        <v>3434</v>
      </c>
      <c r="J39" s="334">
        <v>4</v>
      </c>
      <c r="K39" s="334">
        <v>4</v>
      </c>
      <c r="L39" s="109" t="s">
        <v>554</v>
      </c>
      <c r="M39" s="109" t="s">
        <v>407</v>
      </c>
      <c r="N39" s="334">
        <v>100</v>
      </c>
      <c r="O39" s="334">
        <v>0</v>
      </c>
      <c r="P39" s="109" t="s">
        <v>3435</v>
      </c>
      <c r="Q39" s="109" t="s">
        <v>3436</v>
      </c>
    </row>
    <row r="40" spans="1:17" s="6" customFormat="1" ht="221.25" customHeight="1">
      <c r="A40" s="1"/>
      <c r="B40" s="632" t="s">
        <v>381</v>
      </c>
      <c r="C40" s="634"/>
      <c r="D40" s="109" t="s">
        <v>1832</v>
      </c>
      <c r="E40" s="109" t="s">
        <v>3437</v>
      </c>
      <c r="F40" s="109" t="s">
        <v>3438</v>
      </c>
      <c r="G40" s="109" t="s">
        <v>52</v>
      </c>
      <c r="H40" s="109" t="s">
        <v>65</v>
      </c>
      <c r="I40" s="109" t="s">
        <v>1833</v>
      </c>
      <c r="J40" s="334">
        <v>600</v>
      </c>
      <c r="K40" s="334">
        <v>600</v>
      </c>
      <c r="L40" s="109" t="s">
        <v>554</v>
      </c>
      <c r="M40" s="109" t="s">
        <v>407</v>
      </c>
      <c r="N40" s="334">
        <v>1000</v>
      </c>
      <c r="O40" s="334">
        <v>600</v>
      </c>
      <c r="P40" s="109" t="s">
        <v>3439</v>
      </c>
      <c r="Q40" s="109" t="s">
        <v>3440</v>
      </c>
    </row>
    <row r="41" spans="1:17" s="6" customFormat="1" ht="150" customHeight="1">
      <c r="A41" s="1"/>
      <c r="B41" s="619" t="s">
        <v>384</v>
      </c>
      <c r="C41" s="619"/>
      <c r="D41" s="109" t="s">
        <v>1853</v>
      </c>
      <c r="E41" s="109" t="s">
        <v>3441</v>
      </c>
      <c r="F41" s="109" t="s">
        <v>3442</v>
      </c>
      <c r="G41" s="109" t="s">
        <v>323</v>
      </c>
      <c r="H41" s="109" t="s">
        <v>65</v>
      </c>
      <c r="I41" s="109" t="s">
        <v>3443</v>
      </c>
      <c r="J41" s="334">
        <v>60</v>
      </c>
      <c r="K41" s="334">
        <v>60</v>
      </c>
      <c r="L41" s="109" t="s">
        <v>66</v>
      </c>
      <c r="M41" s="109" t="s">
        <v>407</v>
      </c>
      <c r="N41" s="334">
        <v>100</v>
      </c>
      <c r="O41" s="334">
        <v>100</v>
      </c>
      <c r="P41" s="109" t="s">
        <v>3444</v>
      </c>
      <c r="Q41" s="109" t="s">
        <v>1834</v>
      </c>
    </row>
    <row r="42" spans="1:17" s="6" customFormat="1" ht="202.5" customHeight="1">
      <c r="A42" s="1"/>
      <c r="B42" s="619" t="s">
        <v>390</v>
      </c>
      <c r="C42" s="619"/>
      <c r="D42" s="109" t="s">
        <v>1854</v>
      </c>
      <c r="E42" s="109" t="s">
        <v>3445</v>
      </c>
      <c r="F42" s="109" t="s">
        <v>3446</v>
      </c>
      <c r="G42" s="109" t="s">
        <v>52</v>
      </c>
      <c r="H42" s="109" t="s">
        <v>65</v>
      </c>
      <c r="I42" s="109" t="s">
        <v>3447</v>
      </c>
      <c r="J42" s="334">
        <v>40</v>
      </c>
      <c r="K42" s="334">
        <v>40</v>
      </c>
      <c r="L42" s="109" t="s">
        <v>66</v>
      </c>
      <c r="M42" s="109" t="s">
        <v>407</v>
      </c>
      <c r="N42" s="334">
        <v>100</v>
      </c>
      <c r="O42" s="334">
        <v>100</v>
      </c>
      <c r="P42" s="109" t="s">
        <v>3448</v>
      </c>
      <c r="Q42" s="109" t="s">
        <v>3449</v>
      </c>
    </row>
    <row r="43" spans="1:17" s="6" customFormat="1" ht="172.5" customHeight="1">
      <c r="A43" s="1"/>
      <c r="B43" s="625" t="s">
        <v>392</v>
      </c>
      <c r="C43" s="626"/>
      <c r="D43" s="109" t="s">
        <v>1835</v>
      </c>
      <c r="E43" s="109" t="s">
        <v>3450</v>
      </c>
      <c r="F43" s="109" t="s">
        <v>3451</v>
      </c>
      <c r="G43" s="109" t="s">
        <v>52</v>
      </c>
      <c r="H43" s="109" t="s">
        <v>65</v>
      </c>
      <c r="I43" s="109" t="s">
        <v>1836</v>
      </c>
      <c r="J43" s="334">
        <v>12</v>
      </c>
      <c r="K43" s="334">
        <v>12</v>
      </c>
      <c r="L43" s="109" t="s">
        <v>554</v>
      </c>
      <c r="M43" s="109" t="s">
        <v>407</v>
      </c>
      <c r="N43" s="334">
        <v>100</v>
      </c>
      <c r="O43" s="334">
        <v>100</v>
      </c>
      <c r="P43" s="109" t="s">
        <v>3452</v>
      </c>
      <c r="Q43" s="109" t="s">
        <v>3453</v>
      </c>
    </row>
    <row r="44" spans="1:17" s="6" customFormat="1" ht="150" customHeight="1">
      <c r="A44" s="1"/>
      <c r="B44" s="619" t="s">
        <v>396</v>
      </c>
      <c r="C44" s="619"/>
      <c r="D44" s="109" t="s">
        <v>1837</v>
      </c>
      <c r="E44" s="109" t="s">
        <v>3454</v>
      </c>
      <c r="F44" s="109" t="s">
        <v>3455</v>
      </c>
      <c r="G44" s="109" t="s">
        <v>52</v>
      </c>
      <c r="H44" s="109" t="s">
        <v>65</v>
      </c>
      <c r="I44" s="109" t="s">
        <v>1838</v>
      </c>
      <c r="J44" s="334">
        <v>40</v>
      </c>
      <c r="K44" s="334">
        <v>40</v>
      </c>
      <c r="L44" s="109" t="s">
        <v>290</v>
      </c>
      <c r="M44" s="109" t="s">
        <v>407</v>
      </c>
      <c r="N44" s="334">
        <v>100</v>
      </c>
      <c r="O44" s="334">
        <v>40</v>
      </c>
      <c r="P44" s="109" t="s">
        <v>3456</v>
      </c>
      <c r="Q44" s="109" t="s">
        <v>3457</v>
      </c>
    </row>
    <row r="45" spans="1:17" s="6" customFormat="1" ht="150" customHeight="1">
      <c r="A45" s="1"/>
      <c r="B45" s="625" t="s">
        <v>399</v>
      </c>
      <c r="C45" s="626"/>
      <c r="D45" s="109" t="s">
        <v>1839</v>
      </c>
      <c r="E45" s="109" t="s">
        <v>3458</v>
      </c>
      <c r="F45" s="109" t="s">
        <v>3459</v>
      </c>
      <c r="G45" s="109" t="s">
        <v>52</v>
      </c>
      <c r="H45" s="109" t="s">
        <v>65</v>
      </c>
      <c r="I45" s="109" t="s">
        <v>3460</v>
      </c>
      <c r="J45" s="334">
        <v>15</v>
      </c>
      <c r="K45" s="334">
        <v>15</v>
      </c>
      <c r="L45" s="109" t="s">
        <v>554</v>
      </c>
      <c r="M45" s="109" t="s">
        <v>407</v>
      </c>
      <c r="N45" s="334">
        <v>100</v>
      </c>
      <c r="O45" s="334">
        <v>15</v>
      </c>
      <c r="P45" s="109" t="s">
        <v>3461</v>
      </c>
      <c r="Q45" s="109" t="s">
        <v>3462</v>
      </c>
    </row>
    <row r="46" spans="1:17" s="6" customFormat="1" ht="150" customHeight="1">
      <c r="A46" s="1"/>
      <c r="B46" s="625" t="s">
        <v>402</v>
      </c>
      <c r="C46" s="626"/>
      <c r="D46" s="109" t="s">
        <v>1840</v>
      </c>
      <c r="E46" s="109" t="s">
        <v>3450</v>
      </c>
      <c r="F46" s="109" t="s">
        <v>3463</v>
      </c>
      <c r="G46" s="109" t="s">
        <v>52</v>
      </c>
      <c r="H46" s="109" t="s">
        <v>65</v>
      </c>
      <c r="I46" s="109" t="s">
        <v>1841</v>
      </c>
      <c r="J46" s="334">
        <v>20</v>
      </c>
      <c r="K46" s="334">
        <v>20</v>
      </c>
      <c r="L46" s="109" t="s">
        <v>554</v>
      </c>
      <c r="M46" s="109" t="s">
        <v>407</v>
      </c>
      <c r="N46" s="334">
        <v>100</v>
      </c>
      <c r="O46" s="334">
        <v>20</v>
      </c>
      <c r="P46" s="109" t="s">
        <v>3464</v>
      </c>
      <c r="Q46" s="109" t="s">
        <v>3462</v>
      </c>
    </row>
    <row r="47" spans="1:17" s="6" customFormat="1" ht="150" customHeight="1">
      <c r="A47" s="1"/>
      <c r="B47" s="625" t="s">
        <v>405</v>
      </c>
      <c r="C47" s="626"/>
      <c r="D47" s="109" t="s">
        <v>1842</v>
      </c>
      <c r="E47" s="109" t="s">
        <v>3465</v>
      </c>
      <c r="F47" s="109" t="s">
        <v>3466</v>
      </c>
      <c r="G47" s="109" t="s">
        <v>52</v>
      </c>
      <c r="H47" s="109" t="s">
        <v>65</v>
      </c>
      <c r="I47" s="109" t="s">
        <v>3467</v>
      </c>
      <c r="J47" s="334">
        <v>20</v>
      </c>
      <c r="K47" s="334">
        <v>20</v>
      </c>
      <c r="L47" s="109" t="s">
        <v>554</v>
      </c>
      <c r="M47" s="109" t="s">
        <v>407</v>
      </c>
      <c r="N47" s="334">
        <v>100</v>
      </c>
      <c r="O47" s="334">
        <v>20</v>
      </c>
      <c r="P47" s="109" t="s">
        <v>3468</v>
      </c>
      <c r="Q47" s="109" t="s">
        <v>3462</v>
      </c>
    </row>
    <row r="48" spans="1:17" s="6" customFormat="1" ht="150" customHeight="1">
      <c r="A48" s="1"/>
      <c r="B48" s="625" t="s">
        <v>409</v>
      </c>
      <c r="C48" s="626"/>
      <c r="D48" s="109" t="s">
        <v>1843</v>
      </c>
      <c r="E48" s="109" t="s">
        <v>3469</v>
      </c>
      <c r="F48" s="109" t="s">
        <v>3470</v>
      </c>
      <c r="G48" s="109" t="s">
        <v>52</v>
      </c>
      <c r="H48" s="109" t="s">
        <v>65</v>
      </c>
      <c r="I48" s="109" t="s">
        <v>3471</v>
      </c>
      <c r="J48" s="334">
        <v>20</v>
      </c>
      <c r="K48" s="334">
        <v>20</v>
      </c>
      <c r="L48" s="109" t="s">
        <v>554</v>
      </c>
      <c r="M48" s="109" t="s">
        <v>407</v>
      </c>
      <c r="N48" s="334">
        <v>100</v>
      </c>
      <c r="O48" s="334">
        <v>20</v>
      </c>
      <c r="P48" s="109" t="s">
        <v>3472</v>
      </c>
      <c r="Q48" s="109" t="s">
        <v>3462</v>
      </c>
    </row>
    <row r="49" spans="1:22" s="6" customFormat="1" ht="150" customHeight="1">
      <c r="A49" s="1"/>
      <c r="B49" s="632" t="s">
        <v>476</v>
      </c>
      <c r="C49" s="633"/>
      <c r="D49" s="109" t="s">
        <v>1855</v>
      </c>
      <c r="E49" s="109" t="s">
        <v>3473</v>
      </c>
      <c r="F49" s="109" t="s">
        <v>3474</v>
      </c>
      <c r="G49" s="109" t="s">
        <v>52</v>
      </c>
      <c r="H49" s="109" t="s">
        <v>65</v>
      </c>
      <c r="I49" s="109" t="s">
        <v>3475</v>
      </c>
      <c r="J49" s="334">
        <v>12</v>
      </c>
      <c r="K49" s="334">
        <v>12</v>
      </c>
      <c r="L49" s="109" t="s">
        <v>554</v>
      </c>
      <c r="M49" s="109" t="s">
        <v>407</v>
      </c>
      <c r="N49" s="334">
        <v>100</v>
      </c>
      <c r="O49" s="334">
        <v>12</v>
      </c>
      <c r="P49" s="109" t="s">
        <v>1810</v>
      </c>
      <c r="Q49" s="109" t="s">
        <v>3476</v>
      </c>
    </row>
    <row r="50" spans="1:22" s="6" customFormat="1" ht="150" customHeight="1">
      <c r="A50" s="1"/>
      <c r="B50" s="632" t="s">
        <v>481</v>
      </c>
      <c r="C50" s="633"/>
      <c r="D50" s="109" t="s">
        <v>1844</v>
      </c>
      <c r="E50" s="109" t="s">
        <v>3477</v>
      </c>
      <c r="F50" s="109" t="s">
        <v>3478</v>
      </c>
      <c r="G50" s="109" t="s">
        <v>52</v>
      </c>
      <c r="H50" s="109" t="s">
        <v>65</v>
      </c>
      <c r="I50" s="109" t="s">
        <v>3479</v>
      </c>
      <c r="J50" s="334">
        <v>4</v>
      </c>
      <c r="K50" s="334">
        <v>4</v>
      </c>
      <c r="L50" s="109" t="s">
        <v>554</v>
      </c>
      <c r="M50" s="109" t="s">
        <v>407</v>
      </c>
      <c r="N50" s="334">
        <v>100</v>
      </c>
      <c r="O50" s="334">
        <v>4</v>
      </c>
      <c r="P50" s="109" t="s">
        <v>1810</v>
      </c>
      <c r="Q50" s="109" t="s">
        <v>3476</v>
      </c>
    </row>
    <row r="51" spans="1:22" ht="116.25" customHeight="1">
      <c r="B51" s="632" t="s">
        <v>484</v>
      </c>
      <c r="C51" s="633"/>
      <c r="D51" s="109" t="s">
        <v>1845</v>
      </c>
      <c r="E51" s="109" t="s">
        <v>3480</v>
      </c>
      <c r="F51" s="109" t="s">
        <v>3481</v>
      </c>
      <c r="G51" s="109" t="s">
        <v>52</v>
      </c>
      <c r="H51" s="109" t="s">
        <v>65</v>
      </c>
      <c r="I51" s="109" t="s">
        <v>3482</v>
      </c>
      <c r="J51" s="334">
        <v>5</v>
      </c>
      <c r="K51" s="334">
        <v>5</v>
      </c>
      <c r="L51" s="109" t="s">
        <v>554</v>
      </c>
      <c r="M51" s="109" t="s">
        <v>407</v>
      </c>
      <c r="N51" s="334">
        <v>100</v>
      </c>
      <c r="O51" s="334">
        <v>5</v>
      </c>
      <c r="P51" s="109" t="s">
        <v>1810</v>
      </c>
      <c r="Q51" s="109" t="s">
        <v>3476</v>
      </c>
    </row>
    <row r="52" spans="1:22" ht="18" customHeight="1"/>
    <row r="53" spans="1:22" s="6" customFormat="1">
      <c r="A53" s="65"/>
      <c r="B53" s="147"/>
      <c r="C53" s="332"/>
      <c r="D53" s="147"/>
      <c r="E53" s="147"/>
      <c r="F53" s="147"/>
      <c r="G53" s="147"/>
      <c r="H53" s="147"/>
      <c r="I53" s="147"/>
      <c r="J53" s="147"/>
      <c r="K53" s="147"/>
      <c r="L53" s="147"/>
      <c r="M53" s="147"/>
      <c r="N53" s="147"/>
      <c r="O53" s="147"/>
      <c r="P53" s="147"/>
      <c r="Q53" s="147"/>
    </row>
    <row r="54" spans="1:22" ht="20.100000000000001" customHeight="1">
      <c r="A54" s="39"/>
      <c r="B54" s="65"/>
      <c r="C54" s="66"/>
      <c r="D54" s="65"/>
      <c r="E54" s="65"/>
      <c r="F54" s="65"/>
      <c r="G54" s="65"/>
      <c r="H54" s="65"/>
      <c r="I54" s="65"/>
      <c r="J54" s="65"/>
      <c r="K54" s="65"/>
      <c r="L54" s="65"/>
      <c r="M54" s="65"/>
      <c r="N54" s="65"/>
      <c r="O54" s="65"/>
      <c r="P54" s="65"/>
      <c r="Q54" s="65"/>
      <c r="R54" s="41"/>
      <c r="S54" s="41"/>
      <c r="T54" s="5"/>
      <c r="U54" s="5"/>
    </row>
    <row r="55" spans="1:22" ht="20.100000000000001" customHeight="1">
      <c r="A55" s="39"/>
      <c r="B55" s="333" t="s">
        <v>105</v>
      </c>
      <c r="C55" s="531" t="s">
        <v>106</v>
      </c>
      <c r="D55" s="532"/>
      <c r="E55" s="532"/>
      <c r="F55" s="532"/>
      <c r="G55" s="532"/>
      <c r="H55" s="533"/>
      <c r="I55" s="41"/>
      <c r="J55" s="42"/>
      <c r="K55" s="42"/>
      <c r="L55" s="41"/>
      <c r="M55" s="41"/>
      <c r="N55" s="43"/>
      <c r="O55" s="43"/>
      <c r="P55" s="41"/>
      <c r="Q55" s="41"/>
      <c r="R55" s="41"/>
      <c r="S55" s="41"/>
      <c r="T55" s="5"/>
      <c r="U55" s="5"/>
    </row>
    <row r="56" spans="1:22" ht="20.100000000000001" customHeight="1">
      <c r="A56" s="39"/>
      <c r="B56" s="333" t="s">
        <v>107</v>
      </c>
      <c r="C56" s="531" t="s">
        <v>108</v>
      </c>
      <c r="D56" s="532"/>
      <c r="E56" s="532"/>
      <c r="F56" s="532"/>
      <c r="G56" s="532"/>
      <c r="H56" s="533"/>
      <c r="I56" s="41"/>
      <c r="J56" s="42"/>
      <c r="K56" s="42"/>
      <c r="L56" s="41"/>
      <c r="M56" s="41"/>
      <c r="N56" s="43"/>
      <c r="O56" s="43"/>
      <c r="P56" s="41"/>
      <c r="Q56" s="41"/>
      <c r="R56" s="41"/>
      <c r="S56" s="41"/>
      <c r="T56" s="5"/>
      <c r="U56" s="5"/>
    </row>
    <row r="57" spans="1:22" ht="20.100000000000001" customHeight="1">
      <c r="A57" s="39"/>
      <c r="B57" s="333" t="s">
        <v>692</v>
      </c>
      <c r="C57" s="531" t="s">
        <v>693</v>
      </c>
      <c r="D57" s="532"/>
      <c r="E57" s="532"/>
      <c r="F57" s="532"/>
      <c r="G57" s="532"/>
      <c r="H57" s="533"/>
      <c r="I57" s="41"/>
      <c r="J57" s="42"/>
      <c r="K57" s="42"/>
      <c r="L57" s="41"/>
      <c r="M57" s="41"/>
      <c r="N57" s="43"/>
      <c r="O57" s="43"/>
      <c r="P57" s="41"/>
      <c r="Q57" s="41"/>
      <c r="R57" s="41"/>
      <c r="S57" s="41"/>
      <c r="T57" s="5"/>
      <c r="U57" s="5"/>
    </row>
    <row r="58" spans="1:22" ht="20.100000000000001" customHeight="1">
      <c r="A58" s="39"/>
      <c r="B58" s="333" t="s">
        <v>111</v>
      </c>
      <c r="C58" s="531" t="s">
        <v>112</v>
      </c>
      <c r="D58" s="532"/>
      <c r="E58" s="532"/>
      <c r="F58" s="532"/>
      <c r="G58" s="532"/>
      <c r="H58" s="533"/>
      <c r="I58" s="41"/>
      <c r="J58" s="42"/>
      <c r="K58" s="42"/>
      <c r="L58" s="41"/>
      <c r="M58" s="41"/>
      <c r="N58" s="43"/>
      <c r="O58" s="43"/>
      <c r="P58" s="41"/>
      <c r="Q58" s="41"/>
      <c r="R58" s="41"/>
      <c r="S58" s="41"/>
      <c r="T58" s="5"/>
      <c r="U58" s="5"/>
    </row>
    <row r="59" spans="1:22" ht="20.100000000000001" customHeight="1">
      <c r="A59" s="39"/>
      <c r="B59" s="333" t="s">
        <v>113</v>
      </c>
      <c r="C59" s="531" t="s">
        <v>114</v>
      </c>
      <c r="D59" s="532"/>
      <c r="E59" s="532"/>
      <c r="F59" s="532"/>
      <c r="G59" s="532"/>
      <c r="H59" s="533"/>
      <c r="I59" s="41"/>
      <c r="J59" s="42"/>
      <c r="K59" s="42"/>
      <c r="L59" s="41"/>
      <c r="M59" s="41"/>
      <c r="N59" s="43"/>
      <c r="O59" s="43"/>
      <c r="P59" s="41"/>
      <c r="Q59" s="41"/>
      <c r="R59" s="41"/>
      <c r="S59" s="41"/>
      <c r="T59" s="5"/>
      <c r="U59" s="5"/>
    </row>
    <row r="60" spans="1:22" ht="20.100000000000001" customHeight="1">
      <c r="A60" s="39"/>
      <c r="B60" s="333" t="s">
        <v>115</v>
      </c>
      <c r="C60" s="534" t="s">
        <v>1846</v>
      </c>
      <c r="D60" s="535"/>
      <c r="E60" s="535"/>
      <c r="F60" s="535"/>
      <c r="G60" s="535"/>
      <c r="H60" s="536"/>
      <c r="I60" s="41"/>
      <c r="J60" s="42"/>
      <c r="K60" s="42"/>
      <c r="L60" s="41"/>
      <c r="M60" s="41"/>
      <c r="N60" s="43"/>
      <c r="O60" s="43"/>
      <c r="P60" s="41"/>
      <c r="Q60" s="41"/>
      <c r="R60" s="41"/>
      <c r="S60" s="41"/>
      <c r="T60" s="5"/>
      <c r="U60" s="5"/>
    </row>
    <row r="61" spans="1:22" ht="20.100000000000001" customHeight="1">
      <c r="A61" s="39"/>
      <c r="B61" s="333" t="s">
        <v>117</v>
      </c>
      <c r="C61" s="531" t="s">
        <v>1847</v>
      </c>
      <c r="D61" s="532"/>
      <c r="E61" s="532"/>
      <c r="F61" s="532"/>
      <c r="G61" s="532"/>
      <c r="H61" s="533"/>
      <c r="I61" s="41"/>
      <c r="J61" s="42"/>
      <c r="K61" s="42"/>
      <c r="L61" s="41"/>
      <c r="M61" s="41"/>
      <c r="N61" s="43"/>
      <c r="O61" s="43"/>
      <c r="P61" s="41"/>
      <c r="Q61" s="41"/>
      <c r="R61" s="41"/>
      <c r="S61" s="41"/>
      <c r="T61" s="5"/>
      <c r="U61" s="5"/>
    </row>
    <row r="62" spans="1:22" ht="20.100000000000001" customHeight="1">
      <c r="A62" s="39"/>
      <c r="B62" s="44"/>
      <c r="C62" s="44"/>
      <c r="D62" s="41"/>
      <c r="E62" s="41"/>
      <c r="F62" s="41"/>
      <c r="G62" s="41"/>
      <c r="H62" s="41"/>
      <c r="I62" s="41"/>
      <c r="J62" s="42"/>
      <c r="K62" s="42"/>
      <c r="L62" s="41"/>
      <c r="M62" s="41"/>
      <c r="N62" s="43"/>
      <c r="O62" s="43"/>
      <c r="P62" s="41"/>
      <c r="Q62" s="41"/>
      <c r="R62" s="5"/>
      <c r="S62" s="5"/>
      <c r="T62" s="5"/>
      <c r="U62" s="5"/>
      <c r="V62" s="6"/>
    </row>
    <row r="63" spans="1:22" s="6" customFormat="1" ht="15.75">
      <c r="A63" s="65"/>
      <c r="B63" s="528" t="s">
        <v>119</v>
      </c>
      <c r="C63" s="529"/>
      <c r="D63" s="529"/>
      <c r="E63" s="529"/>
      <c r="F63" s="529"/>
      <c r="G63" s="529"/>
      <c r="H63" s="530"/>
      <c r="I63" s="5"/>
      <c r="J63" s="45"/>
      <c r="K63" s="45"/>
      <c r="L63" s="5"/>
      <c r="M63" s="5"/>
      <c r="N63" s="45"/>
      <c r="O63" s="45"/>
      <c r="P63" s="5"/>
      <c r="Q63" s="5"/>
    </row>
    <row r="64" spans="1:22" ht="15" hidden="1">
      <c r="B64" s="65"/>
      <c r="C64" s="66"/>
      <c r="D64" s="65"/>
      <c r="E64" s="65"/>
      <c r="F64" s="65"/>
      <c r="G64" s="65"/>
      <c r="H64" s="65"/>
      <c r="I64" s="65"/>
      <c r="J64" s="65"/>
      <c r="K64" s="65"/>
      <c r="L64" s="65"/>
      <c r="M64" s="65"/>
      <c r="N64" s="65"/>
      <c r="O64" s="65"/>
      <c r="P64" s="65"/>
      <c r="Q64" s="65"/>
    </row>
    <row r="65" spans="2:17" hidden="1"/>
    <row r="66" spans="2:17" hidden="1"/>
    <row r="67" spans="2:17" hidden="1"/>
    <row r="68" spans="2:17" hidden="1"/>
    <row r="69" spans="2:17" hidden="1"/>
    <row r="70" spans="2:17" s="65" customFormat="1" hidden="1">
      <c r="B70" s="147"/>
      <c r="C70" s="332"/>
      <c r="D70" s="147"/>
      <c r="E70" s="147"/>
      <c r="F70" s="147"/>
      <c r="G70" s="147"/>
      <c r="H70" s="147"/>
      <c r="I70" s="147"/>
      <c r="J70" s="147"/>
      <c r="K70" s="147"/>
      <c r="L70" s="147"/>
      <c r="M70" s="147"/>
      <c r="N70" s="147"/>
      <c r="O70" s="147"/>
      <c r="P70" s="147"/>
      <c r="Q70" s="147"/>
    </row>
    <row r="71" spans="2:17" s="65" customFormat="1" hidden="1">
      <c r="B71" s="147"/>
      <c r="C71" s="332"/>
      <c r="D71" s="147"/>
      <c r="E71" s="147"/>
      <c r="F71" s="147"/>
      <c r="G71" s="147"/>
      <c r="H71" s="147"/>
      <c r="I71" s="147"/>
      <c r="J71" s="147"/>
      <c r="K71" s="147"/>
      <c r="L71" s="147"/>
      <c r="M71" s="147"/>
      <c r="N71" s="147"/>
      <c r="O71" s="147"/>
      <c r="P71" s="147"/>
      <c r="Q71" s="147"/>
    </row>
    <row r="72" spans="2:17" s="65" customFormat="1" hidden="1">
      <c r="B72" s="147"/>
      <c r="C72" s="332"/>
      <c r="D72" s="147"/>
      <c r="E72" s="147"/>
      <c r="F72" s="147"/>
      <c r="G72" s="147"/>
      <c r="H72" s="147"/>
      <c r="I72" s="147"/>
      <c r="J72" s="147"/>
      <c r="K72" s="147"/>
      <c r="L72" s="147"/>
      <c r="M72" s="147"/>
      <c r="N72" s="147"/>
      <c r="O72" s="147"/>
      <c r="P72" s="147"/>
      <c r="Q72" s="147"/>
    </row>
    <row r="73" spans="2:17" s="65" customFormat="1" hidden="1">
      <c r="B73" s="147"/>
      <c r="C73" s="332"/>
      <c r="D73" s="147"/>
      <c r="E73" s="147"/>
      <c r="F73" s="147"/>
      <c r="G73" s="147"/>
      <c r="H73" s="147"/>
      <c r="I73" s="147"/>
      <c r="J73" s="147"/>
      <c r="K73" s="147"/>
      <c r="L73" s="147"/>
      <c r="M73" s="147"/>
      <c r="N73" s="147"/>
      <c r="O73" s="147"/>
      <c r="P73" s="147"/>
      <c r="Q73" s="147"/>
    </row>
    <row r="74" spans="2:17" s="65" customFormat="1" hidden="1">
      <c r="B74" s="147"/>
      <c r="C74" s="332"/>
      <c r="D74" s="147"/>
      <c r="E74" s="147"/>
      <c r="F74" s="147"/>
      <c r="G74" s="147"/>
      <c r="H74" s="147"/>
      <c r="I74" s="147"/>
      <c r="J74" s="147"/>
      <c r="K74" s="147"/>
      <c r="L74" s="147"/>
      <c r="M74" s="147"/>
      <c r="N74" s="147"/>
      <c r="O74" s="147"/>
      <c r="P74" s="147"/>
      <c r="Q74" s="147"/>
    </row>
    <row r="75" spans="2:17" s="65" customFormat="1" hidden="1">
      <c r="B75" s="147"/>
      <c r="C75" s="332"/>
      <c r="D75" s="147"/>
      <c r="E75" s="147"/>
      <c r="F75" s="147"/>
      <c r="G75" s="147"/>
      <c r="H75" s="147"/>
      <c r="I75" s="147"/>
      <c r="J75" s="147"/>
      <c r="K75" s="147"/>
      <c r="L75" s="147"/>
      <c r="M75" s="147"/>
      <c r="N75" s="147"/>
      <c r="O75" s="147"/>
      <c r="P75" s="147"/>
      <c r="Q75" s="147"/>
    </row>
    <row r="76" spans="2:17" ht="18" customHeight="1"/>
    <row r="77" spans="2:17" ht="18" customHeight="1"/>
    <row r="78" spans="2:17" ht="18" customHeight="1"/>
    <row r="79" spans="2:17" ht="18" customHeight="1"/>
    <row r="80" spans="2:17" ht="18" customHeight="1"/>
    <row r="81" ht="18" customHeight="1"/>
    <row r="82" ht="18" customHeight="1"/>
    <row r="83" ht="18" customHeight="1"/>
    <row r="84" ht="18" customHeight="1"/>
    <row r="85" ht="18" customHeight="1"/>
    <row r="86" ht="18" customHeight="1"/>
    <row r="87" ht="18" customHeight="1"/>
    <row r="88" ht="18" customHeight="1"/>
    <row r="89" ht="18" hidden="1" customHeight="1"/>
  </sheetData>
  <mergeCells count="74">
    <mergeCell ref="C60:H60"/>
    <mergeCell ref="C61:H61"/>
    <mergeCell ref="B63:H63"/>
    <mergeCell ref="B51:C51"/>
    <mergeCell ref="C55:H55"/>
    <mergeCell ref="C56:H56"/>
    <mergeCell ref="C57:H57"/>
    <mergeCell ref="C58:H58"/>
    <mergeCell ref="C59:H59"/>
    <mergeCell ref="B50:C50"/>
    <mergeCell ref="B39:C39"/>
    <mergeCell ref="B40:C40"/>
    <mergeCell ref="B41:C41"/>
    <mergeCell ref="B42:C42"/>
    <mergeCell ref="B43:C43"/>
    <mergeCell ref="B44:C44"/>
    <mergeCell ref="B45:C45"/>
    <mergeCell ref="B46:C46"/>
    <mergeCell ref="B47:C47"/>
    <mergeCell ref="B48:C48"/>
    <mergeCell ref="B49:C49"/>
    <mergeCell ref="B38:C38"/>
    <mergeCell ref="B27:C27"/>
    <mergeCell ref="B28:C28"/>
    <mergeCell ref="B29:C29"/>
    <mergeCell ref="B30:C30"/>
    <mergeCell ref="B31:C31"/>
    <mergeCell ref="B32:C32"/>
    <mergeCell ref="B33:C33"/>
    <mergeCell ref="B34:C34"/>
    <mergeCell ref="B35:C35"/>
    <mergeCell ref="B36:C36"/>
    <mergeCell ref="B37:C37"/>
    <mergeCell ref="B26:C26"/>
    <mergeCell ref="B16:C16"/>
    <mergeCell ref="D16:H16"/>
    <mergeCell ref="B17:C17"/>
    <mergeCell ref="D17:H17"/>
    <mergeCell ref="B19:C19"/>
    <mergeCell ref="E19:H19"/>
    <mergeCell ref="B21:Q21"/>
    <mergeCell ref="B22:C22"/>
    <mergeCell ref="B23:C23"/>
    <mergeCell ref="B24:C24"/>
    <mergeCell ref="B25:C25"/>
    <mergeCell ref="A12:A13"/>
    <mergeCell ref="B12:C12"/>
    <mergeCell ref="D12:H12"/>
    <mergeCell ref="B13:C13"/>
    <mergeCell ref="D13:H13"/>
    <mergeCell ref="A14:A17"/>
    <mergeCell ref="B14:C14"/>
    <mergeCell ref="D14:H14"/>
    <mergeCell ref="B15:C15"/>
    <mergeCell ref="D15:H15"/>
    <mergeCell ref="B9:C9"/>
    <mergeCell ref="D9:H9"/>
    <mergeCell ref="A10:A11"/>
    <mergeCell ref="B10:C10"/>
    <mergeCell ref="D10:H10"/>
    <mergeCell ref="B11:C11"/>
    <mergeCell ref="D11:H11"/>
    <mergeCell ref="B6:C6"/>
    <mergeCell ref="D6:H6"/>
    <mergeCell ref="B7:C7"/>
    <mergeCell ref="D7:H7"/>
    <mergeCell ref="B8:C8"/>
    <mergeCell ref="D8:H8"/>
    <mergeCell ref="B3:C3"/>
    <mergeCell ref="D3:H3"/>
    <mergeCell ref="B4:C4"/>
    <mergeCell ref="D4:H4"/>
    <mergeCell ref="B5:C5"/>
    <mergeCell ref="D5:H5"/>
  </mergeCells>
  <pageMargins left="0.25" right="0.25" top="0.75" bottom="0.75" header="0.3" footer="0.3"/>
  <pageSetup scale="21"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Z1000"/>
  <sheetViews>
    <sheetView topLeftCell="A3" zoomScale="60" zoomScaleNormal="60" workbookViewId="0">
      <selection activeCell="D10" sqref="D10:H10"/>
    </sheetView>
  </sheetViews>
  <sheetFormatPr baseColWidth="10" defaultColWidth="14.42578125" defaultRowHeight="15" customHeight="1"/>
  <cols>
    <col min="1" max="1" width="15.7109375" style="115" customWidth="1"/>
    <col min="2" max="2" width="50" style="115" customWidth="1"/>
    <col min="3" max="3" width="15.7109375" style="115" customWidth="1"/>
    <col min="4" max="17" width="35.7109375" style="115" customWidth="1"/>
    <col min="18" max="18" width="11.42578125" style="115" customWidth="1"/>
    <col min="19" max="22" width="11.42578125" style="115" hidden="1" customWidth="1"/>
    <col min="23" max="26" width="10.7109375" style="115" customWidth="1"/>
    <col min="27" max="16384" width="14.42578125" style="115"/>
  </cols>
  <sheetData>
    <row r="1" spans="1:26" ht="15.75" customHeight="1">
      <c r="A1" s="112"/>
      <c r="B1" s="112"/>
      <c r="C1" s="112"/>
      <c r="D1" s="112"/>
      <c r="E1" s="112"/>
      <c r="F1" s="112"/>
      <c r="G1" s="112"/>
      <c r="H1" s="112"/>
      <c r="I1" s="112"/>
      <c r="J1" s="113"/>
      <c r="K1" s="113"/>
      <c r="L1" s="112"/>
      <c r="M1" s="112"/>
      <c r="N1" s="113"/>
      <c r="O1" s="113"/>
      <c r="P1" s="112"/>
      <c r="Q1" s="112"/>
      <c r="R1" s="112"/>
    </row>
    <row r="2" spans="1:26" ht="15.75" customHeight="1">
      <c r="A2" s="122"/>
      <c r="B2" s="122"/>
      <c r="C2" s="122"/>
      <c r="D2" s="122"/>
      <c r="E2" s="122"/>
      <c r="F2" s="122"/>
      <c r="G2" s="122"/>
      <c r="H2" s="122"/>
      <c r="I2" s="122"/>
      <c r="J2" s="123"/>
      <c r="K2" s="123"/>
      <c r="L2" s="122"/>
      <c r="M2" s="122"/>
      <c r="N2" s="123"/>
      <c r="O2" s="123"/>
      <c r="P2" s="122"/>
      <c r="Q2" s="122"/>
      <c r="R2" s="122"/>
    </row>
    <row r="3" spans="1:26" ht="19.5" customHeight="1">
      <c r="A3" s="122"/>
      <c r="B3" s="642" t="s">
        <v>0</v>
      </c>
      <c r="C3" s="637"/>
      <c r="D3" s="650" t="s">
        <v>1</v>
      </c>
      <c r="E3" s="636"/>
      <c r="F3" s="636"/>
      <c r="G3" s="636"/>
      <c r="H3" s="637"/>
      <c r="I3" s="124"/>
      <c r="J3" s="123"/>
      <c r="K3" s="123"/>
      <c r="L3" s="122"/>
      <c r="M3" s="122"/>
      <c r="N3" s="123"/>
      <c r="O3" s="123"/>
      <c r="P3" s="122"/>
      <c r="Q3" s="122"/>
      <c r="R3" s="122"/>
      <c r="S3" s="112"/>
      <c r="T3" s="112"/>
      <c r="U3" s="112"/>
      <c r="V3" s="112"/>
      <c r="W3" s="112"/>
      <c r="X3" s="112"/>
      <c r="Y3" s="112"/>
      <c r="Z3" s="112"/>
    </row>
    <row r="4" spans="1:26" ht="19.5" customHeight="1">
      <c r="A4" s="122"/>
      <c r="B4" s="642" t="s">
        <v>2</v>
      </c>
      <c r="C4" s="637"/>
      <c r="D4" s="650" t="s">
        <v>696</v>
      </c>
      <c r="E4" s="636"/>
      <c r="F4" s="636"/>
      <c r="G4" s="636"/>
      <c r="H4" s="637"/>
      <c r="I4" s="124"/>
      <c r="J4" s="123"/>
      <c r="K4" s="123"/>
      <c r="L4" s="122"/>
      <c r="M4" s="122"/>
      <c r="N4" s="123"/>
      <c r="O4" s="123"/>
      <c r="P4" s="122"/>
      <c r="Q4" s="122"/>
      <c r="R4" s="122"/>
      <c r="S4" s="112"/>
      <c r="T4" s="112"/>
      <c r="U4" s="112"/>
      <c r="V4" s="112"/>
      <c r="W4" s="112"/>
      <c r="X4" s="112"/>
      <c r="Y4" s="112"/>
      <c r="Z4" s="112"/>
    </row>
    <row r="5" spans="1:26" ht="19.5" customHeight="1">
      <c r="A5" s="122"/>
      <c r="B5" s="642" t="s">
        <v>4</v>
      </c>
      <c r="C5" s="637"/>
      <c r="D5" s="650" t="s">
        <v>697</v>
      </c>
      <c r="E5" s="636"/>
      <c r="F5" s="636"/>
      <c r="G5" s="636"/>
      <c r="H5" s="637"/>
      <c r="I5" s="124"/>
      <c r="J5" s="123"/>
      <c r="K5" s="123"/>
      <c r="L5" s="122"/>
      <c r="M5" s="122"/>
      <c r="N5" s="123"/>
      <c r="O5" s="123"/>
      <c r="P5" s="122"/>
      <c r="Q5" s="122"/>
      <c r="R5" s="122"/>
      <c r="S5" s="112"/>
      <c r="T5" s="112"/>
      <c r="U5" s="112"/>
      <c r="V5" s="112"/>
      <c r="W5" s="112"/>
      <c r="X5" s="112"/>
      <c r="Y5" s="112"/>
      <c r="Z5" s="112"/>
    </row>
    <row r="6" spans="1:26" ht="19.5" customHeight="1">
      <c r="A6" s="122"/>
      <c r="B6" s="642" t="s">
        <v>6</v>
      </c>
      <c r="C6" s="637"/>
      <c r="D6" s="650" t="s">
        <v>698</v>
      </c>
      <c r="E6" s="636"/>
      <c r="F6" s="636"/>
      <c r="G6" s="636"/>
      <c r="H6" s="637"/>
      <c r="I6" s="124"/>
      <c r="J6" s="123"/>
      <c r="K6" s="123"/>
      <c r="L6" s="122"/>
      <c r="M6" s="122"/>
      <c r="N6" s="123"/>
      <c r="O6" s="123"/>
      <c r="P6" s="122"/>
      <c r="Q6" s="122"/>
      <c r="R6" s="122"/>
      <c r="S6" s="112"/>
      <c r="T6" s="112"/>
      <c r="U6" s="112"/>
      <c r="V6" s="112"/>
      <c r="W6" s="112"/>
      <c r="X6" s="112"/>
      <c r="Y6" s="112"/>
      <c r="Z6" s="112"/>
    </row>
    <row r="7" spans="1:26" ht="19.5" customHeight="1">
      <c r="A7" s="122"/>
      <c r="B7" s="642" t="s">
        <v>8</v>
      </c>
      <c r="C7" s="637"/>
      <c r="D7" s="650" t="s">
        <v>699</v>
      </c>
      <c r="E7" s="636"/>
      <c r="F7" s="636"/>
      <c r="G7" s="636"/>
      <c r="H7" s="637"/>
      <c r="I7" s="124"/>
      <c r="J7" s="123"/>
      <c r="K7" s="123"/>
      <c r="L7" s="122"/>
      <c r="M7" s="122"/>
      <c r="N7" s="123"/>
      <c r="O7" s="123"/>
      <c r="P7" s="122"/>
      <c r="Q7" s="122"/>
      <c r="R7" s="122"/>
      <c r="S7" s="112"/>
      <c r="T7" s="112"/>
      <c r="U7" s="112"/>
      <c r="V7" s="112"/>
      <c r="W7" s="112"/>
      <c r="X7" s="112"/>
      <c r="Y7" s="112"/>
      <c r="Z7" s="112"/>
    </row>
    <row r="8" spans="1:26" ht="19.5" customHeight="1">
      <c r="A8" s="122"/>
      <c r="B8" s="642" t="s">
        <v>10</v>
      </c>
      <c r="C8" s="637"/>
      <c r="D8" s="650" t="s">
        <v>700</v>
      </c>
      <c r="E8" s="636"/>
      <c r="F8" s="636"/>
      <c r="G8" s="636"/>
      <c r="H8" s="637"/>
      <c r="I8" s="124"/>
      <c r="J8" s="123"/>
      <c r="K8" s="123"/>
      <c r="L8" s="122"/>
      <c r="M8" s="122"/>
      <c r="N8" s="123"/>
      <c r="O8" s="123"/>
      <c r="P8" s="122"/>
      <c r="Q8" s="122"/>
      <c r="R8" s="122"/>
      <c r="S8" s="112"/>
      <c r="T8" s="112"/>
      <c r="U8" s="112"/>
      <c r="V8" s="112"/>
      <c r="W8" s="112"/>
      <c r="X8" s="112"/>
      <c r="Y8" s="112"/>
      <c r="Z8" s="112"/>
    </row>
    <row r="9" spans="1:26" ht="19.5" customHeight="1">
      <c r="A9" s="122"/>
      <c r="B9" s="642" t="s">
        <v>12</v>
      </c>
      <c r="C9" s="637"/>
      <c r="D9" s="650" t="s">
        <v>701</v>
      </c>
      <c r="E9" s="636"/>
      <c r="F9" s="636"/>
      <c r="G9" s="636"/>
      <c r="H9" s="637"/>
      <c r="I9" s="124"/>
      <c r="J9" s="123"/>
      <c r="K9" s="123"/>
      <c r="L9" s="122"/>
      <c r="M9" s="122"/>
      <c r="N9" s="123"/>
      <c r="O9" s="123"/>
      <c r="P9" s="122"/>
      <c r="Q9" s="122"/>
      <c r="R9" s="122"/>
      <c r="S9" s="112"/>
      <c r="T9" s="112"/>
      <c r="U9" s="112"/>
      <c r="V9" s="112"/>
      <c r="W9" s="112"/>
      <c r="X9" s="112"/>
      <c r="Y9" s="112"/>
      <c r="Z9" s="112"/>
    </row>
    <row r="10" spans="1:26" ht="49.5" customHeight="1">
      <c r="A10" s="647" t="s">
        <v>14</v>
      </c>
      <c r="B10" s="642" t="s">
        <v>15</v>
      </c>
      <c r="C10" s="637"/>
      <c r="D10" s="650" t="s">
        <v>300</v>
      </c>
      <c r="E10" s="636"/>
      <c r="F10" s="636"/>
      <c r="G10" s="636"/>
      <c r="H10" s="637"/>
      <c r="I10" s="124"/>
      <c r="J10" s="123"/>
      <c r="K10" s="123"/>
      <c r="L10" s="122"/>
      <c r="M10" s="122"/>
      <c r="N10" s="123"/>
      <c r="O10" s="123"/>
      <c r="P10" s="122"/>
      <c r="Q10" s="122"/>
      <c r="R10" s="122"/>
      <c r="S10" s="112"/>
      <c r="T10" s="112"/>
      <c r="U10" s="112"/>
      <c r="V10" s="112"/>
      <c r="W10" s="112"/>
      <c r="X10" s="112"/>
      <c r="Y10" s="112"/>
      <c r="Z10" s="112"/>
    </row>
    <row r="11" spans="1:26" ht="49.5" customHeight="1">
      <c r="A11" s="648"/>
      <c r="B11" s="642" t="s">
        <v>17</v>
      </c>
      <c r="C11" s="637"/>
      <c r="D11" s="650" t="s">
        <v>702</v>
      </c>
      <c r="E11" s="636"/>
      <c r="F11" s="636"/>
      <c r="G11" s="636"/>
      <c r="H11" s="637"/>
      <c r="I11" s="124"/>
      <c r="J11" s="123"/>
      <c r="K11" s="123"/>
      <c r="L11" s="122"/>
      <c r="M11" s="122"/>
      <c r="N11" s="123"/>
      <c r="O11" s="123"/>
      <c r="P11" s="122"/>
      <c r="Q11" s="122"/>
      <c r="R11" s="122"/>
      <c r="S11" s="112"/>
      <c r="T11" s="112"/>
      <c r="U11" s="112"/>
      <c r="V11" s="112"/>
      <c r="W11" s="112"/>
      <c r="X11" s="112"/>
      <c r="Y11" s="112"/>
      <c r="Z11" s="112"/>
    </row>
    <row r="12" spans="1:26" ht="49.5" customHeight="1">
      <c r="A12" s="647" t="s">
        <v>19</v>
      </c>
      <c r="B12" s="642" t="s">
        <v>20</v>
      </c>
      <c r="C12" s="637"/>
      <c r="D12" s="649" t="s">
        <v>298</v>
      </c>
      <c r="E12" s="636"/>
      <c r="F12" s="636"/>
      <c r="G12" s="636"/>
      <c r="H12" s="637"/>
      <c r="I12" s="124"/>
      <c r="J12" s="123"/>
      <c r="K12" s="123"/>
      <c r="L12" s="122"/>
      <c r="M12" s="122"/>
      <c r="N12" s="123"/>
      <c r="O12" s="123"/>
      <c r="P12" s="122"/>
      <c r="Q12" s="122"/>
      <c r="R12" s="122"/>
      <c r="S12" s="112"/>
      <c r="T12" s="112"/>
      <c r="U12" s="112"/>
      <c r="V12" s="112"/>
      <c r="W12" s="112"/>
      <c r="X12" s="112"/>
      <c r="Y12" s="112"/>
      <c r="Z12" s="112"/>
    </row>
    <row r="13" spans="1:26" ht="49.5" customHeight="1">
      <c r="A13" s="648"/>
      <c r="B13" s="642" t="s">
        <v>22</v>
      </c>
      <c r="C13" s="637"/>
      <c r="D13" s="650" t="s">
        <v>703</v>
      </c>
      <c r="E13" s="636"/>
      <c r="F13" s="636"/>
      <c r="G13" s="636"/>
      <c r="H13" s="637"/>
      <c r="I13" s="124"/>
      <c r="J13" s="123"/>
      <c r="K13" s="123"/>
      <c r="L13" s="122"/>
      <c r="M13" s="122"/>
      <c r="N13" s="123"/>
      <c r="O13" s="123"/>
      <c r="P13" s="122"/>
      <c r="Q13" s="122"/>
      <c r="R13" s="122"/>
      <c r="S13" s="112"/>
      <c r="T13" s="112"/>
      <c r="U13" s="112"/>
      <c r="V13" s="112"/>
      <c r="W13" s="112"/>
      <c r="X13" s="112"/>
      <c r="Y13" s="112"/>
      <c r="Z13" s="112"/>
    </row>
    <row r="14" spans="1:26" ht="49.5" customHeight="1">
      <c r="A14" s="647" t="s">
        <v>24</v>
      </c>
      <c r="B14" s="642" t="s">
        <v>25</v>
      </c>
      <c r="C14" s="637"/>
      <c r="D14" s="650" t="s">
        <v>704</v>
      </c>
      <c r="E14" s="636"/>
      <c r="F14" s="636"/>
      <c r="G14" s="636"/>
      <c r="H14" s="637"/>
      <c r="I14" s="124"/>
      <c r="J14" s="123"/>
      <c r="K14" s="123"/>
      <c r="L14" s="122"/>
      <c r="M14" s="122"/>
      <c r="N14" s="123"/>
      <c r="O14" s="123"/>
      <c r="P14" s="122"/>
      <c r="Q14" s="122"/>
      <c r="R14" s="122"/>
      <c r="S14" s="112"/>
      <c r="T14" s="112"/>
      <c r="U14" s="112"/>
      <c r="V14" s="112"/>
      <c r="W14" s="112"/>
      <c r="X14" s="112"/>
      <c r="Y14" s="112"/>
      <c r="Z14" s="112"/>
    </row>
    <row r="15" spans="1:26" ht="49.5" customHeight="1">
      <c r="A15" s="651"/>
      <c r="B15" s="642" t="s">
        <v>27</v>
      </c>
      <c r="C15" s="637"/>
      <c r="D15" s="650" t="s">
        <v>705</v>
      </c>
      <c r="E15" s="636"/>
      <c r="F15" s="636"/>
      <c r="G15" s="636"/>
      <c r="H15" s="637"/>
      <c r="I15" s="124"/>
      <c r="J15" s="123"/>
      <c r="K15" s="123"/>
      <c r="L15" s="122"/>
      <c r="M15" s="122"/>
      <c r="N15" s="123"/>
      <c r="O15" s="123"/>
      <c r="P15" s="122"/>
      <c r="Q15" s="122"/>
      <c r="R15" s="122"/>
      <c r="S15" s="112"/>
      <c r="T15" s="112"/>
      <c r="U15" s="112"/>
      <c r="V15" s="112"/>
      <c r="W15" s="112"/>
      <c r="X15" s="112"/>
      <c r="Y15" s="112"/>
      <c r="Z15" s="112"/>
    </row>
    <row r="16" spans="1:26" ht="49.5" customHeight="1">
      <c r="A16" s="651"/>
      <c r="B16" s="642" t="s">
        <v>706</v>
      </c>
      <c r="C16" s="637"/>
      <c r="D16" s="650" t="s">
        <v>707</v>
      </c>
      <c r="E16" s="636"/>
      <c r="F16" s="636"/>
      <c r="G16" s="636"/>
      <c r="H16" s="637"/>
      <c r="I16" s="124"/>
      <c r="J16" s="123"/>
      <c r="K16" s="123"/>
      <c r="L16" s="122"/>
      <c r="M16" s="122"/>
      <c r="N16" s="123"/>
      <c r="O16" s="123"/>
      <c r="P16" s="122"/>
      <c r="Q16" s="122"/>
      <c r="R16" s="122"/>
      <c r="S16" s="112"/>
      <c r="T16" s="112"/>
      <c r="U16" s="112"/>
      <c r="V16" s="112"/>
      <c r="W16" s="112"/>
      <c r="X16" s="112"/>
      <c r="Y16" s="112"/>
      <c r="Z16" s="112"/>
    </row>
    <row r="17" spans="1:26" ht="49.5" customHeight="1">
      <c r="A17" s="648"/>
      <c r="B17" s="642" t="s">
        <v>708</v>
      </c>
      <c r="C17" s="637"/>
      <c r="D17" s="650" t="s">
        <v>709</v>
      </c>
      <c r="E17" s="636"/>
      <c r="F17" s="636"/>
      <c r="G17" s="636"/>
      <c r="H17" s="637"/>
      <c r="I17" s="124"/>
      <c r="J17" s="123"/>
      <c r="K17" s="123"/>
      <c r="L17" s="122"/>
      <c r="M17" s="122"/>
      <c r="N17" s="123"/>
      <c r="O17" s="123"/>
      <c r="P17" s="122"/>
      <c r="Q17" s="122"/>
      <c r="R17" s="122"/>
      <c r="S17" s="112"/>
      <c r="T17" s="112"/>
      <c r="U17" s="112"/>
      <c r="V17" s="112"/>
      <c r="W17" s="112"/>
      <c r="X17" s="112"/>
      <c r="Y17" s="112"/>
      <c r="Z17" s="112"/>
    </row>
    <row r="18" spans="1:26" ht="15.75" customHeight="1">
      <c r="A18" s="122"/>
      <c r="B18" s="125"/>
      <c r="C18" s="125"/>
      <c r="D18" s="122"/>
      <c r="E18" s="122"/>
      <c r="F18" s="122"/>
      <c r="G18" s="122"/>
      <c r="H18" s="122"/>
      <c r="I18" s="122"/>
      <c r="J18" s="123"/>
      <c r="K18" s="123"/>
      <c r="L18" s="122"/>
      <c r="M18" s="122"/>
      <c r="N18" s="123"/>
      <c r="O18" s="126"/>
      <c r="P18" s="122"/>
      <c r="Q18" s="122"/>
      <c r="R18" s="112"/>
      <c r="S18" s="112"/>
      <c r="T18" s="112"/>
      <c r="U18" s="112"/>
      <c r="V18" s="112"/>
      <c r="W18" s="112"/>
      <c r="X18" s="112"/>
      <c r="Y18" s="112"/>
      <c r="Z18" s="112"/>
    </row>
    <row r="19" spans="1:26" ht="49.5" customHeight="1">
      <c r="A19" s="122"/>
      <c r="B19" s="643" t="s">
        <v>33</v>
      </c>
      <c r="C19" s="637"/>
      <c r="D19" s="105">
        <v>87925359.830000013</v>
      </c>
      <c r="E19" s="811" t="s">
        <v>4540</v>
      </c>
      <c r="F19" s="812"/>
      <c r="G19" s="812"/>
      <c r="H19" s="813"/>
      <c r="I19" s="122"/>
      <c r="J19" s="123"/>
      <c r="K19" s="123"/>
      <c r="L19" s="122"/>
      <c r="M19" s="122"/>
      <c r="N19" s="123"/>
      <c r="O19" s="126"/>
      <c r="P19" s="122"/>
      <c r="Q19" s="122"/>
      <c r="R19" s="112"/>
      <c r="S19" s="112"/>
      <c r="T19" s="112"/>
      <c r="U19" s="112"/>
      <c r="V19" s="112"/>
      <c r="W19" s="112"/>
      <c r="X19" s="112"/>
      <c r="Y19" s="112"/>
      <c r="Z19" s="112"/>
    </row>
    <row r="20" spans="1:26" ht="15.75" customHeight="1">
      <c r="A20" s="122"/>
      <c r="B20" s="122"/>
      <c r="C20" s="122"/>
      <c r="D20" s="122"/>
      <c r="E20" s="122"/>
      <c r="F20" s="122"/>
      <c r="G20" s="122"/>
      <c r="H20" s="122"/>
      <c r="I20" s="124"/>
      <c r="J20" s="123"/>
      <c r="K20" s="123"/>
      <c r="L20" s="122"/>
      <c r="M20" s="122"/>
      <c r="N20" s="123"/>
      <c r="O20" s="123"/>
      <c r="P20" s="122"/>
      <c r="Q20" s="122"/>
      <c r="R20" s="122"/>
      <c r="S20" s="112"/>
      <c r="T20" s="112"/>
      <c r="U20" s="112"/>
      <c r="V20" s="112"/>
      <c r="W20" s="112"/>
      <c r="X20" s="112"/>
      <c r="Y20" s="112"/>
      <c r="Z20" s="112"/>
    </row>
    <row r="21" spans="1:26" ht="49.5" customHeight="1">
      <c r="A21" s="122"/>
      <c r="B21" s="644" t="s">
        <v>34</v>
      </c>
      <c r="C21" s="645"/>
      <c r="D21" s="645"/>
      <c r="E21" s="645"/>
      <c r="F21" s="645"/>
      <c r="G21" s="645"/>
      <c r="H21" s="645"/>
      <c r="I21" s="645"/>
      <c r="J21" s="645"/>
      <c r="K21" s="645"/>
      <c r="L21" s="645"/>
      <c r="M21" s="645"/>
      <c r="N21" s="645"/>
      <c r="O21" s="645"/>
      <c r="P21" s="645"/>
      <c r="Q21" s="646"/>
      <c r="R21" s="122"/>
    </row>
    <row r="22" spans="1:26" ht="49.5" customHeight="1">
      <c r="A22" s="122"/>
      <c r="B22" s="643"/>
      <c r="C22" s="636"/>
      <c r="D22" s="127" t="s">
        <v>35</v>
      </c>
      <c r="E22" s="127" t="s">
        <v>36</v>
      </c>
      <c r="F22" s="127" t="s">
        <v>37</v>
      </c>
      <c r="G22" s="127" t="s">
        <v>38</v>
      </c>
      <c r="H22" s="127" t="s">
        <v>39</v>
      </c>
      <c r="I22" s="127" t="s">
        <v>40</v>
      </c>
      <c r="J22" s="128" t="s">
        <v>41</v>
      </c>
      <c r="K22" s="128" t="s">
        <v>42</v>
      </c>
      <c r="L22" s="127" t="s">
        <v>43</v>
      </c>
      <c r="M22" s="127" t="s">
        <v>44</v>
      </c>
      <c r="N22" s="128" t="s">
        <v>710</v>
      </c>
      <c r="O22" s="128" t="s">
        <v>46</v>
      </c>
      <c r="P22" s="127" t="s">
        <v>47</v>
      </c>
      <c r="Q22" s="127" t="s">
        <v>48</v>
      </c>
      <c r="R22" s="122"/>
    </row>
    <row r="23" spans="1:26" ht="150" customHeight="1">
      <c r="A23" s="122"/>
      <c r="B23" s="642" t="s">
        <v>49</v>
      </c>
      <c r="C23" s="637"/>
      <c r="D23" s="131" t="s">
        <v>711</v>
      </c>
      <c r="E23" s="131" t="s">
        <v>712</v>
      </c>
      <c r="F23" s="131" t="s">
        <v>713</v>
      </c>
      <c r="G23" s="131" t="s">
        <v>52</v>
      </c>
      <c r="H23" s="117" t="s">
        <v>53</v>
      </c>
      <c r="I23" s="117" t="s">
        <v>714</v>
      </c>
      <c r="J23" s="118">
        <v>147746</v>
      </c>
      <c r="K23" s="118">
        <v>147746</v>
      </c>
      <c r="L23" s="117" t="s">
        <v>54</v>
      </c>
      <c r="M23" s="117" t="s">
        <v>407</v>
      </c>
      <c r="N23" s="118">
        <v>100</v>
      </c>
      <c r="O23" s="118">
        <v>127355</v>
      </c>
      <c r="P23" s="117" t="s">
        <v>715</v>
      </c>
      <c r="Q23" s="117"/>
      <c r="R23" s="122"/>
    </row>
    <row r="24" spans="1:26" ht="150" customHeight="1">
      <c r="A24" s="122"/>
      <c r="B24" s="642" t="s">
        <v>57</v>
      </c>
      <c r="C24" s="637"/>
      <c r="D24" s="131" t="s">
        <v>716</v>
      </c>
      <c r="E24" s="131" t="s">
        <v>949</v>
      </c>
      <c r="F24" s="131" t="s">
        <v>4185</v>
      </c>
      <c r="G24" s="131" t="s">
        <v>52</v>
      </c>
      <c r="H24" s="117" t="s">
        <v>53</v>
      </c>
      <c r="I24" s="117" t="s">
        <v>4186</v>
      </c>
      <c r="J24" s="118">
        <v>40000</v>
      </c>
      <c r="K24" s="118">
        <v>42000</v>
      </c>
      <c r="L24" s="117" t="s">
        <v>54</v>
      </c>
      <c r="M24" s="117" t="s">
        <v>407</v>
      </c>
      <c r="N24" s="118">
        <v>95.238095238095227</v>
      </c>
      <c r="O24" s="118">
        <v>0</v>
      </c>
      <c r="P24" s="117" t="s">
        <v>4187</v>
      </c>
      <c r="Q24" s="117" t="s">
        <v>951</v>
      </c>
      <c r="R24" s="122"/>
    </row>
    <row r="25" spans="1:26" ht="150" customHeight="1">
      <c r="A25" s="132"/>
      <c r="B25" s="642" t="s">
        <v>62</v>
      </c>
      <c r="C25" s="637"/>
      <c r="D25" s="131" t="s">
        <v>718</v>
      </c>
      <c r="E25" s="131" t="s">
        <v>4188</v>
      </c>
      <c r="F25" s="131" t="s">
        <v>719</v>
      </c>
      <c r="G25" s="131" t="s">
        <v>52</v>
      </c>
      <c r="H25" s="117" t="s">
        <v>65</v>
      </c>
      <c r="I25" s="117" t="s">
        <v>720</v>
      </c>
      <c r="J25" s="118">
        <v>1609</v>
      </c>
      <c r="K25" s="118">
        <v>1609</v>
      </c>
      <c r="L25" s="117" t="s">
        <v>222</v>
      </c>
      <c r="M25" s="117" t="s">
        <v>407</v>
      </c>
      <c r="N25" s="118">
        <v>100</v>
      </c>
      <c r="O25" s="118">
        <v>1579</v>
      </c>
      <c r="P25" s="117" t="s">
        <v>715</v>
      </c>
      <c r="Q25" s="117" t="s">
        <v>721</v>
      </c>
      <c r="R25" s="122"/>
    </row>
    <row r="26" spans="1:26" ht="150" customHeight="1">
      <c r="A26" s="122"/>
      <c r="B26" s="642" t="s">
        <v>285</v>
      </c>
      <c r="C26" s="637"/>
      <c r="D26" s="131" t="s">
        <v>722</v>
      </c>
      <c r="E26" s="131" t="s">
        <v>903</v>
      </c>
      <c r="F26" s="131" t="s">
        <v>723</v>
      </c>
      <c r="G26" s="131" t="s">
        <v>52</v>
      </c>
      <c r="H26" s="117" t="s">
        <v>65</v>
      </c>
      <c r="I26" s="117" t="s">
        <v>724</v>
      </c>
      <c r="J26" s="118">
        <v>36</v>
      </c>
      <c r="K26" s="118">
        <v>36</v>
      </c>
      <c r="L26" s="117" t="s">
        <v>66</v>
      </c>
      <c r="M26" s="117" t="s">
        <v>407</v>
      </c>
      <c r="N26" s="118">
        <v>100</v>
      </c>
      <c r="O26" s="118">
        <v>36</v>
      </c>
      <c r="P26" s="117" t="s">
        <v>725</v>
      </c>
      <c r="Q26" s="117" t="s">
        <v>726</v>
      </c>
      <c r="R26" s="122"/>
    </row>
    <row r="27" spans="1:26" ht="150" customHeight="1">
      <c r="A27" s="132"/>
      <c r="B27" s="642" t="s">
        <v>281</v>
      </c>
      <c r="C27" s="637"/>
      <c r="D27" s="131" t="s">
        <v>727</v>
      </c>
      <c r="E27" s="131" t="s">
        <v>4189</v>
      </c>
      <c r="F27" s="131" t="s">
        <v>728</v>
      </c>
      <c r="G27" s="131" t="s">
        <v>52</v>
      </c>
      <c r="H27" s="117" t="s">
        <v>65</v>
      </c>
      <c r="I27" s="117" t="s">
        <v>4190</v>
      </c>
      <c r="J27" s="118">
        <v>500</v>
      </c>
      <c r="K27" s="118">
        <v>500</v>
      </c>
      <c r="L27" s="117" t="s">
        <v>66</v>
      </c>
      <c r="M27" s="117" t="s">
        <v>407</v>
      </c>
      <c r="N27" s="118">
        <v>100</v>
      </c>
      <c r="O27" s="118">
        <v>500</v>
      </c>
      <c r="P27" s="117" t="s">
        <v>725</v>
      </c>
      <c r="Q27" s="117" t="s">
        <v>726</v>
      </c>
      <c r="R27" s="122"/>
    </row>
    <row r="28" spans="1:26" ht="150" customHeight="1">
      <c r="A28" s="132"/>
      <c r="B28" s="642" t="s">
        <v>336</v>
      </c>
      <c r="C28" s="637"/>
      <c r="D28" s="131" t="s">
        <v>730</v>
      </c>
      <c r="E28" s="131" t="s">
        <v>904</v>
      </c>
      <c r="F28" s="131" t="s">
        <v>731</v>
      </c>
      <c r="G28" s="131" t="s">
        <v>52</v>
      </c>
      <c r="H28" s="117" t="s">
        <v>65</v>
      </c>
      <c r="I28" s="117" t="s">
        <v>4191</v>
      </c>
      <c r="J28" s="118">
        <v>260</v>
      </c>
      <c r="K28" s="118">
        <v>260</v>
      </c>
      <c r="L28" s="117" t="s">
        <v>66</v>
      </c>
      <c r="M28" s="117" t="s">
        <v>407</v>
      </c>
      <c r="N28" s="118">
        <v>100</v>
      </c>
      <c r="O28" s="118">
        <v>300</v>
      </c>
      <c r="P28" s="117" t="s">
        <v>725</v>
      </c>
      <c r="Q28" s="117" t="s">
        <v>726</v>
      </c>
      <c r="R28" s="122"/>
    </row>
    <row r="29" spans="1:26" ht="150" customHeight="1">
      <c r="A29" s="132"/>
      <c r="B29" s="642" t="s">
        <v>340</v>
      </c>
      <c r="C29" s="637"/>
      <c r="D29" s="131" t="s">
        <v>732</v>
      </c>
      <c r="E29" s="131" t="s">
        <v>905</v>
      </c>
      <c r="F29" s="131" t="s">
        <v>733</v>
      </c>
      <c r="G29" s="131" t="s">
        <v>52</v>
      </c>
      <c r="H29" s="117" t="s">
        <v>65</v>
      </c>
      <c r="I29" s="117" t="s">
        <v>4191</v>
      </c>
      <c r="J29" s="118">
        <v>372</v>
      </c>
      <c r="K29" s="118">
        <v>372</v>
      </c>
      <c r="L29" s="117" t="s">
        <v>66</v>
      </c>
      <c r="M29" s="117" t="s">
        <v>407</v>
      </c>
      <c r="N29" s="118">
        <v>100</v>
      </c>
      <c r="O29" s="118">
        <v>360</v>
      </c>
      <c r="P29" s="117" t="s">
        <v>725</v>
      </c>
      <c r="Q29" s="117" t="s">
        <v>726</v>
      </c>
      <c r="R29" s="122"/>
    </row>
    <row r="30" spans="1:26" ht="150" customHeight="1">
      <c r="A30" s="132"/>
      <c r="B30" s="642" t="s">
        <v>345</v>
      </c>
      <c r="C30" s="637"/>
      <c r="D30" s="117" t="s">
        <v>734</v>
      </c>
      <c r="E30" s="117" t="s">
        <v>906</v>
      </c>
      <c r="F30" s="117" t="s">
        <v>907</v>
      </c>
      <c r="G30" s="117" t="s">
        <v>52</v>
      </c>
      <c r="H30" s="117" t="s">
        <v>65</v>
      </c>
      <c r="I30" s="117" t="s">
        <v>4192</v>
      </c>
      <c r="J30" s="118">
        <v>15</v>
      </c>
      <c r="K30" s="118">
        <v>15</v>
      </c>
      <c r="L30" s="117" t="s">
        <v>66</v>
      </c>
      <c r="M30" s="117" t="s">
        <v>407</v>
      </c>
      <c r="N30" s="118">
        <v>100</v>
      </c>
      <c r="O30" s="118" t="s">
        <v>735</v>
      </c>
      <c r="P30" s="117" t="s">
        <v>758</v>
      </c>
      <c r="Q30" s="117" t="s">
        <v>908</v>
      </c>
      <c r="R30" s="122"/>
    </row>
    <row r="31" spans="1:26" ht="150" customHeight="1">
      <c r="A31" s="132"/>
      <c r="B31" s="642" t="s">
        <v>348</v>
      </c>
      <c r="C31" s="637"/>
      <c r="D31" s="117" t="s">
        <v>736</v>
      </c>
      <c r="E31" s="117" t="s">
        <v>4193</v>
      </c>
      <c r="F31" s="117" t="s">
        <v>4194</v>
      </c>
      <c r="G31" s="117" t="s">
        <v>52</v>
      </c>
      <c r="H31" s="117" t="s">
        <v>65</v>
      </c>
      <c r="I31" s="117" t="s">
        <v>737</v>
      </c>
      <c r="J31" s="118">
        <v>36</v>
      </c>
      <c r="K31" s="118">
        <v>36</v>
      </c>
      <c r="L31" s="117" t="s">
        <v>66</v>
      </c>
      <c r="M31" s="117" t="s">
        <v>407</v>
      </c>
      <c r="N31" s="118">
        <v>100</v>
      </c>
      <c r="O31" s="118">
        <v>36</v>
      </c>
      <c r="P31" s="117" t="s">
        <v>725</v>
      </c>
      <c r="Q31" s="129" t="s">
        <v>726</v>
      </c>
      <c r="R31" s="122"/>
    </row>
    <row r="32" spans="1:26" ht="150" customHeight="1">
      <c r="A32" s="132"/>
      <c r="B32" s="642" t="s">
        <v>738</v>
      </c>
      <c r="C32" s="637"/>
      <c r="D32" s="117" t="s">
        <v>739</v>
      </c>
      <c r="E32" s="117" t="s">
        <v>909</v>
      </c>
      <c r="F32" s="117" t="s">
        <v>740</v>
      </c>
      <c r="G32" s="117" t="s">
        <v>52</v>
      </c>
      <c r="H32" s="117" t="s">
        <v>65</v>
      </c>
      <c r="I32" s="117" t="s">
        <v>4195</v>
      </c>
      <c r="J32" s="118">
        <v>30</v>
      </c>
      <c r="K32" s="118">
        <v>30</v>
      </c>
      <c r="L32" s="117" t="s">
        <v>66</v>
      </c>
      <c r="M32" s="117" t="s">
        <v>407</v>
      </c>
      <c r="N32" s="118">
        <v>100</v>
      </c>
      <c r="O32" s="118">
        <v>30</v>
      </c>
      <c r="P32" s="117" t="s">
        <v>741</v>
      </c>
      <c r="Q32" s="129" t="s">
        <v>742</v>
      </c>
      <c r="R32" s="122"/>
    </row>
    <row r="33" spans="1:26" ht="150" customHeight="1">
      <c r="A33" s="132"/>
      <c r="B33" s="642" t="s">
        <v>743</v>
      </c>
      <c r="C33" s="637"/>
      <c r="D33" s="117" t="s">
        <v>744</v>
      </c>
      <c r="E33" s="117" t="s">
        <v>910</v>
      </c>
      <c r="F33" s="117" t="s">
        <v>4196</v>
      </c>
      <c r="G33" s="117" t="s">
        <v>52</v>
      </c>
      <c r="H33" s="117" t="s">
        <v>65</v>
      </c>
      <c r="I33" s="117" t="s">
        <v>4191</v>
      </c>
      <c r="J33" s="118">
        <v>360</v>
      </c>
      <c r="K33" s="118">
        <v>360</v>
      </c>
      <c r="L33" s="117" t="s">
        <v>66</v>
      </c>
      <c r="M33" s="117" t="s">
        <v>407</v>
      </c>
      <c r="N33" s="118">
        <v>100</v>
      </c>
      <c r="O33" s="118">
        <v>360</v>
      </c>
      <c r="P33" s="117" t="s">
        <v>725</v>
      </c>
      <c r="Q33" s="129" t="s">
        <v>726</v>
      </c>
      <c r="R33" s="122"/>
    </row>
    <row r="34" spans="1:26" ht="150" customHeight="1">
      <c r="A34" s="132"/>
      <c r="B34" s="642" t="s">
        <v>277</v>
      </c>
      <c r="C34" s="637"/>
      <c r="D34" s="117" t="s">
        <v>745</v>
      </c>
      <c r="E34" s="117" t="s">
        <v>746</v>
      </c>
      <c r="F34" s="117" t="s">
        <v>4197</v>
      </c>
      <c r="G34" s="117" t="s">
        <v>52</v>
      </c>
      <c r="H34" s="117" t="s">
        <v>65</v>
      </c>
      <c r="I34" s="117" t="s">
        <v>4198</v>
      </c>
      <c r="J34" s="118">
        <v>33760</v>
      </c>
      <c r="K34" s="118">
        <v>33760</v>
      </c>
      <c r="L34" s="117" t="s">
        <v>222</v>
      </c>
      <c r="M34" s="117" t="s">
        <v>407</v>
      </c>
      <c r="N34" s="118">
        <v>100</v>
      </c>
      <c r="O34" s="119">
        <v>33669</v>
      </c>
      <c r="P34" s="117" t="s">
        <v>715</v>
      </c>
      <c r="Q34" s="129" t="s">
        <v>4199</v>
      </c>
      <c r="R34" s="122"/>
    </row>
    <row r="35" spans="1:26" ht="150" customHeight="1">
      <c r="A35" s="132"/>
      <c r="B35" s="642" t="s">
        <v>272</v>
      </c>
      <c r="C35" s="637"/>
      <c r="D35" s="117" t="s">
        <v>748</v>
      </c>
      <c r="E35" s="117" t="s">
        <v>911</v>
      </c>
      <c r="F35" s="117" t="s">
        <v>4200</v>
      </c>
      <c r="G35" s="117" t="s">
        <v>52</v>
      </c>
      <c r="H35" s="117" t="s">
        <v>65</v>
      </c>
      <c r="I35" s="117" t="s">
        <v>4201</v>
      </c>
      <c r="J35" s="118">
        <v>800</v>
      </c>
      <c r="K35" s="118">
        <v>800</v>
      </c>
      <c r="L35" s="117" t="s">
        <v>66</v>
      </c>
      <c r="M35" s="117" t="s">
        <v>407</v>
      </c>
      <c r="N35" s="118">
        <v>100</v>
      </c>
      <c r="O35" s="119">
        <v>420</v>
      </c>
      <c r="P35" s="117" t="s">
        <v>750</v>
      </c>
      <c r="Q35" s="129" t="s">
        <v>4199</v>
      </c>
      <c r="R35" s="122"/>
    </row>
    <row r="36" spans="1:26" ht="150" customHeight="1">
      <c r="A36" s="132"/>
      <c r="B36" s="642" t="s">
        <v>160</v>
      </c>
      <c r="C36" s="637"/>
      <c r="D36" s="117" t="s">
        <v>751</v>
      </c>
      <c r="E36" s="117" t="s">
        <v>4202</v>
      </c>
      <c r="F36" s="117" t="s">
        <v>4203</v>
      </c>
      <c r="G36" s="117" t="s">
        <v>52</v>
      </c>
      <c r="H36" s="117" t="s">
        <v>65</v>
      </c>
      <c r="I36" s="117" t="s">
        <v>4204</v>
      </c>
      <c r="J36" s="118">
        <v>820</v>
      </c>
      <c r="K36" s="118">
        <v>820</v>
      </c>
      <c r="L36" s="117" t="s">
        <v>66</v>
      </c>
      <c r="M36" s="117" t="s">
        <v>407</v>
      </c>
      <c r="N36" s="118">
        <v>100</v>
      </c>
      <c r="O36" s="119">
        <v>770</v>
      </c>
      <c r="P36" s="117" t="s">
        <v>725</v>
      </c>
      <c r="Q36" s="129" t="s">
        <v>4205</v>
      </c>
      <c r="R36" s="122"/>
    </row>
    <row r="37" spans="1:26" ht="150" customHeight="1">
      <c r="A37" s="132"/>
      <c r="B37" s="642" t="s">
        <v>361</v>
      </c>
      <c r="C37" s="637"/>
      <c r="D37" s="117" t="s">
        <v>752</v>
      </c>
      <c r="E37" s="117" t="s">
        <v>4206</v>
      </c>
      <c r="F37" s="117" t="s">
        <v>4207</v>
      </c>
      <c r="G37" s="117" t="s">
        <v>52</v>
      </c>
      <c r="H37" s="117" t="s">
        <v>65</v>
      </c>
      <c r="I37" s="117" t="s">
        <v>4208</v>
      </c>
      <c r="J37" s="118">
        <v>360</v>
      </c>
      <c r="K37" s="118">
        <v>360</v>
      </c>
      <c r="L37" s="117" t="s">
        <v>66</v>
      </c>
      <c r="M37" s="117" t="s">
        <v>407</v>
      </c>
      <c r="N37" s="118">
        <v>100</v>
      </c>
      <c r="O37" s="119">
        <v>324</v>
      </c>
      <c r="P37" s="117" t="s">
        <v>725</v>
      </c>
      <c r="Q37" s="117" t="s">
        <v>753</v>
      </c>
      <c r="R37" s="122"/>
    </row>
    <row r="38" spans="1:26" ht="150" customHeight="1">
      <c r="A38" s="132"/>
      <c r="B38" s="642" t="s">
        <v>364</v>
      </c>
      <c r="C38" s="637"/>
      <c r="D38" s="117" t="s">
        <v>754</v>
      </c>
      <c r="E38" s="117" t="s">
        <v>4209</v>
      </c>
      <c r="F38" s="117" t="s">
        <v>4210</v>
      </c>
      <c r="G38" s="117" t="s">
        <v>52</v>
      </c>
      <c r="H38" s="117" t="s">
        <v>65</v>
      </c>
      <c r="I38" s="117" t="s">
        <v>4211</v>
      </c>
      <c r="J38" s="119">
        <v>60</v>
      </c>
      <c r="K38" s="119">
        <v>60</v>
      </c>
      <c r="L38" s="117" t="s">
        <v>66</v>
      </c>
      <c r="M38" s="117" t="s">
        <v>407</v>
      </c>
      <c r="N38" s="118">
        <v>100</v>
      </c>
      <c r="O38" s="119">
        <v>60</v>
      </c>
      <c r="P38" s="117" t="s">
        <v>725</v>
      </c>
      <c r="Q38" s="117" t="s">
        <v>4212</v>
      </c>
      <c r="R38" s="122"/>
    </row>
    <row r="39" spans="1:26" ht="150" customHeight="1">
      <c r="A39" s="132"/>
      <c r="B39" s="642" t="s">
        <v>367</v>
      </c>
      <c r="C39" s="637"/>
      <c r="D39" s="117" t="s">
        <v>755</v>
      </c>
      <c r="E39" s="117" t="s">
        <v>4213</v>
      </c>
      <c r="F39" s="117" t="s">
        <v>756</v>
      </c>
      <c r="G39" s="117" t="s">
        <v>52</v>
      </c>
      <c r="H39" s="117" t="s">
        <v>65</v>
      </c>
      <c r="I39" s="117" t="s">
        <v>4214</v>
      </c>
      <c r="J39" s="118">
        <v>20</v>
      </c>
      <c r="K39" s="118">
        <v>20</v>
      </c>
      <c r="L39" s="117" t="s">
        <v>66</v>
      </c>
      <c r="M39" s="117" t="s">
        <v>407</v>
      </c>
      <c r="N39" s="118">
        <v>100</v>
      </c>
      <c r="O39" s="119" t="s">
        <v>757</v>
      </c>
      <c r="P39" s="117" t="s">
        <v>758</v>
      </c>
      <c r="Q39" s="117" t="s">
        <v>4215</v>
      </c>
      <c r="R39" s="122"/>
    </row>
    <row r="40" spans="1:26" ht="150" customHeight="1">
      <c r="A40" s="132"/>
      <c r="B40" s="642" t="s">
        <v>370</v>
      </c>
      <c r="C40" s="637"/>
      <c r="D40" s="117" t="s">
        <v>759</v>
      </c>
      <c r="E40" s="117" t="s">
        <v>912</v>
      </c>
      <c r="F40" s="117" t="s">
        <v>760</v>
      </c>
      <c r="G40" s="117" t="s">
        <v>52</v>
      </c>
      <c r="H40" s="117" t="s">
        <v>65</v>
      </c>
      <c r="I40" s="117" t="s">
        <v>4216</v>
      </c>
      <c r="J40" s="118">
        <v>1800</v>
      </c>
      <c r="K40" s="118">
        <v>1800</v>
      </c>
      <c r="L40" s="117" t="s">
        <v>66</v>
      </c>
      <c r="M40" s="117" t="s">
        <v>407</v>
      </c>
      <c r="N40" s="118">
        <v>100</v>
      </c>
      <c r="O40" s="119">
        <v>1700</v>
      </c>
      <c r="P40" s="117" t="s">
        <v>758</v>
      </c>
      <c r="Q40" s="117" t="s">
        <v>4217</v>
      </c>
      <c r="R40" s="122"/>
    </row>
    <row r="41" spans="1:26" ht="150" customHeight="1">
      <c r="A41" s="132"/>
      <c r="B41" s="642" t="s">
        <v>371</v>
      </c>
      <c r="C41" s="637"/>
      <c r="D41" s="117" t="s">
        <v>761</v>
      </c>
      <c r="E41" s="117" t="s">
        <v>4218</v>
      </c>
      <c r="F41" s="117" t="s">
        <v>4219</v>
      </c>
      <c r="G41" s="117" t="s">
        <v>52</v>
      </c>
      <c r="H41" s="117" t="s">
        <v>65</v>
      </c>
      <c r="I41" s="117" t="s">
        <v>4220</v>
      </c>
      <c r="J41" s="118">
        <v>4900</v>
      </c>
      <c r="K41" s="118">
        <v>4900</v>
      </c>
      <c r="L41" s="117" t="s">
        <v>66</v>
      </c>
      <c r="M41" s="117" t="s">
        <v>407</v>
      </c>
      <c r="N41" s="118">
        <v>100</v>
      </c>
      <c r="O41" s="118">
        <v>4800</v>
      </c>
      <c r="P41" s="117" t="s">
        <v>762</v>
      </c>
      <c r="Q41" s="117" t="s">
        <v>763</v>
      </c>
      <c r="R41" s="122"/>
    </row>
    <row r="42" spans="1:26" ht="150" customHeight="1">
      <c r="A42" s="132"/>
      <c r="B42" s="642" t="s">
        <v>764</v>
      </c>
      <c r="C42" s="637"/>
      <c r="D42" s="117" t="s">
        <v>765</v>
      </c>
      <c r="E42" s="117" t="s">
        <v>913</v>
      </c>
      <c r="F42" s="117" t="s">
        <v>4221</v>
      </c>
      <c r="G42" s="117" t="s">
        <v>52</v>
      </c>
      <c r="H42" s="117" t="s">
        <v>65</v>
      </c>
      <c r="I42" s="117" t="s">
        <v>4222</v>
      </c>
      <c r="J42" s="118">
        <v>25000</v>
      </c>
      <c r="K42" s="118">
        <v>25000</v>
      </c>
      <c r="L42" s="117" t="s">
        <v>66</v>
      </c>
      <c r="M42" s="117" t="s">
        <v>407</v>
      </c>
      <c r="N42" s="118">
        <v>100</v>
      </c>
      <c r="O42" s="119">
        <v>25000</v>
      </c>
      <c r="P42" s="117" t="s">
        <v>762</v>
      </c>
      <c r="Q42" s="117" t="s">
        <v>729</v>
      </c>
      <c r="R42" s="122"/>
    </row>
    <row r="43" spans="1:26" ht="150" customHeight="1">
      <c r="A43" s="132"/>
      <c r="B43" s="642" t="s">
        <v>374</v>
      </c>
      <c r="C43" s="637"/>
      <c r="D43" s="117" t="s">
        <v>766</v>
      </c>
      <c r="E43" s="117" t="s">
        <v>4223</v>
      </c>
      <c r="F43" s="117" t="s">
        <v>767</v>
      </c>
      <c r="G43" s="117" t="s">
        <v>52</v>
      </c>
      <c r="H43" s="117" t="s">
        <v>65</v>
      </c>
      <c r="I43" s="117" t="s">
        <v>4224</v>
      </c>
      <c r="J43" s="118">
        <v>90365</v>
      </c>
      <c r="K43" s="118">
        <v>90365</v>
      </c>
      <c r="L43" s="117" t="s">
        <v>222</v>
      </c>
      <c r="M43" s="117" t="s">
        <v>407</v>
      </c>
      <c r="N43" s="118">
        <v>100</v>
      </c>
      <c r="O43" s="119">
        <v>68095</v>
      </c>
      <c r="P43" s="117" t="s">
        <v>715</v>
      </c>
      <c r="Q43" s="117" t="s">
        <v>914</v>
      </c>
      <c r="R43" s="122"/>
    </row>
    <row r="44" spans="1:26" ht="150" customHeight="1">
      <c r="A44" s="132"/>
      <c r="B44" s="642" t="s">
        <v>376</v>
      </c>
      <c r="C44" s="637"/>
      <c r="D44" s="117" t="s">
        <v>768</v>
      </c>
      <c r="E44" s="117" t="s">
        <v>4225</v>
      </c>
      <c r="F44" s="117" t="s">
        <v>4226</v>
      </c>
      <c r="G44" s="117" t="s">
        <v>52</v>
      </c>
      <c r="H44" s="117" t="s">
        <v>65</v>
      </c>
      <c r="I44" s="117" t="s">
        <v>4227</v>
      </c>
      <c r="J44" s="118">
        <v>14000</v>
      </c>
      <c r="K44" s="118">
        <v>14000</v>
      </c>
      <c r="L44" s="117" t="s">
        <v>66</v>
      </c>
      <c r="M44" s="117" t="s">
        <v>407</v>
      </c>
      <c r="N44" s="118">
        <v>100</v>
      </c>
      <c r="O44" s="119">
        <v>3600</v>
      </c>
      <c r="P44" s="117" t="s">
        <v>750</v>
      </c>
      <c r="Q44" s="117" t="s">
        <v>4228</v>
      </c>
      <c r="R44" s="122"/>
    </row>
    <row r="45" spans="1:26" ht="150" customHeight="1">
      <c r="A45" s="132"/>
      <c r="B45" s="642" t="s">
        <v>176</v>
      </c>
      <c r="C45" s="637"/>
      <c r="D45" s="117" t="s">
        <v>769</v>
      </c>
      <c r="E45" s="117" t="s">
        <v>915</v>
      </c>
      <c r="F45" s="117" t="s">
        <v>4229</v>
      </c>
      <c r="G45" s="117" t="s">
        <v>52</v>
      </c>
      <c r="H45" s="117" t="s">
        <v>65</v>
      </c>
      <c r="I45" s="117" t="s">
        <v>4230</v>
      </c>
      <c r="J45" s="118">
        <v>1000</v>
      </c>
      <c r="K45" s="118">
        <v>1000</v>
      </c>
      <c r="L45" s="117" t="s">
        <v>66</v>
      </c>
      <c r="M45" s="117" t="s">
        <v>407</v>
      </c>
      <c r="N45" s="118">
        <v>100</v>
      </c>
      <c r="O45" s="119">
        <v>966</v>
      </c>
      <c r="P45" s="117" t="s">
        <v>750</v>
      </c>
      <c r="Q45" s="117" t="s">
        <v>4231</v>
      </c>
      <c r="R45" s="122"/>
    </row>
    <row r="46" spans="1:26" ht="150" customHeight="1">
      <c r="A46" s="132"/>
      <c r="B46" s="642" t="s">
        <v>381</v>
      </c>
      <c r="C46" s="637"/>
      <c r="D46" s="142" t="s">
        <v>1422</v>
      </c>
      <c r="E46" s="117" t="s">
        <v>4232</v>
      </c>
      <c r="F46" s="117" t="s">
        <v>770</v>
      </c>
      <c r="G46" s="117" t="s">
        <v>52</v>
      </c>
      <c r="H46" s="117" t="s">
        <v>65</v>
      </c>
      <c r="I46" s="117" t="s">
        <v>4233</v>
      </c>
      <c r="J46" s="118">
        <v>300</v>
      </c>
      <c r="K46" s="118">
        <v>300</v>
      </c>
      <c r="L46" s="117" t="s">
        <v>66</v>
      </c>
      <c r="M46" s="117" t="s">
        <v>407</v>
      </c>
      <c r="N46" s="118">
        <v>100</v>
      </c>
      <c r="O46" s="118">
        <v>0</v>
      </c>
      <c r="P46" s="142" t="s">
        <v>750</v>
      </c>
      <c r="Q46" s="142" t="s">
        <v>771</v>
      </c>
      <c r="R46" s="143"/>
      <c r="S46" s="114"/>
      <c r="T46" s="114"/>
      <c r="U46" s="114"/>
      <c r="V46" s="114"/>
      <c r="W46" s="114"/>
      <c r="X46" s="114"/>
      <c r="Y46" s="114"/>
      <c r="Z46" s="114"/>
    </row>
    <row r="47" spans="1:26" ht="150" customHeight="1">
      <c r="A47" s="132"/>
      <c r="B47" s="642" t="s">
        <v>182</v>
      </c>
      <c r="C47" s="637"/>
      <c r="D47" s="129" t="s">
        <v>772</v>
      </c>
      <c r="E47" s="117" t="s">
        <v>4234</v>
      </c>
      <c r="F47" s="117" t="s">
        <v>773</v>
      </c>
      <c r="G47" s="117" t="s">
        <v>52</v>
      </c>
      <c r="H47" s="117" t="s">
        <v>65</v>
      </c>
      <c r="I47" s="117" t="s">
        <v>4235</v>
      </c>
      <c r="J47" s="118">
        <v>100</v>
      </c>
      <c r="K47" s="118">
        <v>100</v>
      </c>
      <c r="L47" s="117" t="s">
        <v>66</v>
      </c>
      <c r="M47" s="117" t="s">
        <v>407</v>
      </c>
      <c r="N47" s="118">
        <v>100</v>
      </c>
      <c r="O47" s="119">
        <v>65</v>
      </c>
      <c r="P47" s="129" t="s">
        <v>774</v>
      </c>
      <c r="Q47" s="129" t="s">
        <v>775</v>
      </c>
      <c r="R47" s="122"/>
    </row>
    <row r="48" spans="1:26" ht="150" customHeight="1">
      <c r="A48" s="132"/>
      <c r="B48" s="642" t="s">
        <v>187</v>
      </c>
      <c r="C48" s="637"/>
      <c r="D48" s="129" t="s">
        <v>776</v>
      </c>
      <c r="E48" s="117" t="s">
        <v>916</v>
      </c>
      <c r="F48" s="117" t="s">
        <v>777</v>
      </c>
      <c r="G48" s="117" t="s">
        <v>52</v>
      </c>
      <c r="H48" s="117" t="s">
        <v>65</v>
      </c>
      <c r="I48" s="117" t="s">
        <v>4236</v>
      </c>
      <c r="J48" s="118">
        <v>2000</v>
      </c>
      <c r="K48" s="118">
        <v>2000</v>
      </c>
      <c r="L48" s="117" t="s">
        <v>66</v>
      </c>
      <c r="M48" s="117" t="s">
        <v>407</v>
      </c>
      <c r="N48" s="118">
        <v>100</v>
      </c>
      <c r="O48" s="119">
        <v>3480</v>
      </c>
      <c r="P48" s="129" t="s">
        <v>774</v>
      </c>
      <c r="Q48" s="129" t="s">
        <v>4237</v>
      </c>
      <c r="R48" s="122"/>
    </row>
    <row r="49" spans="1:21" ht="150" customHeight="1">
      <c r="A49" s="132"/>
      <c r="B49" s="642" t="s">
        <v>778</v>
      </c>
      <c r="C49" s="637"/>
      <c r="D49" s="129" t="s">
        <v>779</v>
      </c>
      <c r="E49" s="117" t="s">
        <v>917</v>
      </c>
      <c r="F49" s="117" t="s">
        <v>4238</v>
      </c>
      <c r="G49" s="117" t="s">
        <v>52</v>
      </c>
      <c r="H49" s="117" t="s">
        <v>65</v>
      </c>
      <c r="I49" s="117" t="s">
        <v>4239</v>
      </c>
      <c r="J49" s="118">
        <v>500</v>
      </c>
      <c r="K49" s="118">
        <v>500</v>
      </c>
      <c r="L49" s="117" t="s">
        <v>66</v>
      </c>
      <c r="M49" s="117" t="s">
        <v>407</v>
      </c>
      <c r="N49" s="118">
        <v>100</v>
      </c>
      <c r="O49" s="119">
        <v>400</v>
      </c>
      <c r="P49" s="129" t="s">
        <v>774</v>
      </c>
      <c r="Q49" s="129" t="s">
        <v>780</v>
      </c>
      <c r="R49" s="122"/>
    </row>
    <row r="50" spans="1:21" ht="150" customHeight="1">
      <c r="A50" s="132"/>
      <c r="B50" s="642" t="s">
        <v>781</v>
      </c>
      <c r="C50" s="637"/>
      <c r="D50" s="129" t="s">
        <v>782</v>
      </c>
      <c r="E50" s="117" t="s">
        <v>4240</v>
      </c>
      <c r="F50" s="117" t="s">
        <v>783</v>
      </c>
      <c r="G50" s="117" t="s">
        <v>52</v>
      </c>
      <c r="H50" s="117" t="s">
        <v>65</v>
      </c>
      <c r="I50" s="117" t="s">
        <v>4241</v>
      </c>
      <c r="J50" s="118">
        <v>70000</v>
      </c>
      <c r="K50" s="118">
        <v>70000</v>
      </c>
      <c r="L50" s="117" t="s">
        <v>66</v>
      </c>
      <c r="M50" s="117" t="s">
        <v>407</v>
      </c>
      <c r="N50" s="118">
        <v>100</v>
      </c>
      <c r="O50" s="119">
        <v>68000</v>
      </c>
      <c r="P50" s="129" t="s">
        <v>774</v>
      </c>
      <c r="Q50" s="129" t="s">
        <v>4242</v>
      </c>
      <c r="R50" s="122"/>
    </row>
    <row r="51" spans="1:21" ht="150" customHeight="1">
      <c r="A51" s="132"/>
      <c r="B51" s="642" t="s">
        <v>784</v>
      </c>
      <c r="C51" s="637"/>
      <c r="D51" s="129" t="s">
        <v>785</v>
      </c>
      <c r="E51" s="117" t="s">
        <v>918</v>
      </c>
      <c r="F51" s="117" t="s">
        <v>786</v>
      </c>
      <c r="G51" s="117" t="s">
        <v>52</v>
      </c>
      <c r="H51" s="117" t="s">
        <v>65</v>
      </c>
      <c r="I51" s="117" t="s">
        <v>4243</v>
      </c>
      <c r="J51" s="118">
        <v>300</v>
      </c>
      <c r="K51" s="118">
        <v>300</v>
      </c>
      <c r="L51" s="117" t="s">
        <v>66</v>
      </c>
      <c r="M51" s="117" t="s">
        <v>407</v>
      </c>
      <c r="N51" s="118">
        <v>100</v>
      </c>
      <c r="O51" s="119">
        <v>380</v>
      </c>
      <c r="P51" s="129" t="s">
        <v>774</v>
      </c>
      <c r="Q51" s="129" t="s">
        <v>4244</v>
      </c>
      <c r="R51" s="122"/>
    </row>
    <row r="52" spans="1:21" ht="150" customHeight="1">
      <c r="A52" s="132"/>
      <c r="B52" s="642" t="s">
        <v>787</v>
      </c>
      <c r="C52" s="637"/>
      <c r="D52" s="129" t="s">
        <v>788</v>
      </c>
      <c r="E52" s="117" t="s">
        <v>4245</v>
      </c>
      <c r="F52" s="117" t="s">
        <v>4246</v>
      </c>
      <c r="G52" s="117" t="s">
        <v>52</v>
      </c>
      <c r="H52" s="117" t="s">
        <v>65</v>
      </c>
      <c r="I52" s="117" t="s">
        <v>4247</v>
      </c>
      <c r="J52" s="118">
        <v>150</v>
      </c>
      <c r="K52" s="118">
        <v>150</v>
      </c>
      <c r="L52" s="117" t="s">
        <v>66</v>
      </c>
      <c r="M52" s="117" t="s">
        <v>407</v>
      </c>
      <c r="N52" s="118">
        <v>100</v>
      </c>
      <c r="O52" s="119">
        <v>122</v>
      </c>
      <c r="P52" s="129" t="s">
        <v>774</v>
      </c>
      <c r="Q52" s="129" t="s">
        <v>789</v>
      </c>
      <c r="R52" s="122"/>
    </row>
    <row r="53" spans="1:21" ht="150" customHeight="1">
      <c r="A53" s="132"/>
      <c r="B53" s="642" t="s">
        <v>790</v>
      </c>
      <c r="C53" s="637"/>
      <c r="D53" s="129" t="s">
        <v>791</v>
      </c>
      <c r="E53" s="117" t="s">
        <v>4248</v>
      </c>
      <c r="F53" s="117" t="s">
        <v>792</v>
      </c>
      <c r="G53" s="117" t="s">
        <v>52</v>
      </c>
      <c r="H53" s="117" t="s">
        <v>65</v>
      </c>
      <c r="I53" s="117" t="s">
        <v>4208</v>
      </c>
      <c r="J53" s="118">
        <v>15</v>
      </c>
      <c r="K53" s="118">
        <v>15</v>
      </c>
      <c r="L53" s="117" t="s">
        <v>66</v>
      </c>
      <c r="M53" s="117" t="s">
        <v>407</v>
      </c>
      <c r="N53" s="118">
        <v>100</v>
      </c>
      <c r="O53" s="119">
        <v>15</v>
      </c>
      <c r="P53" s="129" t="s">
        <v>774</v>
      </c>
      <c r="Q53" s="129" t="s">
        <v>4249</v>
      </c>
      <c r="R53" s="122"/>
    </row>
    <row r="54" spans="1:21" ht="150" customHeight="1">
      <c r="A54" s="132"/>
      <c r="B54" s="642" t="s">
        <v>793</v>
      </c>
      <c r="C54" s="637"/>
      <c r="D54" s="129" t="s">
        <v>794</v>
      </c>
      <c r="E54" s="117" t="s">
        <v>4250</v>
      </c>
      <c r="F54" s="117" t="s">
        <v>795</v>
      </c>
      <c r="G54" s="117" t="s">
        <v>52</v>
      </c>
      <c r="H54" s="117" t="s">
        <v>65</v>
      </c>
      <c r="I54" s="117" t="s">
        <v>4251</v>
      </c>
      <c r="J54" s="118">
        <v>2000</v>
      </c>
      <c r="K54" s="118">
        <v>2000</v>
      </c>
      <c r="L54" s="117" t="s">
        <v>66</v>
      </c>
      <c r="M54" s="117" t="s">
        <v>407</v>
      </c>
      <c r="N54" s="118">
        <v>100</v>
      </c>
      <c r="O54" s="118">
        <v>720</v>
      </c>
      <c r="P54" s="129" t="s">
        <v>774</v>
      </c>
      <c r="Q54" s="129" t="s">
        <v>4252</v>
      </c>
      <c r="R54" s="122"/>
    </row>
    <row r="55" spans="1:21" ht="150" customHeight="1">
      <c r="A55" s="132"/>
      <c r="B55" s="642" t="s">
        <v>384</v>
      </c>
      <c r="C55" s="637"/>
      <c r="D55" s="129" t="s">
        <v>796</v>
      </c>
      <c r="E55" s="117" t="s">
        <v>919</v>
      </c>
      <c r="F55" s="117" t="s">
        <v>797</v>
      </c>
      <c r="G55" s="117" t="s">
        <v>52</v>
      </c>
      <c r="H55" s="117" t="s">
        <v>65</v>
      </c>
      <c r="I55" s="117" t="s">
        <v>4191</v>
      </c>
      <c r="J55" s="118">
        <v>22012</v>
      </c>
      <c r="K55" s="118">
        <v>22012</v>
      </c>
      <c r="L55" s="117" t="s">
        <v>222</v>
      </c>
      <c r="M55" s="117" t="s">
        <v>407</v>
      </c>
      <c r="N55" s="118">
        <v>100</v>
      </c>
      <c r="O55" s="118">
        <v>24012</v>
      </c>
      <c r="P55" s="129" t="s">
        <v>798</v>
      </c>
      <c r="Q55" s="129" t="s">
        <v>4253</v>
      </c>
      <c r="R55" s="122"/>
    </row>
    <row r="56" spans="1:21" ht="150" customHeight="1">
      <c r="A56" s="132"/>
      <c r="B56" s="642" t="s">
        <v>390</v>
      </c>
      <c r="C56" s="637"/>
      <c r="D56" s="129" t="s">
        <v>799</v>
      </c>
      <c r="E56" s="117" t="s">
        <v>4254</v>
      </c>
      <c r="F56" s="117" t="s">
        <v>800</v>
      </c>
      <c r="G56" s="117" t="s">
        <v>52</v>
      </c>
      <c r="H56" s="117" t="s">
        <v>65</v>
      </c>
      <c r="I56" s="117" t="s">
        <v>4255</v>
      </c>
      <c r="J56" s="118">
        <v>12</v>
      </c>
      <c r="K56" s="118">
        <v>12</v>
      </c>
      <c r="L56" s="117" t="s">
        <v>66</v>
      </c>
      <c r="M56" s="117" t="s">
        <v>407</v>
      </c>
      <c r="N56" s="118">
        <v>100</v>
      </c>
      <c r="O56" s="118">
        <v>12</v>
      </c>
      <c r="P56" s="129" t="s">
        <v>798</v>
      </c>
      <c r="Q56" s="129" t="s">
        <v>4256</v>
      </c>
      <c r="R56" s="122"/>
    </row>
    <row r="57" spans="1:21" ht="150" customHeight="1">
      <c r="A57" s="132"/>
      <c r="B57" s="642" t="s">
        <v>392</v>
      </c>
      <c r="C57" s="637"/>
      <c r="D57" s="129" t="s">
        <v>801</v>
      </c>
      <c r="E57" s="117" t="s">
        <v>920</v>
      </c>
      <c r="F57" s="117" t="s">
        <v>802</v>
      </c>
      <c r="G57" s="117" t="s">
        <v>52</v>
      </c>
      <c r="H57" s="117" t="s">
        <v>65</v>
      </c>
      <c r="I57" s="117" t="s">
        <v>4257</v>
      </c>
      <c r="J57" s="118">
        <v>13000</v>
      </c>
      <c r="K57" s="118">
        <v>13000</v>
      </c>
      <c r="L57" s="117" t="s">
        <v>66</v>
      </c>
      <c r="M57" s="117" t="s">
        <v>407</v>
      </c>
      <c r="N57" s="118">
        <v>100</v>
      </c>
      <c r="O57" s="118">
        <v>13000</v>
      </c>
      <c r="P57" s="129" t="s">
        <v>798</v>
      </c>
      <c r="Q57" s="129" t="s">
        <v>4258</v>
      </c>
      <c r="R57" s="122"/>
    </row>
    <row r="58" spans="1:21" ht="150" customHeight="1">
      <c r="A58" s="132"/>
      <c r="B58" s="642" t="s">
        <v>610</v>
      </c>
      <c r="C58" s="637"/>
      <c r="D58" s="129" t="s">
        <v>803</v>
      </c>
      <c r="E58" s="117" t="s">
        <v>4259</v>
      </c>
      <c r="F58" s="117" t="s">
        <v>804</v>
      </c>
      <c r="G58" s="117" t="s">
        <v>52</v>
      </c>
      <c r="H58" s="117" t="s">
        <v>65</v>
      </c>
      <c r="I58" s="117" t="s">
        <v>4257</v>
      </c>
      <c r="J58" s="118">
        <v>9000</v>
      </c>
      <c r="K58" s="118">
        <v>9000</v>
      </c>
      <c r="L58" s="117" t="s">
        <v>66</v>
      </c>
      <c r="M58" s="117" t="s">
        <v>407</v>
      </c>
      <c r="N58" s="118">
        <v>100</v>
      </c>
      <c r="O58" s="118">
        <v>8000</v>
      </c>
      <c r="P58" s="129" t="s">
        <v>798</v>
      </c>
      <c r="Q58" s="129" t="s">
        <v>4260</v>
      </c>
      <c r="R58" s="122"/>
    </row>
    <row r="59" spans="1:21" ht="15.75" customHeight="1">
      <c r="A59" s="122"/>
      <c r="B59" s="122"/>
      <c r="C59" s="122"/>
      <c r="D59" s="122"/>
      <c r="E59" s="122"/>
      <c r="F59" s="122"/>
      <c r="G59" s="122"/>
      <c r="H59" s="122"/>
      <c r="I59" s="122"/>
      <c r="J59" s="123"/>
      <c r="K59" s="123"/>
      <c r="L59" s="122"/>
      <c r="M59" s="122"/>
      <c r="N59" s="123"/>
      <c r="O59" s="123"/>
      <c r="P59" s="122"/>
      <c r="Q59" s="122"/>
      <c r="R59" s="122"/>
    </row>
    <row r="60" spans="1:21" ht="19.5" customHeight="1">
      <c r="A60" s="122"/>
      <c r="B60" s="134" t="s">
        <v>105</v>
      </c>
      <c r="C60" s="635" t="s">
        <v>106</v>
      </c>
      <c r="D60" s="636"/>
      <c r="E60" s="636"/>
      <c r="F60" s="636"/>
      <c r="G60" s="636"/>
      <c r="H60" s="637"/>
      <c r="I60" s="135"/>
      <c r="J60" s="136"/>
      <c r="K60" s="136"/>
      <c r="L60" s="135"/>
      <c r="M60" s="135"/>
      <c r="N60" s="137"/>
      <c r="O60" s="137"/>
      <c r="P60" s="135"/>
      <c r="Q60" s="135"/>
      <c r="R60" s="135"/>
      <c r="S60" s="135"/>
      <c r="T60" s="122"/>
      <c r="U60" s="122"/>
    </row>
    <row r="61" spans="1:21" ht="19.5" customHeight="1">
      <c r="A61" s="122"/>
      <c r="B61" s="134" t="s">
        <v>107</v>
      </c>
      <c r="C61" s="635" t="s">
        <v>805</v>
      </c>
      <c r="D61" s="636"/>
      <c r="E61" s="636"/>
      <c r="F61" s="636"/>
      <c r="G61" s="636"/>
      <c r="H61" s="637"/>
      <c r="I61" s="135"/>
      <c r="J61" s="136"/>
      <c r="K61" s="136"/>
      <c r="L61" s="135"/>
      <c r="M61" s="135"/>
      <c r="N61" s="137"/>
      <c r="O61" s="137"/>
      <c r="P61" s="135"/>
      <c r="Q61" s="135"/>
      <c r="R61" s="135"/>
      <c r="S61" s="135"/>
      <c r="T61" s="122"/>
      <c r="U61" s="122"/>
    </row>
    <row r="62" spans="1:21" ht="19.5" customHeight="1">
      <c r="A62" s="122"/>
      <c r="B62" s="134" t="s">
        <v>109</v>
      </c>
      <c r="C62" s="635" t="s">
        <v>110</v>
      </c>
      <c r="D62" s="636"/>
      <c r="E62" s="636"/>
      <c r="F62" s="636"/>
      <c r="G62" s="636"/>
      <c r="H62" s="637"/>
      <c r="I62" s="135"/>
      <c r="J62" s="136"/>
      <c r="K62" s="136"/>
      <c r="L62" s="135"/>
      <c r="M62" s="135"/>
      <c r="N62" s="137"/>
      <c r="O62" s="137"/>
      <c r="P62" s="135"/>
      <c r="Q62" s="135"/>
      <c r="R62" s="135"/>
      <c r="S62" s="135"/>
      <c r="T62" s="122"/>
      <c r="U62" s="122"/>
    </row>
    <row r="63" spans="1:21" ht="19.5" customHeight="1">
      <c r="A63" s="122"/>
      <c r="B63" s="134" t="s">
        <v>111</v>
      </c>
      <c r="C63" s="635" t="s">
        <v>112</v>
      </c>
      <c r="D63" s="636"/>
      <c r="E63" s="636"/>
      <c r="F63" s="636"/>
      <c r="G63" s="636"/>
      <c r="H63" s="637"/>
      <c r="I63" s="135"/>
      <c r="J63" s="136"/>
      <c r="K63" s="136"/>
      <c r="L63" s="135"/>
      <c r="M63" s="135"/>
      <c r="N63" s="137"/>
      <c r="O63" s="137"/>
      <c r="P63" s="135"/>
      <c r="Q63" s="135"/>
      <c r="R63" s="135"/>
      <c r="S63" s="135"/>
      <c r="T63" s="122"/>
      <c r="U63" s="122"/>
    </row>
    <row r="64" spans="1:21" ht="19.5" customHeight="1">
      <c r="A64" s="122"/>
      <c r="B64" s="134" t="s">
        <v>113</v>
      </c>
      <c r="C64" s="635" t="s">
        <v>114</v>
      </c>
      <c r="D64" s="636"/>
      <c r="E64" s="636"/>
      <c r="F64" s="636"/>
      <c r="G64" s="636"/>
      <c r="H64" s="637"/>
      <c r="I64" s="135"/>
      <c r="J64" s="136"/>
      <c r="K64" s="136"/>
      <c r="L64" s="135"/>
      <c r="M64" s="135"/>
      <c r="N64" s="137"/>
      <c r="O64" s="137"/>
      <c r="P64" s="135"/>
      <c r="Q64" s="135"/>
      <c r="R64" s="135"/>
      <c r="S64" s="135"/>
      <c r="T64" s="122"/>
      <c r="U64" s="122"/>
    </row>
    <row r="65" spans="1:22" ht="33" customHeight="1">
      <c r="A65" s="122"/>
      <c r="B65" s="134" t="s">
        <v>115</v>
      </c>
      <c r="C65" s="635" t="s">
        <v>806</v>
      </c>
      <c r="D65" s="636"/>
      <c r="E65" s="636"/>
      <c r="F65" s="636"/>
      <c r="G65" s="636"/>
      <c r="H65" s="637"/>
      <c r="I65" s="135"/>
      <c r="J65" s="136"/>
      <c r="K65" s="136"/>
      <c r="L65" s="135"/>
      <c r="M65" s="135"/>
      <c r="N65" s="137"/>
      <c r="O65" s="137"/>
      <c r="P65" s="135"/>
      <c r="Q65" s="135"/>
      <c r="R65" s="135"/>
      <c r="S65" s="135"/>
      <c r="T65" s="122"/>
      <c r="U65" s="122"/>
    </row>
    <row r="66" spans="1:22" ht="30" customHeight="1">
      <c r="A66" s="122"/>
      <c r="B66" s="134" t="s">
        <v>117</v>
      </c>
      <c r="C66" s="638" t="s">
        <v>807</v>
      </c>
      <c r="D66" s="639"/>
      <c r="E66" s="639"/>
      <c r="F66" s="639"/>
      <c r="G66" s="639"/>
      <c r="H66" s="640"/>
      <c r="I66" s="135"/>
      <c r="J66" s="136"/>
      <c r="K66" s="136"/>
      <c r="L66" s="135"/>
      <c r="M66" s="135"/>
      <c r="N66" s="137"/>
      <c r="O66" s="137"/>
      <c r="P66" s="135"/>
      <c r="Q66" s="135"/>
      <c r="R66" s="135"/>
      <c r="S66" s="135"/>
      <c r="T66" s="122"/>
      <c r="U66" s="122"/>
    </row>
    <row r="67" spans="1:22" ht="19.5" customHeight="1">
      <c r="A67" s="122"/>
      <c r="B67" s="138"/>
      <c r="C67" s="138"/>
      <c r="D67" s="135"/>
      <c r="E67" s="135"/>
      <c r="F67" s="135"/>
      <c r="G67" s="135"/>
      <c r="H67" s="135"/>
      <c r="I67" s="135"/>
      <c r="J67" s="136"/>
      <c r="K67" s="136"/>
      <c r="L67" s="135"/>
      <c r="M67" s="135"/>
      <c r="N67" s="137"/>
      <c r="O67" s="137"/>
      <c r="P67" s="135"/>
      <c r="Q67" s="135"/>
      <c r="R67" s="135"/>
      <c r="S67" s="135"/>
      <c r="T67" s="122"/>
      <c r="U67" s="122"/>
    </row>
    <row r="68" spans="1:22" ht="19.5" customHeight="1">
      <c r="A68" s="122"/>
      <c r="B68" s="641" t="s">
        <v>119</v>
      </c>
      <c r="C68" s="636"/>
      <c r="D68" s="636"/>
      <c r="E68" s="636"/>
      <c r="F68" s="636"/>
      <c r="G68" s="636"/>
      <c r="H68" s="637"/>
      <c r="I68" s="122"/>
      <c r="J68" s="123"/>
      <c r="K68" s="123"/>
      <c r="L68" s="122"/>
      <c r="M68" s="122"/>
      <c r="N68" s="123"/>
      <c r="O68" s="126"/>
      <c r="P68" s="122"/>
      <c r="Q68" s="122"/>
      <c r="R68" s="122"/>
      <c r="S68" s="122"/>
      <c r="T68" s="122"/>
      <c r="U68" s="122"/>
      <c r="V68" s="112"/>
    </row>
    <row r="69" spans="1:22" ht="15.75" customHeight="1">
      <c r="A69" s="139"/>
      <c r="B69" s="139"/>
      <c r="C69" s="139"/>
      <c r="D69" s="139"/>
      <c r="E69" s="139"/>
      <c r="F69" s="139"/>
      <c r="G69" s="139"/>
      <c r="H69" s="139"/>
      <c r="I69" s="139"/>
      <c r="J69" s="140"/>
      <c r="K69" s="140"/>
      <c r="L69" s="139"/>
      <c r="M69" s="139"/>
      <c r="N69" s="140"/>
      <c r="O69" s="140"/>
      <c r="P69" s="139"/>
      <c r="Q69" s="139"/>
      <c r="R69" s="139"/>
    </row>
    <row r="70" spans="1:22" ht="15.75" customHeight="1">
      <c r="A70" s="139"/>
      <c r="B70" s="139"/>
      <c r="C70" s="139"/>
      <c r="D70" s="139"/>
      <c r="E70" s="139"/>
      <c r="F70" s="139"/>
      <c r="G70" s="139"/>
      <c r="H70" s="139"/>
      <c r="I70" s="139"/>
      <c r="J70" s="140"/>
      <c r="K70" s="140"/>
      <c r="L70" s="139"/>
      <c r="M70" s="139"/>
      <c r="N70" s="140"/>
      <c r="O70" s="140"/>
      <c r="P70" s="139"/>
      <c r="Q70" s="139"/>
      <c r="R70" s="139"/>
    </row>
    <row r="71" spans="1:22" ht="15.75" customHeight="1">
      <c r="A71" s="139"/>
      <c r="B71" s="139"/>
      <c r="C71" s="139"/>
      <c r="D71" s="139"/>
      <c r="E71" s="139"/>
      <c r="F71" s="139"/>
      <c r="G71" s="139"/>
      <c r="H71" s="139"/>
      <c r="I71" s="139"/>
      <c r="J71" s="140"/>
      <c r="K71" s="140"/>
      <c r="L71" s="139"/>
      <c r="M71" s="139"/>
      <c r="N71" s="140"/>
      <c r="O71" s="140"/>
      <c r="P71" s="139"/>
      <c r="Q71" s="139"/>
      <c r="R71" s="139"/>
    </row>
    <row r="72" spans="1:22" ht="15.75" customHeight="1">
      <c r="A72" s="139"/>
      <c r="B72" s="139"/>
      <c r="C72" s="139"/>
      <c r="D72" s="139"/>
      <c r="E72" s="139"/>
      <c r="F72" s="139"/>
      <c r="G72" s="139"/>
      <c r="H72" s="139"/>
      <c r="I72" s="139"/>
      <c r="J72" s="140"/>
      <c r="K72" s="140"/>
      <c r="L72" s="139"/>
      <c r="M72" s="139"/>
      <c r="N72" s="140"/>
      <c r="O72" s="140"/>
      <c r="P72" s="139"/>
      <c r="Q72" s="139"/>
      <c r="R72" s="139"/>
    </row>
    <row r="73" spans="1:22" ht="15.75" customHeight="1">
      <c r="A73" s="139"/>
      <c r="B73" s="139"/>
      <c r="C73" s="139"/>
      <c r="D73" s="139"/>
      <c r="E73" s="139"/>
      <c r="F73" s="139"/>
      <c r="G73" s="139"/>
      <c r="H73" s="139"/>
      <c r="I73" s="139"/>
      <c r="J73" s="140"/>
      <c r="K73" s="140"/>
      <c r="L73" s="139"/>
      <c r="M73" s="139"/>
      <c r="N73" s="140"/>
      <c r="O73" s="140"/>
      <c r="P73" s="139"/>
      <c r="Q73" s="139"/>
      <c r="R73" s="139"/>
    </row>
    <row r="74" spans="1:22" ht="15.75" customHeight="1">
      <c r="A74" s="139"/>
      <c r="B74" s="139"/>
      <c r="C74" s="139"/>
      <c r="D74" s="139"/>
      <c r="E74" s="139"/>
      <c r="F74" s="139"/>
      <c r="G74" s="139"/>
      <c r="H74" s="139"/>
      <c r="I74" s="139"/>
      <c r="J74" s="140"/>
      <c r="K74" s="140"/>
      <c r="L74" s="139"/>
      <c r="M74" s="139"/>
      <c r="N74" s="140"/>
      <c r="O74" s="140"/>
      <c r="P74" s="139"/>
      <c r="Q74" s="139"/>
      <c r="R74" s="139"/>
    </row>
    <row r="75" spans="1:22" ht="15.75" customHeight="1">
      <c r="A75" s="139"/>
      <c r="B75" s="139"/>
      <c r="C75" s="139"/>
      <c r="D75" s="139"/>
      <c r="E75" s="139"/>
      <c r="F75" s="139"/>
      <c r="G75" s="139"/>
      <c r="H75" s="139"/>
      <c r="I75" s="139"/>
      <c r="J75" s="140"/>
      <c r="K75" s="140"/>
      <c r="L75" s="139"/>
      <c r="M75" s="139"/>
      <c r="N75" s="140"/>
      <c r="O75" s="140"/>
      <c r="P75" s="139"/>
      <c r="Q75" s="139"/>
      <c r="R75" s="139"/>
    </row>
    <row r="76" spans="1:22" ht="15.75" customHeight="1">
      <c r="A76" s="139"/>
      <c r="B76" s="139"/>
      <c r="C76" s="139"/>
      <c r="D76" s="139"/>
      <c r="E76" s="139"/>
      <c r="F76" s="139"/>
      <c r="G76" s="139"/>
      <c r="H76" s="139"/>
      <c r="I76" s="139"/>
      <c r="J76" s="140"/>
      <c r="K76" s="140"/>
      <c r="L76" s="139"/>
      <c r="M76" s="139"/>
      <c r="N76" s="140"/>
      <c r="O76" s="140"/>
      <c r="P76" s="139"/>
      <c r="Q76" s="139"/>
      <c r="R76" s="139"/>
    </row>
    <row r="77" spans="1:22" ht="15.75" customHeight="1">
      <c r="A77" s="139"/>
      <c r="B77" s="139"/>
      <c r="C77" s="139"/>
      <c r="D77" s="139"/>
      <c r="E77" s="139"/>
      <c r="F77" s="139"/>
      <c r="G77" s="139"/>
      <c r="H77" s="139"/>
      <c r="I77" s="139"/>
      <c r="J77" s="140"/>
      <c r="K77" s="140"/>
      <c r="L77" s="139"/>
      <c r="M77" s="139"/>
      <c r="N77" s="140"/>
      <c r="O77" s="140"/>
      <c r="P77" s="139"/>
      <c r="Q77" s="139"/>
      <c r="R77" s="139"/>
    </row>
    <row r="78" spans="1:22" ht="15.75" customHeight="1">
      <c r="A78" s="139"/>
      <c r="B78" s="139"/>
      <c r="C78" s="139"/>
      <c r="D78" s="139"/>
      <c r="E78" s="139"/>
      <c r="F78" s="139"/>
      <c r="G78" s="139"/>
      <c r="H78" s="139"/>
      <c r="I78" s="139"/>
      <c r="J78" s="140"/>
      <c r="K78" s="140"/>
      <c r="L78" s="139"/>
      <c r="M78" s="139"/>
      <c r="N78" s="140"/>
      <c r="O78" s="140"/>
      <c r="P78" s="139"/>
      <c r="Q78" s="139"/>
      <c r="R78" s="139"/>
    </row>
    <row r="79" spans="1:22" ht="15.75" customHeight="1">
      <c r="A79" s="139"/>
      <c r="B79" s="139"/>
      <c r="C79" s="139"/>
      <c r="D79" s="139"/>
      <c r="E79" s="139"/>
      <c r="F79" s="139"/>
      <c r="G79" s="139"/>
      <c r="H79" s="139"/>
      <c r="I79" s="139"/>
      <c r="J79" s="140"/>
      <c r="K79" s="140"/>
      <c r="L79" s="139"/>
      <c r="M79" s="139"/>
      <c r="N79" s="140"/>
      <c r="O79" s="140"/>
      <c r="P79" s="139"/>
      <c r="Q79" s="139"/>
      <c r="R79" s="139"/>
    </row>
    <row r="80" spans="1:22" ht="15.75" customHeight="1">
      <c r="A80" s="139"/>
      <c r="B80" s="139"/>
      <c r="C80" s="139"/>
      <c r="D80" s="139"/>
      <c r="E80" s="139"/>
      <c r="F80" s="139"/>
      <c r="G80" s="139"/>
      <c r="H80" s="139"/>
      <c r="I80" s="139"/>
      <c r="J80" s="140"/>
      <c r="K80" s="140"/>
      <c r="L80" s="139"/>
      <c r="M80" s="139"/>
      <c r="N80" s="140"/>
      <c r="O80" s="140"/>
      <c r="P80" s="139"/>
      <c r="Q80" s="139"/>
      <c r="R80" s="139"/>
    </row>
    <row r="81" spans="1:18" ht="15.75" customHeight="1">
      <c r="A81" s="139"/>
      <c r="B81" s="139"/>
      <c r="C81" s="139"/>
      <c r="D81" s="139"/>
      <c r="E81" s="139"/>
      <c r="F81" s="139"/>
      <c r="G81" s="139"/>
      <c r="H81" s="139"/>
      <c r="I81" s="139"/>
      <c r="J81" s="140"/>
      <c r="K81" s="140"/>
      <c r="L81" s="139"/>
      <c r="M81" s="139"/>
      <c r="N81" s="140"/>
      <c r="O81" s="140"/>
      <c r="P81" s="139"/>
      <c r="Q81" s="139"/>
      <c r="R81" s="139"/>
    </row>
    <row r="82" spans="1:18" ht="15.75" customHeight="1">
      <c r="A82" s="139"/>
      <c r="B82" s="139"/>
      <c r="C82" s="139"/>
      <c r="D82" s="139"/>
      <c r="E82" s="139"/>
      <c r="F82" s="139"/>
      <c r="G82" s="139"/>
      <c r="H82" s="139"/>
      <c r="I82" s="139"/>
      <c r="J82" s="140"/>
      <c r="K82" s="140"/>
      <c r="L82" s="139"/>
      <c r="M82" s="139"/>
      <c r="N82" s="140"/>
      <c r="O82" s="140"/>
      <c r="P82" s="139"/>
      <c r="Q82" s="139"/>
      <c r="R82" s="139"/>
    </row>
    <row r="83" spans="1:18" ht="15.75" customHeight="1">
      <c r="A83" s="139"/>
      <c r="B83" s="139"/>
      <c r="C83" s="139"/>
      <c r="D83" s="139"/>
      <c r="E83" s="139"/>
      <c r="F83" s="139"/>
      <c r="G83" s="139"/>
      <c r="H83" s="139"/>
      <c r="I83" s="139"/>
      <c r="J83" s="140"/>
      <c r="K83" s="140"/>
      <c r="L83" s="139"/>
      <c r="M83" s="139"/>
      <c r="N83" s="140"/>
      <c r="O83" s="140"/>
      <c r="P83" s="139"/>
      <c r="Q83" s="139"/>
      <c r="R83" s="139"/>
    </row>
    <row r="84" spans="1:18" ht="15.75" customHeight="1">
      <c r="A84" s="139"/>
      <c r="B84" s="139"/>
      <c r="C84" s="139"/>
      <c r="D84" s="139"/>
      <c r="E84" s="139"/>
      <c r="F84" s="139"/>
      <c r="G84" s="139"/>
      <c r="H84" s="139"/>
      <c r="I84" s="139"/>
      <c r="J84" s="140"/>
      <c r="K84" s="140"/>
      <c r="L84" s="139"/>
      <c r="M84" s="139"/>
      <c r="N84" s="140"/>
      <c r="O84" s="140"/>
      <c r="P84" s="139"/>
      <c r="Q84" s="139"/>
      <c r="R84" s="139"/>
    </row>
    <row r="85" spans="1:18" ht="15.75" customHeight="1">
      <c r="A85" s="139"/>
      <c r="B85" s="139"/>
      <c r="C85" s="139"/>
      <c r="D85" s="139"/>
      <c r="E85" s="139"/>
      <c r="F85" s="139"/>
      <c r="G85" s="139"/>
      <c r="H85" s="139"/>
      <c r="I85" s="139"/>
      <c r="J85" s="140"/>
      <c r="K85" s="140"/>
      <c r="L85" s="139"/>
      <c r="M85" s="139"/>
      <c r="N85" s="140"/>
      <c r="O85" s="140"/>
      <c r="P85" s="139"/>
      <c r="Q85" s="139"/>
      <c r="R85" s="139"/>
    </row>
    <row r="86" spans="1:18" ht="15.75" customHeight="1">
      <c r="A86" s="139"/>
      <c r="B86" s="139"/>
      <c r="C86" s="139"/>
      <c r="D86" s="139"/>
      <c r="E86" s="139"/>
      <c r="F86" s="139"/>
      <c r="G86" s="139"/>
      <c r="H86" s="139"/>
      <c r="I86" s="139"/>
      <c r="J86" s="140"/>
      <c r="K86" s="140"/>
      <c r="L86" s="139"/>
      <c r="M86" s="139"/>
      <c r="N86" s="140"/>
      <c r="O86" s="140"/>
      <c r="P86" s="139"/>
      <c r="Q86" s="139"/>
      <c r="R86" s="139"/>
    </row>
    <row r="87" spans="1:18" ht="15.75" customHeight="1">
      <c r="A87" s="139"/>
      <c r="B87" s="139"/>
      <c r="C87" s="139"/>
      <c r="D87" s="139"/>
      <c r="E87" s="139"/>
      <c r="F87" s="139"/>
      <c r="G87" s="139"/>
      <c r="H87" s="139"/>
      <c r="I87" s="139"/>
      <c r="J87" s="140"/>
      <c r="K87" s="140"/>
      <c r="L87" s="139"/>
      <c r="M87" s="139"/>
      <c r="N87" s="140"/>
      <c r="O87" s="140"/>
      <c r="P87" s="139"/>
      <c r="Q87" s="139"/>
      <c r="R87" s="139"/>
    </row>
    <row r="88" spans="1:18" ht="15.75" customHeight="1">
      <c r="A88" s="139"/>
      <c r="B88" s="139"/>
      <c r="C88" s="139"/>
      <c r="D88" s="139"/>
      <c r="E88" s="139"/>
      <c r="F88" s="139"/>
      <c r="G88" s="139"/>
      <c r="H88" s="139"/>
      <c r="I88" s="139"/>
      <c r="J88" s="140"/>
      <c r="K88" s="140"/>
      <c r="L88" s="139"/>
      <c r="M88" s="139"/>
      <c r="N88" s="140"/>
      <c r="O88" s="140"/>
      <c r="P88" s="139"/>
      <c r="Q88" s="139"/>
      <c r="R88" s="139"/>
    </row>
    <row r="89" spans="1:18" ht="15.75" customHeight="1">
      <c r="A89" s="139"/>
      <c r="B89" s="139"/>
      <c r="C89" s="139"/>
      <c r="D89" s="139"/>
      <c r="E89" s="139"/>
      <c r="F89" s="139"/>
      <c r="G89" s="139"/>
      <c r="H89" s="139"/>
      <c r="I89" s="139"/>
      <c r="J89" s="140"/>
      <c r="K89" s="140"/>
      <c r="L89" s="139"/>
      <c r="M89" s="139"/>
      <c r="N89" s="140"/>
      <c r="O89" s="140"/>
      <c r="P89" s="139"/>
      <c r="Q89" s="139"/>
      <c r="R89" s="139"/>
    </row>
    <row r="90" spans="1:18" ht="15.75" customHeight="1">
      <c r="A90" s="139"/>
      <c r="B90" s="139"/>
      <c r="C90" s="139"/>
      <c r="D90" s="139"/>
      <c r="E90" s="139"/>
      <c r="F90" s="139"/>
      <c r="G90" s="139"/>
      <c r="H90" s="139"/>
      <c r="I90" s="139"/>
      <c r="J90" s="140"/>
      <c r="K90" s="140"/>
      <c r="L90" s="139"/>
      <c r="M90" s="139"/>
      <c r="N90" s="140"/>
      <c r="O90" s="140"/>
      <c r="P90" s="139"/>
      <c r="Q90" s="139"/>
      <c r="R90" s="139"/>
    </row>
    <row r="91" spans="1:18" ht="15.75" customHeight="1">
      <c r="A91" s="139"/>
      <c r="B91" s="139"/>
      <c r="C91" s="139"/>
      <c r="D91" s="139"/>
      <c r="E91" s="139"/>
      <c r="F91" s="139"/>
      <c r="G91" s="139"/>
      <c r="H91" s="139"/>
      <c r="I91" s="139"/>
      <c r="J91" s="140"/>
      <c r="K91" s="140"/>
      <c r="L91" s="139"/>
      <c r="M91" s="139"/>
      <c r="N91" s="140"/>
      <c r="O91" s="140"/>
      <c r="P91" s="139"/>
      <c r="Q91" s="139"/>
      <c r="R91" s="139"/>
    </row>
    <row r="92" spans="1:18" ht="15.75" customHeight="1">
      <c r="A92" s="139"/>
      <c r="B92" s="139"/>
      <c r="C92" s="139"/>
      <c r="D92" s="139"/>
      <c r="E92" s="139"/>
      <c r="F92" s="139"/>
      <c r="G92" s="139"/>
      <c r="H92" s="139"/>
      <c r="I92" s="139"/>
      <c r="J92" s="140"/>
      <c r="K92" s="140"/>
      <c r="L92" s="139"/>
      <c r="M92" s="139"/>
      <c r="N92" s="140"/>
      <c r="O92" s="140"/>
      <c r="P92" s="139"/>
      <c r="Q92" s="139"/>
      <c r="R92" s="139"/>
    </row>
    <row r="93" spans="1:18" ht="15.75" customHeight="1">
      <c r="A93" s="139"/>
      <c r="B93" s="139"/>
      <c r="C93" s="139"/>
      <c r="D93" s="139"/>
      <c r="E93" s="139"/>
      <c r="F93" s="139"/>
      <c r="G93" s="139"/>
      <c r="H93" s="139"/>
      <c r="I93" s="139"/>
      <c r="J93" s="140"/>
      <c r="K93" s="140"/>
      <c r="L93" s="139"/>
      <c r="M93" s="139"/>
      <c r="N93" s="140"/>
      <c r="O93" s="140"/>
      <c r="P93" s="139"/>
      <c r="Q93" s="139"/>
      <c r="R93" s="139"/>
    </row>
    <row r="94" spans="1:18" ht="15.75" customHeight="1">
      <c r="A94" s="139"/>
      <c r="B94" s="139"/>
      <c r="C94" s="139"/>
      <c r="D94" s="139"/>
      <c r="E94" s="139"/>
      <c r="F94" s="139"/>
      <c r="G94" s="139"/>
      <c r="H94" s="139"/>
      <c r="I94" s="139"/>
      <c r="J94" s="140"/>
      <c r="K94" s="140"/>
      <c r="L94" s="139"/>
      <c r="M94" s="139"/>
      <c r="N94" s="140"/>
      <c r="O94" s="140"/>
      <c r="P94" s="139"/>
      <c r="Q94" s="139"/>
      <c r="R94" s="139"/>
    </row>
    <row r="95" spans="1:18" ht="15.75" customHeight="1">
      <c r="A95" s="139"/>
      <c r="B95" s="139"/>
      <c r="C95" s="139"/>
      <c r="D95" s="139"/>
      <c r="E95" s="139"/>
      <c r="F95" s="139"/>
      <c r="G95" s="139"/>
      <c r="H95" s="139"/>
      <c r="I95" s="139"/>
      <c r="J95" s="140"/>
      <c r="K95" s="140"/>
      <c r="L95" s="139"/>
      <c r="M95" s="139"/>
      <c r="N95" s="140"/>
      <c r="O95" s="140"/>
      <c r="P95" s="139"/>
      <c r="Q95" s="139"/>
      <c r="R95" s="139"/>
    </row>
    <row r="96" spans="1:18" ht="15.75" customHeight="1">
      <c r="A96" s="139"/>
      <c r="B96" s="139"/>
      <c r="C96" s="139"/>
      <c r="D96" s="139"/>
      <c r="E96" s="139"/>
      <c r="F96" s="139"/>
      <c r="G96" s="139"/>
      <c r="H96" s="139"/>
      <c r="I96" s="139"/>
      <c r="J96" s="140"/>
      <c r="K96" s="140"/>
      <c r="L96" s="139"/>
      <c r="M96" s="139"/>
      <c r="N96" s="140"/>
      <c r="O96" s="140"/>
      <c r="P96" s="139"/>
      <c r="Q96" s="139"/>
      <c r="R96" s="139"/>
    </row>
    <row r="97" spans="1:18" ht="15.75" customHeight="1">
      <c r="A97" s="139"/>
      <c r="B97" s="139"/>
      <c r="C97" s="139"/>
      <c r="D97" s="139"/>
      <c r="E97" s="139"/>
      <c r="F97" s="139"/>
      <c r="G97" s="139"/>
      <c r="H97" s="139"/>
      <c r="I97" s="139"/>
      <c r="J97" s="140"/>
      <c r="K97" s="140"/>
      <c r="L97" s="139"/>
      <c r="M97" s="139"/>
      <c r="N97" s="140"/>
      <c r="O97" s="140"/>
      <c r="P97" s="139"/>
      <c r="Q97" s="139"/>
      <c r="R97" s="139"/>
    </row>
    <row r="98" spans="1:18" ht="15.75" customHeight="1">
      <c r="A98" s="139"/>
      <c r="B98" s="139"/>
      <c r="C98" s="139"/>
      <c r="D98" s="139"/>
      <c r="E98" s="139"/>
      <c r="F98" s="139"/>
      <c r="G98" s="139"/>
      <c r="H98" s="139"/>
      <c r="I98" s="139"/>
      <c r="J98" s="140"/>
      <c r="K98" s="140"/>
      <c r="L98" s="139"/>
      <c r="M98" s="139"/>
      <c r="N98" s="140"/>
      <c r="O98" s="140"/>
      <c r="P98" s="139"/>
      <c r="Q98" s="139"/>
      <c r="R98" s="139"/>
    </row>
    <row r="99" spans="1:18" ht="15.75" customHeight="1">
      <c r="A99" s="139"/>
      <c r="B99" s="139"/>
      <c r="C99" s="139"/>
      <c r="D99" s="139"/>
      <c r="E99" s="139"/>
      <c r="F99" s="139"/>
      <c r="G99" s="139"/>
      <c r="H99" s="139"/>
      <c r="I99" s="139"/>
      <c r="J99" s="140"/>
      <c r="K99" s="140"/>
      <c r="L99" s="139"/>
      <c r="M99" s="139"/>
      <c r="N99" s="140"/>
      <c r="O99" s="140"/>
      <c r="P99" s="139"/>
      <c r="Q99" s="139"/>
      <c r="R99" s="139"/>
    </row>
    <row r="100" spans="1:18" ht="15.75" customHeight="1">
      <c r="A100" s="139"/>
      <c r="B100" s="139"/>
      <c r="C100" s="139"/>
      <c r="D100" s="139"/>
      <c r="E100" s="139"/>
      <c r="F100" s="139"/>
      <c r="G100" s="139"/>
      <c r="H100" s="139"/>
      <c r="I100" s="139"/>
      <c r="J100" s="140"/>
      <c r="K100" s="140"/>
      <c r="L100" s="139"/>
      <c r="M100" s="139"/>
      <c r="N100" s="140"/>
      <c r="O100" s="140"/>
      <c r="P100" s="139"/>
      <c r="Q100" s="139"/>
      <c r="R100" s="139"/>
    </row>
    <row r="101" spans="1:18" ht="15.75" customHeight="1">
      <c r="A101" s="139"/>
      <c r="B101" s="139"/>
      <c r="C101" s="139"/>
      <c r="D101" s="139"/>
      <c r="E101" s="139"/>
      <c r="F101" s="139"/>
      <c r="G101" s="139"/>
      <c r="H101" s="139"/>
      <c r="I101" s="139"/>
      <c r="J101" s="140"/>
      <c r="K101" s="140"/>
      <c r="L101" s="139"/>
      <c r="M101" s="139"/>
      <c r="N101" s="140"/>
      <c r="O101" s="140"/>
      <c r="P101" s="139"/>
      <c r="Q101" s="139"/>
      <c r="R101" s="139"/>
    </row>
    <row r="102" spans="1:18" ht="15.75" customHeight="1">
      <c r="A102" s="139"/>
      <c r="B102" s="139"/>
      <c r="C102" s="139"/>
      <c r="D102" s="139"/>
      <c r="E102" s="139"/>
      <c r="F102" s="139"/>
      <c r="G102" s="139"/>
      <c r="H102" s="139"/>
      <c r="I102" s="139"/>
      <c r="J102" s="140"/>
      <c r="K102" s="140"/>
      <c r="L102" s="139"/>
      <c r="M102" s="139"/>
      <c r="N102" s="140"/>
      <c r="O102" s="140"/>
      <c r="P102" s="139"/>
      <c r="Q102" s="139"/>
      <c r="R102" s="139"/>
    </row>
    <row r="103" spans="1:18" ht="15.75" customHeight="1">
      <c r="A103" s="139"/>
      <c r="B103" s="139"/>
      <c r="C103" s="139"/>
      <c r="D103" s="139"/>
      <c r="E103" s="139"/>
      <c r="F103" s="139"/>
      <c r="G103" s="139"/>
      <c r="H103" s="139"/>
      <c r="I103" s="139"/>
      <c r="J103" s="140"/>
      <c r="K103" s="140"/>
      <c r="L103" s="139"/>
      <c r="M103" s="139"/>
      <c r="N103" s="140"/>
      <c r="O103" s="140"/>
      <c r="P103" s="139"/>
      <c r="Q103" s="139"/>
      <c r="R103" s="139"/>
    </row>
    <row r="104" spans="1:18" ht="15.75" customHeight="1">
      <c r="A104" s="139"/>
      <c r="B104" s="139"/>
      <c r="C104" s="139"/>
      <c r="D104" s="139"/>
      <c r="E104" s="139"/>
      <c r="F104" s="139"/>
      <c r="G104" s="139"/>
      <c r="H104" s="139"/>
      <c r="I104" s="139"/>
      <c r="J104" s="140"/>
      <c r="K104" s="140"/>
      <c r="L104" s="139"/>
      <c r="M104" s="139"/>
      <c r="N104" s="140"/>
      <c r="O104" s="140"/>
      <c r="P104" s="139"/>
      <c r="Q104" s="139"/>
      <c r="R104" s="139"/>
    </row>
    <row r="105" spans="1:18" ht="15.75" customHeight="1">
      <c r="A105" s="139"/>
      <c r="B105" s="139"/>
      <c r="C105" s="139"/>
      <c r="D105" s="139"/>
      <c r="E105" s="139"/>
      <c r="F105" s="139"/>
      <c r="G105" s="139"/>
      <c r="H105" s="139"/>
      <c r="I105" s="139"/>
      <c r="J105" s="140"/>
      <c r="K105" s="140"/>
      <c r="L105" s="139"/>
      <c r="M105" s="139"/>
      <c r="N105" s="140"/>
      <c r="O105" s="140"/>
      <c r="P105" s="139"/>
      <c r="Q105" s="139"/>
      <c r="R105" s="139"/>
    </row>
    <row r="106" spans="1:18" ht="15.75" customHeight="1">
      <c r="A106" s="139"/>
      <c r="B106" s="139"/>
      <c r="C106" s="139"/>
      <c r="D106" s="139"/>
      <c r="E106" s="139"/>
      <c r="F106" s="139"/>
      <c r="G106" s="139"/>
      <c r="H106" s="139"/>
      <c r="I106" s="139"/>
      <c r="J106" s="140"/>
      <c r="K106" s="140"/>
      <c r="L106" s="139"/>
      <c r="M106" s="139"/>
      <c r="N106" s="140"/>
      <c r="O106" s="140"/>
      <c r="P106" s="139"/>
      <c r="Q106" s="139"/>
      <c r="R106" s="139"/>
    </row>
    <row r="107" spans="1:18" ht="15.75" customHeight="1">
      <c r="A107" s="139"/>
      <c r="B107" s="139"/>
      <c r="C107" s="139"/>
      <c r="D107" s="139"/>
      <c r="E107" s="139"/>
      <c r="F107" s="139"/>
      <c r="G107" s="139"/>
      <c r="H107" s="139"/>
      <c r="I107" s="139"/>
      <c r="J107" s="140"/>
      <c r="K107" s="140"/>
      <c r="L107" s="139"/>
      <c r="M107" s="139"/>
      <c r="N107" s="140"/>
      <c r="O107" s="140"/>
      <c r="P107" s="139"/>
      <c r="Q107" s="139"/>
      <c r="R107" s="139"/>
    </row>
    <row r="108" spans="1:18" ht="15.75" customHeight="1">
      <c r="A108" s="139"/>
      <c r="B108" s="139"/>
      <c r="C108" s="139"/>
      <c r="D108" s="139"/>
      <c r="E108" s="139"/>
      <c r="F108" s="139"/>
      <c r="G108" s="139"/>
      <c r="H108" s="139"/>
      <c r="I108" s="139"/>
      <c r="J108" s="140"/>
      <c r="K108" s="140"/>
      <c r="L108" s="139"/>
      <c r="M108" s="139"/>
      <c r="N108" s="140"/>
      <c r="O108" s="140"/>
      <c r="P108" s="139"/>
      <c r="Q108" s="139"/>
      <c r="R108" s="139"/>
    </row>
    <row r="109" spans="1:18" ht="15.75" customHeight="1">
      <c r="A109" s="139"/>
      <c r="B109" s="139"/>
      <c r="C109" s="139"/>
      <c r="D109" s="139"/>
      <c r="E109" s="139"/>
      <c r="F109" s="139"/>
      <c r="G109" s="139"/>
      <c r="H109" s="139"/>
      <c r="I109" s="139"/>
      <c r="J109" s="140"/>
      <c r="K109" s="140"/>
      <c r="L109" s="139"/>
      <c r="M109" s="139"/>
      <c r="N109" s="140"/>
      <c r="O109" s="140"/>
      <c r="P109" s="139"/>
      <c r="Q109" s="139"/>
      <c r="R109" s="139"/>
    </row>
    <row r="110" spans="1:18" ht="15.75" customHeight="1">
      <c r="A110" s="139"/>
      <c r="B110" s="139"/>
      <c r="C110" s="139"/>
      <c r="D110" s="139"/>
      <c r="E110" s="139"/>
      <c r="F110" s="139"/>
      <c r="G110" s="139"/>
      <c r="H110" s="139"/>
      <c r="I110" s="139"/>
      <c r="J110" s="140"/>
      <c r="K110" s="140"/>
      <c r="L110" s="139"/>
      <c r="M110" s="139"/>
      <c r="N110" s="140"/>
      <c r="O110" s="140"/>
      <c r="P110" s="139"/>
      <c r="Q110" s="139"/>
      <c r="R110" s="139"/>
    </row>
    <row r="111" spans="1:18" ht="15.75" customHeight="1">
      <c r="A111" s="139"/>
      <c r="B111" s="139"/>
      <c r="C111" s="139"/>
      <c r="D111" s="139"/>
      <c r="E111" s="139"/>
      <c r="F111" s="139"/>
      <c r="G111" s="139"/>
      <c r="H111" s="139"/>
      <c r="I111" s="139"/>
      <c r="J111" s="140"/>
      <c r="K111" s="140"/>
      <c r="L111" s="139"/>
      <c r="M111" s="139"/>
      <c r="N111" s="140"/>
      <c r="O111" s="140"/>
      <c r="P111" s="139"/>
      <c r="Q111" s="139"/>
      <c r="R111" s="139"/>
    </row>
    <row r="112" spans="1:18" ht="15.75" customHeight="1">
      <c r="A112" s="139"/>
      <c r="B112" s="139"/>
      <c r="C112" s="139"/>
      <c r="D112" s="139"/>
      <c r="E112" s="139"/>
      <c r="F112" s="139"/>
      <c r="G112" s="139"/>
      <c r="H112" s="139"/>
      <c r="I112" s="139"/>
      <c r="J112" s="140"/>
      <c r="K112" s="140"/>
      <c r="L112" s="139"/>
      <c r="M112" s="139"/>
      <c r="N112" s="140"/>
      <c r="O112" s="140"/>
      <c r="P112" s="139"/>
      <c r="Q112" s="139"/>
      <c r="R112" s="139"/>
    </row>
    <row r="113" spans="1:18" ht="15.75" customHeight="1">
      <c r="A113" s="139"/>
      <c r="B113" s="139"/>
      <c r="C113" s="139"/>
      <c r="D113" s="139"/>
      <c r="E113" s="139"/>
      <c r="F113" s="139"/>
      <c r="G113" s="139"/>
      <c r="H113" s="139"/>
      <c r="I113" s="139"/>
      <c r="J113" s="140"/>
      <c r="K113" s="140"/>
      <c r="L113" s="139"/>
      <c r="M113" s="139"/>
      <c r="N113" s="140"/>
      <c r="O113" s="140"/>
      <c r="P113" s="139"/>
      <c r="Q113" s="139"/>
      <c r="R113" s="139"/>
    </row>
    <row r="114" spans="1:18" ht="15.75" customHeight="1">
      <c r="A114" s="139"/>
      <c r="B114" s="139"/>
      <c r="C114" s="139"/>
      <c r="D114" s="139"/>
      <c r="E114" s="139"/>
      <c r="F114" s="139"/>
      <c r="G114" s="139"/>
      <c r="H114" s="139"/>
      <c r="I114" s="139"/>
      <c r="J114" s="140"/>
      <c r="K114" s="140"/>
      <c r="L114" s="139"/>
      <c r="M114" s="139"/>
      <c r="N114" s="140"/>
      <c r="O114" s="140"/>
      <c r="P114" s="139"/>
      <c r="Q114" s="139"/>
      <c r="R114" s="139"/>
    </row>
    <row r="115" spans="1:18" ht="15.75" customHeight="1">
      <c r="A115" s="139"/>
      <c r="B115" s="139"/>
      <c r="C115" s="139"/>
      <c r="D115" s="139"/>
      <c r="E115" s="139"/>
      <c r="F115" s="139"/>
      <c r="G115" s="139"/>
      <c r="H115" s="139"/>
      <c r="I115" s="139"/>
      <c r="J115" s="140"/>
      <c r="K115" s="140"/>
      <c r="L115" s="139"/>
      <c r="M115" s="139"/>
      <c r="N115" s="140"/>
      <c r="O115" s="140"/>
      <c r="P115" s="139"/>
      <c r="Q115" s="139"/>
      <c r="R115" s="139"/>
    </row>
    <row r="116" spans="1:18" ht="15.75" customHeight="1">
      <c r="A116" s="139"/>
      <c r="B116" s="139"/>
      <c r="C116" s="139"/>
      <c r="D116" s="139"/>
      <c r="E116" s="139"/>
      <c r="F116" s="139"/>
      <c r="G116" s="139"/>
      <c r="H116" s="139"/>
      <c r="I116" s="139"/>
      <c r="J116" s="140"/>
      <c r="K116" s="140"/>
      <c r="L116" s="139"/>
      <c r="M116" s="139"/>
      <c r="N116" s="140"/>
      <c r="O116" s="140"/>
      <c r="P116" s="139"/>
      <c r="Q116" s="139"/>
      <c r="R116" s="139"/>
    </row>
    <row r="117" spans="1:18" ht="15.75" customHeight="1">
      <c r="A117" s="139"/>
      <c r="B117" s="139"/>
      <c r="C117" s="139"/>
      <c r="D117" s="139"/>
      <c r="E117" s="139"/>
      <c r="F117" s="139"/>
      <c r="G117" s="139"/>
      <c r="H117" s="139"/>
      <c r="I117" s="139"/>
      <c r="J117" s="140"/>
      <c r="K117" s="140"/>
      <c r="L117" s="139"/>
      <c r="M117" s="139"/>
      <c r="N117" s="140"/>
      <c r="O117" s="140"/>
      <c r="P117" s="139"/>
      <c r="Q117" s="139"/>
      <c r="R117" s="139"/>
    </row>
    <row r="118" spans="1:18" ht="15.75" customHeight="1">
      <c r="A118" s="139"/>
      <c r="B118" s="139"/>
      <c r="C118" s="139"/>
      <c r="D118" s="139"/>
      <c r="E118" s="139"/>
      <c r="F118" s="139"/>
      <c r="G118" s="139"/>
      <c r="H118" s="139"/>
      <c r="I118" s="139"/>
      <c r="J118" s="140"/>
      <c r="K118" s="140"/>
      <c r="L118" s="139"/>
      <c r="M118" s="139"/>
      <c r="N118" s="140"/>
      <c r="O118" s="140"/>
      <c r="P118" s="139"/>
      <c r="Q118" s="139"/>
      <c r="R118" s="139"/>
    </row>
    <row r="119" spans="1:18" ht="15.75" customHeight="1">
      <c r="A119" s="139"/>
      <c r="B119" s="139"/>
      <c r="C119" s="139"/>
      <c r="D119" s="139"/>
      <c r="E119" s="139"/>
      <c r="F119" s="139"/>
      <c r="G119" s="139"/>
      <c r="H119" s="139"/>
      <c r="I119" s="139"/>
      <c r="J119" s="140"/>
      <c r="K119" s="140"/>
      <c r="L119" s="139"/>
      <c r="M119" s="139"/>
      <c r="N119" s="140"/>
      <c r="O119" s="140"/>
      <c r="P119" s="139"/>
      <c r="Q119" s="139"/>
      <c r="R119" s="139"/>
    </row>
    <row r="120" spans="1:18" ht="15.75" customHeight="1">
      <c r="A120" s="139"/>
      <c r="B120" s="139"/>
      <c r="C120" s="139"/>
      <c r="D120" s="139"/>
      <c r="E120" s="139"/>
      <c r="F120" s="139"/>
      <c r="G120" s="139"/>
      <c r="H120" s="139"/>
      <c r="I120" s="139"/>
      <c r="J120" s="140"/>
      <c r="K120" s="140"/>
      <c r="L120" s="139"/>
      <c r="M120" s="139"/>
      <c r="N120" s="140"/>
      <c r="O120" s="140"/>
      <c r="P120" s="139"/>
      <c r="Q120" s="139"/>
      <c r="R120" s="139"/>
    </row>
    <row r="121" spans="1:18" ht="15.75" customHeight="1">
      <c r="A121" s="139"/>
      <c r="B121" s="139"/>
      <c r="C121" s="139"/>
      <c r="D121" s="139"/>
      <c r="E121" s="139"/>
      <c r="F121" s="139"/>
      <c r="G121" s="139"/>
      <c r="H121" s="139"/>
      <c r="I121" s="139"/>
      <c r="J121" s="140"/>
      <c r="K121" s="140"/>
      <c r="L121" s="139"/>
      <c r="M121" s="139"/>
      <c r="N121" s="140"/>
      <c r="O121" s="140"/>
      <c r="P121" s="139"/>
      <c r="Q121" s="139"/>
      <c r="R121" s="139"/>
    </row>
    <row r="122" spans="1:18" ht="15.75" customHeight="1">
      <c r="A122" s="139"/>
      <c r="B122" s="139"/>
      <c r="C122" s="139"/>
      <c r="D122" s="139"/>
      <c r="E122" s="139"/>
      <c r="F122" s="139"/>
      <c r="G122" s="139"/>
      <c r="H122" s="139"/>
      <c r="I122" s="139"/>
      <c r="J122" s="140"/>
      <c r="K122" s="140"/>
      <c r="L122" s="139"/>
      <c r="M122" s="139"/>
      <c r="N122" s="140"/>
      <c r="O122" s="140"/>
      <c r="P122" s="139"/>
      <c r="Q122" s="139"/>
      <c r="R122" s="139"/>
    </row>
    <row r="123" spans="1:18" ht="15.75" customHeight="1">
      <c r="A123" s="139"/>
      <c r="B123" s="139"/>
      <c r="C123" s="139"/>
      <c r="D123" s="139"/>
      <c r="E123" s="139"/>
      <c r="F123" s="139"/>
      <c r="G123" s="139"/>
      <c r="H123" s="139"/>
      <c r="I123" s="139"/>
      <c r="J123" s="140"/>
      <c r="K123" s="140"/>
      <c r="L123" s="139"/>
      <c r="M123" s="139"/>
      <c r="N123" s="140"/>
      <c r="O123" s="140"/>
      <c r="P123" s="139"/>
      <c r="Q123" s="139"/>
      <c r="R123" s="139"/>
    </row>
    <row r="124" spans="1:18" ht="15.75" customHeight="1">
      <c r="A124" s="139"/>
      <c r="B124" s="139"/>
      <c r="C124" s="139"/>
      <c r="D124" s="139"/>
      <c r="E124" s="139"/>
      <c r="F124" s="139"/>
      <c r="G124" s="139"/>
      <c r="H124" s="139"/>
      <c r="I124" s="139"/>
      <c r="J124" s="140"/>
      <c r="K124" s="140"/>
      <c r="L124" s="139"/>
      <c r="M124" s="139"/>
      <c r="N124" s="140"/>
      <c r="O124" s="140"/>
      <c r="P124" s="139"/>
      <c r="Q124" s="139"/>
      <c r="R124" s="139"/>
    </row>
    <row r="125" spans="1:18" ht="15.75" customHeight="1">
      <c r="A125" s="139"/>
      <c r="B125" s="139"/>
      <c r="C125" s="139"/>
      <c r="D125" s="139"/>
      <c r="E125" s="139"/>
      <c r="F125" s="139"/>
      <c r="G125" s="139"/>
      <c r="H125" s="139"/>
      <c r="I125" s="139"/>
      <c r="J125" s="140"/>
      <c r="K125" s="140"/>
      <c r="L125" s="139"/>
      <c r="M125" s="139"/>
      <c r="N125" s="140"/>
      <c r="O125" s="140"/>
      <c r="P125" s="139"/>
      <c r="Q125" s="139"/>
      <c r="R125" s="139"/>
    </row>
    <row r="126" spans="1:18" ht="15.75" customHeight="1">
      <c r="A126" s="139"/>
      <c r="B126" s="139"/>
      <c r="C126" s="139"/>
      <c r="D126" s="139"/>
      <c r="E126" s="139"/>
      <c r="F126" s="139"/>
      <c r="G126" s="139"/>
      <c r="H126" s="139"/>
      <c r="I126" s="139"/>
      <c r="J126" s="140"/>
      <c r="K126" s="140"/>
      <c r="L126" s="139"/>
      <c r="M126" s="139"/>
      <c r="N126" s="140"/>
      <c r="O126" s="140"/>
      <c r="P126" s="139"/>
      <c r="Q126" s="139"/>
      <c r="R126" s="139"/>
    </row>
    <row r="127" spans="1:18" ht="15.75" customHeight="1">
      <c r="A127" s="139"/>
      <c r="B127" s="139"/>
      <c r="C127" s="139"/>
      <c r="D127" s="139"/>
      <c r="E127" s="139"/>
      <c r="F127" s="139"/>
      <c r="G127" s="139"/>
      <c r="H127" s="139"/>
      <c r="I127" s="139"/>
      <c r="J127" s="140"/>
      <c r="K127" s="140"/>
      <c r="L127" s="139"/>
      <c r="M127" s="139"/>
      <c r="N127" s="140"/>
      <c r="O127" s="140"/>
      <c r="P127" s="139"/>
      <c r="Q127" s="139"/>
      <c r="R127" s="139"/>
    </row>
    <row r="128" spans="1:18" ht="15.75" customHeight="1">
      <c r="A128" s="139"/>
      <c r="B128" s="139"/>
      <c r="C128" s="139"/>
      <c r="D128" s="139"/>
      <c r="E128" s="139"/>
      <c r="F128" s="139"/>
      <c r="G128" s="139"/>
      <c r="H128" s="139"/>
      <c r="I128" s="139"/>
      <c r="J128" s="140"/>
      <c r="K128" s="140"/>
      <c r="L128" s="139"/>
      <c r="M128" s="139"/>
      <c r="N128" s="140"/>
      <c r="O128" s="140"/>
      <c r="P128" s="139"/>
      <c r="Q128" s="139"/>
      <c r="R128" s="139"/>
    </row>
    <row r="129" spans="1:18" ht="15.75" customHeight="1">
      <c r="A129" s="139"/>
      <c r="B129" s="139"/>
      <c r="C129" s="139"/>
      <c r="D129" s="139"/>
      <c r="E129" s="139"/>
      <c r="F129" s="139"/>
      <c r="G129" s="139"/>
      <c r="H129" s="139"/>
      <c r="I129" s="139"/>
      <c r="J129" s="140"/>
      <c r="K129" s="140"/>
      <c r="L129" s="139"/>
      <c r="M129" s="139"/>
      <c r="N129" s="140"/>
      <c r="O129" s="140"/>
      <c r="P129" s="139"/>
      <c r="Q129" s="139"/>
      <c r="R129" s="139"/>
    </row>
    <row r="130" spans="1:18" ht="15.75" customHeight="1">
      <c r="A130" s="139"/>
      <c r="B130" s="139"/>
      <c r="C130" s="139"/>
      <c r="D130" s="139"/>
      <c r="E130" s="139"/>
      <c r="F130" s="139"/>
      <c r="G130" s="139"/>
      <c r="H130" s="139"/>
      <c r="I130" s="139"/>
      <c r="J130" s="140"/>
      <c r="K130" s="140"/>
      <c r="L130" s="139"/>
      <c r="M130" s="139"/>
      <c r="N130" s="140"/>
      <c r="O130" s="140"/>
      <c r="P130" s="139"/>
      <c r="Q130" s="139"/>
      <c r="R130" s="139"/>
    </row>
    <row r="131" spans="1:18" ht="15.75" customHeight="1">
      <c r="A131" s="139"/>
      <c r="B131" s="139"/>
      <c r="C131" s="139"/>
      <c r="D131" s="139"/>
      <c r="E131" s="139"/>
      <c r="F131" s="139"/>
      <c r="G131" s="139"/>
      <c r="H131" s="139"/>
      <c r="I131" s="139"/>
      <c r="J131" s="140"/>
      <c r="K131" s="140"/>
      <c r="L131" s="139"/>
      <c r="M131" s="139"/>
      <c r="N131" s="140"/>
      <c r="O131" s="140"/>
      <c r="P131" s="139"/>
      <c r="Q131" s="139"/>
      <c r="R131" s="139"/>
    </row>
    <row r="132" spans="1:18" ht="15.75" customHeight="1">
      <c r="A132" s="139"/>
      <c r="B132" s="139"/>
      <c r="C132" s="139"/>
      <c r="D132" s="139"/>
      <c r="E132" s="139"/>
      <c r="F132" s="139"/>
      <c r="G132" s="139"/>
      <c r="H132" s="139"/>
      <c r="I132" s="139"/>
      <c r="J132" s="140"/>
      <c r="K132" s="140"/>
      <c r="L132" s="139"/>
      <c r="M132" s="139"/>
      <c r="N132" s="140"/>
      <c r="O132" s="140"/>
      <c r="P132" s="139"/>
      <c r="Q132" s="139"/>
      <c r="R132" s="139"/>
    </row>
    <row r="133" spans="1:18" ht="15.75" customHeight="1">
      <c r="A133" s="139"/>
      <c r="B133" s="139"/>
      <c r="C133" s="139"/>
      <c r="D133" s="139"/>
      <c r="E133" s="139"/>
      <c r="F133" s="139"/>
      <c r="G133" s="139"/>
      <c r="H133" s="139"/>
      <c r="I133" s="139"/>
      <c r="J133" s="140"/>
      <c r="K133" s="140"/>
      <c r="L133" s="139"/>
      <c r="M133" s="139"/>
      <c r="N133" s="140"/>
      <c r="O133" s="140"/>
      <c r="P133" s="139"/>
      <c r="Q133" s="139"/>
      <c r="R133" s="139"/>
    </row>
    <row r="134" spans="1:18" ht="15.75" customHeight="1">
      <c r="A134" s="139"/>
      <c r="B134" s="139"/>
      <c r="C134" s="139"/>
      <c r="D134" s="139"/>
      <c r="E134" s="139"/>
      <c r="F134" s="139"/>
      <c r="G134" s="139"/>
      <c r="H134" s="139"/>
      <c r="I134" s="139"/>
      <c r="J134" s="140"/>
      <c r="K134" s="140"/>
      <c r="L134" s="139"/>
      <c r="M134" s="139"/>
      <c r="N134" s="140"/>
      <c r="O134" s="140"/>
      <c r="P134" s="139"/>
      <c r="Q134" s="139"/>
      <c r="R134" s="139"/>
    </row>
    <row r="135" spans="1:18" ht="15.75" customHeight="1">
      <c r="A135" s="139"/>
      <c r="B135" s="139"/>
      <c r="C135" s="139"/>
      <c r="D135" s="139"/>
      <c r="E135" s="139"/>
      <c r="F135" s="139"/>
      <c r="G135" s="139"/>
      <c r="H135" s="139"/>
      <c r="I135" s="139"/>
      <c r="J135" s="140"/>
      <c r="K135" s="140"/>
      <c r="L135" s="139"/>
      <c r="M135" s="139"/>
      <c r="N135" s="140"/>
      <c r="O135" s="140"/>
      <c r="P135" s="139"/>
      <c r="Q135" s="139"/>
      <c r="R135" s="139"/>
    </row>
    <row r="136" spans="1:18" ht="15.75" customHeight="1">
      <c r="A136" s="139"/>
      <c r="B136" s="139"/>
      <c r="C136" s="139"/>
      <c r="D136" s="139"/>
      <c r="E136" s="139"/>
      <c r="F136" s="139"/>
      <c r="G136" s="139"/>
      <c r="H136" s="139"/>
      <c r="I136" s="139"/>
      <c r="J136" s="140"/>
      <c r="K136" s="140"/>
      <c r="L136" s="139"/>
      <c r="M136" s="139"/>
      <c r="N136" s="140"/>
      <c r="O136" s="140"/>
      <c r="P136" s="139"/>
      <c r="Q136" s="139"/>
      <c r="R136" s="139"/>
    </row>
    <row r="137" spans="1:18" ht="15.75" customHeight="1">
      <c r="A137" s="139"/>
      <c r="B137" s="139"/>
      <c r="C137" s="139"/>
      <c r="D137" s="139"/>
      <c r="E137" s="139"/>
      <c r="F137" s="139"/>
      <c r="G137" s="139"/>
      <c r="H137" s="139"/>
      <c r="I137" s="139"/>
      <c r="J137" s="140"/>
      <c r="K137" s="140"/>
      <c r="L137" s="139"/>
      <c r="M137" s="139"/>
      <c r="N137" s="140"/>
      <c r="O137" s="140"/>
      <c r="P137" s="139"/>
      <c r="Q137" s="139"/>
      <c r="R137" s="139"/>
    </row>
    <row r="138" spans="1:18" ht="15.75" customHeight="1">
      <c r="A138" s="139"/>
      <c r="B138" s="139"/>
      <c r="C138" s="139"/>
      <c r="D138" s="139"/>
      <c r="E138" s="139"/>
      <c r="F138" s="139"/>
      <c r="G138" s="139"/>
      <c r="H138" s="139"/>
      <c r="I138" s="139"/>
      <c r="J138" s="140"/>
      <c r="K138" s="140"/>
      <c r="L138" s="139"/>
      <c r="M138" s="139"/>
      <c r="N138" s="140"/>
      <c r="O138" s="140"/>
      <c r="P138" s="139"/>
      <c r="Q138" s="139"/>
      <c r="R138" s="139"/>
    </row>
    <row r="139" spans="1:18" ht="15.75" customHeight="1">
      <c r="A139" s="139"/>
      <c r="B139" s="139"/>
      <c r="C139" s="139"/>
      <c r="D139" s="139"/>
      <c r="E139" s="139"/>
      <c r="F139" s="139"/>
      <c r="G139" s="139"/>
      <c r="H139" s="139"/>
      <c r="I139" s="139"/>
      <c r="J139" s="140"/>
      <c r="K139" s="140"/>
      <c r="L139" s="139"/>
      <c r="M139" s="139"/>
      <c r="N139" s="140"/>
      <c r="O139" s="140"/>
      <c r="P139" s="139"/>
      <c r="Q139" s="139"/>
      <c r="R139" s="139"/>
    </row>
    <row r="140" spans="1:18" ht="15.75" customHeight="1">
      <c r="A140" s="139"/>
      <c r="B140" s="139"/>
      <c r="C140" s="139"/>
      <c r="D140" s="139"/>
      <c r="E140" s="139"/>
      <c r="F140" s="139"/>
      <c r="G140" s="139"/>
      <c r="H140" s="139"/>
      <c r="I140" s="139"/>
      <c r="J140" s="140"/>
      <c r="K140" s="140"/>
      <c r="L140" s="139"/>
      <c r="M140" s="139"/>
      <c r="N140" s="140"/>
      <c r="O140" s="140"/>
      <c r="P140" s="139"/>
      <c r="Q140" s="139"/>
      <c r="R140" s="139"/>
    </row>
    <row r="141" spans="1:18" ht="15.75" customHeight="1">
      <c r="A141" s="139"/>
      <c r="B141" s="139"/>
      <c r="C141" s="139"/>
      <c r="D141" s="139"/>
      <c r="E141" s="139"/>
      <c r="F141" s="139"/>
      <c r="G141" s="139"/>
      <c r="H141" s="139"/>
      <c r="I141" s="139"/>
      <c r="J141" s="140"/>
      <c r="K141" s="140"/>
      <c r="L141" s="139"/>
      <c r="M141" s="139"/>
      <c r="N141" s="140"/>
      <c r="O141" s="140"/>
      <c r="P141" s="139"/>
      <c r="Q141" s="139"/>
      <c r="R141" s="139"/>
    </row>
    <row r="142" spans="1:18" ht="15.75" customHeight="1">
      <c r="A142" s="139"/>
      <c r="B142" s="139"/>
      <c r="C142" s="139"/>
      <c r="D142" s="139"/>
      <c r="E142" s="139"/>
      <c r="F142" s="139"/>
      <c r="G142" s="139"/>
      <c r="H142" s="139"/>
      <c r="I142" s="139"/>
      <c r="J142" s="140"/>
      <c r="K142" s="140"/>
      <c r="L142" s="139"/>
      <c r="M142" s="139"/>
      <c r="N142" s="140"/>
      <c r="O142" s="140"/>
      <c r="P142" s="139"/>
      <c r="Q142" s="139"/>
      <c r="R142" s="139"/>
    </row>
    <row r="143" spans="1:18" ht="15.75" customHeight="1">
      <c r="A143" s="139"/>
      <c r="B143" s="139"/>
      <c r="C143" s="139"/>
      <c r="D143" s="139"/>
      <c r="E143" s="139"/>
      <c r="F143" s="139"/>
      <c r="G143" s="139"/>
      <c r="H143" s="139"/>
      <c r="I143" s="139"/>
      <c r="J143" s="140"/>
      <c r="K143" s="140"/>
      <c r="L143" s="139"/>
      <c r="M143" s="139"/>
      <c r="N143" s="140"/>
      <c r="O143" s="140"/>
      <c r="P143" s="139"/>
      <c r="Q143" s="139"/>
      <c r="R143" s="139"/>
    </row>
    <row r="144" spans="1:18" ht="15.75" customHeight="1">
      <c r="A144" s="139"/>
      <c r="B144" s="139"/>
      <c r="C144" s="139"/>
      <c r="D144" s="139"/>
      <c r="E144" s="139"/>
      <c r="F144" s="139"/>
      <c r="G144" s="139"/>
      <c r="H144" s="139"/>
      <c r="I144" s="139"/>
      <c r="J144" s="140"/>
      <c r="K144" s="140"/>
      <c r="L144" s="139"/>
      <c r="M144" s="139"/>
      <c r="N144" s="140"/>
      <c r="O144" s="140"/>
      <c r="P144" s="139"/>
      <c r="Q144" s="139"/>
      <c r="R144" s="139"/>
    </row>
    <row r="145" spans="1:18" ht="15.75" customHeight="1">
      <c r="A145" s="139"/>
      <c r="B145" s="139"/>
      <c r="C145" s="139"/>
      <c r="D145" s="139"/>
      <c r="E145" s="139"/>
      <c r="F145" s="139"/>
      <c r="G145" s="139"/>
      <c r="H145" s="139"/>
      <c r="I145" s="139"/>
      <c r="J145" s="140"/>
      <c r="K145" s="140"/>
      <c r="L145" s="139"/>
      <c r="M145" s="139"/>
      <c r="N145" s="140"/>
      <c r="O145" s="140"/>
      <c r="P145" s="139"/>
      <c r="Q145" s="139"/>
      <c r="R145" s="139"/>
    </row>
    <row r="146" spans="1:18" ht="15.75" customHeight="1">
      <c r="A146" s="139"/>
      <c r="B146" s="139"/>
      <c r="C146" s="139"/>
      <c r="D146" s="139"/>
      <c r="E146" s="139"/>
      <c r="F146" s="139"/>
      <c r="G146" s="139"/>
      <c r="H146" s="139"/>
      <c r="I146" s="139"/>
      <c r="J146" s="140"/>
      <c r="K146" s="140"/>
      <c r="L146" s="139"/>
      <c r="M146" s="139"/>
      <c r="N146" s="140"/>
      <c r="O146" s="140"/>
      <c r="P146" s="139"/>
      <c r="Q146" s="139"/>
      <c r="R146" s="139"/>
    </row>
    <row r="147" spans="1:18" ht="15.75" customHeight="1">
      <c r="A147" s="139"/>
      <c r="B147" s="139"/>
      <c r="C147" s="139"/>
      <c r="D147" s="139"/>
      <c r="E147" s="139"/>
      <c r="F147" s="139"/>
      <c r="G147" s="139"/>
      <c r="H147" s="139"/>
      <c r="I147" s="139"/>
      <c r="J147" s="140"/>
      <c r="K147" s="140"/>
      <c r="L147" s="139"/>
      <c r="M147" s="139"/>
      <c r="N147" s="140"/>
      <c r="O147" s="140"/>
      <c r="P147" s="139"/>
      <c r="Q147" s="139"/>
      <c r="R147" s="139"/>
    </row>
    <row r="148" spans="1:18" ht="15.75" customHeight="1">
      <c r="A148" s="139"/>
      <c r="B148" s="139"/>
      <c r="C148" s="139"/>
      <c r="D148" s="139"/>
      <c r="E148" s="139"/>
      <c r="F148" s="139"/>
      <c r="G148" s="139"/>
      <c r="H148" s="139"/>
      <c r="I148" s="139"/>
      <c r="J148" s="140"/>
      <c r="K148" s="140"/>
      <c r="L148" s="139"/>
      <c r="M148" s="139"/>
      <c r="N148" s="140"/>
      <c r="O148" s="140"/>
      <c r="P148" s="139"/>
      <c r="Q148" s="139"/>
      <c r="R148" s="139"/>
    </row>
    <row r="149" spans="1:18" ht="15.75" customHeight="1">
      <c r="A149" s="139"/>
      <c r="B149" s="139"/>
      <c r="C149" s="139"/>
      <c r="D149" s="139"/>
      <c r="E149" s="139"/>
      <c r="F149" s="139"/>
      <c r="G149" s="139"/>
      <c r="H149" s="139"/>
      <c r="I149" s="139"/>
      <c r="J149" s="140"/>
      <c r="K149" s="140"/>
      <c r="L149" s="139"/>
      <c r="M149" s="139"/>
      <c r="N149" s="140"/>
      <c r="O149" s="140"/>
      <c r="P149" s="139"/>
      <c r="Q149" s="139"/>
      <c r="R149" s="139"/>
    </row>
    <row r="150" spans="1:18" ht="15.75" customHeight="1">
      <c r="A150" s="139"/>
      <c r="B150" s="139"/>
      <c r="C150" s="139"/>
      <c r="D150" s="139"/>
      <c r="E150" s="139"/>
      <c r="F150" s="139"/>
      <c r="G150" s="139"/>
      <c r="H150" s="139"/>
      <c r="I150" s="139"/>
      <c r="J150" s="140"/>
      <c r="K150" s="140"/>
      <c r="L150" s="139"/>
      <c r="M150" s="139"/>
      <c r="N150" s="140"/>
      <c r="O150" s="140"/>
      <c r="P150" s="139"/>
      <c r="Q150" s="139"/>
      <c r="R150" s="139"/>
    </row>
    <row r="151" spans="1:18" ht="15.75" customHeight="1">
      <c r="A151" s="139"/>
      <c r="B151" s="139"/>
      <c r="C151" s="139"/>
      <c r="D151" s="139"/>
      <c r="E151" s="139"/>
      <c r="F151" s="139"/>
      <c r="G151" s="139"/>
      <c r="H151" s="139"/>
      <c r="I151" s="139"/>
      <c r="J151" s="140"/>
      <c r="K151" s="140"/>
      <c r="L151" s="139"/>
      <c r="M151" s="139"/>
      <c r="N151" s="140"/>
      <c r="O151" s="140"/>
      <c r="P151" s="139"/>
      <c r="Q151" s="139"/>
      <c r="R151" s="139"/>
    </row>
    <row r="152" spans="1:18" ht="15.75" customHeight="1">
      <c r="A152" s="139"/>
      <c r="B152" s="139"/>
      <c r="C152" s="139"/>
      <c r="D152" s="139"/>
      <c r="E152" s="139"/>
      <c r="F152" s="139"/>
      <c r="G152" s="139"/>
      <c r="H152" s="139"/>
      <c r="I152" s="139"/>
      <c r="J152" s="140"/>
      <c r="K152" s="140"/>
      <c r="L152" s="139"/>
      <c r="M152" s="139"/>
      <c r="N152" s="140"/>
      <c r="O152" s="140"/>
      <c r="P152" s="139"/>
      <c r="Q152" s="139"/>
      <c r="R152" s="139"/>
    </row>
    <row r="153" spans="1:18" ht="15.75" customHeight="1">
      <c r="A153" s="139"/>
      <c r="B153" s="139"/>
      <c r="C153" s="139"/>
      <c r="D153" s="139"/>
      <c r="E153" s="139"/>
      <c r="F153" s="139"/>
      <c r="G153" s="139"/>
      <c r="H153" s="139"/>
      <c r="I153" s="139"/>
      <c r="J153" s="140"/>
      <c r="K153" s="140"/>
      <c r="L153" s="139"/>
      <c r="M153" s="139"/>
      <c r="N153" s="140"/>
      <c r="O153" s="140"/>
      <c r="P153" s="139"/>
      <c r="Q153" s="139"/>
      <c r="R153" s="139"/>
    </row>
    <row r="154" spans="1:18" ht="15.75" customHeight="1">
      <c r="A154" s="139"/>
      <c r="B154" s="139"/>
      <c r="C154" s="139"/>
      <c r="D154" s="139"/>
      <c r="E154" s="139"/>
      <c r="F154" s="139"/>
      <c r="G154" s="139"/>
      <c r="H154" s="139"/>
      <c r="I154" s="139"/>
      <c r="J154" s="140"/>
      <c r="K154" s="140"/>
      <c r="L154" s="139"/>
      <c r="M154" s="139"/>
      <c r="N154" s="140"/>
      <c r="O154" s="140"/>
      <c r="P154" s="139"/>
      <c r="Q154" s="139"/>
      <c r="R154" s="139"/>
    </row>
    <row r="155" spans="1:18" ht="15.75" customHeight="1">
      <c r="A155" s="139"/>
      <c r="B155" s="139"/>
      <c r="C155" s="139"/>
      <c r="D155" s="139"/>
      <c r="E155" s="139"/>
      <c r="F155" s="139"/>
      <c r="G155" s="139"/>
      <c r="H155" s="139"/>
      <c r="I155" s="139"/>
      <c r="J155" s="140"/>
      <c r="K155" s="140"/>
      <c r="L155" s="139"/>
      <c r="M155" s="139"/>
      <c r="N155" s="140"/>
      <c r="O155" s="140"/>
      <c r="P155" s="139"/>
      <c r="Q155" s="139"/>
      <c r="R155" s="139"/>
    </row>
    <row r="156" spans="1:18" ht="15.75" customHeight="1">
      <c r="A156" s="139"/>
      <c r="B156" s="139"/>
      <c r="C156" s="139"/>
      <c r="D156" s="139"/>
      <c r="E156" s="139"/>
      <c r="F156" s="139"/>
      <c r="G156" s="139"/>
      <c r="H156" s="139"/>
      <c r="I156" s="139"/>
      <c r="J156" s="140"/>
      <c r="K156" s="140"/>
      <c r="L156" s="139"/>
      <c r="M156" s="139"/>
      <c r="N156" s="140"/>
      <c r="O156" s="140"/>
      <c r="P156" s="139"/>
      <c r="Q156" s="139"/>
      <c r="R156" s="139"/>
    </row>
    <row r="157" spans="1:18" ht="15.75" customHeight="1">
      <c r="A157" s="139"/>
      <c r="B157" s="139"/>
      <c r="C157" s="139"/>
      <c r="D157" s="139"/>
      <c r="E157" s="139"/>
      <c r="F157" s="139"/>
      <c r="G157" s="139"/>
      <c r="H157" s="139"/>
      <c r="I157" s="139"/>
      <c r="J157" s="140"/>
      <c r="K157" s="140"/>
      <c r="L157" s="139"/>
      <c r="M157" s="139"/>
      <c r="N157" s="140"/>
      <c r="O157" s="140"/>
      <c r="P157" s="139"/>
      <c r="Q157" s="139"/>
      <c r="R157" s="139"/>
    </row>
    <row r="158" spans="1:18" ht="15.75" customHeight="1">
      <c r="A158" s="139"/>
      <c r="B158" s="139"/>
      <c r="C158" s="139"/>
      <c r="D158" s="139"/>
      <c r="E158" s="139"/>
      <c r="F158" s="139"/>
      <c r="G158" s="139"/>
      <c r="H158" s="139"/>
      <c r="I158" s="139"/>
      <c r="J158" s="140"/>
      <c r="K158" s="140"/>
      <c r="L158" s="139"/>
      <c r="M158" s="139"/>
      <c r="N158" s="140"/>
      <c r="O158" s="140"/>
      <c r="P158" s="139"/>
      <c r="Q158" s="139"/>
      <c r="R158" s="139"/>
    </row>
    <row r="159" spans="1:18" ht="15.75" customHeight="1">
      <c r="A159" s="139"/>
      <c r="B159" s="139"/>
      <c r="C159" s="139"/>
      <c r="D159" s="139"/>
      <c r="E159" s="139"/>
      <c r="F159" s="139"/>
      <c r="G159" s="139"/>
      <c r="H159" s="139"/>
      <c r="I159" s="139"/>
      <c r="J159" s="140"/>
      <c r="K159" s="140"/>
      <c r="L159" s="139"/>
      <c r="M159" s="139"/>
      <c r="N159" s="140"/>
      <c r="O159" s="140"/>
      <c r="P159" s="139"/>
      <c r="Q159" s="139"/>
      <c r="R159" s="139"/>
    </row>
    <row r="160" spans="1:18" ht="15.75" customHeight="1">
      <c r="A160" s="139"/>
      <c r="B160" s="139"/>
      <c r="C160" s="139"/>
      <c r="D160" s="139"/>
      <c r="E160" s="139"/>
      <c r="F160" s="139"/>
      <c r="G160" s="139"/>
      <c r="H160" s="139"/>
      <c r="I160" s="139"/>
      <c r="J160" s="140"/>
      <c r="K160" s="140"/>
      <c r="L160" s="139"/>
      <c r="M160" s="139"/>
      <c r="N160" s="140"/>
      <c r="O160" s="140"/>
      <c r="P160" s="139"/>
      <c r="Q160" s="139"/>
      <c r="R160" s="139"/>
    </row>
    <row r="161" spans="1:18" ht="15.75" customHeight="1">
      <c r="A161" s="139"/>
      <c r="B161" s="139"/>
      <c r="C161" s="139"/>
      <c r="D161" s="139"/>
      <c r="E161" s="139"/>
      <c r="F161" s="139"/>
      <c r="G161" s="139"/>
      <c r="H161" s="139"/>
      <c r="I161" s="139"/>
      <c r="J161" s="140"/>
      <c r="K161" s="140"/>
      <c r="L161" s="139"/>
      <c r="M161" s="139"/>
      <c r="N161" s="140"/>
      <c r="O161" s="140"/>
      <c r="P161" s="139"/>
      <c r="Q161" s="139"/>
      <c r="R161" s="139"/>
    </row>
    <row r="162" spans="1:18" ht="15.75" customHeight="1">
      <c r="A162" s="139"/>
      <c r="B162" s="139"/>
      <c r="C162" s="139"/>
      <c r="D162" s="139"/>
      <c r="E162" s="139"/>
      <c r="F162" s="139"/>
      <c r="G162" s="139"/>
      <c r="H162" s="139"/>
      <c r="I162" s="139"/>
      <c r="J162" s="140"/>
      <c r="K162" s="140"/>
      <c r="L162" s="139"/>
      <c r="M162" s="139"/>
      <c r="N162" s="140"/>
      <c r="O162" s="140"/>
      <c r="P162" s="139"/>
      <c r="Q162" s="139"/>
      <c r="R162" s="139"/>
    </row>
    <row r="163" spans="1:18" ht="15.75" customHeight="1">
      <c r="A163" s="139"/>
      <c r="B163" s="139"/>
      <c r="C163" s="139"/>
      <c r="D163" s="139"/>
      <c r="E163" s="139"/>
      <c r="F163" s="139"/>
      <c r="G163" s="139"/>
      <c r="H163" s="139"/>
      <c r="I163" s="139"/>
      <c r="J163" s="140"/>
      <c r="K163" s="140"/>
      <c r="L163" s="139"/>
      <c r="M163" s="139"/>
      <c r="N163" s="140"/>
      <c r="O163" s="140"/>
      <c r="P163" s="139"/>
      <c r="Q163" s="139"/>
      <c r="R163" s="139"/>
    </row>
    <row r="164" spans="1:18" ht="15.75" customHeight="1">
      <c r="A164" s="139"/>
      <c r="B164" s="139"/>
      <c r="C164" s="139"/>
      <c r="D164" s="139"/>
      <c r="E164" s="139"/>
      <c r="F164" s="139"/>
      <c r="G164" s="139"/>
      <c r="H164" s="139"/>
      <c r="I164" s="139"/>
      <c r="J164" s="140"/>
      <c r="K164" s="140"/>
      <c r="L164" s="139"/>
      <c r="M164" s="139"/>
      <c r="N164" s="140"/>
      <c r="O164" s="140"/>
      <c r="P164" s="139"/>
      <c r="Q164" s="139"/>
      <c r="R164" s="139"/>
    </row>
    <row r="165" spans="1:18" ht="15.75" customHeight="1">
      <c r="A165" s="139"/>
      <c r="B165" s="139"/>
      <c r="C165" s="139"/>
      <c r="D165" s="139"/>
      <c r="E165" s="139"/>
      <c r="F165" s="139"/>
      <c r="G165" s="139"/>
      <c r="H165" s="139"/>
      <c r="I165" s="139"/>
      <c r="J165" s="140"/>
      <c r="K165" s="140"/>
      <c r="L165" s="139"/>
      <c r="M165" s="139"/>
      <c r="N165" s="140"/>
      <c r="O165" s="140"/>
      <c r="P165" s="139"/>
      <c r="Q165" s="139"/>
      <c r="R165" s="139"/>
    </row>
    <row r="166" spans="1:18" ht="15.75" customHeight="1">
      <c r="A166" s="139"/>
      <c r="B166" s="139"/>
      <c r="C166" s="139"/>
      <c r="D166" s="139"/>
      <c r="E166" s="139"/>
      <c r="F166" s="139"/>
      <c r="G166" s="139"/>
      <c r="H166" s="139"/>
      <c r="I166" s="139"/>
      <c r="J166" s="140"/>
      <c r="K166" s="140"/>
      <c r="L166" s="139"/>
      <c r="M166" s="139"/>
      <c r="N166" s="140"/>
      <c r="O166" s="140"/>
      <c r="P166" s="139"/>
      <c r="Q166" s="139"/>
      <c r="R166" s="139"/>
    </row>
    <row r="167" spans="1:18" ht="15.75" customHeight="1">
      <c r="A167" s="139"/>
      <c r="B167" s="139"/>
      <c r="C167" s="139"/>
      <c r="D167" s="139"/>
      <c r="E167" s="139"/>
      <c r="F167" s="139"/>
      <c r="G167" s="139"/>
      <c r="H167" s="139"/>
      <c r="I167" s="139"/>
      <c r="J167" s="140"/>
      <c r="K167" s="140"/>
      <c r="L167" s="139"/>
      <c r="M167" s="139"/>
      <c r="N167" s="140"/>
      <c r="O167" s="140"/>
      <c r="P167" s="139"/>
      <c r="Q167" s="139"/>
      <c r="R167" s="139"/>
    </row>
    <row r="168" spans="1:18" ht="15.75" customHeight="1">
      <c r="A168" s="139"/>
      <c r="B168" s="139"/>
      <c r="C168" s="139"/>
      <c r="D168" s="139"/>
      <c r="E168" s="139"/>
      <c r="F168" s="139"/>
      <c r="G168" s="139"/>
      <c r="H168" s="139"/>
      <c r="I168" s="139"/>
      <c r="J168" s="140"/>
      <c r="K168" s="140"/>
      <c r="L168" s="139"/>
      <c r="M168" s="139"/>
      <c r="N168" s="140"/>
      <c r="O168" s="140"/>
      <c r="P168" s="139"/>
      <c r="Q168" s="139"/>
      <c r="R168" s="139"/>
    </row>
    <row r="169" spans="1:18" ht="15.75" customHeight="1">
      <c r="A169" s="139"/>
      <c r="B169" s="139"/>
      <c r="C169" s="139"/>
      <c r="D169" s="139"/>
      <c r="E169" s="139"/>
      <c r="F169" s="139"/>
      <c r="G169" s="139"/>
      <c r="H169" s="139"/>
      <c r="I169" s="139"/>
      <c r="J169" s="140"/>
      <c r="K169" s="140"/>
      <c r="L169" s="139"/>
      <c r="M169" s="139"/>
      <c r="N169" s="140"/>
      <c r="O169" s="140"/>
      <c r="P169" s="139"/>
      <c r="Q169" s="139"/>
      <c r="R169" s="139"/>
    </row>
    <row r="170" spans="1:18" ht="15.75" customHeight="1">
      <c r="A170" s="139"/>
      <c r="B170" s="139"/>
      <c r="C170" s="139"/>
      <c r="D170" s="139"/>
      <c r="E170" s="139"/>
      <c r="F170" s="139"/>
      <c r="G170" s="139"/>
      <c r="H170" s="139"/>
      <c r="I170" s="139"/>
      <c r="J170" s="140"/>
      <c r="K170" s="140"/>
      <c r="L170" s="139"/>
      <c r="M170" s="139"/>
      <c r="N170" s="140"/>
      <c r="O170" s="140"/>
      <c r="P170" s="139"/>
      <c r="Q170" s="139"/>
      <c r="R170" s="139"/>
    </row>
    <row r="171" spans="1:18" ht="15.75" customHeight="1">
      <c r="A171" s="139"/>
      <c r="B171" s="139"/>
      <c r="C171" s="139"/>
      <c r="D171" s="139"/>
      <c r="E171" s="139"/>
      <c r="F171" s="139"/>
      <c r="G171" s="139"/>
      <c r="H171" s="139"/>
      <c r="I171" s="139"/>
      <c r="J171" s="140"/>
      <c r="K171" s="140"/>
      <c r="L171" s="139"/>
      <c r="M171" s="139"/>
      <c r="N171" s="140"/>
      <c r="O171" s="140"/>
      <c r="P171" s="139"/>
      <c r="Q171" s="139"/>
      <c r="R171" s="139"/>
    </row>
    <row r="172" spans="1:18" ht="15.75" customHeight="1">
      <c r="A172" s="139"/>
      <c r="B172" s="139"/>
      <c r="C172" s="139"/>
      <c r="D172" s="139"/>
      <c r="E172" s="139"/>
      <c r="F172" s="139"/>
      <c r="G172" s="139"/>
      <c r="H172" s="139"/>
      <c r="I172" s="139"/>
      <c r="J172" s="140"/>
      <c r="K172" s="140"/>
      <c r="L172" s="139"/>
      <c r="M172" s="139"/>
      <c r="N172" s="140"/>
      <c r="O172" s="140"/>
      <c r="P172" s="139"/>
      <c r="Q172" s="139"/>
      <c r="R172" s="139"/>
    </row>
    <row r="173" spans="1:18" ht="15.75" customHeight="1">
      <c r="A173" s="139"/>
      <c r="B173" s="139"/>
      <c r="C173" s="139"/>
      <c r="D173" s="139"/>
      <c r="E173" s="139"/>
      <c r="F173" s="139"/>
      <c r="G173" s="139"/>
      <c r="H173" s="139"/>
      <c r="I173" s="139"/>
      <c r="J173" s="140"/>
      <c r="K173" s="140"/>
      <c r="L173" s="139"/>
      <c r="M173" s="139"/>
      <c r="N173" s="140"/>
      <c r="O173" s="140"/>
      <c r="P173" s="139"/>
      <c r="Q173" s="139"/>
      <c r="R173" s="139"/>
    </row>
    <row r="174" spans="1:18" ht="15.75" customHeight="1">
      <c r="A174" s="139"/>
      <c r="B174" s="139"/>
      <c r="C174" s="139"/>
      <c r="D174" s="139"/>
      <c r="E174" s="139"/>
      <c r="F174" s="139"/>
      <c r="G174" s="139"/>
      <c r="H174" s="139"/>
      <c r="I174" s="139"/>
      <c r="J174" s="140"/>
      <c r="K174" s="140"/>
      <c r="L174" s="139"/>
      <c r="M174" s="139"/>
      <c r="N174" s="140"/>
      <c r="O174" s="140"/>
      <c r="P174" s="139"/>
      <c r="Q174" s="139"/>
      <c r="R174" s="139"/>
    </row>
    <row r="175" spans="1:18" ht="15.75" customHeight="1">
      <c r="A175" s="139"/>
      <c r="B175" s="139"/>
      <c r="C175" s="139"/>
      <c r="D175" s="139"/>
      <c r="E175" s="139"/>
      <c r="F175" s="139"/>
      <c r="G175" s="139"/>
      <c r="H175" s="139"/>
      <c r="I175" s="139"/>
      <c r="J175" s="140"/>
      <c r="K175" s="140"/>
      <c r="L175" s="139"/>
      <c r="M175" s="139"/>
      <c r="N175" s="140"/>
      <c r="O175" s="140"/>
      <c r="P175" s="139"/>
      <c r="Q175" s="139"/>
      <c r="R175" s="139"/>
    </row>
    <row r="176" spans="1:18" ht="15.75" customHeight="1">
      <c r="A176" s="139"/>
      <c r="B176" s="139"/>
      <c r="C176" s="139"/>
      <c r="D176" s="139"/>
      <c r="E176" s="139"/>
      <c r="F176" s="139"/>
      <c r="G176" s="139"/>
      <c r="H176" s="139"/>
      <c r="I176" s="139"/>
      <c r="J176" s="140"/>
      <c r="K176" s="140"/>
      <c r="L176" s="139"/>
      <c r="M176" s="139"/>
      <c r="N176" s="140"/>
      <c r="O176" s="140"/>
      <c r="P176" s="139"/>
      <c r="Q176" s="139"/>
      <c r="R176" s="139"/>
    </row>
    <row r="177" spans="1:18" ht="15.75" customHeight="1">
      <c r="A177" s="139"/>
      <c r="B177" s="139"/>
      <c r="C177" s="139"/>
      <c r="D177" s="139"/>
      <c r="E177" s="139"/>
      <c r="F177" s="139"/>
      <c r="G177" s="139"/>
      <c r="H177" s="139"/>
      <c r="I177" s="139"/>
      <c r="J177" s="140"/>
      <c r="K177" s="140"/>
      <c r="L177" s="139"/>
      <c r="M177" s="139"/>
      <c r="N177" s="140"/>
      <c r="O177" s="140"/>
      <c r="P177" s="139"/>
      <c r="Q177" s="139"/>
      <c r="R177" s="139"/>
    </row>
    <row r="178" spans="1:18" ht="15.75" customHeight="1">
      <c r="A178" s="139"/>
      <c r="B178" s="139"/>
      <c r="C178" s="139"/>
      <c r="D178" s="139"/>
      <c r="E178" s="139"/>
      <c r="F178" s="139"/>
      <c r="G178" s="139"/>
      <c r="H178" s="139"/>
      <c r="I178" s="139"/>
      <c r="J178" s="140"/>
      <c r="K178" s="140"/>
      <c r="L178" s="139"/>
      <c r="M178" s="139"/>
      <c r="N178" s="140"/>
      <c r="O178" s="140"/>
      <c r="P178" s="139"/>
      <c r="Q178" s="139"/>
      <c r="R178" s="139"/>
    </row>
    <row r="179" spans="1:18" ht="15.75" customHeight="1">
      <c r="A179" s="139"/>
      <c r="B179" s="139"/>
      <c r="C179" s="139"/>
      <c r="D179" s="139"/>
      <c r="E179" s="139"/>
      <c r="F179" s="139"/>
      <c r="G179" s="139"/>
      <c r="H179" s="139"/>
      <c r="I179" s="139"/>
      <c r="J179" s="140"/>
      <c r="K179" s="140"/>
      <c r="L179" s="139"/>
      <c r="M179" s="139"/>
      <c r="N179" s="140"/>
      <c r="O179" s="140"/>
      <c r="P179" s="139"/>
      <c r="Q179" s="139"/>
      <c r="R179" s="139"/>
    </row>
    <row r="180" spans="1:18" ht="15.75" customHeight="1">
      <c r="A180" s="139"/>
      <c r="B180" s="139"/>
      <c r="C180" s="139"/>
      <c r="D180" s="139"/>
      <c r="E180" s="139"/>
      <c r="F180" s="139"/>
      <c r="G180" s="139"/>
      <c r="H180" s="139"/>
      <c r="I180" s="139"/>
      <c r="J180" s="140"/>
      <c r="K180" s="140"/>
      <c r="L180" s="139"/>
      <c r="M180" s="139"/>
      <c r="N180" s="140"/>
      <c r="O180" s="140"/>
      <c r="P180" s="139"/>
      <c r="Q180" s="139"/>
      <c r="R180" s="139"/>
    </row>
    <row r="181" spans="1:18" ht="15.75" customHeight="1">
      <c r="A181" s="139"/>
      <c r="B181" s="139"/>
      <c r="C181" s="139"/>
      <c r="D181" s="139"/>
      <c r="E181" s="139"/>
      <c r="F181" s="139"/>
      <c r="G181" s="139"/>
      <c r="H181" s="139"/>
      <c r="I181" s="139"/>
      <c r="J181" s="140"/>
      <c r="K181" s="140"/>
      <c r="L181" s="139"/>
      <c r="M181" s="139"/>
      <c r="N181" s="140"/>
      <c r="O181" s="140"/>
      <c r="P181" s="139"/>
      <c r="Q181" s="139"/>
      <c r="R181" s="139"/>
    </row>
    <row r="182" spans="1:18" ht="15.75" customHeight="1">
      <c r="A182" s="139"/>
      <c r="B182" s="139"/>
      <c r="C182" s="139"/>
      <c r="D182" s="139"/>
      <c r="E182" s="139"/>
      <c r="F182" s="139"/>
      <c r="G182" s="139"/>
      <c r="H182" s="139"/>
      <c r="I182" s="139"/>
      <c r="J182" s="140"/>
      <c r="K182" s="140"/>
      <c r="L182" s="139"/>
      <c r="M182" s="139"/>
      <c r="N182" s="140"/>
      <c r="O182" s="140"/>
      <c r="P182" s="139"/>
      <c r="Q182" s="139"/>
      <c r="R182" s="139"/>
    </row>
    <row r="183" spans="1:18" ht="15.75" customHeight="1">
      <c r="A183" s="139"/>
      <c r="B183" s="139"/>
      <c r="C183" s="139"/>
      <c r="D183" s="139"/>
      <c r="E183" s="139"/>
      <c r="F183" s="139"/>
      <c r="G183" s="139"/>
      <c r="H183" s="139"/>
      <c r="I183" s="139"/>
      <c r="J183" s="140"/>
      <c r="K183" s="140"/>
      <c r="L183" s="139"/>
      <c r="M183" s="139"/>
      <c r="N183" s="140"/>
      <c r="O183" s="140"/>
      <c r="P183" s="139"/>
      <c r="Q183" s="139"/>
      <c r="R183" s="139"/>
    </row>
    <row r="184" spans="1:18" ht="15.75" customHeight="1">
      <c r="A184" s="139"/>
      <c r="B184" s="139"/>
      <c r="C184" s="139"/>
      <c r="D184" s="139"/>
      <c r="E184" s="139"/>
      <c r="F184" s="139"/>
      <c r="G184" s="139"/>
      <c r="H184" s="139"/>
      <c r="I184" s="139"/>
      <c r="J184" s="140"/>
      <c r="K184" s="140"/>
      <c r="L184" s="139"/>
      <c r="M184" s="139"/>
      <c r="N184" s="140"/>
      <c r="O184" s="140"/>
      <c r="P184" s="139"/>
      <c r="Q184" s="139"/>
      <c r="R184" s="139"/>
    </row>
    <row r="185" spans="1:18" ht="15.75" customHeight="1">
      <c r="A185" s="139"/>
      <c r="B185" s="139"/>
      <c r="C185" s="139"/>
      <c r="D185" s="139"/>
      <c r="E185" s="139"/>
      <c r="F185" s="139"/>
      <c r="G185" s="139"/>
      <c r="H185" s="139"/>
      <c r="I185" s="139"/>
      <c r="J185" s="140"/>
      <c r="K185" s="140"/>
      <c r="L185" s="139"/>
      <c r="M185" s="139"/>
      <c r="N185" s="140"/>
      <c r="O185" s="140"/>
      <c r="P185" s="139"/>
      <c r="Q185" s="139"/>
      <c r="R185" s="139"/>
    </row>
    <row r="186" spans="1:18" ht="15.75" customHeight="1">
      <c r="A186" s="139"/>
      <c r="B186" s="139"/>
      <c r="C186" s="139"/>
      <c r="D186" s="139"/>
      <c r="E186" s="139"/>
      <c r="F186" s="139"/>
      <c r="G186" s="139"/>
      <c r="H186" s="139"/>
      <c r="I186" s="139"/>
      <c r="J186" s="140"/>
      <c r="K186" s="140"/>
      <c r="L186" s="139"/>
      <c r="M186" s="139"/>
      <c r="N186" s="140"/>
      <c r="O186" s="140"/>
      <c r="P186" s="139"/>
      <c r="Q186" s="139"/>
      <c r="R186" s="139"/>
    </row>
    <row r="187" spans="1:18" ht="15.75" customHeight="1">
      <c r="A187" s="139"/>
      <c r="B187" s="139"/>
      <c r="C187" s="139"/>
      <c r="D187" s="139"/>
      <c r="E187" s="139"/>
      <c r="F187" s="139"/>
      <c r="G187" s="139"/>
      <c r="H187" s="139"/>
      <c r="I187" s="139"/>
      <c r="J187" s="140"/>
      <c r="K187" s="140"/>
      <c r="L187" s="139"/>
      <c r="M187" s="139"/>
      <c r="N187" s="140"/>
      <c r="O187" s="140"/>
      <c r="P187" s="139"/>
      <c r="Q187" s="139"/>
      <c r="R187" s="139"/>
    </row>
    <row r="188" spans="1:18" ht="15.75" customHeight="1">
      <c r="A188" s="139"/>
      <c r="B188" s="139"/>
      <c r="C188" s="139"/>
      <c r="D188" s="139"/>
      <c r="E188" s="139"/>
      <c r="F188" s="139"/>
      <c r="G188" s="139"/>
      <c r="H188" s="139"/>
      <c r="I188" s="139"/>
      <c r="J188" s="140"/>
      <c r="K188" s="140"/>
      <c r="L188" s="139"/>
      <c r="M188" s="139"/>
      <c r="N188" s="140"/>
      <c r="O188" s="140"/>
      <c r="P188" s="139"/>
      <c r="Q188" s="139"/>
      <c r="R188" s="139"/>
    </row>
    <row r="189" spans="1:18" ht="15.75" customHeight="1">
      <c r="A189" s="139"/>
      <c r="B189" s="139"/>
      <c r="C189" s="139"/>
      <c r="D189" s="139"/>
      <c r="E189" s="139"/>
      <c r="F189" s="139"/>
      <c r="G189" s="139"/>
      <c r="H189" s="139"/>
      <c r="I189" s="139"/>
      <c r="J189" s="140"/>
      <c r="K189" s="140"/>
      <c r="L189" s="139"/>
      <c r="M189" s="139"/>
      <c r="N189" s="140"/>
      <c r="O189" s="140"/>
      <c r="P189" s="139"/>
      <c r="Q189" s="139"/>
      <c r="R189" s="139"/>
    </row>
    <row r="190" spans="1:18" ht="15.75" customHeight="1">
      <c r="A190" s="139"/>
      <c r="B190" s="139"/>
      <c r="C190" s="139"/>
      <c r="D190" s="139"/>
      <c r="E190" s="139"/>
      <c r="F190" s="139"/>
      <c r="G190" s="139"/>
      <c r="H190" s="139"/>
      <c r="I190" s="139"/>
      <c r="J190" s="140"/>
      <c r="K190" s="140"/>
      <c r="L190" s="139"/>
      <c r="M190" s="139"/>
      <c r="N190" s="140"/>
      <c r="O190" s="140"/>
      <c r="P190" s="139"/>
      <c r="Q190" s="139"/>
      <c r="R190" s="139"/>
    </row>
    <row r="191" spans="1:18" ht="15.75" customHeight="1">
      <c r="A191" s="139"/>
      <c r="B191" s="139"/>
      <c r="C191" s="139"/>
      <c r="D191" s="139"/>
      <c r="E191" s="139"/>
      <c r="F191" s="139"/>
      <c r="G191" s="139"/>
      <c r="H191" s="139"/>
      <c r="I191" s="139"/>
      <c r="J191" s="140"/>
      <c r="K191" s="140"/>
      <c r="L191" s="139"/>
      <c r="M191" s="139"/>
      <c r="N191" s="140"/>
      <c r="O191" s="140"/>
      <c r="P191" s="139"/>
      <c r="Q191" s="139"/>
      <c r="R191" s="139"/>
    </row>
    <row r="192" spans="1:18" ht="15.75" customHeight="1">
      <c r="A192" s="139"/>
      <c r="B192" s="139"/>
      <c r="C192" s="139"/>
      <c r="D192" s="139"/>
      <c r="E192" s="139"/>
      <c r="F192" s="139"/>
      <c r="G192" s="139"/>
      <c r="H192" s="139"/>
      <c r="I192" s="139"/>
      <c r="J192" s="140"/>
      <c r="K192" s="140"/>
      <c r="L192" s="139"/>
      <c r="M192" s="139"/>
      <c r="N192" s="140"/>
      <c r="O192" s="140"/>
      <c r="P192" s="139"/>
      <c r="Q192" s="139"/>
      <c r="R192" s="139"/>
    </row>
    <row r="193" spans="1:18" ht="15.75" customHeight="1">
      <c r="A193" s="139"/>
      <c r="B193" s="139"/>
      <c r="C193" s="139"/>
      <c r="D193" s="139"/>
      <c r="E193" s="139"/>
      <c r="F193" s="139"/>
      <c r="G193" s="139"/>
      <c r="H193" s="139"/>
      <c r="I193" s="139"/>
      <c r="J193" s="140"/>
      <c r="K193" s="140"/>
      <c r="L193" s="139"/>
      <c r="M193" s="139"/>
      <c r="N193" s="140"/>
      <c r="O193" s="140"/>
      <c r="P193" s="139"/>
      <c r="Q193" s="139"/>
      <c r="R193" s="139"/>
    </row>
    <row r="194" spans="1:18" ht="15.75" customHeight="1">
      <c r="A194" s="139"/>
      <c r="B194" s="139"/>
      <c r="C194" s="139"/>
      <c r="D194" s="139"/>
      <c r="E194" s="139"/>
      <c r="F194" s="139"/>
      <c r="G194" s="139"/>
      <c r="H194" s="139"/>
      <c r="I194" s="139"/>
      <c r="J194" s="140"/>
      <c r="K194" s="140"/>
      <c r="L194" s="139"/>
      <c r="M194" s="139"/>
      <c r="N194" s="140"/>
      <c r="O194" s="140"/>
      <c r="P194" s="139"/>
      <c r="Q194" s="139"/>
      <c r="R194" s="139"/>
    </row>
    <row r="195" spans="1:18" ht="15.75" customHeight="1">
      <c r="A195" s="139"/>
      <c r="B195" s="139"/>
      <c r="C195" s="139"/>
      <c r="D195" s="139"/>
      <c r="E195" s="139"/>
      <c r="F195" s="139"/>
      <c r="G195" s="139"/>
      <c r="H195" s="139"/>
      <c r="I195" s="139"/>
      <c r="J195" s="140"/>
      <c r="K195" s="140"/>
      <c r="L195" s="139"/>
      <c r="M195" s="139"/>
      <c r="N195" s="140"/>
      <c r="O195" s="140"/>
      <c r="P195" s="139"/>
      <c r="Q195" s="139"/>
      <c r="R195" s="139"/>
    </row>
    <row r="196" spans="1:18" ht="15.75" customHeight="1">
      <c r="A196" s="139"/>
      <c r="B196" s="139"/>
      <c r="C196" s="139"/>
      <c r="D196" s="139"/>
      <c r="E196" s="139"/>
      <c r="F196" s="139"/>
      <c r="G196" s="139"/>
      <c r="H196" s="139"/>
      <c r="I196" s="139"/>
      <c r="J196" s="140"/>
      <c r="K196" s="140"/>
      <c r="L196" s="139"/>
      <c r="M196" s="139"/>
      <c r="N196" s="140"/>
      <c r="O196" s="140"/>
      <c r="P196" s="139"/>
      <c r="Q196" s="139"/>
      <c r="R196" s="139"/>
    </row>
    <row r="197" spans="1:18" ht="15.75" customHeight="1">
      <c r="A197" s="139"/>
      <c r="B197" s="139"/>
      <c r="C197" s="139"/>
      <c r="D197" s="139"/>
      <c r="E197" s="139"/>
      <c r="F197" s="139"/>
      <c r="G197" s="139"/>
      <c r="H197" s="139"/>
      <c r="I197" s="139"/>
      <c r="J197" s="140"/>
      <c r="K197" s="140"/>
      <c r="L197" s="139"/>
      <c r="M197" s="139"/>
      <c r="N197" s="140"/>
      <c r="O197" s="140"/>
      <c r="P197" s="139"/>
      <c r="Q197" s="139"/>
      <c r="R197" s="139"/>
    </row>
    <row r="198" spans="1:18" ht="15.75" customHeight="1">
      <c r="A198" s="139"/>
      <c r="B198" s="139"/>
      <c r="C198" s="139"/>
      <c r="D198" s="139"/>
      <c r="E198" s="139"/>
      <c r="F198" s="139"/>
      <c r="G198" s="139"/>
      <c r="H198" s="139"/>
      <c r="I198" s="139"/>
      <c r="J198" s="140"/>
      <c r="K198" s="140"/>
      <c r="L198" s="139"/>
      <c r="M198" s="139"/>
      <c r="N198" s="140"/>
      <c r="O198" s="140"/>
      <c r="P198" s="139"/>
      <c r="Q198" s="139"/>
      <c r="R198" s="139"/>
    </row>
    <row r="199" spans="1:18" ht="15.75" customHeight="1">
      <c r="A199" s="139"/>
      <c r="B199" s="139"/>
      <c r="C199" s="139"/>
      <c r="D199" s="139"/>
      <c r="E199" s="139"/>
      <c r="F199" s="139"/>
      <c r="G199" s="139"/>
      <c r="H199" s="139"/>
      <c r="I199" s="139"/>
      <c r="J199" s="140"/>
      <c r="K199" s="140"/>
      <c r="L199" s="139"/>
      <c r="M199" s="139"/>
      <c r="N199" s="140"/>
      <c r="O199" s="140"/>
      <c r="P199" s="139"/>
      <c r="Q199" s="139"/>
      <c r="R199" s="139"/>
    </row>
    <row r="200" spans="1:18" ht="15.75" customHeight="1">
      <c r="A200" s="139"/>
      <c r="B200" s="139"/>
      <c r="C200" s="139"/>
      <c r="D200" s="139"/>
      <c r="E200" s="139"/>
      <c r="F200" s="139"/>
      <c r="G200" s="139"/>
      <c r="H200" s="139"/>
      <c r="I200" s="139"/>
      <c r="J200" s="140"/>
      <c r="K200" s="140"/>
      <c r="L200" s="139"/>
      <c r="M200" s="139"/>
      <c r="N200" s="140"/>
      <c r="O200" s="140"/>
      <c r="P200" s="139"/>
      <c r="Q200" s="139"/>
      <c r="R200" s="139"/>
    </row>
    <row r="201" spans="1:18" ht="15.75" customHeight="1">
      <c r="A201" s="139"/>
      <c r="B201" s="139"/>
      <c r="C201" s="139"/>
      <c r="D201" s="139"/>
      <c r="E201" s="139"/>
      <c r="F201" s="139"/>
      <c r="G201" s="139"/>
      <c r="H201" s="139"/>
      <c r="I201" s="139"/>
      <c r="J201" s="140"/>
      <c r="K201" s="140"/>
      <c r="L201" s="139"/>
      <c r="M201" s="139"/>
      <c r="N201" s="140"/>
      <c r="O201" s="140"/>
      <c r="P201" s="139"/>
      <c r="Q201" s="139"/>
      <c r="R201" s="139"/>
    </row>
    <row r="202" spans="1:18" ht="15.75" customHeight="1">
      <c r="A202" s="139"/>
      <c r="B202" s="139"/>
      <c r="C202" s="139"/>
      <c r="D202" s="139"/>
      <c r="E202" s="139"/>
      <c r="F202" s="139"/>
      <c r="G202" s="139"/>
      <c r="H202" s="139"/>
      <c r="I202" s="139"/>
      <c r="J202" s="140"/>
      <c r="K202" s="140"/>
      <c r="L202" s="139"/>
      <c r="M202" s="139"/>
      <c r="N202" s="140"/>
      <c r="O202" s="140"/>
      <c r="P202" s="139"/>
      <c r="Q202" s="139"/>
      <c r="R202" s="139"/>
    </row>
    <row r="203" spans="1:18" ht="15.75" customHeight="1">
      <c r="A203" s="139"/>
      <c r="B203" s="139"/>
      <c r="C203" s="139"/>
      <c r="D203" s="139"/>
      <c r="E203" s="139"/>
      <c r="F203" s="139"/>
      <c r="G203" s="139"/>
      <c r="H203" s="139"/>
      <c r="I203" s="139"/>
      <c r="J203" s="140"/>
      <c r="K203" s="140"/>
      <c r="L203" s="139"/>
      <c r="M203" s="139"/>
      <c r="N203" s="140"/>
      <c r="O203" s="140"/>
      <c r="P203" s="139"/>
      <c r="Q203" s="139"/>
      <c r="R203" s="139"/>
    </row>
    <row r="204" spans="1:18" ht="15.75" customHeight="1">
      <c r="A204" s="139"/>
      <c r="B204" s="139"/>
      <c r="C204" s="139"/>
      <c r="D204" s="139"/>
      <c r="E204" s="139"/>
      <c r="F204" s="139"/>
      <c r="G204" s="139"/>
      <c r="H204" s="139"/>
      <c r="I204" s="139"/>
      <c r="J204" s="140"/>
      <c r="K204" s="140"/>
      <c r="L204" s="139"/>
      <c r="M204" s="139"/>
      <c r="N204" s="140"/>
      <c r="O204" s="140"/>
      <c r="P204" s="139"/>
      <c r="Q204" s="139"/>
      <c r="R204" s="139"/>
    </row>
    <row r="205" spans="1:18" ht="15.75" customHeight="1">
      <c r="A205" s="139"/>
      <c r="B205" s="139"/>
      <c r="C205" s="139"/>
      <c r="D205" s="139"/>
      <c r="E205" s="139"/>
      <c r="F205" s="139"/>
      <c r="G205" s="139"/>
      <c r="H205" s="139"/>
      <c r="I205" s="139"/>
      <c r="J205" s="140"/>
      <c r="K205" s="140"/>
      <c r="L205" s="139"/>
      <c r="M205" s="139"/>
      <c r="N205" s="140"/>
      <c r="O205" s="140"/>
      <c r="P205" s="139"/>
      <c r="Q205" s="139"/>
      <c r="R205" s="139"/>
    </row>
    <row r="206" spans="1:18" ht="15.75" customHeight="1">
      <c r="A206" s="139"/>
      <c r="B206" s="139"/>
      <c r="C206" s="139"/>
      <c r="D206" s="139"/>
      <c r="E206" s="139"/>
      <c r="F206" s="139"/>
      <c r="G206" s="139"/>
      <c r="H206" s="139"/>
      <c r="I206" s="139"/>
      <c r="J206" s="140"/>
      <c r="K206" s="140"/>
      <c r="L206" s="139"/>
      <c r="M206" s="139"/>
      <c r="N206" s="140"/>
      <c r="O206" s="140"/>
      <c r="P206" s="139"/>
      <c r="Q206" s="139"/>
      <c r="R206" s="139"/>
    </row>
    <row r="207" spans="1:18" ht="15.75" customHeight="1">
      <c r="A207" s="139"/>
      <c r="B207" s="139"/>
      <c r="C207" s="139"/>
      <c r="D207" s="139"/>
      <c r="E207" s="139"/>
      <c r="F207" s="139"/>
      <c r="G207" s="139"/>
      <c r="H207" s="139"/>
      <c r="I207" s="139"/>
      <c r="J207" s="140"/>
      <c r="K207" s="140"/>
      <c r="L207" s="139"/>
      <c r="M207" s="139"/>
      <c r="N207" s="140"/>
      <c r="O207" s="140"/>
      <c r="P207" s="139"/>
      <c r="Q207" s="139"/>
      <c r="R207" s="139"/>
    </row>
    <row r="208" spans="1:18" ht="15.75" customHeight="1">
      <c r="A208" s="139"/>
      <c r="B208" s="139"/>
      <c r="C208" s="139"/>
      <c r="D208" s="139"/>
      <c r="E208" s="139"/>
      <c r="F208" s="139"/>
      <c r="G208" s="139"/>
      <c r="H208" s="139"/>
      <c r="I208" s="139"/>
      <c r="J208" s="140"/>
      <c r="K208" s="140"/>
      <c r="L208" s="139"/>
      <c r="M208" s="139"/>
      <c r="N208" s="140"/>
      <c r="O208" s="140"/>
      <c r="P208" s="139"/>
      <c r="Q208" s="139"/>
      <c r="R208" s="139"/>
    </row>
    <row r="209" spans="1:18" ht="15.75" customHeight="1">
      <c r="A209" s="139"/>
      <c r="B209" s="139"/>
      <c r="C209" s="139"/>
      <c r="D209" s="139"/>
      <c r="E209" s="139"/>
      <c r="F209" s="139"/>
      <c r="G209" s="139"/>
      <c r="H209" s="139"/>
      <c r="I209" s="139"/>
      <c r="J209" s="140"/>
      <c r="K209" s="140"/>
      <c r="L209" s="139"/>
      <c r="M209" s="139"/>
      <c r="N209" s="140"/>
      <c r="O209" s="140"/>
      <c r="P209" s="139"/>
      <c r="Q209" s="139"/>
      <c r="R209" s="139"/>
    </row>
    <row r="210" spans="1:18" ht="15.75" customHeight="1">
      <c r="A210" s="139"/>
      <c r="B210" s="139"/>
      <c r="C210" s="139"/>
      <c r="D210" s="139"/>
      <c r="E210" s="139"/>
      <c r="F210" s="139"/>
      <c r="G210" s="139"/>
      <c r="H210" s="139"/>
      <c r="I210" s="139"/>
      <c r="J210" s="140"/>
      <c r="K210" s="140"/>
      <c r="L210" s="139"/>
      <c r="M210" s="139"/>
      <c r="N210" s="140"/>
      <c r="O210" s="140"/>
      <c r="P210" s="139"/>
      <c r="Q210" s="139"/>
      <c r="R210" s="139"/>
    </row>
    <row r="211" spans="1:18" ht="15.75" customHeight="1">
      <c r="A211" s="139"/>
      <c r="B211" s="139"/>
      <c r="C211" s="139"/>
      <c r="D211" s="139"/>
      <c r="E211" s="139"/>
      <c r="F211" s="139"/>
      <c r="G211" s="139"/>
      <c r="H211" s="139"/>
      <c r="I211" s="139"/>
      <c r="J211" s="140"/>
      <c r="K211" s="140"/>
      <c r="L211" s="139"/>
      <c r="M211" s="139"/>
      <c r="N211" s="140"/>
      <c r="O211" s="140"/>
      <c r="P211" s="139"/>
      <c r="Q211" s="139"/>
      <c r="R211" s="139"/>
    </row>
    <row r="212" spans="1:18" ht="15.75" customHeight="1">
      <c r="A212" s="139"/>
      <c r="B212" s="139"/>
      <c r="C212" s="139"/>
      <c r="D212" s="139"/>
      <c r="E212" s="139"/>
      <c r="F212" s="139"/>
      <c r="G212" s="139"/>
      <c r="H212" s="139"/>
      <c r="I212" s="139"/>
      <c r="J212" s="140"/>
      <c r="K212" s="140"/>
      <c r="L212" s="139"/>
      <c r="M212" s="139"/>
      <c r="N212" s="140"/>
      <c r="O212" s="140"/>
      <c r="P212" s="139"/>
      <c r="Q212" s="139"/>
      <c r="R212" s="139"/>
    </row>
    <row r="213" spans="1:18" ht="15.75" customHeight="1">
      <c r="A213" s="139"/>
      <c r="B213" s="139"/>
      <c r="C213" s="139"/>
      <c r="D213" s="139"/>
      <c r="E213" s="139"/>
      <c r="F213" s="139"/>
      <c r="G213" s="139"/>
      <c r="H213" s="139"/>
      <c r="I213" s="139"/>
      <c r="J213" s="140"/>
      <c r="K213" s="140"/>
      <c r="L213" s="139"/>
      <c r="M213" s="139"/>
      <c r="N213" s="140"/>
      <c r="O213" s="140"/>
      <c r="P213" s="139"/>
      <c r="Q213" s="139"/>
      <c r="R213" s="139"/>
    </row>
    <row r="214" spans="1:18" ht="15.75" customHeight="1">
      <c r="A214" s="139"/>
      <c r="B214" s="139"/>
      <c r="C214" s="139"/>
      <c r="D214" s="139"/>
      <c r="E214" s="139"/>
      <c r="F214" s="139"/>
      <c r="G214" s="139"/>
      <c r="H214" s="139"/>
      <c r="I214" s="139"/>
      <c r="J214" s="140"/>
      <c r="K214" s="140"/>
      <c r="L214" s="139"/>
      <c r="M214" s="139"/>
      <c r="N214" s="140"/>
      <c r="O214" s="140"/>
      <c r="P214" s="139"/>
      <c r="Q214" s="139"/>
      <c r="R214" s="139"/>
    </row>
    <row r="215" spans="1:18" ht="15.75" customHeight="1">
      <c r="A215" s="139"/>
      <c r="B215" s="139"/>
      <c r="C215" s="139"/>
      <c r="D215" s="139"/>
      <c r="E215" s="139"/>
      <c r="F215" s="139"/>
      <c r="G215" s="139"/>
      <c r="H215" s="139"/>
      <c r="I215" s="139"/>
      <c r="J215" s="140"/>
      <c r="K215" s="140"/>
      <c r="L215" s="139"/>
      <c r="M215" s="139"/>
      <c r="N215" s="140"/>
      <c r="O215" s="140"/>
      <c r="P215" s="139"/>
      <c r="Q215" s="139"/>
      <c r="R215" s="139"/>
    </row>
    <row r="216" spans="1:18" ht="15.75" customHeight="1">
      <c r="A216" s="139"/>
      <c r="B216" s="139"/>
      <c r="C216" s="139"/>
      <c r="D216" s="139"/>
      <c r="E216" s="139"/>
      <c r="F216" s="139"/>
      <c r="G216" s="139"/>
      <c r="H216" s="139"/>
      <c r="I216" s="139"/>
      <c r="J216" s="140"/>
      <c r="K216" s="140"/>
      <c r="L216" s="139"/>
      <c r="M216" s="139"/>
      <c r="N216" s="140"/>
      <c r="O216" s="140"/>
      <c r="P216" s="139"/>
      <c r="Q216" s="139"/>
      <c r="R216" s="139"/>
    </row>
    <row r="217" spans="1:18" ht="15.75" customHeight="1">
      <c r="A217" s="139"/>
      <c r="B217" s="139"/>
      <c r="C217" s="139"/>
      <c r="D217" s="139"/>
      <c r="E217" s="139"/>
      <c r="F217" s="139"/>
      <c r="G217" s="139"/>
      <c r="H217" s="139"/>
      <c r="I217" s="139"/>
      <c r="J217" s="140"/>
      <c r="K217" s="140"/>
      <c r="L217" s="139"/>
      <c r="M217" s="139"/>
      <c r="N217" s="140"/>
      <c r="O217" s="140"/>
      <c r="P217" s="139"/>
      <c r="Q217" s="139"/>
      <c r="R217" s="139"/>
    </row>
    <row r="218" spans="1:18" ht="15.75" customHeight="1">
      <c r="A218" s="139"/>
      <c r="B218" s="139"/>
      <c r="C218" s="139"/>
      <c r="D218" s="139"/>
      <c r="E218" s="139"/>
      <c r="F218" s="139"/>
      <c r="G218" s="139"/>
      <c r="H218" s="139"/>
      <c r="I218" s="139"/>
      <c r="J218" s="140"/>
      <c r="K218" s="140"/>
      <c r="L218" s="139"/>
      <c r="M218" s="139"/>
      <c r="N218" s="140"/>
      <c r="O218" s="140"/>
      <c r="P218" s="139"/>
      <c r="Q218" s="139"/>
      <c r="R218" s="139"/>
    </row>
    <row r="219" spans="1:18" ht="15.75" customHeight="1">
      <c r="A219" s="139"/>
      <c r="B219" s="139"/>
      <c r="C219" s="139"/>
      <c r="D219" s="139"/>
      <c r="E219" s="139"/>
      <c r="F219" s="139"/>
      <c r="G219" s="139"/>
      <c r="H219" s="139"/>
      <c r="I219" s="139"/>
      <c r="J219" s="140"/>
      <c r="K219" s="140"/>
      <c r="L219" s="139"/>
      <c r="M219" s="139"/>
      <c r="N219" s="140"/>
      <c r="O219" s="140"/>
      <c r="P219" s="139"/>
      <c r="Q219" s="139"/>
      <c r="R219" s="139"/>
    </row>
    <row r="220" spans="1:18" ht="15.75" customHeight="1">
      <c r="A220" s="139"/>
      <c r="B220" s="139"/>
      <c r="C220" s="139"/>
      <c r="D220" s="139"/>
      <c r="E220" s="139"/>
      <c r="F220" s="139"/>
      <c r="G220" s="139"/>
      <c r="H220" s="139"/>
      <c r="I220" s="139"/>
      <c r="J220" s="140"/>
      <c r="K220" s="140"/>
      <c r="L220" s="139"/>
      <c r="M220" s="139"/>
      <c r="N220" s="140"/>
      <c r="O220" s="140"/>
      <c r="P220" s="139"/>
      <c r="Q220" s="139"/>
      <c r="R220" s="139"/>
    </row>
    <row r="221" spans="1:18" ht="15.75" customHeight="1">
      <c r="A221" s="139"/>
      <c r="B221" s="139"/>
      <c r="C221" s="139"/>
      <c r="D221" s="139"/>
      <c r="E221" s="139"/>
      <c r="F221" s="139"/>
      <c r="G221" s="139"/>
      <c r="H221" s="139"/>
      <c r="I221" s="139"/>
      <c r="J221" s="140"/>
      <c r="K221" s="140"/>
      <c r="L221" s="139"/>
      <c r="M221" s="139"/>
      <c r="N221" s="140"/>
      <c r="O221" s="140"/>
      <c r="P221" s="139"/>
      <c r="Q221" s="139"/>
      <c r="R221" s="139"/>
    </row>
    <row r="222" spans="1:18" ht="15.75" customHeight="1">
      <c r="A222" s="139"/>
      <c r="B222" s="139"/>
      <c r="C222" s="139"/>
      <c r="D222" s="139"/>
      <c r="E222" s="139"/>
      <c r="F222" s="139"/>
      <c r="G222" s="139"/>
      <c r="H222" s="139"/>
      <c r="I222" s="139"/>
      <c r="J222" s="140"/>
      <c r="K222" s="140"/>
      <c r="L222" s="139"/>
      <c r="M222" s="139"/>
      <c r="N222" s="140"/>
      <c r="O222" s="140"/>
      <c r="P222" s="139"/>
      <c r="Q222" s="139"/>
      <c r="R222" s="139"/>
    </row>
    <row r="223" spans="1:18" ht="15.75" customHeight="1">
      <c r="A223" s="139"/>
      <c r="B223" s="139"/>
      <c r="C223" s="139"/>
      <c r="D223" s="139"/>
      <c r="E223" s="139"/>
      <c r="F223" s="139"/>
      <c r="G223" s="139"/>
      <c r="H223" s="139"/>
      <c r="I223" s="139"/>
      <c r="J223" s="140"/>
      <c r="K223" s="140"/>
      <c r="L223" s="139"/>
      <c r="M223" s="139"/>
      <c r="N223" s="140"/>
      <c r="O223" s="140"/>
      <c r="P223" s="139"/>
      <c r="Q223" s="139"/>
      <c r="R223" s="139"/>
    </row>
    <row r="224" spans="1:18" ht="15.75" customHeight="1">
      <c r="A224" s="139"/>
      <c r="B224" s="139"/>
      <c r="C224" s="139"/>
      <c r="D224" s="139"/>
      <c r="E224" s="139"/>
      <c r="F224" s="139"/>
      <c r="G224" s="139"/>
      <c r="H224" s="139"/>
      <c r="I224" s="139"/>
      <c r="J224" s="140"/>
      <c r="K224" s="140"/>
      <c r="L224" s="139"/>
      <c r="M224" s="139"/>
      <c r="N224" s="140"/>
      <c r="O224" s="140"/>
      <c r="P224" s="139"/>
      <c r="Q224" s="139"/>
      <c r="R224" s="139"/>
    </row>
    <row r="225" spans="1:18" ht="15.75" customHeight="1">
      <c r="A225" s="139"/>
      <c r="B225" s="139"/>
      <c r="C225" s="139"/>
      <c r="D225" s="139"/>
      <c r="E225" s="139"/>
      <c r="F225" s="139"/>
      <c r="G225" s="139"/>
      <c r="H225" s="139"/>
      <c r="I225" s="139"/>
      <c r="J225" s="140"/>
      <c r="K225" s="140"/>
      <c r="L225" s="139"/>
      <c r="M225" s="139"/>
      <c r="N225" s="140"/>
      <c r="O225" s="140"/>
      <c r="P225" s="139"/>
      <c r="Q225" s="139"/>
      <c r="R225" s="139"/>
    </row>
    <row r="226" spans="1:18" ht="15.75" customHeight="1">
      <c r="A226" s="139"/>
      <c r="B226" s="139"/>
      <c r="C226" s="139"/>
      <c r="D226" s="139"/>
      <c r="E226" s="139"/>
      <c r="F226" s="139"/>
      <c r="G226" s="139"/>
      <c r="H226" s="139"/>
      <c r="I226" s="139"/>
      <c r="J226" s="140"/>
      <c r="K226" s="140"/>
      <c r="L226" s="139"/>
      <c r="M226" s="139"/>
      <c r="N226" s="140"/>
      <c r="O226" s="140"/>
      <c r="P226" s="139"/>
      <c r="Q226" s="139"/>
      <c r="R226" s="139"/>
    </row>
    <row r="227" spans="1:18" ht="15.75" customHeight="1">
      <c r="A227" s="139"/>
      <c r="B227" s="139"/>
      <c r="C227" s="139"/>
      <c r="D227" s="139"/>
      <c r="E227" s="139"/>
      <c r="F227" s="139"/>
      <c r="G227" s="139"/>
      <c r="H227" s="139"/>
      <c r="I227" s="139"/>
      <c r="J227" s="140"/>
      <c r="K227" s="140"/>
      <c r="L227" s="139"/>
      <c r="M227" s="139"/>
      <c r="N227" s="140"/>
      <c r="O227" s="140"/>
      <c r="P227" s="139"/>
      <c r="Q227" s="139"/>
      <c r="R227" s="139"/>
    </row>
    <row r="228" spans="1:18" ht="15.75" customHeight="1">
      <c r="A228" s="139"/>
      <c r="B228" s="139"/>
      <c r="C228" s="139"/>
      <c r="D228" s="139"/>
      <c r="E228" s="139"/>
      <c r="F228" s="139"/>
      <c r="G228" s="139"/>
      <c r="H228" s="139"/>
      <c r="I228" s="139"/>
      <c r="J228" s="140"/>
      <c r="K228" s="140"/>
      <c r="L228" s="139"/>
      <c r="M228" s="139"/>
      <c r="N228" s="140"/>
      <c r="O228" s="140"/>
      <c r="P228" s="139"/>
      <c r="Q228" s="139"/>
      <c r="R228" s="139"/>
    </row>
    <row r="229" spans="1:18" ht="15.75" customHeight="1">
      <c r="A229" s="139"/>
      <c r="B229" s="139"/>
      <c r="C229" s="139"/>
      <c r="D229" s="139"/>
      <c r="E229" s="139"/>
      <c r="F229" s="139"/>
      <c r="G229" s="139"/>
      <c r="H229" s="139"/>
      <c r="I229" s="139"/>
      <c r="J229" s="140"/>
      <c r="K229" s="140"/>
      <c r="L229" s="139"/>
      <c r="M229" s="139"/>
      <c r="N229" s="140"/>
      <c r="O229" s="140"/>
      <c r="P229" s="139"/>
      <c r="Q229" s="139"/>
      <c r="R229" s="139"/>
    </row>
    <row r="230" spans="1:18" ht="15.75" customHeight="1">
      <c r="A230" s="139"/>
      <c r="B230" s="139"/>
      <c r="C230" s="139"/>
      <c r="D230" s="139"/>
      <c r="E230" s="139"/>
      <c r="F230" s="139"/>
      <c r="G230" s="139"/>
      <c r="H230" s="139"/>
      <c r="I230" s="139"/>
      <c r="J230" s="140"/>
      <c r="K230" s="140"/>
      <c r="L230" s="139"/>
      <c r="M230" s="139"/>
      <c r="N230" s="140"/>
      <c r="O230" s="140"/>
      <c r="P230" s="139"/>
      <c r="Q230" s="139"/>
      <c r="R230" s="139"/>
    </row>
    <row r="231" spans="1:18" ht="15.75" customHeight="1">
      <c r="A231" s="139"/>
      <c r="B231" s="139"/>
      <c r="C231" s="139"/>
      <c r="D231" s="139"/>
      <c r="E231" s="139"/>
      <c r="F231" s="139"/>
      <c r="G231" s="139"/>
      <c r="H231" s="139"/>
      <c r="I231" s="139"/>
      <c r="J231" s="140"/>
      <c r="K231" s="140"/>
      <c r="L231" s="139"/>
      <c r="M231" s="139"/>
      <c r="N231" s="140"/>
      <c r="O231" s="140"/>
      <c r="P231" s="139"/>
      <c r="Q231" s="139"/>
      <c r="R231" s="139"/>
    </row>
    <row r="232" spans="1:18" ht="15.75" customHeight="1">
      <c r="A232" s="139"/>
      <c r="B232" s="139"/>
      <c r="C232" s="139"/>
      <c r="D232" s="139"/>
      <c r="E232" s="139"/>
      <c r="F232" s="139"/>
      <c r="G232" s="139"/>
      <c r="H232" s="139"/>
      <c r="I232" s="139"/>
      <c r="J232" s="140"/>
      <c r="K232" s="140"/>
      <c r="L232" s="139"/>
      <c r="M232" s="139"/>
      <c r="N232" s="140"/>
      <c r="O232" s="140"/>
      <c r="P232" s="139"/>
      <c r="Q232" s="139"/>
      <c r="R232" s="139"/>
    </row>
    <row r="233" spans="1:18" ht="15.75" customHeight="1">
      <c r="A233" s="139"/>
      <c r="B233" s="139"/>
      <c r="C233" s="139"/>
      <c r="D233" s="139"/>
      <c r="E233" s="139"/>
      <c r="F233" s="139"/>
      <c r="G233" s="139"/>
      <c r="H233" s="139"/>
      <c r="I233" s="139"/>
      <c r="J233" s="140"/>
      <c r="K233" s="140"/>
      <c r="L233" s="139"/>
      <c r="M233" s="139"/>
      <c r="N233" s="140"/>
      <c r="O233" s="140"/>
      <c r="P233" s="139"/>
      <c r="Q233" s="139"/>
      <c r="R233" s="139"/>
    </row>
    <row r="234" spans="1:18" ht="15.75" customHeight="1">
      <c r="A234" s="139"/>
      <c r="B234" s="139"/>
      <c r="C234" s="139"/>
      <c r="D234" s="139"/>
      <c r="E234" s="139"/>
      <c r="F234" s="139"/>
      <c r="G234" s="139"/>
      <c r="H234" s="139"/>
      <c r="I234" s="139"/>
      <c r="J234" s="140"/>
      <c r="K234" s="140"/>
      <c r="L234" s="139"/>
      <c r="M234" s="139"/>
      <c r="N234" s="140"/>
      <c r="O234" s="140"/>
      <c r="P234" s="139"/>
      <c r="Q234" s="139"/>
      <c r="R234" s="139"/>
    </row>
    <row r="235" spans="1:18" ht="15.75" customHeight="1">
      <c r="A235" s="139"/>
      <c r="B235" s="139"/>
      <c r="C235" s="139"/>
      <c r="D235" s="139"/>
      <c r="E235" s="139"/>
      <c r="F235" s="139"/>
      <c r="G235" s="139"/>
      <c r="H235" s="139"/>
      <c r="I235" s="139"/>
      <c r="J235" s="140"/>
      <c r="K235" s="140"/>
      <c r="L235" s="139"/>
      <c r="M235" s="139"/>
      <c r="N235" s="140"/>
      <c r="O235" s="140"/>
      <c r="P235" s="139"/>
      <c r="Q235" s="139"/>
      <c r="R235" s="139"/>
    </row>
    <row r="236" spans="1:18" ht="15.75" customHeight="1">
      <c r="A236" s="139"/>
      <c r="B236" s="139"/>
      <c r="C236" s="139"/>
      <c r="D236" s="139"/>
      <c r="E236" s="139"/>
      <c r="F236" s="139"/>
      <c r="G236" s="139"/>
      <c r="H236" s="139"/>
      <c r="I236" s="139"/>
      <c r="J236" s="140"/>
      <c r="K236" s="140"/>
      <c r="L236" s="139"/>
      <c r="M236" s="139"/>
      <c r="N236" s="140"/>
      <c r="O236" s="140"/>
      <c r="P236" s="139"/>
      <c r="Q236" s="139"/>
      <c r="R236" s="139"/>
    </row>
    <row r="237" spans="1:18" ht="15.75" customHeight="1">
      <c r="A237" s="139"/>
      <c r="B237" s="139"/>
      <c r="C237" s="139"/>
      <c r="D237" s="139"/>
      <c r="E237" s="139"/>
      <c r="F237" s="139"/>
      <c r="G237" s="139"/>
      <c r="H237" s="139"/>
      <c r="I237" s="139"/>
      <c r="J237" s="140"/>
      <c r="K237" s="140"/>
      <c r="L237" s="139"/>
      <c r="M237" s="139"/>
      <c r="N237" s="140"/>
      <c r="O237" s="140"/>
      <c r="P237" s="139"/>
      <c r="Q237" s="139"/>
      <c r="R237" s="139"/>
    </row>
    <row r="238" spans="1:18" ht="15.75" customHeight="1">
      <c r="A238" s="139"/>
      <c r="B238" s="139"/>
      <c r="C238" s="139"/>
      <c r="D238" s="139"/>
      <c r="E238" s="139"/>
      <c r="F238" s="139"/>
      <c r="G238" s="139"/>
      <c r="H238" s="139"/>
      <c r="I238" s="139"/>
      <c r="J238" s="140"/>
      <c r="K238" s="140"/>
      <c r="L238" s="139"/>
      <c r="M238" s="139"/>
      <c r="N238" s="140"/>
      <c r="O238" s="140"/>
      <c r="P238" s="139"/>
      <c r="Q238" s="139"/>
      <c r="R238" s="139"/>
    </row>
    <row r="239" spans="1:18" ht="15.75" customHeight="1">
      <c r="A239" s="139"/>
      <c r="B239" s="139"/>
      <c r="C239" s="139"/>
      <c r="D239" s="139"/>
      <c r="E239" s="139"/>
      <c r="F239" s="139"/>
      <c r="G239" s="139"/>
      <c r="H239" s="139"/>
      <c r="I239" s="139"/>
      <c r="J239" s="140"/>
      <c r="K239" s="140"/>
      <c r="L239" s="139"/>
      <c r="M239" s="139"/>
      <c r="N239" s="140"/>
      <c r="O239" s="140"/>
      <c r="P239" s="139"/>
      <c r="Q239" s="139"/>
      <c r="R239" s="139"/>
    </row>
    <row r="240" spans="1:18" ht="15.75" customHeight="1">
      <c r="A240" s="139"/>
      <c r="B240" s="139"/>
      <c r="C240" s="139"/>
      <c r="D240" s="139"/>
      <c r="E240" s="139"/>
      <c r="F240" s="139"/>
      <c r="G240" s="139"/>
      <c r="H240" s="139"/>
      <c r="I240" s="139"/>
      <c r="J240" s="140"/>
      <c r="K240" s="140"/>
      <c r="L240" s="139"/>
      <c r="M240" s="139"/>
      <c r="N240" s="140"/>
      <c r="O240" s="140"/>
      <c r="P240" s="139"/>
      <c r="Q240" s="139"/>
      <c r="R240" s="139"/>
    </row>
    <row r="241" spans="1:18" ht="15.75" customHeight="1">
      <c r="A241" s="139"/>
      <c r="B241" s="139"/>
      <c r="C241" s="139"/>
      <c r="D241" s="139"/>
      <c r="E241" s="139"/>
      <c r="F241" s="139"/>
      <c r="G241" s="139"/>
      <c r="H241" s="139"/>
      <c r="I241" s="139"/>
      <c r="J241" s="140"/>
      <c r="K241" s="140"/>
      <c r="L241" s="139"/>
      <c r="M241" s="139"/>
      <c r="N241" s="140"/>
      <c r="O241" s="140"/>
      <c r="P241" s="139"/>
      <c r="Q241" s="139"/>
      <c r="R241" s="139"/>
    </row>
    <row r="242" spans="1:18" ht="15.75" customHeight="1">
      <c r="A242" s="139"/>
      <c r="B242" s="139"/>
      <c r="C242" s="139"/>
      <c r="D242" s="139"/>
      <c r="E242" s="139"/>
      <c r="F242" s="139"/>
      <c r="G242" s="139"/>
      <c r="H242" s="139"/>
      <c r="I242" s="139"/>
      <c r="J242" s="140"/>
      <c r="K242" s="140"/>
      <c r="L242" s="139"/>
      <c r="M242" s="139"/>
      <c r="N242" s="140"/>
      <c r="O242" s="140"/>
      <c r="P242" s="139"/>
      <c r="Q242" s="139"/>
      <c r="R242" s="139"/>
    </row>
    <row r="243" spans="1:18" ht="15.75" customHeight="1">
      <c r="A243" s="139"/>
      <c r="B243" s="139"/>
      <c r="C243" s="139"/>
      <c r="D243" s="139"/>
      <c r="E243" s="139"/>
      <c r="F243" s="139"/>
      <c r="G243" s="139"/>
      <c r="H243" s="139"/>
      <c r="I243" s="139"/>
      <c r="J243" s="140"/>
      <c r="K243" s="140"/>
      <c r="L243" s="139"/>
      <c r="M243" s="139"/>
      <c r="N243" s="140"/>
      <c r="O243" s="140"/>
      <c r="P243" s="139"/>
      <c r="Q243" s="139"/>
      <c r="R243" s="139"/>
    </row>
    <row r="244" spans="1:18" ht="15.75" customHeight="1">
      <c r="A244" s="139"/>
      <c r="B244" s="139"/>
      <c r="C244" s="139"/>
      <c r="D244" s="139"/>
      <c r="E244" s="139"/>
      <c r="F244" s="139"/>
      <c r="G244" s="139"/>
      <c r="H244" s="139"/>
      <c r="I244" s="139"/>
      <c r="J244" s="140"/>
      <c r="K244" s="140"/>
      <c r="L244" s="139"/>
      <c r="M244" s="139"/>
      <c r="N244" s="140"/>
      <c r="O244" s="140"/>
      <c r="P244" s="139"/>
      <c r="Q244" s="139"/>
      <c r="R244" s="139"/>
    </row>
    <row r="245" spans="1:18" ht="15.75" customHeight="1">
      <c r="A245" s="139"/>
      <c r="B245" s="139"/>
      <c r="C245" s="139"/>
      <c r="D245" s="139"/>
      <c r="E245" s="139"/>
      <c r="F245" s="139"/>
      <c r="G245" s="139"/>
      <c r="H245" s="139"/>
      <c r="I245" s="139"/>
      <c r="J245" s="140"/>
      <c r="K245" s="140"/>
      <c r="L245" s="139"/>
      <c r="M245" s="139"/>
      <c r="N245" s="140"/>
      <c r="O245" s="140"/>
      <c r="P245" s="139"/>
      <c r="Q245" s="139"/>
      <c r="R245" s="139"/>
    </row>
    <row r="246" spans="1:18" ht="15.75" customHeight="1">
      <c r="A246" s="139"/>
      <c r="B246" s="139"/>
      <c r="C246" s="139"/>
      <c r="D246" s="139"/>
      <c r="E246" s="139"/>
      <c r="F246" s="139"/>
      <c r="G246" s="139"/>
      <c r="H246" s="139"/>
      <c r="I246" s="139"/>
      <c r="J246" s="140"/>
      <c r="K246" s="140"/>
      <c r="L246" s="139"/>
      <c r="M246" s="139"/>
      <c r="N246" s="140"/>
      <c r="O246" s="140"/>
      <c r="P246" s="139"/>
      <c r="Q246" s="139"/>
      <c r="R246" s="139"/>
    </row>
    <row r="247" spans="1:18" ht="15.75" customHeight="1">
      <c r="A247" s="139"/>
      <c r="B247" s="139"/>
      <c r="C247" s="139"/>
      <c r="D247" s="139"/>
      <c r="E247" s="139"/>
      <c r="F247" s="139"/>
      <c r="G247" s="139"/>
      <c r="H247" s="139"/>
      <c r="I247" s="139"/>
      <c r="J247" s="140"/>
      <c r="K247" s="140"/>
      <c r="L247" s="139"/>
      <c r="M247" s="139"/>
      <c r="N247" s="140"/>
      <c r="O247" s="140"/>
      <c r="P247" s="139"/>
      <c r="Q247" s="139"/>
      <c r="R247" s="139"/>
    </row>
    <row r="248" spans="1:18" ht="15.75" customHeight="1">
      <c r="A248" s="139"/>
      <c r="B248" s="139"/>
      <c r="C248" s="139"/>
      <c r="D248" s="139"/>
      <c r="E248" s="139"/>
      <c r="F248" s="139"/>
      <c r="G248" s="139"/>
      <c r="H248" s="139"/>
      <c r="I248" s="139"/>
      <c r="J248" s="140"/>
      <c r="K248" s="140"/>
      <c r="L248" s="139"/>
      <c r="M248" s="139"/>
      <c r="N248" s="140"/>
      <c r="O248" s="140"/>
      <c r="P248" s="139"/>
      <c r="Q248" s="139"/>
      <c r="R248" s="139"/>
    </row>
    <row r="249" spans="1:18" ht="15.75" customHeight="1">
      <c r="A249" s="139"/>
      <c r="B249" s="139"/>
      <c r="C249" s="139"/>
      <c r="D249" s="139"/>
      <c r="E249" s="139"/>
      <c r="F249" s="139"/>
      <c r="G249" s="139"/>
      <c r="H249" s="139"/>
      <c r="I249" s="139"/>
      <c r="J249" s="140"/>
      <c r="K249" s="140"/>
      <c r="L249" s="139"/>
      <c r="M249" s="139"/>
      <c r="N249" s="140"/>
      <c r="O249" s="140"/>
      <c r="P249" s="139"/>
      <c r="Q249" s="139"/>
      <c r="R249" s="139"/>
    </row>
    <row r="250" spans="1:18" ht="15.75" customHeight="1">
      <c r="A250" s="139"/>
      <c r="B250" s="139"/>
      <c r="C250" s="139"/>
      <c r="D250" s="139"/>
      <c r="E250" s="139"/>
      <c r="F250" s="139"/>
      <c r="G250" s="139"/>
      <c r="H250" s="139"/>
      <c r="I250" s="139"/>
      <c r="J250" s="140"/>
      <c r="K250" s="140"/>
      <c r="L250" s="139"/>
      <c r="M250" s="139"/>
      <c r="N250" s="140"/>
      <c r="O250" s="140"/>
      <c r="P250" s="139"/>
      <c r="Q250" s="139"/>
      <c r="R250" s="139"/>
    </row>
    <row r="251" spans="1:18" ht="15.75" customHeight="1">
      <c r="A251" s="139"/>
      <c r="B251" s="139"/>
      <c r="C251" s="139"/>
      <c r="D251" s="139"/>
      <c r="E251" s="139"/>
      <c r="F251" s="139"/>
      <c r="G251" s="139"/>
      <c r="H251" s="139"/>
      <c r="I251" s="139"/>
      <c r="J251" s="140"/>
      <c r="K251" s="140"/>
      <c r="L251" s="139"/>
      <c r="M251" s="139"/>
      <c r="N251" s="140"/>
      <c r="O251" s="140"/>
      <c r="P251" s="139"/>
      <c r="Q251" s="139"/>
      <c r="R251" s="139"/>
    </row>
    <row r="252" spans="1:18" ht="15.75" customHeight="1">
      <c r="A252" s="139"/>
      <c r="B252" s="139"/>
      <c r="C252" s="139"/>
      <c r="D252" s="139"/>
      <c r="E252" s="139"/>
      <c r="F252" s="139"/>
      <c r="G252" s="139"/>
      <c r="H252" s="139"/>
      <c r="I252" s="139"/>
      <c r="J252" s="140"/>
      <c r="K252" s="140"/>
      <c r="L252" s="139"/>
      <c r="M252" s="139"/>
      <c r="N252" s="140"/>
      <c r="O252" s="140"/>
      <c r="P252" s="139"/>
      <c r="Q252" s="139"/>
      <c r="R252" s="139"/>
    </row>
    <row r="253" spans="1:18" ht="15.75" customHeight="1">
      <c r="A253" s="139"/>
      <c r="B253" s="139"/>
      <c r="C253" s="139"/>
      <c r="D253" s="139"/>
      <c r="E253" s="139"/>
      <c r="F253" s="139"/>
      <c r="G253" s="139"/>
      <c r="H253" s="139"/>
      <c r="I253" s="139"/>
      <c r="J253" s="140"/>
      <c r="K253" s="140"/>
      <c r="L253" s="139"/>
      <c r="M253" s="139"/>
      <c r="N253" s="140"/>
      <c r="O253" s="140"/>
      <c r="P253" s="139"/>
      <c r="Q253" s="139"/>
      <c r="R253" s="139"/>
    </row>
    <row r="254" spans="1:18" ht="15.75" customHeight="1">
      <c r="A254" s="139"/>
      <c r="B254" s="139"/>
      <c r="C254" s="139"/>
      <c r="D254" s="139"/>
      <c r="E254" s="139"/>
      <c r="F254" s="139"/>
      <c r="G254" s="139"/>
      <c r="H254" s="139"/>
      <c r="I254" s="139"/>
      <c r="J254" s="140"/>
      <c r="K254" s="140"/>
      <c r="L254" s="139"/>
      <c r="M254" s="139"/>
      <c r="N254" s="140"/>
      <c r="O254" s="140"/>
      <c r="P254" s="139"/>
      <c r="Q254" s="139"/>
      <c r="R254" s="139"/>
    </row>
    <row r="255" spans="1:18" ht="15.75" customHeight="1">
      <c r="A255" s="139"/>
      <c r="B255" s="139"/>
      <c r="C255" s="139"/>
      <c r="D255" s="139"/>
      <c r="E255" s="139"/>
      <c r="F255" s="139"/>
      <c r="G255" s="139"/>
      <c r="H255" s="139"/>
      <c r="I255" s="139"/>
      <c r="J255" s="140"/>
      <c r="K255" s="140"/>
      <c r="L255" s="139"/>
      <c r="M255" s="139"/>
      <c r="N255" s="140"/>
      <c r="O255" s="140"/>
      <c r="P255" s="139"/>
      <c r="Q255" s="139"/>
      <c r="R255" s="139"/>
    </row>
    <row r="256" spans="1:18" ht="15.75" customHeight="1">
      <c r="A256" s="139"/>
      <c r="B256" s="139"/>
      <c r="C256" s="139"/>
      <c r="D256" s="139"/>
      <c r="E256" s="139"/>
      <c r="F256" s="139"/>
      <c r="G256" s="139"/>
      <c r="H256" s="139"/>
      <c r="I256" s="139"/>
      <c r="J256" s="140"/>
      <c r="K256" s="140"/>
      <c r="L256" s="139"/>
      <c r="M256" s="139"/>
      <c r="N256" s="140"/>
      <c r="O256" s="140"/>
      <c r="P256" s="139"/>
      <c r="Q256" s="139"/>
      <c r="R256" s="139"/>
    </row>
    <row r="257" spans="1:18" ht="15.75" customHeight="1">
      <c r="A257" s="139"/>
      <c r="B257" s="139"/>
      <c r="C257" s="139"/>
      <c r="D257" s="139"/>
      <c r="E257" s="139"/>
      <c r="F257" s="139"/>
      <c r="G257" s="139"/>
      <c r="H257" s="139"/>
      <c r="I257" s="139"/>
      <c r="J257" s="140"/>
      <c r="K257" s="140"/>
      <c r="L257" s="139"/>
      <c r="M257" s="139"/>
      <c r="N257" s="140"/>
      <c r="O257" s="140"/>
      <c r="P257" s="139"/>
      <c r="Q257" s="139"/>
      <c r="R257" s="139"/>
    </row>
    <row r="258" spans="1:18" ht="15.75" customHeight="1">
      <c r="A258" s="139"/>
      <c r="B258" s="139"/>
      <c r="C258" s="139"/>
      <c r="D258" s="139"/>
      <c r="E258" s="139"/>
      <c r="F258" s="139"/>
      <c r="G258" s="139"/>
      <c r="H258" s="139"/>
      <c r="I258" s="139"/>
      <c r="J258" s="140"/>
      <c r="K258" s="140"/>
      <c r="L258" s="139"/>
      <c r="M258" s="139"/>
      <c r="N258" s="140"/>
      <c r="O258" s="140"/>
      <c r="P258" s="139"/>
      <c r="Q258" s="139"/>
      <c r="R258" s="139"/>
    </row>
    <row r="259" spans="1:18" ht="15.75" customHeight="1">
      <c r="A259" s="139"/>
      <c r="B259" s="139"/>
      <c r="C259" s="139"/>
      <c r="D259" s="139"/>
      <c r="E259" s="139"/>
      <c r="F259" s="139"/>
      <c r="G259" s="139"/>
      <c r="H259" s="139"/>
      <c r="I259" s="139"/>
      <c r="J259" s="140"/>
      <c r="K259" s="140"/>
      <c r="L259" s="139"/>
      <c r="M259" s="139"/>
      <c r="N259" s="140"/>
      <c r="O259" s="140"/>
      <c r="P259" s="139"/>
      <c r="Q259" s="139"/>
      <c r="R259" s="139"/>
    </row>
    <row r="260" spans="1:18" ht="15.75" customHeight="1">
      <c r="A260" s="139"/>
      <c r="B260" s="139"/>
      <c r="C260" s="139"/>
      <c r="D260" s="139"/>
      <c r="E260" s="139"/>
      <c r="F260" s="139"/>
      <c r="G260" s="139"/>
      <c r="H260" s="139"/>
      <c r="I260" s="139"/>
      <c r="J260" s="140"/>
      <c r="K260" s="140"/>
      <c r="L260" s="139"/>
      <c r="M260" s="139"/>
      <c r="N260" s="140"/>
      <c r="O260" s="140"/>
      <c r="P260" s="139"/>
      <c r="Q260" s="139"/>
      <c r="R260" s="139"/>
    </row>
    <row r="261" spans="1:18" ht="15.75" customHeight="1">
      <c r="A261" s="139"/>
      <c r="B261" s="139"/>
      <c r="C261" s="139"/>
      <c r="D261" s="139"/>
      <c r="E261" s="139"/>
      <c r="F261" s="139"/>
      <c r="G261" s="139"/>
      <c r="H261" s="139"/>
      <c r="I261" s="139"/>
      <c r="J261" s="140"/>
      <c r="K261" s="140"/>
      <c r="L261" s="139"/>
      <c r="M261" s="139"/>
      <c r="N261" s="140"/>
      <c r="O261" s="140"/>
      <c r="P261" s="139"/>
      <c r="Q261" s="139"/>
      <c r="R261" s="139"/>
    </row>
    <row r="262" spans="1:18" ht="15.75" customHeight="1">
      <c r="A262" s="139"/>
      <c r="B262" s="139"/>
      <c r="C262" s="139"/>
      <c r="D262" s="139"/>
      <c r="E262" s="139"/>
      <c r="F262" s="139"/>
      <c r="G262" s="139"/>
      <c r="H262" s="139"/>
      <c r="I262" s="139"/>
      <c r="J262" s="140"/>
      <c r="K262" s="140"/>
      <c r="L262" s="139"/>
      <c r="M262" s="139"/>
      <c r="N262" s="140"/>
      <c r="O262" s="140"/>
      <c r="P262" s="139"/>
      <c r="Q262" s="139"/>
      <c r="R262" s="139"/>
    </row>
    <row r="263" spans="1:18" ht="15.75" customHeight="1">
      <c r="A263" s="139"/>
      <c r="B263" s="139"/>
      <c r="C263" s="139"/>
      <c r="D263" s="139"/>
      <c r="E263" s="139"/>
      <c r="F263" s="139"/>
      <c r="G263" s="139"/>
      <c r="H263" s="139"/>
      <c r="I263" s="139"/>
      <c r="J263" s="140"/>
      <c r="K263" s="140"/>
      <c r="L263" s="139"/>
      <c r="M263" s="139"/>
      <c r="N263" s="140"/>
      <c r="O263" s="140"/>
      <c r="P263" s="139"/>
      <c r="Q263" s="139"/>
      <c r="R263" s="139"/>
    </row>
    <row r="264" spans="1:18" ht="15.75" customHeight="1">
      <c r="A264" s="139"/>
      <c r="B264" s="139"/>
      <c r="C264" s="139"/>
      <c r="D264" s="139"/>
      <c r="E264" s="139"/>
      <c r="F264" s="139"/>
      <c r="G264" s="139"/>
      <c r="H264" s="139"/>
      <c r="I264" s="139"/>
      <c r="J264" s="140"/>
      <c r="K264" s="140"/>
      <c r="L264" s="139"/>
      <c r="M264" s="139"/>
      <c r="N264" s="140"/>
      <c r="O264" s="140"/>
      <c r="P264" s="139"/>
      <c r="Q264" s="139"/>
      <c r="R264" s="139"/>
    </row>
    <row r="265" spans="1:18" ht="15.75" customHeight="1">
      <c r="A265" s="139"/>
      <c r="B265" s="139"/>
      <c r="C265" s="139"/>
      <c r="D265" s="139"/>
      <c r="E265" s="139"/>
      <c r="F265" s="139"/>
      <c r="G265" s="139"/>
      <c r="H265" s="139"/>
      <c r="I265" s="139"/>
      <c r="J265" s="140"/>
      <c r="K265" s="140"/>
      <c r="L265" s="139"/>
      <c r="M265" s="139"/>
      <c r="N265" s="140"/>
      <c r="O265" s="140"/>
      <c r="P265" s="139"/>
      <c r="Q265" s="139"/>
      <c r="R265" s="139"/>
    </row>
    <row r="266" spans="1:18" ht="15.75" customHeight="1">
      <c r="A266" s="139"/>
      <c r="B266" s="139"/>
      <c r="C266" s="139"/>
      <c r="D266" s="139"/>
      <c r="E266" s="139"/>
      <c r="F266" s="139"/>
      <c r="G266" s="139"/>
      <c r="H266" s="139"/>
      <c r="I266" s="139"/>
      <c r="J266" s="140"/>
      <c r="K266" s="140"/>
      <c r="L266" s="139"/>
      <c r="M266" s="139"/>
      <c r="N266" s="140"/>
      <c r="O266" s="140"/>
      <c r="P266" s="139"/>
      <c r="Q266" s="139"/>
      <c r="R266" s="139"/>
    </row>
    <row r="267" spans="1:18" ht="15.75" customHeight="1">
      <c r="A267" s="139"/>
      <c r="B267" s="139"/>
      <c r="C267" s="139"/>
      <c r="D267" s="139"/>
      <c r="E267" s="139"/>
      <c r="F267" s="139"/>
      <c r="G267" s="139"/>
      <c r="H267" s="139"/>
      <c r="I267" s="139"/>
      <c r="J267" s="140"/>
      <c r="K267" s="140"/>
      <c r="L267" s="139"/>
      <c r="M267" s="139"/>
      <c r="N267" s="140"/>
      <c r="O267" s="140"/>
      <c r="P267" s="139"/>
      <c r="Q267" s="139"/>
      <c r="R267" s="139"/>
    </row>
    <row r="268" spans="1:18" ht="15.75" customHeight="1">
      <c r="A268" s="139"/>
      <c r="B268" s="139"/>
      <c r="C268" s="139"/>
      <c r="D268" s="139"/>
      <c r="E268" s="139"/>
      <c r="F268" s="139"/>
      <c r="G268" s="139"/>
      <c r="H268" s="139"/>
      <c r="I268" s="139"/>
      <c r="J268" s="140"/>
      <c r="K268" s="140"/>
      <c r="L268" s="139"/>
      <c r="M268" s="139"/>
      <c r="N268" s="140"/>
      <c r="O268" s="140"/>
      <c r="P268" s="139"/>
      <c r="Q268" s="139"/>
      <c r="R268" s="139"/>
    </row>
    <row r="269" spans="1:18" ht="15.75" customHeight="1">
      <c r="A269" s="139"/>
      <c r="B269" s="139"/>
      <c r="C269" s="139"/>
      <c r="D269" s="139"/>
      <c r="E269" s="139"/>
      <c r="F269" s="139"/>
      <c r="G269" s="139"/>
      <c r="H269" s="139"/>
      <c r="I269" s="139"/>
      <c r="J269" s="140"/>
      <c r="K269" s="140"/>
      <c r="L269" s="139"/>
      <c r="M269" s="139"/>
      <c r="N269" s="140"/>
      <c r="O269" s="140"/>
      <c r="P269" s="139"/>
      <c r="Q269" s="139"/>
      <c r="R269" s="139"/>
    </row>
    <row r="270" spans="1:18" ht="15.75" customHeight="1">
      <c r="A270" s="139"/>
      <c r="B270" s="139"/>
      <c r="C270" s="139"/>
      <c r="D270" s="139"/>
      <c r="E270" s="139"/>
      <c r="F270" s="139"/>
      <c r="G270" s="139"/>
      <c r="H270" s="139"/>
      <c r="I270" s="139"/>
      <c r="J270" s="140"/>
      <c r="K270" s="140"/>
      <c r="L270" s="139"/>
      <c r="M270" s="139"/>
      <c r="N270" s="140"/>
      <c r="O270" s="140"/>
      <c r="P270" s="139"/>
      <c r="Q270" s="139"/>
      <c r="R270" s="139"/>
    </row>
    <row r="271" spans="1:18" ht="15.75" customHeight="1">
      <c r="A271" s="139"/>
      <c r="B271" s="139"/>
      <c r="C271" s="139"/>
      <c r="D271" s="139"/>
      <c r="E271" s="139"/>
      <c r="F271" s="139"/>
      <c r="G271" s="139"/>
      <c r="H271" s="139"/>
      <c r="I271" s="139"/>
      <c r="J271" s="140"/>
      <c r="K271" s="140"/>
      <c r="L271" s="139"/>
      <c r="M271" s="139"/>
      <c r="N271" s="140"/>
      <c r="O271" s="140"/>
      <c r="P271" s="139"/>
      <c r="Q271" s="139"/>
      <c r="R271" s="139"/>
    </row>
    <row r="272" spans="1:18" ht="15.75" customHeight="1">
      <c r="A272" s="139"/>
      <c r="B272" s="139"/>
      <c r="C272" s="139"/>
      <c r="D272" s="139"/>
      <c r="E272" s="139"/>
      <c r="F272" s="139"/>
      <c r="G272" s="139"/>
      <c r="H272" s="139"/>
      <c r="I272" s="139"/>
      <c r="J272" s="140"/>
      <c r="K272" s="140"/>
      <c r="L272" s="139"/>
      <c r="M272" s="139"/>
      <c r="N272" s="140"/>
      <c r="O272" s="140"/>
      <c r="P272" s="139"/>
      <c r="Q272" s="139"/>
      <c r="R272" s="139"/>
    </row>
    <row r="273" spans="1:18" ht="15.75" customHeight="1">
      <c r="A273" s="139"/>
      <c r="B273" s="139"/>
      <c r="C273" s="139"/>
      <c r="D273" s="139"/>
      <c r="E273" s="139"/>
      <c r="F273" s="139"/>
      <c r="G273" s="139"/>
      <c r="H273" s="139"/>
      <c r="I273" s="139"/>
      <c r="J273" s="140"/>
      <c r="K273" s="140"/>
      <c r="L273" s="139"/>
      <c r="M273" s="139"/>
      <c r="N273" s="140"/>
      <c r="O273" s="140"/>
      <c r="P273" s="139"/>
      <c r="Q273" s="139"/>
      <c r="R273" s="139"/>
    </row>
    <row r="274" spans="1:18" ht="15.75" customHeight="1">
      <c r="A274" s="139"/>
      <c r="B274" s="139"/>
      <c r="C274" s="139"/>
      <c r="D274" s="139"/>
      <c r="E274" s="139"/>
      <c r="F274" s="139"/>
      <c r="G274" s="139"/>
      <c r="H274" s="139"/>
      <c r="I274" s="139"/>
      <c r="J274" s="140"/>
      <c r="K274" s="140"/>
      <c r="L274" s="139"/>
      <c r="M274" s="139"/>
      <c r="N274" s="140"/>
      <c r="O274" s="140"/>
      <c r="P274" s="139"/>
      <c r="Q274" s="139"/>
      <c r="R274" s="139"/>
    </row>
    <row r="275" spans="1:18" ht="15.75" customHeight="1">
      <c r="A275" s="139"/>
      <c r="B275" s="139"/>
      <c r="C275" s="139"/>
      <c r="D275" s="139"/>
      <c r="E275" s="139"/>
      <c r="F275" s="139"/>
      <c r="G275" s="139"/>
      <c r="H275" s="139"/>
      <c r="I275" s="139"/>
      <c r="J275" s="140"/>
      <c r="K275" s="140"/>
      <c r="L275" s="139"/>
      <c r="M275" s="139"/>
      <c r="N275" s="140"/>
      <c r="O275" s="140"/>
      <c r="P275" s="139"/>
      <c r="Q275" s="139"/>
      <c r="R275" s="139"/>
    </row>
    <row r="276" spans="1:18" ht="15.75" customHeight="1">
      <c r="A276" s="139"/>
      <c r="B276" s="139"/>
      <c r="C276" s="139"/>
      <c r="D276" s="139"/>
      <c r="E276" s="139"/>
      <c r="F276" s="139"/>
      <c r="G276" s="139"/>
      <c r="H276" s="139"/>
      <c r="I276" s="139"/>
      <c r="J276" s="140"/>
      <c r="K276" s="140"/>
      <c r="L276" s="139"/>
      <c r="M276" s="139"/>
      <c r="N276" s="140"/>
      <c r="O276" s="140"/>
      <c r="P276" s="139"/>
      <c r="Q276" s="139"/>
      <c r="R276" s="139"/>
    </row>
    <row r="277" spans="1:18" ht="15.75" customHeight="1">
      <c r="A277" s="139"/>
      <c r="B277" s="139"/>
      <c r="C277" s="139"/>
      <c r="D277" s="139"/>
      <c r="E277" s="139"/>
      <c r="F277" s="139"/>
      <c r="G277" s="139"/>
      <c r="H277" s="139"/>
      <c r="I277" s="139"/>
      <c r="J277" s="140"/>
      <c r="K277" s="140"/>
      <c r="L277" s="139"/>
      <c r="M277" s="139"/>
      <c r="N277" s="140"/>
      <c r="O277" s="140"/>
      <c r="P277" s="139"/>
      <c r="Q277" s="139"/>
      <c r="R277" s="139"/>
    </row>
    <row r="278" spans="1:18" ht="15.75" customHeight="1">
      <c r="A278" s="139"/>
      <c r="B278" s="139"/>
      <c r="C278" s="139"/>
      <c r="D278" s="139"/>
      <c r="E278" s="139"/>
      <c r="F278" s="139"/>
      <c r="G278" s="139"/>
      <c r="H278" s="139"/>
      <c r="I278" s="139"/>
      <c r="J278" s="140"/>
      <c r="K278" s="140"/>
      <c r="L278" s="139"/>
      <c r="M278" s="139"/>
      <c r="N278" s="140"/>
      <c r="O278" s="140"/>
      <c r="P278" s="139"/>
      <c r="Q278" s="139"/>
      <c r="R278" s="139"/>
    </row>
    <row r="279" spans="1:18" ht="15.75" customHeight="1">
      <c r="A279" s="139"/>
      <c r="B279" s="139"/>
      <c r="C279" s="139"/>
      <c r="D279" s="139"/>
      <c r="E279" s="139"/>
      <c r="F279" s="139"/>
      <c r="G279" s="139"/>
      <c r="H279" s="139"/>
      <c r="I279" s="139"/>
      <c r="J279" s="140"/>
      <c r="K279" s="140"/>
      <c r="L279" s="139"/>
      <c r="M279" s="139"/>
      <c r="N279" s="140"/>
      <c r="O279" s="140"/>
      <c r="P279" s="139"/>
      <c r="Q279" s="139"/>
      <c r="R279" s="139"/>
    </row>
    <row r="280" spans="1:18" ht="15.75" customHeight="1">
      <c r="A280" s="139"/>
      <c r="B280" s="139"/>
      <c r="C280" s="139"/>
      <c r="D280" s="139"/>
      <c r="E280" s="139"/>
      <c r="F280" s="139"/>
      <c r="G280" s="139"/>
      <c r="H280" s="139"/>
      <c r="I280" s="139"/>
      <c r="J280" s="140"/>
      <c r="K280" s="140"/>
      <c r="L280" s="139"/>
      <c r="M280" s="139"/>
      <c r="N280" s="140"/>
      <c r="O280" s="140"/>
      <c r="P280" s="139"/>
      <c r="Q280" s="139"/>
      <c r="R280" s="139"/>
    </row>
    <row r="281" spans="1:18" ht="15.75" customHeight="1">
      <c r="A281" s="139"/>
      <c r="B281" s="139"/>
      <c r="C281" s="139"/>
      <c r="D281" s="139"/>
      <c r="E281" s="139"/>
      <c r="F281" s="139"/>
      <c r="G281" s="139"/>
      <c r="H281" s="139"/>
      <c r="I281" s="139"/>
      <c r="J281" s="140"/>
      <c r="K281" s="140"/>
      <c r="L281" s="139"/>
      <c r="M281" s="139"/>
      <c r="N281" s="140"/>
      <c r="O281" s="140"/>
      <c r="P281" s="139"/>
      <c r="Q281" s="139"/>
      <c r="R281" s="139"/>
    </row>
    <row r="282" spans="1:18" ht="15.75" customHeight="1">
      <c r="A282" s="139"/>
      <c r="B282" s="139"/>
      <c r="C282" s="139"/>
      <c r="D282" s="139"/>
      <c r="E282" s="139"/>
      <c r="F282" s="139"/>
      <c r="G282" s="139"/>
      <c r="H282" s="139"/>
      <c r="I282" s="139"/>
      <c r="J282" s="140"/>
      <c r="K282" s="140"/>
      <c r="L282" s="139"/>
      <c r="M282" s="139"/>
      <c r="N282" s="140"/>
      <c r="O282" s="140"/>
      <c r="P282" s="139"/>
      <c r="Q282" s="139"/>
      <c r="R282" s="139"/>
    </row>
    <row r="283" spans="1:18" ht="15.75" customHeight="1">
      <c r="A283" s="139"/>
      <c r="B283" s="139"/>
      <c r="C283" s="139"/>
      <c r="D283" s="139"/>
      <c r="E283" s="139"/>
      <c r="F283" s="139"/>
      <c r="G283" s="139"/>
      <c r="H283" s="139"/>
      <c r="I283" s="139"/>
      <c r="J283" s="140"/>
      <c r="K283" s="140"/>
      <c r="L283" s="139"/>
      <c r="M283" s="139"/>
      <c r="N283" s="140"/>
      <c r="O283" s="140"/>
      <c r="P283" s="139"/>
      <c r="Q283" s="139"/>
      <c r="R283" s="139"/>
    </row>
    <row r="284" spans="1:18" ht="15.75" customHeight="1">
      <c r="A284" s="139"/>
      <c r="B284" s="139"/>
      <c r="C284" s="139"/>
      <c r="D284" s="139"/>
      <c r="E284" s="139"/>
      <c r="F284" s="139"/>
      <c r="G284" s="139"/>
      <c r="H284" s="139"/>
      <c r="I284" s="139"/>
      <c r="J284" s="140"/>
      <c r="K284" s="140"/>
      <c r="L284" s="139"/>
      <c r="M284" s="139"/>
      <c r="N284" s="140"/>
      <c r="O284" s="140"/>
      <c r="P284" s="139"/>
      <c r="Q284" s="139"/>
      <c r="R284" s="139"/>
    </row>
    <row r="285" spans="1:18" ht="15.75" customHeight="1">
      <c r="A285" s="139"/>
      <c r="B285" s="139"/>
      <c r="C285" s="139"/>
      <c r="D285" s="139"/>
      <c r="E285" s="139"/>
      <c r="F285" s="139"/>
      <c r="G285" s="139"/>
      <c r="H285" s="139"/>
      <c r="I285" s="139"/>
      <c r="J285" s="140"/>
      <c r="K285" s="140"/>
      <c r="L285" s="139"/>
      <c r="M285" s="139"/>
      <c r="N285" s="140"/>
      <c r="O285" s="140"/>
      <c r="P285" s="139"/>
      <c r="Q285" s="139"/>
      <c r="R285" s="139"/>
    </row>
    <row r="286" spans="1:18" ht="15.75" customHeight="1">
      <c r="A286" s="139"/>
      <c r="B286" s="139"/>
      <c r="C286" s="139"/>
      <c r="D286" s="139"/>
      <c r="E286" s="139"/>
      <c r="F286" s="139"/>
      <c r="G286" s="139"/>
      <c r="H286" s="139"/>
      <c r="I286" s="139"/>
      <c r="J286" s="140"/>
      <c r="K286" s="140"/>
      <c r="L286" s="139"/>
      <c r="M286" s="139"/>
      <c r="N286" s="140"/>
      <c r="O286" s="140"/>
      <c r="P286" s="139"/>
      <c r="Q286" s="139"/>
      <c r="R286" s="139"/>
    </row>
    <row r="287" spans="1:18" ht="15.75" customHeight="1">
      <c r="A287" s="139"/>
      <c r="B287" s="139"/>
      <c r="C287" s="139"/>
      <c r="D287" s="139"/>
      <c r="E287" s="139"/>
      <c r="F287" s="139"/>
      <c r="G287" s="139"/>
      <c r="H287" s="139"/>
      <c r="I287" s="139"/>
      <c r="J287" s="140"/>
      <c r="K287" s="140"/>
      <c r="L287" s="139"/>
      <c r="M287" s="139"/>
      <c r="N287" s="140"/>
      <c r="O287" s="140"/>
      <c r="P287" s="139"/>
      <c r="Q287" s="139"/>
      <c r="R287" s="139"/>
    </row>
    <row r="288" spans="1:18" ht="15.75" customHeight="1">
      <c r="A288" s="139"/>
      <c r="B288" s="139"/>
      <c r="C288" s="139"/>
      <c r="D288" s="139"/>
      <c r="E288" s="139"/>
      <c r="F288" s="139"/>
      <c r="G288" s="139"/>
      <c r="H288" s="139"/>
      <c r="I288" s="139"/>
      <c r="J288" s="140"/>
      <c r="K288" s="140"/>
      <c r="L288" s="139"/>
      <c r="M288" s="139"/>
      <c r="N288" s="140"/>
      <c r="O288" s="140"/>
      <c r="P288" s="139"/>
      <c r="Q288" s="139"/>
      <c r="R288" s="139"/>
    </row>
    <row r="289" spans="1:18" ht="15.75" customHeight="1">
      <c r="A289" s="139"/>
      <c r="B289" s="139"/>
      <c r="C289" s="139"/>
      <c r="D289" s="139"/>
      <c r="E289" s="139"/>
      <c r="F289" s="139"/>
      <c r="G289" s="139"/>
      <c r="H289" s="139"/>
      <c r="I289" s="139"/>
      <c r="J289" s="140"/>
      <c r="K289" s="140"/>
      <c r="L289" s="139"/>
      <c r="M289" s="139"/>
      <c r="N289" s="140"/>
      <c r="O289" s="140"/>
      <c r="P289" s="139"/>
      <c r="Q289" s="139"/>
      <c r="R289" s="139"/>
    </row>
    <row r="290" spans="1:18" ht="15.75" customHeight="1">
      <c r="A290" s="139"/>
      <c r="B290" s="139"/>
      <c r="C290" s="139"/>
      <c r="D290" s="139"/>
      <c r="E290" s="139"/>
      <c r="F290" s="139"/>
      <c r="G290" s="139"/>
      <c r="H290" s="139"/>
      <c r="I290" s="139"/>
      <c r="J290" s="140"/>
      <c r="K290" s="140"/>
      <c r="L290" s="139"/>
      <c r="M290" s="139"/>
      <c r="N290" s="140"/>
      <c r="O290" s="140"/>
      <c r="P290" s="139"/>
      <c r="Q290" s="139"/>
      <c r="R290" s="139"/>
    </row>
    <row r="291" spans="1:18" ht="15.75" customHeight="1">
      <c r="A291" s="139"/>
      <c r="B291" s="139"/>
      <c r="C291" s="139"/>
      <c r="D291" s="139"/>
      <c r="E291" s="139"/>
      <c r="F291" s="139"/>
      <c r="G291" s="139"/>
      <c r="H291" s="139"/>
      <c r="I291" s="139"/>
      <c r="J291" s="140"/>
      <c r="K291" s="140"/>
      <c r="L291" s="139"/>
      <c r="M291" s="139"/>
      <c r="N291" s="140"/>
      <c r="O291" s="140"/>
      <c r="P291" s="139"/>
      <c r="Q291" s="139"/>
      <c r="R291" s="139"/>
    </row>
    <row r="292" spans="1:18" ht="15.75" customHeight="1">
      <c r="A292" s="139"/>
      <c r="B292" s="139"/>
      <c r="C292" s="139"/>
      <c r="D292" s="139"/>
      <c r="E292" s="139"/>
      <c r="F292" s="139"/>
      <c r="G292" s="139"/>
      <c r="H292" s="139"/>
      <c r="I292" s="139"/>
      <c r="J292" s="140"/>
      <c r="K292" s="140"/>
      <c r="L292" s="139"/>
      <c r="M292" s="139"/>
      <c r="N292" s="140"/>
      <c r="O292" s="140"/>
      <c r="P292" s="139"/>
      <c r="Q292" s="139"/>
      <c r="R292" s="139"/>
    </row>
    <row r="293" spans="1:18" ht="15.75" customHeight="1">
      <c r="A293" s="139"/>
      <c r="B293" s="139"/>
      <c r="C293" s="139"/>
      <c r="D293" s="139"/>
      <c r="E293" s="139"/>
      <c r="F293" s="139"/>
      <c r="G293" s="139"/>
      <c r="H293" s="139"/>
      <c r="I293" s="139"/>
      <c r="J293" s="140"/>
      <c r="K293" s="140"/>
      <c r="L293" s="139"/>
      <c r="M293" s="139"/>
      <c r="N293" s="140"/>
      <c r="O293" s="140"/>
      <c r="P293" s="139"/>
      <c r="Q293" s="139"/>
      <c r="R293" s="139"/>
    </row>
    <row r="294" spans="1:18" ht="15.75" customHeight="1">
      <c r="A294" s="139"/>
      <c r="B294" s="139"/>
      <c r="C294" s="139"/>
      <c r="D294" s="139"/>
      <c r="E294" s="139"/>
      <c r="F294" s="139"/>
      <c r="G294" s="139"/>
      <c r="H294" s="139"/>
      <c r="I294" s="139"/>
      <c r="J294" s="140"/>
      <c r="K294" s="140"/>
      <c r="L294" s="139"/>
      <c r="M294" s="139"/>
      <c r="N294" s="140"/>
      <c r="O294" s="140"/>
      <c r="P294" s="139"/>
      <c r="Q294" s="139"/>
      <c r="R294" s="139"/>
    </row>
    <row r="295" spans="1:18" ht="15.75" customHeight="1">
      <c r="A295" s="139"/>
      <c r="B295" s="139"/>
      <c r="C295" s="139"/>
      <c r="D295" s="139"/>
      <c r="E295" s="139"/>
      <c r="F295" s="139"/>
      <c r="G295" s="139"/>
      <c r="H295" s="139"/>
      <c r="I295" s="139"/>
      <c r="J295" s="140"/>
      <c r="K295" s="140"/>
      <c r="L295" s="139"/>
      <c r="M295" s="139"/>
      <c r="N295" s="140"/>
      <c r="O295" s="140"/>
      <c r="P295" s="139"/>
      <c r="Q295" s="139"/>
      <c r="R295" s="139"/>
    </row>
    <row r="296" spans="1:18" ht="15.75" customHeight="1">
      <c r="A296" s="139"/>
      <c r="B296" s="139"/>
      <c r="C296" s="139"/>
      <c r="D296" s="139"/>
      <c r="E296" s="139"/>
      <c r="F296" s="139"/>
      <c r="G296" s="139"/>
      <c r="H296" s="139"/>
      <c r="I296" s="139"/>
      <c r="J296" s="140"/>
      <c r="K296" s="140"/>
      <c r="L296" s="139"/>
      <c r="M296" s="139"/>
      <c r="N296" s="140"/>
      <c r="O296" s="140"/>
      <c r="P296" s="139"/>
      <c r="Q296" s="139"/>
      <c r="R296" s="139"/>
    </row>
    <row r="297" spans="1:18" ht="15.75" customHeight="1">
      <c r="A297" s="139"/>
      <c r="B297" s="139"/>
      <c r="C297" s="139"/>
      <c r="D297" s="139"/>
      <c r="E297" s="139"/>
      <c r="F297" s="139"/>
      <c r="G297" s="139"/>
      <c r="H297" s="139"/>
      <c r="I297" s="139"/>
      <c r="J297" s="140"/>
      <c r="K297" s="140"/>
      <c r="L297" s="139"/>
      <c r="M297" s="139"/>
      <c r="N297" s="140"/>
      <c r="O297" s="140"/>
      <c r="P297" s="139"/>
      <c r="Q297" s="139"/>
      <c r="R297" s="139"/>
    </row>
    <row r="298" spans="1:18" ht="15.75" customHeight="1">
      <c r="A298" s="139"/>
      <c r="B298" s="139"/>
      <c r="C298" s="139"/>
      <c r="D298" s="139"/>
      <c r="E298" s="139"/>
      <c r="F298" s="139"/>
      <c r="G298" s="139"/>
      <c r="H298" s="139"/>
      <c r="I298" s="139"/>
      <c r="J298" s="140"/>
      <c r="K298" s="140"/>
      <c r="L298" s="139"/>
      <c r="M298" s="139"/>
      <c r="N298" s="140"/>
      <c r="O298" s="140"/>
      <c r="P298" s="139"/>
      <c r="Q298" s="139"/>
      <c r="R298" s="139"/>
    </row>
    <row r="299" spans="1:18" ht="15.75" customHeight="1">
      <c r="A299" s="139"/>
      <c r="B299" s="139"/>
      <c r="C299" s="139"/>
      <c r="D299" s="139"/>
      <c r="E299" s="139"/>
      <c r="F299" s="139"/>
      <c r="G299" s="139"/>
      <c r="H299" s="139"/>
      <c r="I299" s="139"/>
      <c r="J299" s="140"/>
      <c r="K299" s="140"/>
      <c r="L299" s="139"/>
      <c r="M299" s="139"/>
      <c r="N299" s="140"/>
      <c r="O299" s="140"/>
      <c r="P299" s="139"/>
      <c r="Q299" s="139"/>
      <c r="R299" s="139"/>
    </row>
    <row r="300" spans="1:18" ht="15.75" customHeight="1">
      <c r="A300" s="139"/>
      <c r="B300" s="139"/>
      <c r="C300" s="139"/>
      <c r="D300" s="139"/>
      <c r="E300" s="139"/>
      <c r="F300" s="139"/>
      <c r="G300" s="139"/>
      <c r="H300" s="139"/>
      <c r="I300" s="139"/>
      <c r="J300" s="140"/>
      <c r="K300" s="140"/>
      <c r="L300" s="139"/>
      <c r="M300" s="139"/>
      <c r="N300" s="140"/>
      <c r="O300" s="140"/>
      <c r="P300" s="139"/>
      <c r="Q300" s="139"/>
      <c r="R300" s="139"/>
    </row>
    <row r="301" spans="1:18" ht="15.75" customHeight="1">
      <c r="A301" s="139"/>
      <c r="B301" s="139"/>
      <c r="C301" s="139"/>
      <c r="D301" s="139"/>
      <c r="E301" s="139"/>
      <c r="F301" s="139"/>
      <c r="G301" s="139"/>
      <c r="H301" s="139"/>
      <c r="I301" s="139"/>
      <c r="J301" s="140"/>
      <c r="K301" s="140"/>
      <c r="L301" s="139"/>
      <c r="M301" s="139"/>
      <c r="N301" s="140"/>
      <c r="O301" s="140"/>
      <c r="P301" s="139"/>
      <c r="Q301" s="139"/>
      <c r="R301" s="139"/>
    </row>
    <row r="302" spans="1:18" ht="15.75" customHeight="1">
      <c r="A302" s="139"/>
      <c r="B302" s="139"/>
      <c r="C302" s="139"/>
      <c r="D302" s="139"/>
      <c r="E302" s="139"/>
      <c r="F302" s="139"/>
      <c r="G302" s="139"/>
      <c r="H302" s="139"/>
      <c r="I302" s="139"/>
      <c r="J302" s="140"/>
      <c r="K302" s="140"/>
      <c r="L302" s="139"/>
      <c r="M302" s="139"/>
      <c r="N302" s="140"/>
      <c r="O302" s="140"/>
      <c r="P302" s="139"/>
      <c r="Q302" s="139"/>
      <c r="R302" s="139"/>
    </row>
    <row r="303" spans="1:18" ht="15.75" customHeight="1">
      <c r="A303" s="139"/>
      <c r="B303" s="139"/>
      <c r="C303" s="139"/>
      <c r="D303" s="139"/>
      <c r="E303" s="139"/>
      <c r="F303" s="139"/>
      <c r="G303" s="139"/>
      <c r="H303" s="139"/>
      <c r="I303" s="139"/>
      <c r="J303" s="140"/>
      <c r="K303" s="140"/>
      <c r="L303" s="139"/>
      <c r="M303" s="139"/>
      <c r="N303" s="140"/>
      <c r="O303" s="140"/>
      <c r="P303" s="139"/>
      <c r="Q303" s="139"/>
      <c r="R303" s="139"/>
    </row>
    <row r="304" spans="1:18" ht="15.75" customHeight="1">
      <c r="A304" s="139"/>
      <c r="B304" s="139"/>
      <c r="C304" s="139"/>
      <c r="D304" s="139"/>
      <c r="E304" s="139"/>
      <c r="F304" s="139"/>
      <c r="G304" s="139"/>
      <c r="H304" s="139"/>
      <c r="I304" s="139"/>
      <c r="J304" s="140"/>
      <c r="K304" s="140"/>
      <c r="L304" s="139"/>
      <c r="M304" s="139"/>
      <c r="N304" s="140"/>
      <c r="O304" s="140"/>
      <c r="P304" s="139"/>
      <c r="Q304" s="139"/>
      <c r="R304" s="139"/>
    </row>
    <row r="305" spans="1:18" ht="15.75" customHeight="1">
      <c r="A305" s="139"/>
      <c r="B305" s="139"/>
      <c r="C305" s="139"/>
      <c r="D305" s="139"/>
      <c r="E305" s="139"/>
      <c r="F305" s="139"/>
      <c r="G305" s="139"/>
      <c r="H305" s="139"/>
      <c r="I305" s="139"/>
      <c r="J305" s="140"/>
      <c r="K305" s="140"/>
      <c r="L305" s="139"/>
      <c r="M305" s="139"/>
      <c r="N305" s="140"/>
      <c r="O305" s="140"/>
      <c r="P305" s="139"/>
      <c r="Q305" s="139"/>
      <c r="R305" s="139"/>
    </row>
    <row r="306" spans="1:18" ht="15.75" customHeight="1">
      <c r="A306" s="139"/>
      <c r="B306" s="139"/>
      <c r="C306" s="139"/>
      <c r="D306" s="139"/>
      <c r="E306" s="139"/>
      <c r="F306" s="139"/>
      <c r="G306" s="139"/>
      <c r="H306" s="139"/>
      <c r="I306" s="139"/>
      <c r="J306" s="140"/>
      <c r="K306" s="140"/>
      <c r="L306" s="139"/>
      <c r="M306" s="139"/>
      <c r="N306" s="140"/>
      <c r="O306" s="140"/>
      <c r="P306" s="139"/>
      <c r="Q306" s="139"/>
      <c r="R306" s="139"/>
    </row>
    <row r="307" spans="1:18" ht="15.75" customHeight="1">
      <c r="A307" s="139"/>
      <c r="B307" s="139"/>
      <c r="C307" s="139"/>
      <c r="D307" s="139"/>
      <c r="E307" s="139"/>
      <c r="F307" s="139"/>
      <c r="G307" s="139"/>
      <c r="H307" s="139"/>
      <c r="I307" s="139"/>
      <c r="J307" s="140"/>
      <c r="K307" s="140"/>
      <c r="L307" s="139"/>
      <c r="M307" s="139"/>
      <c r="N307" s="140"/>
      <c r="O307" s="140"/>
      <c r="P307" s="139"/>
      <c r="Q307" s="139"/>
      <c r="R307" s="139"/>
    </row>
    <row r="308" spans="1:18" ht="15.75" customHeight="1">
      <c r="A308" s="139"/>
      <c r="B308" s="139"/>
      <c r="C308" s="139"/>
      <c r="D308" s="139"/>
      <c r="E308" s="139"/>
      <c r="F308" s="139"/>
      <c r="G308" s="139"/>
      <c r="H308" s="139"/>
      <c r="I308" s="139"/>
      <c r="J308" s="140"/>
      <c r="K308" s="140"/>
      <c r="L308" s="139"/>
      <c r="M308" s="139"/>
      <c r="N308" s="140"/>
      <c r="O308" s="140"/>
      <c r="P308" s="139"/>
      <c r="Q308" s="139"/>
      <c r="R308" s="139"/>
    </row>
    <row r="309" spans="1:18" ht="15.75" customHeight="1">
      <c r="A309" s="139"/>
      <c r="B309" s="139"/>
      <c r="C309" s="139"/>
      <c r="D309" s="139"/>
      <c r="E309" s="139"/>
      <c r="F309" s="139"/>
      <c r="G309" s="139"/>
      <c r="H309" s="139"/>
      <c r="I309" s="139"/>
      <c r="J309" s="140"/>
      <c r="K309" s="140"/>
      <c r="L309" s="139"/>
      <c r="M309" s="139"/>
      <c r="N309" s="140"/>
      <c r="O309" s="140"/>
      <c r="P309" s="139"/>
      <c r="Q309" s="139"/>
      <c r="R309" s="139"/>
    </row>
    <row r="310" spans="1:18" ht="15.75" customHeight="1">
      <c r="A310" s="139"/>
      <c r="B310" s="139"/>
      <c r="C310" s="139"/>
      <c r="D310" s="139"/>
      <c r="E310" s="139"/>
      <c r="F310" s="139"/>
      <c r="G310" s="139"/>
      <c r="H310" s="139"/>
      <c r="I310" s="139"/>
      <c r="J310" s="140"/>
      <c r="K310" s="140"/>
      <c r="L310" s="139"/>
      <c r="M310" s="139"/>
      <c r="N310" s="140"/>
      <c r="O310" s="140"/>
      <c r="P310" s="139"/>
      <c r="Q310" s="139"/>
      <c r="R310" s="139"/>
    </row>
    <row r="311" spans="1:18" ht="15.75" customHeight="1">
      <c r="A311" s="139"/>
      <c r="B311" s="139"/>
      <c r="C311" s="139"/>
      <c r="D311" s="139"/>
      <c r="E311" s="139"/>
      <c r="F311" s="139"/>
      <c r="G311" s="139"/>
      <c r="H311" s="139"/>
      <c r="I311" s="139"/>
      <c r="J311" s="140"/>
      <c r="K311" s="140"/>
      <c r="L311" s="139"/>
      <c r="M311" s="139"/>
      <c r="N311" s="140"/>
      <c r="O311" s="140"/>
      <c r="P311" s="139"/>
      <c r="Q311" s="139"/>
      <c r="R311" s="139"/>
    </row>
    <row r="312" spans="1:18" ht="15.75" customHeight="1">
      <c r="A312" s="139"/>
      <c r="B312" s="139"/>
      <c r="C312" s="139"/>
      <c r="D312" s="139"/>
      <c r="E312" s="139"/>
      <c r="F312" s="139"/>
      <c r="G312" s="139"/>
      <c r="H312" s="139"/>
      <c r="I312" s="139"/>
      <c r="J312" s="140"/>
      <c r="K312" s="140"/>
      <c r="L312" s="139"/>
      <c r="M312" s="139"/>
      <c r="N312" s="140"/>
      <c r="O312" s="140"/>
      <c r="P312" s="139"/>
      <c r="Q312" s="139"/>
      <c r="R312" s="139"/>
    </row>
    <row r="313" spans="1:18" ht="15.75" customHeight="1">
      <c r="A313" s="139"/>
      <c r="B313" s="139"/>
      <c r="C313" s="139"/>
      <c r="D313" s="139"/>
      <c r="E313" s="139"/>
      <c r="F313" s="139"/>
      <c r="G313" s="139"/>
      <c r="H313" s="139"/>
      <c r="I313" s="139"/>
      <c r="J313" s="140"/>
      <c r="K313" s="140"/>
      <c r="L313" s="139"/>
      <c r="M313" s="139"/>
      <c r="N313" s="140"/>
      <c r="O313" s="140"/>
      <c r="P313" s="139"/>
      <c r="Q313" s="139"/>
      <c r="R313" s="139"/>
    </row>
    <row r="314" spans="1:18" ht="15.75" customHeight="1">
      <c r="A314" s="139"/>
      <c r="B314" s="139"/>
      <c r="C314" s="139"/>
      <c r="D314" s="139"/>
      <c r="E314" s="139"/>
      <c r="F314" s="139"/>
      <c r="G314" s="139"/>
      <c r="H314" s="139"/>
      <c r="I314" s="139"/>
      <c r="J314" s="140"/>
      <c r="K314" s="140"/>
      <c r="L314" s="139"/>
      <c r="M314" s="139"/>
      <c r="N314" s="140"/>
      <c r="O314" s="140"/>
      <c r="P314" s="139"/>
      <c r="Q314" s="139"/>
      <c r="R314" s="139"/>
    </row>
    <row r="315" spans="1:18" ht="15.75" customHeight="1">
      <c r="A315" s="139"/>
      <c r="B315" s="139"/>
      <c r="C315" s="139"/>
      <c r="D315" s="139"/>
      <c r="E315" s="139"/>
      <c r="F315" s="139"/>
      <c r="G315" s="139"/>
      <c r="H315" s="139"/>
      <c r="I315" s="139"/>
      <c r="J315" s="140"/>
      <c r="K315" s="140"/>
      <c r="L315" s="139"/>
      <c r="M315" s="139"/>
      <c r="N315" s="140"/>
      <c r="O315" s="140"/>
      <c r="P315" s="139"/>
      <c r="Q315" s="139"/>
      <c r="R315" s="139"/>
    </row>
    <row r="316" spans="1:18" ht="15.75" customHeight="1">
      <c r="A316" s="139"/>
      <c r="B316" s="139"/>
      <c r="C316" s="139"/>
      <c r="D316" s="139"/>
      <c r="E316" s="139"/>
      <c r="F316" s="139"/>
      <c r="G316" s="139"/>
      <c r="H316" s="139"/>
      <c r="I316" s="139"/>
      <c r="J316" s="140"/>
      <c r="K316" s="140"/>
      <c r="L316" s="139"/>
      <c r="M316" s="139"/>
      <c r="N316" s="140"/>
      <c r="O316" s="140"/>
      <c r="P316" s="139"/>
      <c r="Q316" s="139"/>
      <c r="R316" s="139"/>
    </row>
    <row r="317" spans="1:18" ht="15.75" customHeight="1">
      <c r="A317" s="139"/>
      <c r="B317" s="139"/>
      <c r="C317" s="139"/>
      <c r="D317" s="139"/>
      <c r="E317" s="139"/>
      <c r="F317" s="139"/>
      <c r="G317" s="139"/>
      <c r="H317" s="139"/>
      <c r="I317" s="139"/>
      <c r="J317" s="140"/>
      <c r="K317" s="140"/>
      <c r="L317" s="139"/>
      <c r="M317" s="139"/>
      <c r="N317" s="140"/>
      <c r="O317" s="140"/>
      <c r="P317" s="139"/>
      <c r="Q317" s="139"/>
      <c r="R317" s="139"/>
    </row>
    <row r="318" spans="1:18" ht="15.75" customHeight="1">
      <c r="A318" s="139"/>
      <c r="B318" s="139"/>
      <c r="C318" s="139"/>
      <c r="D318" s="139"/>
      <c r="E318" s="139"/>
      <c r="F318" s="139"/>
      <c r="G318" s="139"/>
      <c r="H318" s="139"/>
      <c r="I318" s="139"/>
      <c r="J318" s="140"/>
      <c r="K318" s="140"/>
      <c r="L318" s="139"/>
      <c r="M318" s="139"/>
      <c r="N318" s="140"/>
      <c r="O318" s="140"/>
      <c r="P318" s="139"/>
      <c r="Q318" s="139"/>
      <c r="R318" s="139"/>
    </row>
    <row r="319" spans="1:18" ht="15.75" customHeight="1">
      <c r="A319" s="139"/>
      <c r="B319" s="139"/>
      <c r="C319" s="139"/>
      <c r="D319" s="139"/>
      <c r="E319" s="139"/>
      <c r="F319" s="139"/>
      <c r="G319" s="139"/>
      <c r="H319" s="139"/>
      <c r="I319" s="139"/>
      <c r="J319" s="140"/>
      <c r="K319" s="140"/>
      <c r="L319" s="139"/>
      <c r="M319" s="139"/>
      <c r="N319" s="140"/>
      <c r="O319" s="140"/>
      <c r="P319" s="139"/>
      <c r="Q319" s="139"/>
      <c r="R319" s="139"/>
    </row>
    <row r="320" spans="1:18" ht="15.75" customHeight="1">
      <c r="A320" s="139"/>
      <c r="B320" s="139"/>
      <c r="C320" s="139"/>
      <c r="D320" s="139"/>
      <c r="E320" s="139"/>
      <c r="F320" s="139"/>
      <c r="G320" s="139"/>
      <c r="H320" s="139"/>
      <c r="I320" s="139"/>
      <c r="J320" s="140"/>
      <c r="K320" s="140"/>
      <c r="L320" s="139"/>
      <c r="M320" s="139"/>
      <c r="N320" s="140"/>
      <c r="O320" s="140"/>
      <c r="P320" s="139"/>
      <c r="Q320" s="139"/>
      <c r="R320" s="139"/>
    </row>
    <row r="321" spans="1:18" ht="15.75" customHeight="1">
      <c r="A321" s="139"/>
      <c r="B321" s="139"/>
      <c r="C321" s="139"/>
      <c r="D321" s="139"/>
      <c r="E321" s="139"/>
      <c r="F321" s="139"/>
      <c r="G321" s="139"/>
      <c r="H321" s="139"/>
      <c r="I321" s="139"/>
      <c r="J321" s="140"/>
      <c r="K321" s="140"/>
      <c r="L321" s="139"/>
      <c r="M321" s="139"/>
      <c r="N321" s="140"/>
      <c r="O321" s="140"/>
      <c r="P321" s="139"/>
      <c r="Q321" s="139"/>
      <c r="R321" s="139"/>
    </row>
    <row r="322" spans="1:18" ht="15.75" customHeight="1">
      <c r="A322" s="139"/>
      <c r="B322" s="139"/>
      <c r="C322" s="139"/>
      <c r="D322" s="139"/>
      <c r="E322" s="139"/>
      <c r="F322" s="139"/>
      <c r="G322" s="139"/>
      <c r="H322" s="139"/>
      <c r="I322" s="139"/>
      <c r="J322" s="140"/>
      <c r="K322" s="140"/>
      <c r="L322" s="139"/>
      <c r="M322" s="139"/>
      <c r="N322" s="140"/>
      <c r="O322" s="140"/>
      <c r="P322" s="139"/>
      <c r="Q322" s="139"/>
      <c r="R322" s="139"/>
    </row>
    <row r="323" spans="1:18" ht="15.75" customHeight="1">
      <c r="A323" s="139"/>
      <c r="B323" s="139"/>
      <c r="C323" s="139"/>
      <c r="D323" s="139"/>
      <c r="E323" s="139"/>
      <c r="F323" s="139"/>
      <c r="G323" s="139"/>
      <c r="H323" s="139"/>
      <c r="I323" s="139"/>
      <c r="J323" s="140"/>
      <c r="K323" s="140"/>
      <c r="L323" s="139"/>
      <c r="M323" s="139"/>
      <c r="N323" s="140"/>
      <c r="O323" s="140"/>
      <c r="P323" s="139"/>
      <c r="Q323" s="139"/>
      <c r="R323" s="139"/>
    </row>
    <row r="324" spans="1:18" ht="15.75" customHeight="1">
      <c r="A324" s="139"/>
      <c r="B324" s="139"/>
      <c r="C324" s="139"/>
      <c r="D324" s="139"/>
      <c r="E324" s="139"/>
      <c r="F324" s="139"/>
      <c r="G324" s="139"/>
      <c r="H324" s="139"/>
      <c r="I324" s="139"/>
      <c r="J324" s="140"/>
      <c r="K324" s="140"/>
      <c r="L324" s="139"/>
      <c r="M324" s="139"/>
      <c r="N324" s="140"/>
      <c r="O324" s="140"/>
      <c r="P324" s="139"/>
      <c r="Q324" s="139"/>
      <c r="R324" s="139"/>
    </row>
    <row r="325" spans="1:18" ht="15.75" customHeight="1">
      <c r="A325" s="139"/>
      <c r="B325" s="139"/>
      <c r="C325" s="139"/>
      <c r="D325" s="139"/>
      <c r="E325" s="139"/>
      <c r="F325" s="139"/>
      <c r="G325" s="139"/>
      <c r="H325" s="139"/>
      <c r="I325" s="139"/>
      <c r="J325" s="140"/>
      <c r="K325" s="140"/>
      <c r="L325" s="139"/>
      <c r="M325" s="139"/>
      <c r="N325" s="140"/>
      <c r="O325" s="140"/>
      <c r="P325" s="139"/>
      <c r="Q325" s="139"/>
      <c r="R325" s="139"/>
    </row>
    <row r="326" spans="1:18" ht="15.75" customHeight="1">
      <c r="A326" s="139"/>
      <c r="B326" s="139"/>
      <c r="C326" s="139"/>
      <c r="D326" s="139"/>
      <c r="E326" s="139"/>
      <c r="F326" s="139"/>
      <c r="G326" s="139"/>
      <c r="H326" s="139"/>
      <c r="I326" s="139"/>
      <c r="J326" s="140"/>
      <c r="K326" s="140"/>
      <c r="L326" s="139"/>
      <c r="M326" s="139"/>
      <c r="N326" s="140"/>
      <c r="O326" s="140"/>
      <c r="P326" s="139"/>
      <c r="Q326" s="139"/>
      <c r="R326" s="139"/>
    </row>
    <row r="327" spans="1:18" ht="15.75" customHeight="1">
      <c r="A327" s="139"/>
      <c r="B327" s="139"/>
      <c r="C327" s="139"/>
      <c r="D327" s="139"/>
      <c r="E327" s="139"/>
      <c r="F327" s="139"/>
      <c r="G327" s="139"/>
      <c r="H327" s="139"/>
      <c r="I327" s="139"/>
      <c r="J327" s="140"/>
      <c r="K327" s="140"/>
      <c r="L327" s="139"/>
      <c r="M327" s="139"/>
      <c r="N327" s="140"/>
      <c r="O327" s="140"/>
      <c r="P327" s="139"/>
      <c r="Q327" s="139"/>
      <c r="R327" s="139"/>
    </row>
    <row r="328" spans="1:18" ht="15.75" customHeight="1">
      <c r="A328" s="139"/>
      <c r="B328" s="139"/>
      <c r="C328" s="139"/>
      <c r="D328" s="139"/>
      <c r="E328" s="139"/>
      <c r="F328" s="139"/>
      <c r="G328" s="139"/>
      <c r="H328" s="139"/>
      <c r="I328" s="139"/>
      <c r="J328" s="140"/>
      <c r="K328" s="140"/>
      <c r="L328" s="139"/>
      <c r="M328" s="139"/>
      <c r="N328" s="140"/>
      <c r="O328" s="140"/>
      <c r="P328" s="139"/>
      <c r="Q328" s="139"/>
      <c r="R328" s="139"/>
    </row>
    <row r="329" spans="1:18" ht="15.75" customHeight="1">
      <c r="A329" s="139"/>
      <c r="B329" s="139"/>
      <c r="C329" s="139"/>
      <c r="D329" s="139"/>
      <c r="E329" s="139"/>
      <c r="F329" s="139"/>
      <c r="G329" s="139"/>
      <c r="H329" s="139"/>
      <c r="I329" s="139"/>
      <c r="J329" s="140"/>
      <c r="K329" s="140"/>
      <c r="L329" s="139"/>
      <c r="M329" s="139"/>
      <c r="N329" s="140"/>
      <c r="O329" s="140"/>
      <c r="P329" s="139"/>
      <c r="Q329" s="139"/>
      <c r="R329" s="139"/>
    </row>
    <row r="330" spans="1:18" ht="15.75" customHeight="1">
      <c r="A330" s="139"/>
      <c r="B330" s="139"/>
      <c r="C330" s="139"/>
      <c r="D330" s="139"/>
      <c r="E330" s="139"/>
      <c r="F330" s="139"/>
      <c r="G330" s="139"/>
      <c r="H330" s="139"/>
      <c r="I330" s="139"/>
      <c r="J330" s="140"/>
      <c r="K330" s="140"/>
      <c r="L330" s="139"/>
      <c r="M330" s="139"/>
      <c r="N330" s="140"/>
      <c r="O330" s="140"/>
      <c r="P330" s="139"/>
      <c r="Q330" s="139"/>
      <c r="R330" s="139"/>
    </row>
    <row r="331" spans="1:18" ht="15.75" customHeight="1">
      <c r="A331" s="139"/>
      <c r="B331" s="139"/>
      <c r="C331" s="139"/>
      <c r="D331" s="139"/>
      <c r="E331" s="139"/>
      <c r="F331" s="139"/>
      <c r="G331" s="139"/>
      <c r="H331" s="139"/>
      <c r="I331" s="139"/>
      <c r="J331" s="140"/>
      <c r="K331" s="140"/>
      <c r="L331" s="139"/>
      <c r="M331" s="139"/>
      <c r="N331" s="140"/>
      <c r="O331" s="140"/>
      <c r="P331" s="139"/>
      <c r="Q331" s="139"/>
      <c r="R331" s="139"/>
    </row>
    <row r="332" spans="1:18" ht="15.75" customHeight="1">
      <c r="A332" s="139"/>
      <c r="B332" s="139"/>
      <c r="C332" s="139"/>
      <c r="D332" s="139"/>
      <c r="E332" s="139"/>
      <c r="F332" s="139"/>
      <c r="G332" s="139"/>
      <c r="H332" s="139"/>
      <c r="I332" s="139"/>
      <c r="J332" s="140"/>
      <c r="K332" s="140"/>
      <c r="L332" s="139"/>
      <c r="M332" s="139"/>
      <c r="N332" s="140"/>
      <c r="O332" s="140"/>
      <c r="P332" s="139"/>
      <c r="Q332" s="139"/>
      <c r="R332" s="139"/>
    </row>
    <row r="333" spans="1:18" ht="15.75" customHeight="1">
      <c r="A333" s="139"/>
      <c r="B333" s="139"/>
      <c r="C333" s="139"/>
      <c r="D333" s="139"/>
      <c r="E333" s="139"/>
      <c r="F333" s="139"/>
      <c r="G333" s="139"/>
      <c r="H333" s="139"/>
      <c r="I333" s="139"/>
      <c r="J333" s="140"/>
      <c r="K333" s="140"/>
      <c r="L333" s="139"/>
      <c r="M333" s="139"/>
      <c r="N333" s="140"/>
      <c r="O333" s="140"/>
      <c r="P333" s="139"/>
      <c r="Q333" s="139"/>
      <c r="R333" s="139"/>
    </row>
    <row r="334" spans="1:18" ht="15.75" customHeight="1">
      <c r="A334" s="139"/>
      <c r="B334" s="139"/>
      <c r="C334" s="139"/>
      <c r="D334" s="139"/>
      <c r="E334" s="139"/>
      <c r="F334" s="139"/>
      <c r="G334" s="139"/>
      <c r="H334" s="139"/>
      <c r="I334" s="139"/>
      <c r="J334" s="140"/>
      <c r="K334" s="140"/>
      <c r="L334" s="139"/>
      <c r="M334" s="139"/>
      <c r="N334" s="140"/>
      <c r="O334" s="140"/>
      <c r="P334" s="139"/>
      <c r="Q334" s="139"/>
      <c r="R334" s="139"/>
    </row>
    <row r="335" spans="1:18" ht="15.75" customHeight="1">
      <c r="A335" s="139"/>
      <c r="B335" s="139"/>
      <c r="C335" s="139"/>
      <c r="D335" s="139"/>
      <c r="E335" s="139"/>
      <c r="F335" s="139"/>
      <c r="G335" s="139"/>
      <c r="H335" s="139"/>
      <c r="I335" s="139"/>
      <c r="J335" s="140"/>
      <c r="K335" s="140"/>
      <c r="L335" s="139"/>
      <c r="M335" s="139"/>
      <c r="N335" s="140"/>
      <c r="O335" s="140"/>
      <c r="P335" s="139"/>
      <c r="Q335" s="139"/>
      <c r="R335" s="139"/>
    </row>
    <row r="336" spans="1:18" ht="15.75" customHeight="1">
      <c r="A336" s="139"/>
      <c r="B336" s="139"/>
      <c r="C336" s="139"/>
      <c r="D336" s="139"/>
      <c r="E336" s="139"/>
      <c r="F336" s="139"/>
      <c r="G336" s="139"/>
      <c r="H336" s="139"/>
      <c r="I336" s="139"/>
      <c r="J336" s="140"/>
      <c r="K336" s="140"/>
      <c r="L336" s="139"/>
      <c r="M336" s="139"/>
      <c r="N336" s="140"/>
      <c r="O336" s="140"/>
      <c r="P336" s="139"/>
      <c r="Q336" s="139"/>
      <c r="R336" s="139"/>
    </row>
    <row r="337" spans="1:18" ht="15.75" customHeight="1">
      <c r="A337" s="139"/>
      <c r="B337" s="139"/>
      <c r="C337" s="139"/>
      <c r="D337" s="139"/>
      <c r="E337" s="139"/>
      <c r="F337" s="139"/>
      <c r="G337" s="139"/>
      <c r="H337" s="139"/>
      <c r="I337" s="139"/>
      <c r="J337" s="140"/>
      <c r="K337" s="140"/>
      <c r="L337" s="139"/>
      <c r="M337" s="139"/>
      <c r="N337" s="140"/>
      <c r="O337" s="140"/>
      <c r="P337" s="139"/>
      <c r="Q337" s="139"/>
      <c r="R337" s="139"/>
    </row>
    <row r="338" spans="1:18" ht="15.75" customHeight="1">
      <c r="A338" s="139"/>
      <c r="B338" s="139"/>
      <c r="C338" s="139"/>
      <c r="D338" s="139"/>
      <c r="E338" s="139"/>
      <c r="F338" s="139"/>
      <c r="G338" s="139"/>
      <c r="H338" s="139"/>
      <c r="I338" s="139"/>
      <c r="J338" s="140"/>
      <c r="K338" s="140"/>
      <c r="L338" s="139"/>
      <c r="M338" s="139"/>
      <c r="N338" s="140"/>
      <c r="O338" s="140"/>
      <c r="P338" s="139"/>
      <c r="Q338" s="139"/>
      <c r="R338" s="139"/>
    </row>
    <row r="339" spans="1:18" ht="15.75" customHeight="1">
      <c r="A339" s="139"/>
      <c r="B339" s="139"/>
      <c r="C339" s="139"/>
      <c r="D339" s="139"/>
      <c r="E339" s="139"/>
      <c r="F339" s="139"/>
      <c r="G339" s="139"/>
      <c r="H339" s="139"/>
      <c r="I339" s="139"/>
      <c r="J339" s="140"/>
      <c r="K339" s="140"/>
      <c r="L339" s="139"/>
      <c r="M339" s="139"/>
      <c r="N339" s="140"/>
      <c r="O339" s="140"/>
      <c r="P339" s="139"/>
      <c r="Q339" s="139"/>
      <c r="R339" s="139"/>
    </row>
    <row r="340" spans="1:18" ht="15.75" customHeight="1">
      <c r="A340" s="139"/>
      <c r="B340" s="139"/>
      <c r="C340" s="139"/>
      <c r="D340" s="139"/>
      <c r="E340" s="139"/>
      <c r="F340" s="139"/>
      <c r="G340" s="139"/>
      <c r="H340" s="139"/>
      <c r="I340" s="139"/>
      <c r="J340" s="140"/>
      <c r="K340" s="140"/>
      <c r="L340" s="139"/>
      <c r="M340" s="139"/>
      <c r="N340" s="140"/>
      <c r="O340" s="140"/>
      <c r="P340" s="139"/>
      <c r="Q340" s="139"/>
      <c r="R340" s="139"/>
    </row>
    <row r="341" spans="1:18" ht="15.75" customHeight="1">
      <c r="A341" s="139"/>
      <c r="B341" s="139"/>
      <c r="C341" s="139"/>
      <c r="D341" s="139"/>
      <c r="E341" s="139"/>
      <c r="F341" s="139"/>
      <c r="G341" s="139"/>
      <c r="H341" s="139"/>
      <c r="I341" s="139"/>
      <c r="J341" s="140"/>
      <c r="K341" s="140"/>
      <c r="L341" s="139"/>
      <c r="M341" s="139"/>
      <c r="N341" s="140"/>
      <c r="O341" s="140"/>
      <c r="P341" s="139"/>
      <c r="Q341" s="139"/>
      <c r="R341" s="139"/>
    </row>
    <row r="342" spans="1:18" ht="15.75" customHeight="1">
      <c r="A342" s="139"/>
      <c r="B342" s="139"/>
      <c r="C342" s="139"/>
      <c r="D342" s="139"/>
      <c r="E342" s="139"/>
      <c r="F342" s="139"/>
      <c r="G342" s="139"/>
      <c r="H342" s="139"/>
      <c r="I342" s="139"/>
      <c r="J342" s="140"/>
      <c r="K342" s="140"/>
      <c r="L342" s="139"/>
      <c r="M342" s="139"/>
      <c r="N342" s="140"/>
      <c r="O342" s="140"/>
      <c r="P342" s="139"/>
      <c r="Q342" s="139"/>
      <c r="R342" s="139"/>
    </row>
    <row r="343" spans="1:18" ht="15.75" customHeight="1">
      <c r="A343" s="139"/>
      <c r="B343" s="139"/>
      <c r="C343" s="139"/>
      <c r="D343" s="139"/>
      <c r="E343" s="139"/>
      <c r="F343" s="139"/>
      <c r="G343" s="139"/>
      <c r="H343" s="139"/>
      <c r="I343" s="139"/>
      <c r="J343" s="140"/>
      <c r="K343" s="140"/>
      <c r="L343" s="139"/>
      <c r="M343" s="139"/>
      <c r="N343" s="140"/>
      <c r="O343" s="140"/>
      <c r="P343" s="139"/>
      <c r="Q343" s="139"/>
      <c r="R343" s="139"/>
    </row>
    <row r="344" spans="1:18" ht="15.75" customHeight="1">
      <c r="A344" s="139"/>
      <c r="B344" s="139"/>
      <c r="C344" s="139"/>
      <c r="D344" s="139"/>
      <c r="E344" s="139"/>
      <c r="F344" s="139"/>
      <c r="G344" s="139"/>
      <c r="H344" s="139"/>
      <c r="I344" s="139"/>
      <c r="J344" s="140"/>
      <c r="K344" s="140"/>
      <c r="L344" s="139"/>
      <c r="M344" s="139"/>
      <c r="N344" s="140"/>
      <c r="O344" s="140"/>
      <c r="P344" s="139"/>
      <c r="Q344" s="139"/>
      <c r="R344" s="139"/>
    </row>
    <row r="345" spans="1:18" ht="15.75" customHeight="1">
      <c r="A345" s="139"/>
      <c r="B345" s="139"/>
      <c r="C345" s="139"/>
      <c r="D345" s="139"/>
      <c r="E345" s="139"/>
      <c r="F345" s="139"/>
      <c r="G345" s="139"/>
      <c r="H345" s="139"/>
      <c r="I345" s="139"/>
      <c r="J345" s="140"/>
      <c r="K345" s="140"/>
      <c r="L345" s="139"/>
      <c r="M345" s="139"/>
      <c r="N345" s="140"/>
      <c r="O345" s="140"/>
      <c r="P345" s="139"/>
      <c r="Q345" s="139"/>
      <c r="R345" s="139"/>
    </row>
    <row r="346" spans="1:18" ht="15.75" customHeight="1">
      <c r="A346" s="139"/>
      <c r="B346" s="139"/>
      <c r="C346" s="139"/>
      <c r="D346" s="139"/>
      <c r="E346" s="139"/>
      <c r="F346" s="139"/>
      <c r="G346" s="139"/>
      <c r="H346" s="139"/>
      <c r="I346" s="139"/>
      <c r="J346" s="140"/>
      <c r="K346" s="140"/>
      <c r="L346" s="139"/>
      <c r="M346" s="139"/>
      <c r="N346" s="140"/>
      <c r="O346" s="140"/>
      <c r="P346" s="139"/>
      <c r="Q346" s="139"/>
      <c r="R346" s="139"/>
    </row>
    <row r="347" spans="1:18" ht="15.75" customHeight="1">
      <c r="A347" s="139"/>
      <c r="B347" s="139"/>
      <c r="C347" s="139"/>
      <c r="D347" s="139"/>
      <c r="E347" s="139"/>
      <c r="F347" s="139"/>
      <c r="G347" s="139"/>
      <c r="H347" s="139"/>
      <c r="I347" s="139"/>
      <c r="J347" s="140"/>
      <c r="K347" s="140"/>
      <c r="L347" s="139"/>
      <c r="M347" s="139"/>
      <c r="N347" s="140"/>
      <c r="O347" s="140"/>
      <c r="P347" s="139"/>
      <c r="Q347" s="139"/>
      <c r="R347" s="139"/>
    </row>
    <row r="348" spans="1:18" ht="15.75" customHeight="1">
      <c r="A348" s="139"/>
      <c r="B348" s="139"/>
      <c r="C348" s="139"/>
      <c r="D348" s="139"/>
      <c r="E348" s="139"/>
      <c r="F348" s="139"/>
      <c r="G348" s="139"/>
      <c r="H348" s="139"/>
      <c r="I348" s="139"/>
      <c r="J348" s="140"/>
      <c r="K348" s="140"/>
      <c r="L348" s="139"/>
      <c r="M348" s="139"/>
      <c r="N348" s="140"/>
      <c r="O348" s="140"/>
      <c r="P348" s="139"/>
      <c r="Q348" s="139"/>
      <c r="R348" s="139"/>
    </row>
    <row r="349" spans="1:18" ht="15.75" customHeight="1">
      <c r="A349" s="139"/>
      <c r="B349" s="139"/>
      <c r="C349" s="139"/>
      <c r="D349" s="139"/>
      <c r="E349" s="139"/>
      <c r="F349" s="139"/>
      <c r="G349" s="139"/>
      <c r="H349" s="139"/>
      <c r="I349" s="139"/>
      <c r="J349" s="140"/>
      <c r="K349" s="140"/>
      <c r="L349" s="139"/>
      <c r="M349" s="139"/>
      <c r="N349" s="140"/>
      <c r="O349" s="140"/>
      <c r="P349" s="139"/>
      <c r="Q349" s="139"/>
      <c r="R349" s="139"/>
    </row>
    <row r="350" spans="1:18" ht="15.75" customHeight="1">
      <c r="A350" s="139"/>
      <c r="B350" s="139"/>
      <c r="C350" s="139"/>
      <c r="D350" s="139"/>
      <c r="E350" s="139"/>
      <c r="F350" s="139"/>
      <c r="G350" s="139"/>
      <c r="H350" s="139"/>
      <c r="I350" s="139"/>
      <c r="J350" s="140"/>
      <c r="K350" s="140"/>
      <c r="L350" s="139"/>
      <c r="M350" s="139"/>
      <c r="N350" s="140"/>
      <c r="O350" s="140"/>
      <c r="P350" s="139"/>
      <c r="Q350" s="139"/>
      <c r="R350" s="139"/>
    </row>
    <row r="351" spans="1:18" ht="15.75" customHeight="1">
      <c r="A351" s="139"/>
      <c r="B351" s="139"/>
      <c r="C351" s="139"/>
      <c r="D351" s="139"/>
      <c r="E351" s="139"/>
      <c r="F351" s="139"/>
      <c r="G351" s="139"/>
      <c r="H351" s="139"/>
      <c r="I351" s="139"/>
      <c r="J351" s="140"/>
      <c r="K351" s="140"/>
      <c r="L351" s="139"/>
      <c r="M351" s="139"/>
      <c r="N351" s="140"/>
      <c r="O351" s="140"/>
      <c r="P351" s="139"/>
      <c r="Q351" s="139"/>
      <c r="R351" s="139"/>
    </row>
    <row r="352" spans="1:18" ht="15.75" customHeight="1">
      <c r="A352" s="139"/>
      <c r="B352" s="139"/>
      <c r="C352" s="139"/>
      <c r="D352" s="139"/>
      <c r="E352" s="139"/>
      <c r="F352" s="139"/>
      <c r="G352" s="139"/>
      <c r="H352" s="139"/>
      <c r="I352" s="139"/>
      <c r="J352" s="140"/>
      <c r="K352" s="140"/>
      <c r="L352" s="139"/>
      <c r="M352" s="139"/>
      <c r="N352" s="140"/>
      <c r="O352" s="140"/>
      <c r="P352" s="139"/>
      <c r="Q352" s="139"/>
      <c r="R352" s="139"/>
    </row>
    <row r="353" spans="1:18" ht="15.75" customHeight="1">
      <c r="A353" s="139"/>
      <c r="B353" s="139"/>
      <c r="C353" s="139"/>
      <c r="D353" s="139"/>
      <c r="E353" s="139"/>
      <c r="F353" s="139"/>
      <c r="G353" s="139"/>
      <c r="H353" s="139"/>
      <c r="I353" s="139"/>
      <c r="J353" s="140"/>
      <c r="K353" s="140"/>
      <c r="L353" s="139"/>
      <c r="M353" s="139"/>
      <c r="N353" s="140"/>
      <c r="O353" s="140"/>
      <c r="P353" s="139"/>
      <c r="Q353" s="139"/>
      <c r="R353" s="139"/>
    </row>
    <row r="354" spans="1:18" ht="15.75" customHeight="1">
      <c r="A354" s="139"/>
      <c r="B354" s="139"/>
      <c r="C354" s="139"/>
      <c r="D354" s="139"/>
      <c r="E354" s="139"/>
      <c r="F354" s="139"/>
      <c r="G354" s="139"/>
      <c r="H354" s="139"/>
      <c r="I354" s="139"/>
      <c r="J354" s="140"/>
      <c r="K354" s="140"/>
      <c r="L354" s="139"/>
      <c r="M354" s="139"/>
      <c r="N354" s="140"/>
      <c r="O354" s="140"/>
      <c r="P354" s="139"/>
      <c r="Q354" s="139"/>
      <c r="R354" s="139"/>
    </row>
    <row r="355" spans="1:18" ht="15.75" customHeight="1">
      <c r="A355" s="139"/>
      <c r="B355" s="139"/>
      <c r="C355" s="139"/>
      <c r="D355" s="139"/>
      <c r="E355" s="139"/>
      <c r="F355" s="139"/>
      <c r="G355" s="139"/>
      <c r="H355" s="139"/>
      <c r="I355" s="139"/>
      <c r="J355" s="140"/>
      <c r="K355" s="140"/>
      <c r="L355" s="139"/>
      <c r="M355" s="139"/>
      <c r="N355" s="140"/>
      <c r="O355" s="140"/>
      <c r="P355" s="139"/>
      <c r="Q355" s="139"/>
      <c r="R355" s="139"/>
    </row>
    <row r="356" spans="1:18" ht="15.75" customHeight="1">
      <c r="A356" s="139"/>
      <c r="B356" s="139"/>
      <c r="C356" s="139"/>
      <c r="D356" s="139"/>
      <c r="E356" s="139"/>
      <c r="F356" s="139"/>
      <c r="G356" s="139"/>
      <c r="H356" s="139"/>
      <c r="I356" s="139"/>
      <c r="J356" s="140"/>
      <c r="K356" s="140"/>
      <c r="L356" s="139"/>
      <c r="M356" s="139"/>
      <c r="N356" s="140"/>
      <c r="O356" s="140"/>
      <c r="P356" s="139"/>
      <c r="Q356" s="139"/>
      <c r="R356" s="139"/>
    </row>
    <row r="357" spans="1:18" ht="15.75" customHeight="1">
      <c r="A357" s="139"/>
      <c r="B357" s="139"/>
      <c r="C357" s="139"/>
      <c r="D357" s="139"/>
      <c r="E357" s="139"/>
      <c r="F357" s="139"/>
      <c r="G357" s="139"/>
      <c r="H357" s="139"/>
      <c r="I357" s="139"/>
      <c r="J357" s="140"/>
      <c r="K357" s="140"/>
      <c r="L357" s="139"/>
      <c r="M357" s="139"/>
      <c r="N357" s="140"/>
      <c r="O357" s="140"/>
      <c r="P357" s="139"/>
      <c r="Q357" s="139"/>
      <c r="R357" s="139"/>
    </row>
    <row r="358" spans="1:18" ht="15.75" customHeight="1">
      <c r="A358" s="139"/>
      <c r="B358" s="139"/>
      <c r="C358" s="139"/>
      <c r="D358" s="139"/>
      <c r="E358" s="139"/>
      <c r="F358" s="139"/>
      <c r="G358" s="139"/>
      <c r="H358" s="139"/>
      <c r="I358" s="139"/>
      <c r="J358" s="140"/>
      <c r="K358" s="140"/>
      <c r="L358" s="139"/>
      <c r="M358" s="139"/>
      <c r="N358" s="140"/>
      <c r="O358" s="140"/>
      <c r="P358" s="139"/>
      <c r="Q358" s="139"/>
      <c r="R358" s="139"/>
    </row>
    <row r="359" spans="1:18" ht="15.75" customHeight="1">
      <c r="A359" s="139"/>
      <c r="B359" s="139"/>
      <c r="C359" s="139"/>
      <c r="D359" s="139"/>
      <c r="E359" s="139"/>
      <c r="F359" s="139"/>
      <c r="G359" s="139"/>
      <c r="H359" s="139"/>
      <c r="I359" s="139"/>
      <c r="J359" s="140"/>
      <c r="K359" s="140"/>
      <c r="L359" s="139"/>
      <c r="M359" s="139"/>
      <c r="N359" s="140"/>
      <c r="O359" s="140"/>
      <c r="P359" s="139"/>
      <c r="Q359" s="139"/>
      <c r="R359" s="139"/>
    </row>
    <row r="360" spans="1:18" ht="15.75" customHeight="1">
      <c r="A360" s="139"/>
      <c r="B360" s="139"/>
      <c r="C360" s="139"/>
      <c r="D360" s="139"/>
      <c r="E360" s="139"/>
      <c r="F360" s="139"/>
      <c r="G360" s="139"/>
      <c r="H360" s="139"/>
      <c r="I360" s="139"/>
      <c r="J360" s="140"/>
      <c r="K360" s="140"/>
      <c r="L360" s="139"/>
      <c r="M360" s="139"/>
      <c r="N360" s="140"/>
      <c r="O360" s="140"/>
      <c r="P360" s="139"/>
      <c r="Q360" s="139"/>
      <c r="R360" s="139"/>
    </row>
    <row r="361" spans="1:18" ht="15.75" customHeight="1">
      <c r="A361" s="139"/>
      <c r="B361" s="139"/>
      <c r="C361" s="139"/>
      <c r="D361" s="139"/>
      <c r="E361" s="139"/>
      <c r="F361" s="139"/>
      <c r="G361" s="139"/>
      <c r="H361" s="139"/>
      <c r="I361" s="139"/>
      <c r="J361" s="140"/>
      <c r="K361" s="140"/>
      <c r="L361" s="139"/>
      <c r="M361" s="139"/>
      <c r="N361" s="140"/>
      <c r="O361" s="140"/>
      <c r="P361" s="139"/>
      <c r="Q361" s="139"/>
      <c r="R361" s="139"/>
    </row>
    <row r="362" spans="1:18" ht="15.75" customHeight="1">
      <c r="A362" s="139"/>
      <c r="B362" s="139"/>
      <c r="C362" s="139"/>
      <c r="D362" s="139"/>
      <c r="E362" s="139"/>
      <c r="F362" s="139"/>
      <c r="G362" s="139"/>
      <c r="H362" s="139"/>
      <c r="I362" s="139"/>
      <c r="J362" s="140"/>
      <c r="K362" s="140"/>
      <c r="L362" s="139"/>
      <c r="M362" s="139"/>
      <c r="N362" s="140"/>
      <c r="O362" s="140"/>
      <c r="P362" s="139"/>
      <c r="Q362" s="139"/>
      <c r="R362" s="139"/>
    </row>
    <row r="363" spans="1:18" ht="15.75" customHeight="1">
      <c r="A363" s="139"/>
      <c r="B363" s="139"/>
      <c r="C363" s="139"/>
      <c r="D363" s="139"/>
      <c r="E363" s="139"/>
      <c r="F363" s="139"/>
      <c r="G363" s="139"/>
      <c r="H363" s="139"/>
      <c r="I363" s="139"/>
      <c r="J363" s="140"/>
      <c r="K363" s="140"/>
      <c r="L363" s="139"/>
      <c r="M363" s="139"/>
      <c r="N363" s="140"/>
      <c r="O363" s="140"/>
      <c r="P363" s="139"/>
      <c r="Q363" s="139"/>
      <c r="R363" s="139"/>
    </row>
    <row r="364" spans="1:18" ht="15.75" customHeight="1">
      <c r="A364" s="139"/>
      <c r="B364" s="139"/>
      <c r="C364" s="139"/>
      <c r="D364" s="139"/>
      <c r="E364" s="139"/>
      <c r="F364" s="139"/>
      <c r="G364" s="139"/>
      <c r="H364" s="139"/>
      <c r="I364" s="139"/>
      <c r="J364" s="140"/>
      <c r="K364" s="140"/>
      <c r="L364" s="139"/>
      <c r="M364" s="139"/>
      <c r="N364" s="140"/>
      <c r="O364" s="140"/>
      <c r="P364" s="139"/>
      <c r="Q364" s="139"/>
      <c r="R364" s="139"/>
    </row>
    <row r="365" spans="1:18" ht="15.75" customHeight="1">
      <c r="A365" s="139"/>
      <c r="B365" s="139"/>
      <c r="C365" s="139"/>
      <c r="D365" s="139"/>
      <c r="E365" s="139"/>
      <c r="F365" s="139"/>
      <c r="G365" s="139"/>
      <c r="H365" s="139"/>
      <c r="I365" s="139"/>
      <c r="J365" s="140"/>
      <c r="K365" s="140"/>
      <c r="L365" s="139"/>
      <c r="M365" s="139"/>
      <c r="N365" s="140"/>
      <c r="O365" s="140"/>
      <c r="P365" s="139"/>
      <c r="Q365" s="139"/>
      <c r="R365" s="139"/>
    </row>
    <row r="366" spans="1:18" ht="15.75" customHeight="1">
      <c r="A366" s="139"/>
      <c r="B366" s="139"/>
      <c r="C366" s="139"/>
      <c r="D366" s="139"/>
      <c r="E366" s="139"/>
      <c r="F366" s="139"/>
      <c r="G366" s="139"/>
      <c r="H366" s="139"/>
      <c r="I366" s="139"/>
      <c r="J366" s="140"/>
      <c r="K366" s="140"/>
      <c r="L366" s="139"/>
      <c r="M366" s="139"/>
      <c r="N366" s="140"/>
      <c r="O366" s="140"/>
      <c r="P366" s="139"/>
      <c r="Q366" s="139"/>
      <c r="R366" s="139"/>
    </row>
    <row r="367" spans="1:18" ht="15.75" customHeight="1">
      <c r="A367" s="139"/>
      <c r="B367" s="139"/>
      <c r="C367" s="139"/>
      <c r="D367" s="139"/>
      <c r="E367" s="139"/>
      <c r="F367" s="139"/>
      <c r="G367" s="139"/>
      <c r="H367" s="139"/>
      <c r="I367" s="139"/>
      <c r="J367" s="140"/>
      <c r="K367" s="140"/>
      <c r="L367" s="139"/>
      <c r="M367" s="139"/>
      <c r="N367" s="140"/>
      <c r="O367" s="140"/>
      <c r="P367" s="139"/>
      <c r="Q367" s="139"/>
      <c r="R367" s="139"/>
    </row>
    <row r="368" spans="1:18" ht="15.75" customHeight="1">
      <c r="A368" s="139"/>
      <c r="B368" s="139"/>
      <c r="C368" s="139"/>
      <c r="D368" s="139"/>
      <c r="E368" s="139"/>
      <c r="F368" s="139"/>
      <c r="G368" s="139"/>
      <c r="H368" s="139"/>
      <c r="I368" s="139"/>
      <c r="J368" s="140"/>
      <c r="K368" s="140"/>
      <c r="L368" s="139"/>
      <c r="M368" s="139"/>
      <c r="N368" s="140"/>
      <c r="O368" s="140"/>
      <c r="P368" s="139"/>
      <c r="Q368" s="139"/>
      <c r="R368" s="139"/>
    </row>
    <row r="369" spans="1:18" ht="15.75" customHeight="1">
      <c r="A369" s="139"/>
      <c r="B369" s="139"/>
      <c r="C369" s="139"/>
      <c r="D369" s="139"/>
      <c r="E369" s="139"/>
      <c r="F369" s="139"/>
      <c r="G369" s="139"/>
      <c r="H369" s="139"/>
      <c r="I369" s="139"/>
      <c r="J369" s="140"/>
      <c r="K369" s="140"/>
      <c r="L369" s="139"/>
      <c r="M369" s="139"/>
      <c r="N369" s="140"/>
      <c r="O369" s="140"/>
      <c r="P369" s="139"/>
      <c r="Q369" s="139"/>
      <c r="R369" s="139"/>
    </row>
    <row r="370" spans="1:18" ht="15.75" customHeight="1">
      <c r="A370" s="139"/>
      <c r="B370" s="139"/>
      <c r="C370" s="139"/>
      <c r="D370" s="139"/>
      <c r="E370" s="139"/>
      <c r="F370" s="139"/>
      <c r="G370" s="139"/>
      <c r="H370" s="139"/>
      <c r="I370" s="139"/>
      <c r="J370" s="140"/>
      <c r="K370" s="140"/>
      <c r="L370" s="139"/>
      <c r="M370" s="139"/>
      <c r="N370" s="140"/>
      <c r="O370" s="140"/>
      <c r="P370" s="139"/>
      <c r="Q370" s="139"/>
      <c r="R370" s="139"/>
    </row>
    <row r="371" spans="1:18" ht="15.75" customHeight="1">
      <c r="A371" s="139"/>
      <c r="B371" s="139"/>
      <c r="C371" s="139"/>
      <c r="D371" s="139"/>
      <c r="E371" s="139"/>
      <c r="F371" s="139"/>
      <c r="G371" s="139"/>
      <c r="H371" s="139"/>
      <c r="I371" s="139"/>
      <c r="J371" s="140"/>
      <c r="K371" s="140"/>
      <c r="L371" s="139"/>
      <c r="M371" s="139"/>
      <c r="N371" s="140"/>
      <c r="O371" s="140"/>
      <c r="P371" s="139"/>
      <c r="Q371" s="139"/>
      <c r="R371" s="139"/>
    </row>
    <row r="372" spans="1:18" ht="15.75" customHeight="1">
      <c r="A372" s="139"/>
      <c r="B372" s="139"/>
      <c r="C372" s="139"/>
      <c r="D372" s="139"/>
      <c r="E372" s="139"/>
      <c r="F372" s="139"/>
      <c r="G372" s="139"/>
      <c r="H372" s="139"/>
      <c r="I372" s="139"/>
      <c r="J372" s="140"/>
      <c r="K372" s="140"/>
      <c r="L372" s="139"/>
      <c r="M372" s="139"/>
      <c r="N372" s="140"/>
      <c r="O372" s="140"/>
      <c r="P372" s="139"/>
      <c r="Q372" s="139"/>
      <c r="R372" s="139"/>
    </row>
    <row r="373" spans="1:18" ht="15.75" customHeight="1">
      <c r="A373" s="139"/>
      <c r="B373" s="139"/>
      <c r="C373" s="139"/>
      <c r="D373" s="139"/>
      <c r="E373" s="139"/>
      <c r="F373" s="139"/>
      <c r="G373" s="139"/>
      <c r="H373" s="139"/>
      <c r="I373" s="139"/>
      <c r="J373" s="140"/>
      <c r="K373" s="140"/>
      <c r="L373" s="139"/>
      <c r="M373" s="139"/>
      <c r="N373" s="140"/>
      <c r="O373" s="140"/>
      <c r="P373" s="139"/>
      <c r="Q373" s="139"/>
      <c r="R373" s="139"/>
    </row>
    <row r="374" spans="1:18" ht="15.75" customHeight="1">
      <c r="A374" s="139"/>
      <c r="B374" s="139"/>
      <c r="C374" s="139"/>
      <c r="D374" s="139"/>
      <c r="E374" s="139"/>
      <c r="F374" s="139"/>
      <c r="G374" s="139"/>
      <c r="H374" s="139"/>
      <c r="I374" s="139"/>
      <c r="J374" s="140"/>
      <c r="K374" s="140"/>
      <c r="L374" s="139"/>
      <c r="M374" s="139"/>
      <c r="N374" s="140"/>
      <c r="O374" s="140"/>
      <c r="P374" s="139"/>
      <c r="Q374" s="139"/>
      <c r="R374" s="139"/>
    </row>
    <row r="375" spans="1:18" ht="15.75" customHeight="1">
      <c r="A375" s="139"/>
      <c r="B375" s="139"/>
      <c r="C375" s="139"/>
      <c r="D375" s="139"/>
      <c r="E375" s="139"/>
      <c r="F375" s="139"/>
      <c r="G375" s="139"/>
      <c r="H375" s="139"/>
      <c r="I375" s="139"/>
      <c r="J375" s="140"/>
      <c r="K375" s="140"/>
      <c r="L375" s="139"/>
      <c r="M375" s="139"/>
      <c r="N375" s="140"/>
      <c r="O375" s="140"/>
      <c r="P375" s="139"/>
      <c r="Q375" s="139"/>
      <c r="R375" s="139"/>
    </row>
    <row r="376" spans="1:18" ht="15.75" customHeight="1">
      <c r="A376" s="139"/>
      <c r="B376" s="139"/>
      <c r="C376" s="139"/>
      <c r="D376" s="139"/>
      <c r="E376" s="139"/>
      <c r="F376" s="139"/>
      <c r="G376" s="139"/>
      <c r="H376" s="139"/>
      <c r="I376" s="139"/>
      <c r="J376" s="140"/>
      <c r="K376" s="140"/>
      <c r="L376" s="139"/>
      <c r="M376" s="139"/>
      <c r="N376" s="140"/>
      <c r="O376" s="140"/>
      <c r="P376" s="139"/>
      <c r="Q376" s="139"/>
      <c r="R376" s="139"/>
    </row>
    <row r="377" spans="1:18" ht="15.75" customHeight="1">
      <c r="A377" s="139"/>
      <c r="B377" s="139"/>
      <c r="C377" s="139"/>
      <c r="D377" s="139"/>
      <c r="E377" s="139"/>
      <c r="F377" s="139"/>
      <c r="G377" s="139"/>
      <c r="H377" s="139"/>
      <c r="I377" s="139"/>
      <c r="J377" s="140"/>
      <c r="K377" s="140"/>
      <c r="L377" s="139"/>
      <c r="M377" s="139"/>
      <c r="N377" s="140"/>
      <c r="O377" s="140"/>
      <c r="P377" s="139"/>
      <c r="Q377" s="139"/>
      <c r="R377" s="139"/>
    </row>
    <row r="378" spans="1:18" ht="15.75" customHeight="1">
      <c r="A378" s="139"/>
      <c r="B378" s="139"/>
      <c r="C378" s="139"/>
      <c r="D378" s="139"/>
      <c r="E378" s="139"/>
      <c r="F378" s="139"/>
      <c r="G378" s="139"/>
      <c r="H378" s="139"/>
      <c r="I378" s="139"/>
      <c r="J378" s="140"/>
      <c r="K378" s="140"/>
      <c r="L378" s="139"/>
      <c r="M378" s="139"/>
      <c r="N378" s="140"/>
      <c r="O378" s="140"/>
      <c r="P378" s="139"/>
      <c r="Q378" s="139"/>
      <c r="R378" s="139"/>
    </row>
    <row r="379" spans="1:18" ht="15.75" customHeight="1">
      <c r="A379" s="139"/>
      <c r="B379" s="139"/>
      <c r="C379" s="139"/>
      <c r="D379" s="139"/>
      <c r="E379" s="139"/>
      <c r="F379" s="139"/>
      <c r="G379" s="139"/>
      <c r="H379" s="139"/>
      <c r="I379" s="139"/>
      <c r="J379" s="140"/>
      <c r="K379" s="140"/>
      <c r="L379" s="139"/>
      <c r="M379" s="139"/>
      <c r="N379" s="140"/>
      <c r="O379" s="140"/>
      <c r="P379" s="139"/>
      <c r="Q379" s="139"/>
      <c r="R379" s="139"/>
    </row>
    <row r="380" spans="1:18" ht="15.75" customHeight="1">
      <c r="A380" s="139"/>
      <c r="B380" s="139"/>
      <c r="C380" s="139"/>
      <c r="D380" s="139"/>
      <c r="E380" s="139"/>
      <c r="F380" s="139"/>
      <c r="G380" s="139"/>
      <c r="H380" s="139"/>
      <c r="I380" s="139"/>
      <c r="J380" s="140"/>
      <c r="K380" s="140"/>
      <c r="L380" s="139"/>
      <c r="M380" s="139"/>
      <c r="N380" s="140"/>
      <c r="O380" s="140"/>
      <c r="P380" s="139"/>
      <c r="Q380" s="139"/>
      <c r="R380" s="139"/>
    </row>
    <row r="381" spans="1:18" ht="15.75" customHeight="1">
      <c r="A381" s="139"/>
      <c r="B381" s="139"/>
      <c r="C381" s="139"/>
      <c r="D381" s="139"/>
      <c r="E381" s="139"/>
      <c r="F381" s="139"/>
      <c r="G381" s="139"/>
      <c r="H381" s="139"/>
      <c r="I381" s="139"/>
      <c r="J381" s="140"/>
      <c r="K381" s="140"/>
      <c r="L381" s="139"/>
      <c r="M381" s="139"/>
      <c r="N381" s="140"/>
      <c r="O381" s="140"/>
      <c r="P381" s="139"/>
      <c r="Q381" s="139"/>
      <c r="R381" s="139"/>
    </row>
    <row r="382" spans="1:18" ht="15.75" customHeight="1">
      <c r="A382" s="139"/>
      <c r="B382" s="139"/>
      <c r="C382" s="139"/>
      <c r="D382" s="139"/>
      <c r="E382" s="139"/>
      <c r="F382" s="139"/>
      <c r="G382" s="139"/>
      <c r="H382" s="139"/>
      <c r="I382" s="139"/>
      <c r="J382" s="140"/>
      <c r="K382" s="140"/>
      <c r="L382" s="139"/>
      <c r="M382" s="139"/>
      <c r="N382" s="140"/>
      <c r="O382" s="140"/>
      <c r="P382" s="139"/>
      <c r="Q382" s="139"/>
      <c r="R382" s="139"/>
    </row>
    <row r="383" spans="1:18" ht="15.75" customHeight="1">
      <c r="A383" s="139"/>
      <c r="B383" s="139"/>
      <c r="C383" s="139"/>
      <c r="D383" s="139"/>
      <c r="E383" s="139"/>
      <c r="F383" s="139"/>
      <c r="G383" s="139"/>
      <c r="H383" s="139"/>
      <c r="I383" s="139"/>
      <c r="J383" s="140"/>
      <c r="K383" s="140"/>
      <c r="L383" s="139"/>
      <c r="M383" s="139"/>
      <c r="N383" s="140"/>
      <c r="O383" s="140"/>
      <c r="P383" s="139"/>
      <c r="Q383" s="139"/>
      <c r="R383" s="139"/>
    </row>
    <row r="384" spans="1:18" ht="15.75" customHeight="1">
      <c r="A384" s="139"/>
      <c r="B384" s="139"/>
      <c r="C384" s="139"/>
      <c r="D384" s="139"/>
      <c r="E384" s="139"/>
      <c r="F384" s="139"/>
      <c r="G384" s="139"/>
      <c r="H384" s="139"/>
      <c r="I384" s="139"/>
      <c r="J384" s="140"/>
      <c r="K384" s="140"/>
      <c r="L384" s="139"/>
      <c r="M384" s="139"/>
      <c r="N384" s="140"/>
      <c r="O384" s="140"/>
      <c r="P384" s="139"/>
      <c r="Q384" s="139"/>
      <c r="R384" s="139"/>
    </row>
    <row r="385" spans="1:18" ht="15.75" customHeight="1">
      <c r="A385" s="139"/>
      <c r="B385" s="139"/>
      <c r="C385" s="139"/>
      <c r="D385" s="139"/>
      <c r="E385" s="139"/>
      <c r="F385" s="139"/>
      <c r="G385" s="139"/>
      <c r="H385" s="139"/>
      <c r="I385" s="139"/>
      <c r="J385" s="140"/>
      <c r="K385" s="140"/>
      <c r="L385" s="139"/>
      <c r="M385" s="139"/>
      <c r="N385" s="140"/>
      <c r="O385" s="140"/>
      <c r="P385" s="139"/>
      <c r="Q385" s="139"/>
      <c r="R385" s="139"/>
    </row>
    <row r="386" spans="1:18" ht="15.75" customHeight="1">
      <c r="A386" s="139"/>
      <c r="B386" s="139"/>
      <c r="C386" s="139"/>
      <c r="D386" s="139"/>
      <c r="E386" s="139"/>
      <c r="F386" s="139"/>
      <c r="G386" s="139"/>
      <c r="H386" s="139"/>
      <c r="I386" s="139"/>
      <c r="J386" s="140"/>
      <c r="K386" s="140"/>
      <c r="L386" s="139"/>
      <c r="M386" s="139"/>
      <c r="N386" s="140"/>
      <c r="O386" s="140"/>
      <c r="P386" s="139"/>
      <c r="Q386" s="139"/>
      <c r="R386" s="139"/>
    </row>
    <row r="387" spans="1:18" ht="15.75" customHeight="1">
      <c r="A387" s="139"/>
      <c r="B387" s="139"/>
      <c r="C387" s="139"/>
      <c r="D387" s="139"/>
      <c r="E387" s="139"/>
      <c r="F387" s="139"/>
      <c r="G387" s="139"/>
      <c r="H387" s="139"/>
      <c r="I387" s="139"/>
      <c r="J387" s="140"/>
      <c r="K387" s="140"/>
      <c r="L387" s="139"/>
      <c r="M387" s="139"/>
      <c r="N387" s="140"/>
      <c r="O387" s="140"/>
      <c r="P387" s="139"/>
      <c r="Q387" s="139"/>
      <c r="R387" s="139"/>
    </row>
    <row r="388" spans="1:18" ht="15.75" customHeight="1">
      <c r="A388" s="139"/>
      <c r="B388" s="139"/>
      <c r="C388" s="139"/>
      <c r="D388" s="139"/>
      <c r="E388" s="139"/>
      <c r="F388" s="139"/>
      <c r="G388" s="139"/>
      <c r="H388" s="139"/>
      <c r="I388" s="139"/>
      <c r="J388" s="140"/>
      <c r="K388" s="140"/>
      <c r="L388" s="139"/>
      <c r="M388" s="139"/>
      <c r="N388" s="140"/>
      <c r="O388" s="140"/>
      <c r="P388" s="139"/>
      <c r="Q388" s="139"/>
      <c r="R388" s="139"/>
    </row>
    <row r="389" spans="1:18" ht="15.75" customHeight="1">
      <c r="A389" s="139"/>
      <c r="B389" s="139"/>
      <c r="C389" s="139"/>
      <c r="D389" s="139"/>
      <c r="E389" s="139"/>
      <c r="F389" s="139"/>
      <c r="G389" s="139"/>
      <c r="H389" s="139"/>
      <c r="I389" s="139"/>
      <c r="J389" s="140"/>
      <c r="K389" s="140"/>
      <c r="L389" s="139"/>
      <c r="M389" s="139"/>
      <c r="N389" s="140"/>
      <c r="O389" s="140"/>
      <c r="P389" s="139"/>
      <c r="Q389" s="139"/>
      <c r="R389" s="139"/>
    </row>
    <row r="390" spans="1:18" ht="15.75" customHeight="1">
      <c r="A390" s="139"/>
      <c r="B390" s="139"/>
      <c r="C390" s="139"/>
      <c r="D390" s="139"/>
      <c r="E390" s="139"/>
      <c r="F390" s="139"/>
      <c r="G390" s="139"/>
      <c r="H390" s="139"/>
      <c r="I390" s="139"/>
      <c r="J390" s="140"/>
      <c r="K390" s="140"/>
      <c r="L390" s="139"/>
      <c r="M390" s="139"/>
      <c r="N390" s="140"/>
      <c r="O390" s="140"/>
      <c r="P390" s="139"/>
      <c r="Q390" s="139"/>
      <c r="R390" s="139"/>
    </row>
    <row r="391" spans="1:18" ht="15.75" customHeight="1">
      <c r="A391" s="139"/>
      <c r="B391" s="139"/>
      <c r="C391" s="139"/>
      <c r="D391" s="139"/>
      <c r="E391" s="139"/>
      <c r="F391" s="139"/>
      <c r="G391" s="139"/>
      <c r="H391" s="139"/>
      <c r="I391" s="139"/>
      <c r="J391" s="140"/>
      <c r="K391" s="140"/>
      <c r="L391" s="139"/>
      <c r="M391" s="139"/>
      <c r="N391" s="140"/>
      <c r="O391" s="140"/>
      <c r="P391" s="139"/>
      <c r="Q391" s="139"/>
      <c r="R391" s="139"/>
    </row>
    <row r="392" spans="1:18" ht="15.75" customHeight="1">
      <c r="A392" s="139"/>
      <c r="B392" s="139"/>
      <c r="C392" s="139"/>
      <c r="D392" s="139"/>
      <c r="E392" s="139"/>
      <c r="F392" s="139"/>
      <c r="G392" s="139"/>
      <c r="H392" s="139"/>
      <c r="I392" s="139"/>
      <c r="J392" s="140"/>
      <c r="K392" s="140"/>
      <c r="L392" s="139"/>
      <c r="M392" s="139"/>
      <c r="N392" s="140"/>
      <c r="O392" s="140"/>
      <c r="P392" s="139"/>
      <c r="Q392" s="139"/>
      <c r="R392" s="139"/>
    </row>
    <row r="393" spans="1:18" ht="15.75" customHeight="1">
      <c r="A393" s="139"/>
      <c r="B393" s="139"/>
      <c r="C393" s="139"/>
      <c r="D393" s="139"/>
      <c r="E393" s="139"/>
      <c r="F393" s="139"/>
      <c r="G393" s="139"/>
      <c r="H393" s="139"/>
      <c r="I393" s="139"/>
      <c r="J393" s="140"/>
      <c r="K393" s="140"/>
      <c r="L393" s="139"/>
      <c r="M393" s="139"/>
      <c r="N393" s="140"/>
      <c r="O393" s="140"/>
      <c r="P393" s="139"/>
      <c r="Q393" s="139"/>
      <c r="R393" s="139"/>
    </row>
    <row r="394" spans="1:18" ht="15.75" customHeight="1">
      <c r="A394" s="139"/>
      <c r="B394" s="139"/>
      <c r="C394" s="139"/>
      <c r="D394" s="139"/>
      <c r="E394" s="139"/>
      <c r="F394" s="139"/>
      <c r="G394" s="139"/>
      <c r="H394" s="139"/>
      <c r="I394" s="139"/>
      <c r="J394" s="140"/>
      <c r="K394" s="140"/>
      <c r="L394" s="139"/>
      <c r="M394" s="139"/>
      <c r="N394" s="140"/>
      <c r="O394" s="140"/>
      <c r="P394" s="139"/>
      <c r="Q394" s="139"/>
      <c r="R394" s="139"/>
    </row>
    <row r="395" spans="1:18" ht="15.75" customHeight="1">
      <c r="A395" s="139"/>
      <c r="B395" s="139"/>
      <c r="C395" s="139"/>
      <c r="D395" s="139"/>
      <c r="E395" s="139"/>
      <c r="F395" s="139"/>
      <c r="G395" s="139"/>
      <c r="H395" s="139"/>
      <c r="I395" s="139"/>
      <c r="J395" s="140"/>
      <c r="K395" s="140"/>
      <c r="L395" s="139"/>
      <c r="M395" s="139"/>
      <c r="N395" s="140"/>
      <c r="O395" s="140"/>
      <c r="P395" s="139"/>
      <c r="Q395" s="139"/>
      <c r="R395" s="139"/>
    </row>
    <row r="396" spans="1:18" ht="15.75" customHeight="1">
      <c r="A396" s="139"/>
      <c r="B396" s="139"/>
      <c r="C396" s="139"/>
      <c r="D396" s="139"/>
      <c r="E396" s="139"/>
      <c r="F396" s="139"/>
      <c r="G396" s="139"/>
      <c r="H396" s="139"/>
      <c r="I396" s="139"/>
      <c r="J396" s="140"/>
      <c r="K396" s="140"/>
      <c r="L396" s="139"/>
      <c r="M396" s="139"/>
      <c r="N396" s="140"/>
      <c r="O396" s="140"/>
      <c r="P396" s="139"/>
      <c r="Q396" s="139"/>
      <c r="R396" s="139"/>
    </row>
    <row r="397" spans="1:18" ht="15.75" customHeight="1">
      <c r="A397" s="139"/>
      <c r="B397" s="139"/>
      <c r="C397" s="139"/>
      <c r="D397" s="139"/>
      <c r="E397" s="139"/>
      <c r="F397" s="139"/>
      <c r="G397" s="139"/>
      <c r="H397" s="139"/>
      <c r="I397" s="139"/>
      <c r="J397" s="140"/>
      <c r="K397" s="140"/>
      <c r="L397" s="139"/>
      <c r="M397" s="139"/>
      <c r="N397" s="140"/>
      <c r="O397" s="140"/>
      <c r="P397" s="139"/>
      <c r="Q397" s="139"/>
      <c r="R397" s="139"/>
    </row>
    <row r="398" spans="1:18" ht="15.75" customHeight="1">
      <c r="A398" s="139"/>
      <c r="B398" s="139"/>
      <c r="C398" s="139"/>
      <c r="D398" s="139"/>
      <c r="E398" s="139"/>
      <c r="F398" s="139"/>
      <c r="G398" s="139"/>
      <c r="H398" s="139"/>
      <c r="I398" s="139"/>
      <c r="J398" s="140"/>
      <c r="K398" s="140"/>
      <c r="L398" s="139"/>
      <c r="M398" s="139"/>
      <c r="N398" s="140"/>
      <c r="O398" s="140"/>
      <c r="P398" s="139"/>
      <c r="Q398" s="139"/>
      <c r="R398" s="139"/>
    </row>
    <row r="399" spans="1:18" ht="15.75" customHeight="1">
      <c r="A399" s="139"/>
      <c r="B399" s="139"/>
      <c r="C399" s="139"/>
      <c r="D399" s="139"/>
      <c r="E399" s="139"/>
      <c r="F399" s="139"/>
      <c r="G399" s="139"/>
      <c r="H399" s="139"/>
      <c r="I399" s="139"/>
      <c r="J399" s="140"/>
      <c r="K399" s="140"/>
      <c r="L399" s="139"/>
      <c r="M399" s="139"/>
      <c r="N399" s="140"/>
      <c r="O399" s="140"/>
      <c r="P399" s="139"/>
      <c r="Q399" s="139"/>
      <c r="R399" s="139"/>
    </row>
    <row r="400" spans="1:18" ht="15.75" customHeight="1">
      <c r="A400" s="139"/>
      <c r="B400" s="139"/>
      <c r="C400" s="139"/>
      <c r="D400" s="139"/>
      <c r="E400" s="139"/>
      <c r="F400" s="139"/>
      <c r="G400" s="139"/>
      <c r="H400" s="139"/>
      <c r="I400" s="139"/>
      <c r="J400" s="140"/>
      <c r="K400" s="140"/>
      <c r="L400" s="139"/>
      <c r="M400" s="139"/>
      <c r="N400" s="140"/>
      <c r="O400" s="140"/>
      <c r="P400" s="139"/>
      <c r="Q400" s="139"/>
      <c r="R400" s="139"/>
    </row>
    <row r="401" spans="1:18" ht="15.75" customHeight="1">
      <c r="A401" s="139"/>
      <c r="B401" s="139"/>
      <c r="C401" s="139"/>
      <c r="D401" s="139"/>
      <c r="E401" s="139"/>
      <c r="F401" s="139"/>
      <c r="G401" s="139"/>
      <c r="H401" s="139"/>
      <c r="I401" s="139"/>
      <c r="J401" s="140"/>
      <c r="K401" s="140"/>
      <c r="L401" s="139"/>
      <c r="M401" s="139"/>
      <c r="N401" s="140"/>
      <c r="O401" s="140"/>
      <c r="P401" s="139"/>
      <c r="Q401" s="139"/>
      <c r="R401" s="139"/>
    </row>
    <row r="402" spans="1:18" ht="15.75" customHeight="1">
      <c r="A402" s="139"/>
      <c r="B402" s="139"/>
      <c r="C402" s="139"/>
      <c r="D402" s="139"/>
      <c r="E402" s="139"/>
      <c r="F402" s="139"/>
      <c r="G402" s="139"/>
      <c r="H402" s="139"/>
      <c r="I402" s="139"/>
      <c r="J402" s="140"/>
      <c r="K402" s="140"/>
      <c r="L402" s="139"/>
      <c r="M402" s="139"/>
      <c r="N402" s="140"/>
      <c r="O402" s="140"/>
      <c r="P402" s="139"/>
      <c r="Q402" s="139"/>
      <c r="R402" s="139"/>
    </row>
    <row r="403" spans="1:18" ht="15.75" customHeight="1">
      <c r="A403" s="139"/>
      <c r="B403" s="139"/>
      <c r="C403" s="139"/>
      <c r="D403" s="139"/>
      <c r="E403" s="139"/>
      <c r="F403" s="139"/>
      <c r="G403" s="139"/>
      <c r="H403" s="139"/>
      <c r="I403" s="139"/>
      <c r="J403" s="140"/>
      <c r="K403" s="140"/>
      <c r="L403" s="139"/>
      <c r="M403" s="139"/>
      <c r="N403" s="140"/>
      <c r="O403" s="140"/>
      <c r="P403" s="139"/>
      <c r="Q403" s="139"/>
      <c r="R403" s="139"/>
    </row>
    <row r="404" spans="1:18" ht="15.75" customHeight="1">
      <c r="A404" s="139"/>
      <c r="B404" s="139"/>
      <c r="C404" s="139"/>
      <c r="D404" s="139"/>
      <c r="E404" s="139"/>
      <c r="F404" s="139"/>
      <c r="G404" s="139"/>
      <c r="H404" s="139"/>
      <c r="I404" s="139"/>
      <c r="J404" s="140"/>
      <c r="K404" s="140"/>
      <c r="L404" s="139"/>
      <c r="M404" s="139"/>
      <c r="N404" s="140"/>
      <c r="O404" s="140"/>
      <c r="P404" s="139"/>
      <c r="Q404" s="139"/>
      <c r="R404" s="139"/>
    </row>
    <row r="405" spans="1:18" ht="15.75" customHeight="1">
      <c r="A405" s="139"/>
      <c r="B405" s="139"/>
      <c r="C405" s="139"/>
      <c r="D405" s="139"/>
      <c r="E405" s="139"/>
      <c r="F405" s="139"/>
      <c r="G405" s="139"/>
      <c r="H405" s="139"/>
      <c r="I405" s="139"/>
      <c r="J405" s="140"/>
      <c r="K405" s="140"/>
      <c r="L405" s="139"/>
      <c r="M405" s="139"/>
      <c r="N405" s="140"/>
      <c r="O405" s="140"/>
      <c r="P405" s="139"/>
      <c r="Q405" s="139"/>
      <c r="R405" s="139"/>
    </row>
    <row r="406" spans="1:18" ht="15.75" customHeight="1">
      <c r="A406" s="139"/>
      <c r="B406" s="139"/>
      <c r="C406" s="139"/>
      <c r="D406" s="139"/>
      <c r="E406" s="139"/>
      <c r="F406" s="139"/>
      <c r="G406" s="139"/>
      <c r="H406" s="139"/>
      <c r="I406" s="139"/>
      <c r="J406" s="140"/>
      <c r="K406" s="140"/>
      <c r="L406" s="139"/>
      <c r="M406" s="139"/>
      <c r="N406" s="140"/>
      <c r="O406" s="140"/>
      <c r="P406" s="139"/>
      <c r="Q406" s="139"/>
      <c r="R406" s="139"/>
    </row>
    <row r="407" spans="1:18" ht="15.75" customHeight="1">
      <c r="A407" s="139"/>
      <c r="B407" s="139"/>
      <c r="C407" s="139"/>
      <c r="D407" s="139"/>
      <c r="E407" s="139"/>
      <c r="F407" s="139"/>
      <c r="G407" s="139"/>
      <c r="H407" s="139"/>
      <c r="I407" s="139"/>
      <c r="J407" s="140"/>
      <c r="K407" s="140"/>
      <c r="L407" s="139"/>
      <c r="M407" s="139"/>
      <c r="N407" s="140"/>
      <c r="O407" s="140"/>
      <c r="P407" s="139"/>
      <c r="Q407" s="139"/>
      <c r="R407" s="139"/>
    </row>
    <row r="408" spans="1:18" ht="15.75" customHeight="1">
      <c r="A408" s="139"/>
      <c r="B408" s="139"/>
      <c r="C408" s="139"/>
      <c r="D408" s="139"/>
      <c r="E408" s="139"/>
      <c r="F408" s="139"/>
      <c r="G408" s="139"/>
      <c r="H408" s="139"/>
      <c r="I408" s="139"/>
      <c r="J408" s="140"/>
      <c r="K408" s="140"/>
      <c r="L408" s="139"/>
      <c r="M408" s="139"/>
      <c r="N408" s="140"/>
      <c r="O408" s="140"/>
      <c r="P408" s="139"/>
      <c r="Q408" s="139"/>
      <c r="R408" s="139"/>
    </row>
    <row r="409" spans="1:18" ht="15.75" customHeight="1">
      <c r="A409" s="139"/>
      <c r="B409" s="139"/>
      <c r="C409" s="139"/>
      <c r="D409" s="139"/>
      <c r="E409" s="139"/>
      <c r="F409" s="139"/>
      <c r="G409" s="139"/>
      <c r="H409" s="139"/>
      <c r="I409" s="139"/>
      <c r="J409" s="140"/>
      <c r="K409" s="140"/>
      <c r="L409" s="139"/>
      <c r="M409" s="139"/>
      <c r="N409" s="140"/>
      <c r="O409" s="140"/>
      <c r="P409" s="139"/>
      <c r="Q409" s="139"/>
      <c r="R409" s="139"/>
    </row>
    <row r="410" spans="1:18" ht="15.75" customHeight="1">
      <c r="A410" s="139"/>
      <c r="B410" s="139"/>
      <c r="C410" s="139"/>
      <c r="D410" s="139"/>
      <c r="E410" s="139"/>
      <c r="F410" s="139"/>
      <c r="G410" s="139"/>
      <c r="H410" s="139"/>
      <c r="I410" s="139"/>
      <c r="J410" s="140"/>
      <c r="K410" s="140"/>
      <c r="L410" s="139"/>
      <c r="M410" s="139"/>
      <c r="N410" s="140"/>
      <c r="O410" s="140"/>
      <c r="P410" s="139"/>
      <c r="Q410" s="139"/>
      <c r="R410" s="139"/>
    </row>
    <row r="411" spans="1:18" ht="15.75" customHeight="1">
      <c r="A411" s="139"/>
      <c r="B411" s="139"/>
      <c r="C411" s="139"/>
      <c r="D411" s="139"/>
      <c r="E411" s="139"/>
      <c r="F411" s="139"/>
      <c r="G411" s="139"/>
      <c r="H411" s="139"/>
      <c r="I411" s="139"/>
      <c r="J411" s="140"/>
      <c r="K411" s="140"/>
      <c r="L411" s="139"/>
      <c r="M411" s="139"/>
      <c r="N411" s="140"/>
      <c r="O411" s="140"/>
      <c r="P411" s="139"/>
      <c r="Q411" s="139"/>
      <c r="R411" s="139"/>
    </row>
    <row r="412" spans="1:18" ht="15.75" customHeight="1">
      <c r="A412" s="139"/>
      <c r="B412" s="139"/>
      <c r="C412" s="139"/>
      <c r="D412" s="139"/>
      <c r="E412" s="139"/>
      <c r="F412" s="139"/>
      <c r="G412" s="139"/>
      <c r="H412" s="139"/>
      <c r="I412" s="139"/>
      <c r="J412" s="140"/>
      <c r="K412" s="140"/>
      <c r="L412" s="139"/>
      <c r="M412" s="139"/>
      <c r="N412" s="140"/>
      <c r="O412" s="140"/>
      <c r="P412" s="139"/>
      <c r="Q412" s="139"/>
      <c r="R412" s="139"/>
    </row>
    <row r="413" spans="1:18" ht="15.75" customHeight="1">
      <c r="A413" s="139"/>
      <c r="B413" s="139"/>
      <c r="C413" s="139"/>
      <c r="D413" s="139"/>
      <c r="E413" s="139"/>
      <c r="F413" s="139"/>
      <c r="G413" s="139"/>
      <c r="H413" s="139"/>
      <c r="I413" s="139"/>
      <c r="J413" s="140"/>
      <c r="K413" s="140"/>
      <c r="L413" s="139"/>
      <c r="M413" s="139"/>
      <c r="N413" s="140"/>
      <c r="O413" s="140"/>
      <c r="P413" s="139"/>
      <c r="Q413" s="139"/>
      <c r="R413" s="139"/>
    </row>
    <row r="414" spans="1:18" ht="15.75" customHeight="1">
      <c r="A414" s="139"/>
      <c r="B414" s="139"/>
      <c r="C414" s="139"/>
      <c r="D414" s="139"/>
      <c r="E414" s="139"/>
      <c r="F414" s="139"/>
      <c r="G414" s="139"/>
      <c r="H414" s="139"/>
      <c r="I414" s="139"/>
      <c r="J414" s="140"/>
      <c r="K414" s="140"/>
      <c r="L414" s="139"/>
      <c r="M414" s="139"/>
      <c r="N414" s="140"/>
      <c r="O414" s="140"/>
      <c r="P414" s="139"/>
      <c r="Q414" s="139"/>
      <c r="R414" s="139"/>
    </row>
    <row r="415" spans="1:18" ht="15.75" customHeight="1">
      <c r="A415" s="139"/>
      <c r="B415" s="139"/>
      <c r="C415" s="139"/>
      <c r="D415" s="139"/>
      <c r="E415" s="139"/>
      <c r="F415" s="139"/>
      <c r="G415" s="139"/>
      <c r="H415" s="139"/>
      <c r="I415" s="139"/>
      <c r="J415" s="140"/>
      <c r="K415" s="140"/>
      <c r="L415" s="139"/>
      <c r="M415" s="139"/>
      <c r="N415" s="140"/>
      <c r="O415" s="140"/>
      <c r="P415" s="139"/>
      <c r="Q415" s="139"/>
      <c r="R415" s="139"/>
    </row>
    <row r="416" spans="1:18" ht="15.75" customHeight="1">
      <c r="A416" s="139"/>
      <c r="B416" s="139"/>
      <c r="C416" s="139"/>
      <c r="D416" s="139"/>
      <c r="E416" s="139"/>
      <c r="F416" s="139"/>
      <c r="G416" s="139"/>
      <c r="H416" s="139"/>
      <c r="I416" s="139"/>
      <c r="J416" s="140"/>
      <c r="K416" s="140"/>
      <c r="L416" s="139"/>
      <c r="M416" s="139"/>
      <c r="N416" s="140"/>
      <c r="O416" s="140"/>
      <c r="P416" s="139"/>
      <c r="Q416" s="139"/>
      <c r="R416" s="139"/>
    </row>
    <row r="417" spans="1:18" ht="15.75" customHeight="1">
      <c r="A417" s="139"/>
      <c r="B417" s="139"/>
      <c r="C417" s="139"/>
      <c r="D417" s="139"/>
      <c r="E417" s="139"/>
      <c r="F417" s="139"/>
      <c r="G417" s="139"/>
      <c r="H417" s="139"/>
      <c r="I417" s="139"/>
      <c r="J417" s="140"/>
      <c r="K417" s="140"/>
      <c r="L417" s="139"/>
      <c r="M417" s="139"/>
      <c r="N417" s="140"/>
      <c r="O417" s="140"/>
      <c r="P417" s="139"/>
      <c r="Q417" s="139"/>
      <c r="R417" s="139"/>
    </row>
    <row r="418" spans="1:18" ht="15.75" customHeight="1">
      <c r="A418" s="139"/>
      <c r="B418" s="139"/>
      <c r="C418" s="139"/>
      <c r="D418" s="139"/>
      <c r="E418" s="139"/>
      <c r="F418" s="139"/>
      <c r="G418" s="139"/>
      <c r="H418" s="139"/>
      <c r="I418" s="139"/>
      <c r="J418" s="140"/>
      <c r="K418" s="140"/>
      <c r="L418" s="139"/>
      <c r="M418" s="139"/>
      <c r="N418" s="140"/>
      <c r="O418" s="140"/>
      <c r="P418" s="139"/>
      <c r="Q418" s="139"/>
      <c r="R418" s="139"/>
    </row>
    <row r="419" spans="1:18" ht="15.75" customHeight="1">
      <c r="A419" s="139"/>
      <c r="B419" s="139"/>
      <c r="C419" s="139"/>
      <c r="D419" s="139"/>
      <c r="E419" s="139"/>
      <c r="F419" s="139"/>
      <c r="G419" s="139"/>
      <c r="H419" s="139"/>
      <c r="I419" s="139"/>
      <c r="J419" s="140"/>
      <c r="K419" s="140"/>
      <c r="L419" s="139"/>
      <c r="M419" s="139"/>
      <c r="N419" s="140"/>
      <c r="O419" s="140"/>
      <c r="P419" s="139"/>
      <c r="Q419" s="139"/>
      <c r="R419" s="139"/>
    </row>
    <row r="420" spans="1:18" ht="15.75" customHeight="1">
      <c r="A420" s="139"/>
      <c r="B420" s="139"/>
      <c r="C420" s="139"/>
      <c r="D420" s="139"/>
      <c r="E420" s="139"/>
      <c r="F420" s="139"/>
      <c r="G420" s="139"/>
      <c r="H420" s="139"/>
      <c r="I420" s="139"/>
      <c r="J420" s="140"/>
      <c r="K420" s="140"/>
      <c r="L420" s="139"/>
      <c r="M420" s="139"/>
      <c r="N420" s="140"/>
      <c r="O420" s="140"/>
      <c r="P420" s="139"/>
      <c r="Q420" s="139"/>
      <c r="R420" s="139"/>
    </row>
    <row r="421" spans="1:18" ht="15.75" customHeight="1">
      <c r="A421" s="139"/>
      <c r="B421" s="139"/>
      <c r="C421" s="139"/>
      <c r="D421" s="139"/>
      <c r="E421" s="139"/>
      <c r="F421" s="139"/>
      <c r="G421" s="139"/>
      <c r="H421" s="139"/>
      <c r="I421" s="139"/>
      <c r="J421" s="140"/>
      <c r="K421" s="140"/>
      <c r="L421" s="139"/>
      <c r="M421" s="139"/>
      <c r="N421" s="140"/>
      <c r="O421" s="140"/>
      <c r="P421" s="139"/>
      <c r="Q421" s="139"/>
      <c r="R421" s="139"/>
    </row>
    <row r="422" spans="1:18" ht="15.75" customHeight="1">
      <c r="A422" s="139"/>
      <c r="B422" s="139"/>
      <c r="C422" s="139"/>
      <c r="D422" s="139"/>
      <c r="E422" s="139"/>
      <c r="F422" s="139"/>
      <c r="G422" s="139"/>
      <c r="H422" s="139"/>
      <c r="I422" s="139"/>
      <c r="J422" s="140"/>
      <c r="K422" s="140"/>
      <c r="L422" s="139"/>
      <c r="M422" s="139"/>
      <c r="N422" s="140"/>
      <c r="O422" s="140"/>
      <c r="P422" s="139"/>
      <c r="Q422" s="139"/>
      <c r="R422" s="139"/>
    </row>
    <row r="423" spans="1:18" ht="15.75" customHeight="1">
      <c r="A423" s="139"/>
      <c r="B423" s="139"/>
      <c r="C423" s="139"/>
      <c r="D423" s="139"/>
      <c r="E423" s="139"/>
      <c r="F423" s="139"/>
      <c r="G423" s="139"/>
      <c r="H423" s="139"/>
      <c r="I423" s="139"/>
      <c r="J423" s="140"/>
      <c r="K423" s="140"/>
      <c r="L423" s="139"/>
      <c r="M423" s="139"/>
      <c r="N423" s="140"/>
      <c r="O423" s="140"/>
      <c r="P423" s="139"/>
      <c r="Q423" s="139"/>
      <c r="R423" s="139"/>
    </row>
    <row r="424" spans="1:18" ht="15.75" customHeight="1">
      <c r="A424" s="139"/>
      <c r="B424" s="139"/>
      <c r="C424" s="139"/>
      <c r="D424" s="139"/>
      <c r="E424" s="139"/>
      <c r="F424" s="139"/>
      <c r="G424" s="139"/>
      <c r="H424" s="139"/>
      <c r="I424" s="139"/>
      <c r="J424" s="140"/>
      <c r="K424" s="140"/>
      <c r="L424" s="139"/>
      <c r="M424" s="139"/>
      <c r="N424" s="140"/>
      <c r="O424" s="140"/>
      <c r="P424" s="139"/>
      <c r="Q424" s="139"/>
      <c r="R424" s="139"/>
    </row>
    <row r="425" spans="1:18" ht="15.75" customHeight="1">
      <c r="A425" s="139"/>
      <c r="B425" s="139"/>
      <c r="C425" s="139"/>
      <c r="D425" s="139"/>
      <c r="E425" s="139"/>
      <c r="F425" s="139"/>
      <c r="G425" s="139"/>
      <c r="H425" s="139"/>
      <c r="I425" s="139"/>
      <c r="J425" s="140"/>
      <c r="K425" s="140"/>
      <c r="L425" s="139"/>
      <c r="M425" s="139"/>
      <c r="N425" s="140"/>
      <c r="O425" s="140"/>
      <c r="P425" s="139"/>
      <c r="Q425" s="139"/>
      <c r="R425" s="139"/>
    </row>
    <row r="426" spans="1:18" ht="15.75" customHeight="1">
      <c r="A426" s="139"/>
      <c r="B426" s="139"/>
      <c r="C426" s="139"/>
      <c r="D426" s="139"/>
      <c r="E426" s="139"/>
      <c r="F426" s="139"/>
      <c r="G426" s="139"/>
      <c r="H426" s="139"/>
      <c r="I426" s="139"/>
      <c r="J426" s="140"/>
      <c r="K426" s="140"/>
      <c r="L426" s="139"/>
      <c r="M426" s="139"/>
      <c r="N426" s="140"/>
      <c r="O426" s="140"/>
      <c r="P426" s="139"/>
      <c r="Q426" s="139"/>
      <c r="R426" s="139"/>
    </row>
    <row r="427" spans="1:18" ht="15.75" customHeight="1">
      <c r="A427" s="139"/>
      <c r="B427" s="139"/>
      <c r="C427" s="139"/>
      <c r="D427" s="139"/>
      <c r="E427" s="139"/>
      <c r="F427" s="139"/>
      <c r="G427" s="139"/>
      <c r="H427" s="139"/>
      <c r="I427" s="139"/>
      <c r="J427" s="140"/>
      <c r="K427" s="140"/>
      <c r="L427" s="139"/>
      <c r="M427" s="139"/>
      <c r="N427" s="140"/>
      <c r="O427" s="140"/>
      <c r="P427" s="139"/>
      <c r="Q427" s="139"/>
      <c r="R427" s="139"/>
    </row>
    <row r="428" spans="1:18" ht="15.75" customHeight="1">
      <c r="A428" s="139"/>
      <c r="B428" s="139"/>
      <c r="C428" s="139"/>
      <c r="D428" s="139"/>
      <c r="E428" s="139"/>
      <c r="F428" s="139"/>
      <c r="G428" s="139"/>
      <c r="H428" s="139"/>
      <c r="I428" s="139"/>
      <c r="J428" s="140"/>
      <c r="K428" s="140"/>
      <c r="L428" s="139"/>
      <c r="M428" s="139"/>
      <c r="N428" s="140"/>
      <c r="O428" s="140"/>
      <c r="P428" s="139"/>
      <c r="Q428" s="139"/>
      <c r="R428" s="139"/>
    </row>
    <row r="429" spans="1:18" ht="15.75" customHeight="1">
      <c r="A429" s="139"/>
      <c r="B429" s="139"/>
      <c r="C429" s="139"/>
      <c r="D429" s="139"/>
      <c r="E429" s="139"/>
      <c r="F429" s="139"/>
      <c r="G429" s="139"/>
      <c r="H429" s="139"/>
      <c r="I429" s="139"/>
      <c r="J429" s="140"/>
      <c r="K429" s="140"/>
      <c r="L429" s="139"/>
      <c r="M429" s="139"/>
      <c r="N429" s="140"/>
      <c r="O429" s="140"/>
      <c r="P429" s="139"/>
      <c r="Q429" s="139"/>
      <c r="R429" s="139"/>
    </row>
    <row r="430" spans="1:18" ht="15.75" customHeight="1">
      <c r="A430" s="139"/>
      <c r="B430" s="139"/>
      <c r="C430" s="139"/>
      <c r="D430" s="139"/>
      <c r="E430" s="139"/>
      <c r="F430" s="139"/>
      <c r="G430" s="139"/>
      <c r="H430" s="139"/>
      <c r="I430" s="139"/>
      <c r="J430" s="140"/>
      <c r="K430" s="140"/>
      <c r="L430" s="139"/>
      <c r="M430" s="139"/>
      <c r="N430" s="140"/>
      <c r="O430" s="140"/>
      <c r="P430" s="139"/>
      <c r="Q430" s="139"/>
      <c r="R430" s="139"/>
    </row>
    <row r="431" spans="1:18" ht="15.75" customHeight="1">
      <c r="A431" s="139"/>
      <c r="B431" s="139"/>
      <c r="C431" s="139"/>
      <c r="D431" s="139"/>
      <c r="E431" s="139"/>
      <c r="F431" s="139"/>
      <c r="G431" s="139"/>
      <c r="H431" s="139"/>
      <c r="I431" s="139"/>
      <c r="J431" s="140"/>
      <c r="K431" s="140"/>
      <c r="L431" s="139"/>
      <c r="M431" s="139"/>
      <c r="N431" s="140"/>
      <c r="O431" s="140"/>
      <c r="P431" s="139"/>
      <c r="Q431" s="139"/>
      <c r="R431" s="139"/>
    </row>
    <row r="432" spans="1:18" ht="15.75" customHeight="1">
      <c r="A432" s="139"/>
      <c r="B432" s="139"/>
      <c r="C432" s="139"/>
      <c r="D432" s="139"/>
      <c r="E432" s="139"/>
      <c r="F432" s="139"/>
      <c r="G432" s="139"/>
      <c r="H432" s="139"/>
      <c r="I432" s="139"/>
      <c r="J432" s="140"/>
      <c r="K432" s="140"/>
      <c r="L432" s="139"/>
      <c r="M432" s="139"/>
      <c r="N432" s="140"/>
      <c r="O432" s="140"/>
      <c r="P432" s="139"/>
      <c r="Q432" s="139"/>
      <c r="R432" s="139"/>
    </row>
    <row r="433" spans="1:18" ht="15.75" customHeight="1">
      <c r="A433" s="139"/>
      <c r="B433" s="139"/>
      <c r="C433" s="139"/>
      <c r="D433" s="139"/>
      <c r="E433" s="139"/>
      <c r="F433" s="139"/>
      <c r="G433" s="139"/>
      <c r="H433" s="139"/>
      <c r="I433" s="139"/>
      <c r="J433" s="140"/>
      <c r="K433" s="140"/>
      <c r="L433" s="139"/>
      <c r="M433" s="139"/>
      <c r="N433" s="140"/>
      <c r="O433" s="140"/>
      <c r="P433" s="139"/>
      <c r="Q433" s="139"/>
      <c r="R433" s="139"/>
    </row>
    <row r="434" spans="1:18" ht="15.75" customHeight="1">
      <c r="A434" s="139"/>
      <c r="B434" s="139"/>
      <c r="C434" s="139"/>
      <c r="D434" s="139"/>
      <c r="E434" s="139"/>
      <c r="F434" s="139"/>
      <c r="G434" s="139"/>
      <c r="H434" s="139"/>
      <c r="I434" s="139"/>
      <c r="J434" s="140"/>
      <c r="K434" s="140"/>
      <c r="L434" s="139"/>
      <c r="M434" s="139"/>
      <c r="N434" s="140"/>
      <c r="O434" s="140"/>
      <c r="P434" s="139"/>
      <c r="Q434" s="139"/>
      <c r="R434" s="139"/>
    </row>
    <row r="435" spans="1:18" ht="15.75" customHeight="1">
      <c r="A435" s="139"/>
      <c r="B435" s="139"/>
      <c r="C435" s="139"/>
      <c r="D435" s="139"/>
      <c r="E435" s="139"/>
      <c r="F435" s="139"/>
      <c r="G435" s="139"/>
      <c r="H435" s="139"/>
      <c r="I435" s="139"/>
      <c r="J435" s="140"/>
      <c r="K435" s="140"/>
      <c r="L435" s="139"/>
      <c r="M435" s="139"/>
      <c r="N435" s="140"/>
      <c r="O435" s="140"/>
      <c r="P435" s="139"/>
      <c r="Q435" s="139"/>
      <c r="R435" s="139"/>
    </row>
    <row r="436" spans="1:18" ht="15.75" customHeight="1">
      <c r="A436" s="139"/>
      <c r="B436" s="139"/>
      <c r="C436" s="139"/>
      <c r="D436" s="139"/>
      <c r="E436" s="139"/>
      <c r="F436" s="139"/>
      <c r="G436" s="139"/>
      <c r="H436" s="139"/>
      <c r="I436" s="139"/>
      <c r="J436" s="140"/>
      <c r="K436" s="140"/>
      <c r="L436" s="139"/>
      <c r="M436" s="139"/>
      <c r="N436" s="140"/>
      <c r="O436" s="140"/>
      <c r="P436" s="139"/>
      <c r="Q436" s="139"/>
      <c r="R436" s="139"/>
    </row>
    <row r="437" spans="1:18" ht="15.75" customHeight="1">
      <c r="A437" s="139"/>
      <c r="B437" s="139"/>
      <c r="C437" s="139"/>
      <c r="D437" s="139"/>
      <c r="E437" s="139"/>
      <c r="F437" s="139"/>
      <c r="G437" s="139"/>
      <c r="H437" s="139"/>
      <c r="I437" s="139"/>
      <c r="J437" s="140"/>
      <c r="K437" s="140"/>
      <c r="L437" s="139"/>
      <c r="M437" s="139"/>
      <c r="N437" s="140"/>
      <c r="O437" s="140"/>
      <c r="P437" s="139"/>
      <c r="Q437" s="139"/>
      <c r="R437" s="139"/>
    </row>
    <row r="438" spans="1:18" ht="15.75" customHeight="1">
      <c r="A438" s="139"/>
      <c r="B438" s="139"/>
      <c r="C438" s="139"/>
      <c r="D438" s="139"/>
      <c r="E438" s="139"/>
      <c r="F438" s="139"/>
      <c r="G438" s="139"/>
      <c r="H438" s="139"/>
      <c r="I438" s="139"/>
      <c r="J438" s="140"/>
      <c r="K438" s="140"/>
      <c r="L438" s="139"/>
      <c r="M438" s="139"/>
      <c r="N438" s="140"/>
      <c r="O438" s="140"/>
      <c r="P438" s="139"/>
      <c r="Q438" s="139"/>
      <c r="R438" s="139"/>
    </row>
    <row r="439" spans="1:18" ht="15.75" customHeight="1">
      <c r="A439" s="139"/>
      <c r="B439" s="139"/>
      <c r="C439" s="139"/>
      <c r="D439" s="139"/>
      <c r="E439" s="139"/>
      <c r="F439" s="139"/>
      <c r="G439" s="139"/>
      <c r="H439" s="139"/>
      <c r="I439" s="139"/>
      <c r="J439" s="140"/>
      <c r="K439" s="140"/>
      <c r="L439" s="139"/>
      <c r="M439" s="139"/>
      <c r="N439" s="140"/>
      <c r="O439" s="140"/>
      <c r="P439" s="139"/>
      <c r="Q439" s="139"/>
      <c r="R439" s="139"/>
    </row>
    <row r="440" spans="1:18" ht="15.75" customHeight="1">
      <c r="A440" s="139"/>
      <c r="B440" s="139"/>
      <c r="C440" s="139"/>
      <c r="D440" s="139"/>
      <c r="E440" s="139"/>
      <c r="F440" s="139"/>
      <c r="G440" s="139"/>
      <c r="H440" s="139"/>
      <c r="I440" s="139"/>
      <c r="J440" s="140"/>
      <c r="K440" s="140"/>
      <c r="L440" s="139"/>
      <c r="M440" s="139"/>
      <c r="N440" s="140"/>
      <c r="O440" s="140"/>
      <c r="P440" s="139"/>
      <c r="Q440" s="139"/>
      <c r="R440" s="139"/>
    </row>
    <row r="441" spans="1:18" ht="15.75" customHeight="1">
      <c r="A441" s="139"/>
      <c r="B441" s="139"/>
      <c r="C441" s="139"/>
      <c r="D441" s="139"/>
      <c r="E441" s="139"/>
      <c r="F441" s="139"/>
      <c r="G441" s="139"/>
      <c r="H441" s="139"/>
      <c r="I441" s="139"/>
      <c r="J441" s="140"/>
      <c r="K441" s="140"/>
      <c r="L441" s="139"/>
      <c r="M441" s="139"/>
      <c r="N441" s="140"/>
      <c r="O441" s="140"/>
      <c r="P441" s="139"/>
      <c r="Q441" s="139"/>
      <c r="R441" s="139"/>
    </row>
    <row r="442" spans="1:18" ht="15.75" customHeight="1">
      <c r="A442" s="139"/>
      <c r="B442" s="139"/>
      <c r="C442" s="139"/>
      <c r="D442" s="139"/>
      <c r="E442" s="139"/>
      <c r="F442" s="139"/>
      <c r="G442" s="139"/>
      <c r="H442" s="139"/>
      <c r="I442" s="139"/>
      <c r="J442" s="140"/>
      <c r="K442" s="140"/>
      <c r="L442" s="139"/>
      <c r="M442" s="139"/>
      <c r="N442" s="140"/>
      <c r="O442" s="140"/>
      <c r="P442" s="139"/>
      <c r="Q442" s="139"/>
      <c r="R442" s="139"/>
    </row>
    <row r="443" spans="1:18" ht="15.75" customHeight="1">
      <c r="A443" s="139"/>
      <c r="B443" s="139"/>
      <c r="C443" s="139"/>
      <c r="D443" s="139"/>
      <c r="E443" s="139"/>
      <c r="F443" s="139"/>
      <c r="G443" s="139"/>
      <c r="H443" s="139"/>
      <c r="I443" s="139"/>
      <c r="J443" s="140"/>
      <c r="K443" s="140"/>
      <c r="L443" s="139"/>
      <c r="M443" s="139"/>
      <c r="N443" s="140"/>
      <c r="O443" s="140"/>
      <c r="P443" s="139"/>
      <c r="Q443" s="139"/>
      <c r="R443" s="139"/>
    </row>
    <row r="444" spans="1:18" ht="15.75" customHeight="1">
      <c r="A444" s="139"/>
      <c r="B444" s="139"/>
      <c r="C444" s="139"/>
      <c r="D444" s="139"/>
      <c r="E444" s="139"/>
      <c r="F444" s="139"/>
      <c r="G444" s="139"/>
      <c r="H444" s="139"/>
      <c r="I444" s="139"/>
      <c r="J444" s="140"/>
      <c r="K444" s="140"/>
      <c r="L444" s="139"/>
      <c r="M444" s="139"/>
      <c r="N444" s="140"/>
      <c r="O444" s="140"/>
      <c r="P444" s="139"/>
      <c r="Q444" s="139"/>
      <c r="R444" s="139"/>
    </row>
    <row r="445" spans="1:18" ht="15.75" customHeight="1">
      <c r="A445" s="139"/>
      <c r="B445" s="139"/>
      <c r="C445" s="139"/>
      <c r="D445" s="139"/>
      <c r="E445" s="139"/>
      <c r="F445" s="139"/>
      <c r="G445" s="139"/>
      <c r="H445" s="139"/>
      <c r="I445" s="139"/>
      <c r="J445" s="140"/>
      <c r="K445" s="140"/>
      <c r="L445" s="139"/>
      <c r="M445" s="139"/>
      <c r="N445" s="140"/>
      <c r="O445" s="140"/>
      <c r="P445" s="139"/>
      <c r="Q445" s="139"/>
      <c r="R445" s="139"/>
    </row>
    <row r="446" spans="1:18" ht="15.75" customHeight="1">
      <c r="A446" s="139"/>
      <c r="B446" s="139"/>
      <c r="C446" s="139"/>
      <c r="D446" s="139"/>
      <c r="E446" s="139"/>
      <c r="F446" s="139"/>
      <c r="G446" s="139"/>
      <c r="H446" s="139"/>
      <c r="I446" s="139"/>
      <c r="J446" s="140"/>
      <c r="K446" s="140"/>
      <c r="L446" s="139"/>
      <c r="M446" s="139"/>
      <c r="N446" s="140"/>
      <c r="O446" s="140"/>
      <c r="P446" s="139"/>
      <c r="Q446" s="139"/>
      <c r="R446" s="139"/>
    </row>
    <row r="447" spans="1:18" ht="15.75" customHeight="1">
      <c r="A447" s="139"/>
      <c r="B447" s="139"/>
      <c r="C447" s="139"/>
      <c r="D447" s="139"/>
      <c r="E447" s="139"/>
      <c r="F447" s="139"/>
      <c r="G447" s="139"/>
      <c r="H447" s="139"/>
      <c r="I447" s="139"/>
      <c r="J447" s="140"/>
      <c r="K447" s="140"/>
      <c r="L447" s="139"/>
      <c r="M447" s="139"/>
      <c r="N447" s="140"/>
      <c r="O447" s="140"/>
      <c r="P447" s="139"/>
      <c r="Q447" s="139"/>
      <c r="R447" s="139"/>
    </row>
    <row r="448" spans="1:18" ht="15.75" customHeight="1">
      <c r="A448" s="139"/>
      <c r="B448" s="139"/>
      <c r="C448" s="139"/>
      <c r="D448" s="139"/>
      <c r="E448" s="139"/>
      <c r="F448" s="139"/>
      <c r="G448" s="139"/>
      <c r="H448" s="139"/>
      <c r="I448" s="139"/>
      <c r="J448" s="140"/>
      <c r="K448" s="140"/>
      <c r="L448" s="139"/>
      <c r="M448" s="139"/>
      <c r="N448" s="140"/>
      <c r="O448" s="140"/>
      <c r="P448" s="139"/>
      <c r="Q448" s="139"/>
      <c r="R448" s="139"/>
    </row>
    <row r="449" spans="1:18" ht="15.75" customHeight="1">
      <c r="A449" s="139"/>
      <c r="B449" s="139"/>
      <c r="C449" s="139"/>
      <c r="D449" s="139"/>
      <c r="E449" s="139"/>
      <c r="F449" s="139"/>
      <c r="G449" s="139"/>
      <c r="H449" s="139"/>
      <c r="I449" s="139"/>
      <c r="J449" s="140"/>
      <c r="K449" s="140"/>
      <c r="L449" s="139"/>
      <c r="M449" s="139"/>
      <c r="N449" s="140"/>
      <c r="O449" s="140"/>
      <c r="P449" s="139"/>
      <c r="Q449" s="139"/>
      <c r="R449" s="139"/>
    </row>
    <row r="450" spans="1:18" ht="15.75" customHeight="1">
      <c r="A450" s="139"/>
      <c r="B450" s="139"/>
      <c r="C450" s="139"/>
      <c r="D450" s="139"/>
      <c r="E450" s="139"/>
      <c r="F450" s="139"/>
      <c r="G450" s="139"/>
      <c r="H450" s="139"/>
      <c r="I450" s="139"/>
      <c r="J450" s="140"/>
      <c r="K450" s="140"/>
      <c r="L450" s="139"/>
      <c r="M450" s="139"/>
      <c r="N450" s="140"/>
      <c r="O450" s="140"/>
      <c r="P450" s="139"/>
      <c r="Q450" s="139"/>
      <c r="R450" s="139"/>
    </row>
    <row r="451" spans="1:18" ht="15.75" customHeight="1">
      <c r="A451" s="139"/>
      <c r="B451" s="139"/>
      <c r="C451" s="139"/>
      <c r="D451" s="139"/>
      <c r="E451" s="139"/>
      <c r="F451" s="139"/>
      <c r="G451" s="139"/>
      <c r="H451" s="139"/>
      <c r="I451" s="139"/>
      <c r="J451" s="140"/>
      <c r="K451" s="140"/>
      <c r="L451" s="139"/>
      <c r="M451" s="139"/>
      <c r="N451" s="140"/>
      <c r="O451" s="140"/>
      <c r="P451" s="139"/>
      <c r="Q451" s="139"/>
      <c r="R451" s="139"/>
    </row>
    <row r="452" spans="1:18" ht="15.75" customHeight="1">
      <c r="A452" s="139"/>
      <c r="B452" s="139"/>
      <c r="C452" s="139"/>
      <c r="D452" s="139"/>
      <c r="E452" s="139"/>
      <c r="F452" s="139"/>
      <c r="G452" s="139"/>
      <c r="H452" s="139"/>
      <c r="I452" s="139"/>
      <c r="J452" s="140"/>
      <c r="K452" s="140"/>
      <c r="L452" s="139"/>
      <c r="M452" s="139"/>
      <c r="N452" s="140"/>
      <c r="O452" s="140"/>
      <c r="P452" s="139"/>
      <c r="Q452" s="139"/>
      <c r="R452" s="139"/>
    </row>
    <row r="453" spans="1:18" ht="15.75" customHeight="1">
      <c r="A453" s="139"/>
      <c r="B453" s="139"/>
      <c r="C453" s="139"/>
      <c r="D453" s="139"/>
      <c r="E453" s="139"/>
      <c r="F453" s="139"/>
      <c r="G453" s="139"/>
      <c r="H453" s="139"/>
      <c r="I453" s="139"/>
      <c r="J453" s="140"/>
      <c r="K453" s="140"/>
      <c r="L453" s="139"/>
      <c r="M453" s="139"/>
      <c r="N453" s="140"/>
      <c r="O453" s="140"/>
      <c r="P453" s="139"/>
      <c r="Q453" s="139"/>
      <c r="R453" s="139"/>
    </row>
    <row r="454" spans="1:18" ht="15.75" customHeight="1">
      <c r="A454" s="139"/>
      <c r="B454" s="139"/>
      <c r="C454" s="139"/>
      <c r="D454" s="139"/>
      <c r="E454" s="139"/>
      <c r="F454" s="139"/>
      <c r="G454" s="139"/>
      <c r="H454" s="139"/>
      <c r="I454" s="139"/>
      <c r="J454" s="140"/>
      <c r="K454" s="140"/>
      <c r="L454" s="139"/>
      <c r="M454" s="139"/>
      <c r="N454" s="140"/>
      <c r="O454" s="140"/>
      <c r="P454" s="139"/>
      <c r="Q454" s="139"/>
      <c r="R454" s="139"/>
    </row>
    <row r="455" spans="1:18" ht="15.75" customHeight="1">
      <c r="A455" s="139"/>
      <c r="B455" s="139"/>
      <c r="C455" s="139"/>
      <c r="D455" s="139"/>
      <c r="E455" s="139"/>
      <c r="F455" s="139"/>
      <c r="G455" s="139"/>
      <c r="H455" s="139"/>
      <c r="I455" s="139"/>
      <c r="J455" s="140"/>
      <c r="K455" s="140"/>
      <c r="L455" s="139"/>
      <c r="M455" s="139"/>
      <c r="N455" s="140"/>
      <c r="O455" s="140"/>
      <c r="P455" s="139"/>
      <c r="Q455" s="139"/>
      <c r="R455" s="139"/>
    </row>
    <row r="456" spans="1:18" ht="15.75" customHeight="1">
      <c r="A456" s="139"/>
      <c r="B456" s="139"/>
      <c r="C456" s="139"/>
      <c r="D456" s="139"/>
      <c r="E456" s="139"/>
      <c r="F456" s="139"/>
      <c r="G456" s="139"/>
      <c r="H456" s="139"/>
      <c r="I456" s="139"/>
      <c r="J456" s="140"/>
      <c r="K456" s="140"/>
      <c r="L456" s="139"/>
      <c r="M456" s="139"/>
      <c r="N456" s="140"/>
      <c r="O456" s="140"/>
      <c r="P456" s="139"/>
      <c r="Q456" s="139"/>
      <c r="R456" s="139"/>
    </row>
    <row r="457" spans="1:18" ht="15.75" customHeight="1">
      <c r="A457" s="139"/>
      <c r="B457" s="139"/>
      <c r="C457" s="139"/>
      <c r="D457" s="139"/>
      <c r="E457" s="139"/>
      <c r="F457" s="139"/>
      <c r="G457" s="139"/>
      <c r="H457" s="139"/>
      <c r="I457" s="139"/>
      <c r="J457" s="140"/>
      <c r="K457" s="140"/>
      <c r="L457" s="139"/>
      <c r="M457" s="139"/>
      <c r="N457" s="140"/>
      <c r="O457" s="140"/>
      <c r="P457" s="139"/>
      <c r="Q457" s="139"/>
      <c r="R457" s="139"/>
    </row>
    <row r="458" spans="1:18" ht="15.75" customHeight="1">
      <c r="A458" s="139"/>
      <c r="B458" s="139"/>
      <c r="C458" s="139"/>
      <c r="D458" s="139"/>
      <c r="E458" s="139"/>
      <c r="F458" s="139"/>
      <c r="G458" s="139"/>
      <c r="H458" s="139"/>
      <c r="I458" s="139"/>
      <c r="J458" s="140"/>
      <c r="K458" s="140"/>
      <c r="L458" s="139"/>
      <c r="M458" s="139"/>
      <c r="N458" s="140"/>
      <c r="O458" s="140"/>
      <c r="P458" s="139"/>
      <c r="Q458" s="139"/>
      <c r="R458" s="139"/>
    </row>
    <row r="459" spans="1:18" ht="15.75" customHeight="1">
      <c r="A459" s="139"/>
      <c r="B459" s="139"/>
      <c r="C459" s="139"/>
      <c r="D459" s="139"/>
      <c r="E459" s="139"/>
      <c r="F459" s="139"/>
      <c r="G459" s="139"/>
      <c r="H459" s="139"/>
      <c r="I459" s="139"/>
      <c r="J459" s="140"/>
      <c r="K459" s="140"/>
      <c r="L459" s="139"/>
      <c r="M459" s="139"/>
      <c r="N459" s="140"/>
      <c r="O459" s="140"/>
      <c r="P459" s="139"/>
      <c r="Q459" s="139"/>
      <c r="R459" s="139"/>
    </row>
    <row r="460" spans="1:18" ht="15.75" customHeight="1">
      <c r="A460" s="139"/>
      <c r="B460" s="139"/>
      <c r="C460" s="139"/>
      <c r="D460" s="139"/>
      <c r="E460" s="139"/>
      <c r="F460" s="139"/>
      <c r="G460" s="139"/>
      <c r="H460" s="139"/>
      <c r="I460" s="139"/>
      <c r="J460" s="140"/>
      <c r="K460" s="140"/>
      <c r="L460" s="139"/>
      <c r="M460" s="139"/>
      <c r="N460" s="140"/>
      <c r="O460" s="140"/>
      <c r="P460" s="139"/>
      <c r="Q460" s="139"/>
      <c r="R460" s="139"/>
    </row>
    <row r="461" spans="1:18" ht="15.75" customHeight="1">
      <c r="A461" s="139"/>
      <c r="B461" s="139"/>
      <c r="C461" s="139"/>
      <c r="D461" s="139"/>
      <c r="E461" s="139"/>
      <c r="F461" s="139"/>
      <c r="G461" s="139"/>
      <c r="H461" s="139"/>
      <c r="I461" s="139"/>
      <c r="J461" s="140"/>
      <c r="K461" s="140"/>
      <c r="L461" s="139"/>
      <c r="M461" s="139"/>
      <c r="N461" s="140"/>
      <c r="O461" s="140"/>
      <c r="P461" s="139"/>
      <c r="Q461" s="139"/>
      <c r="R461" s="139"/>
    </row>
    <row r="462" spans="1:18" ht="15.75" customHeight="1">
      <c r="A462" s="139"/>
      <c r="B462" s="139"/>
      <c r="C462" s="139"/>
      <c r="D462" s="139"/>
      <c r="E462" s="139"/>
      <c r="F462" s="139"/>
      <c r="G462" s="139"/>
      <c r="H462" s="139"/>
      <c r="I462" s="139"/>
      <c r="J462" s="140"/>
      <c r="K462" s="140"/>
      <c r="L462" s="139"/>
      <c r="M462" s="139"/>
      <c r="N462" s="140"/>
      <c r="O462" s="140"/>
      <c r="P462" s="139"/>
      <c r="Q462" s="139"/>
      <c r="R462" s="139"/>
    </row>
    <row r="463" spans="1:18" ht="15.75" customHeight="1">
      <c r="A463" s="139"/>
      <c r="B463" s="139"/>
      <c r="C463" s="139"/>
      <c r="D463" s="139"/>
      <c r="E463" s="139"/>
      <c r="F463" s="139"/>
      <c r="G463" s="139"/>
      <c r="H463" s="139"/>
      <c r="I463" s="139"/>
      <c r="J463" s="140"/>
      <c r="K463" s="140"/>
      <c r="L463" s="139"/>
      <c r="M463" s="139"/>
      <c r="N463" s="140"/>
      <c r="O463" s="140"/>
      <c r="P463" s="139"/>
      <c r="Q463" s="139"/>
      <c r="R463" s="139"/>
    </row>
    <row r="464" spans="1:18" ht="15.75" customHeight="1">
      <c r="A464" s="139"/>
      <c r="B464" s="139"/>
      <c r="C464" s="139"/>
      <c r="D464" s="139"/>
      <c r="E464" s="139"/>
      <c r="F464" s="139"/>
      <c r="G464" s="139"/>
      <c r="H464" s="139"/>
      <c r="I464" s="139"/>
      <c r="J464" s="140"/>
      <c r="K464" s="140"/>
      <c r="L464" s="139"/>
      <c r="M464" s="139"/>
      <c r="N464" s="140"/>
      <c r="O464" s="140"/>
      <c r="P464" s="139"/>
      <c r="Q464" s="139"/>
      <c r="R464" s="139"/>
    </row>
    <row r="465" spans="1:18" ht="15.75" customHeight="1">
      <c r="A465" s="139"/>
      <c r="B465" s="139"/>
      <c r="C465" s="139"/>
      <c r="D465" s="139"/>
      <c r="E465" s="139"/>
      <c r="F465" s="139"/>
      <c r="G465" s="139"/>
      <c r="H465" s="139"/>
      <c r="I465" s="139"/>
      <c r="J465" s="140"/>
      <c r="K465" s="140"/>
      <c r="L465" s="139"/>
      <c r="M465" s="139"/>
      <c r="N465" s="140"/>
      <c r="O465" s="140"/>
      <c r="P465" s="139"/>
      <c r="Q465" s="139"/>
      <c r="R465" s="139"/>
    </row>
    <row r="466" spans="1:18" ht="15.75" customHeight="1">
      <c r="A466" s="139"/>
      <c r="B466" s="139"/>
      <c r="C466" s="139"/>
      <c r="D466" s="139"/>
      <c r="E466" s="139"/>
      <c r="F466" s="139"/>
      <c r="G466" s="139"/>
      <c r="H466" s="139"/>
      <c r="I466" s="139"/>
      <c r="J466" s="140"/>
      <c r="K466" s="140"/>
      <c r="L466" s="139"/>
      <c r="M466" s="139"/>
      <c r="N466" s="140"/>
      <c r="O466" s="140"/>
      <c r="P466" s="139"/>
      <c r="Q466" s="139"/>
      <c r="R466" s="139"/>
    </row>
    <row r="467" spans="1:18" ht="15.75" customHeight="1">
      <c r="A467" s="139"/>
      <c r="B467" s="139"/>
      <c r="C467" s="139"/>
      <c r="D467" s="139"/>
      <c r="E467" s="139"/>
      <c r="F467" s="139"/>
      <c r="G467" s="139"/>
      <c r="H467" s="139"/>
      <c r="I467" s="139"/>
      <c r="J467" s="140"/>
      <c r="K467" s="140"/>
      <c r="L467" s="139"/>
      <c r="M467" s="139"/>
      <c r="N467" s="140"/>
      <c r="O467" s="140"/>
      <c r="P467" s="139"/>
      <c r="Q467" s="139"/>
      <c r="R467" s="139"/>
    </row>
    <row r="468" spans="1:18" ht="15.75" customHeight="1">
      <c r="A468" s="139"/>
      <c r="B468" s="139"/>
      <c r="C468" s="139"/>
      <c r="D468" s="139"/>
      <c r="E468" s="139"/>
      <c r="F468" s="139"/>
      <c r="G468" s="139"/>
      <c r="H468" s="139"/>
      <c r="I468" s="139"/>
      <c r="J468" s="140"/>
      <c r="K468" s="140"/>
      <c r="L468" s="139"/>
      <c r="M468" s="139"/>
      <c r="N468" s="140"/>
      <c r="O468" s="140"/>
      <c r="P468" s="139"/>
      <c r="Q468" s="139"/>
      <c r="R468" s="139"/>
    </row>
    <row r="469" spans="1:18" ht="15.75" customHeight="1">
      <c r="A469" s="139"/>
      <c r="B469" s="139"/>
      <c r="C469" s="139"/>
      <c r="D469" s="139"/>
      <c r="E469" s="139"/>
      <c r="F469" s="139"/>
      <c r="G469" s="139"/>
      <c r="H469" s="139"/>
      <c r="I469" s="139"/>
      <c r="J469" s="140"/>
      <c r="K469" s="140"/>
      <c r="L469" s="139"/>
      <c r="M469" s="139"/>
      <c r="N469" s="140"/>
      <c r="O469" s="140"/>
      <c r="P469" s="139"/>
      <c r="Q469" s="139"/>
      <c r="R469" s="139"/>
    </row>
    <row r="470" spans="1:18" ht="15.75" customHeight="1">
      <c r="A470" s="139"/>
      <c r="B470" s="139"/>
      <c r="C470" s="139"/>
      <c r="D470" s="139"/>
      <c r="E470" s="139"/>
      <c r="F470" s="139"/>
      <c r="G470" s="139"/>
      <c r="H470" s="139"/>
      <c r="I470" s="139"/>
      <c r="J470" s="140"/>
      <c r="K470" s="140"/>
      <c r="L470" s="139"/>
      <c r="M470" s="139"/>
      <c r="N470" s="140"/>
      <c r="O470" s="140"/>
      <c r="P470" s="139"/>
      <c r="Q470" s="139"/>
      <c r="R470" s="139"/>
    </row>
    <row r="471" spans="1:18" ht="15.75" customHeight="1">
      <c r="A471" s="139"/>
      <c r="B471" s="139"/>
      <c r="C471" s="139"/>
      <c r="D471" s="139"/>
      <c r="E471" s="139"/>
      <c r="F471" s="139"/>
      <c r="G471" s="139"/>
      <c r="H471" s="139"/>
      <c r="I471" s="139"/>
      <c r="J471" s="140"/>
      <c r="K471" s="140"/>
      <c r="L471" s="139"/>
      <c r="M471" s="139"/>
      <c r="N471" s="140"/>
      <c r="O471" s="140"/>
      <c r="P471" s="139"/>
      <c r="Q471" s="139"/>
      <c r="R471" s="139"/>
    </row>
    <row r="472" spans="1:18" ht="15.75" customHeight="1">
      <c r="A472" s="139"/>
      <c r="B472" s="139"/>
      <c r="C472" s="139"/>
      <c r="D472" s="139"/>
      <c r="E472" s="139"/>
      <c r="F472" s="139"/>
      <c r="G472" s="139"/>
      <c r="H472" s="139"/>
      <c r="I472" s="139"/>
      <c r="J472" s="140"/>
      <c r="K472" s="140"/>
      <c r="L472" s="139"/>
      <c r="M472" s="139"/>
      <c r="N472" s="140"/>
      <c r="O472" s="140"/>
      <c r="P472" s="139"/>
      <c r="Q472" s="139"/>
      <c r="R472" s="139"/>
    </row>
    <row r="473" spans="1:18" ht="15.75" customHeight="1">
      <c r="A473" s="139"/>
      <c r="B473" s="139"/>
      <c r="C473" s="139"/>
      <c r="D473" s="139"/>
      <c r="E473" s="139"/>
      <c r="F473" s="139"/>
      <c r="G473" s="139"/>
      <c r="H473" s="139"/>
      <c r="I473" s="139"/>
      <c r="J473" s="140"/>
      <c r="K473" s="140"/>
      <c r="L473" s="139"/>
      <c r="M473" s="139"/>
      <c r="N473" s="140"/>
      <c r="O473" s="140"/>
      <c r="P473" s="139"/>
      <c r="Q473" s="139"/>
      <c r="R473" s="139"/>
    </row>
    <row r="474" spans="1:18" ht="15.75" customHeight="1">
      <c r="A474" s="139"/>
      <c r="B474" s="139"/>
      <c r="C474" s="139"/>
      <c r="D474" s="139"/>
      <c r="E474" s="139"/>
      <c r="F474" s="139"/>
      <c r="G474" s="139"/>
      <c r="H474" s="139"/>
      <c r="I474" s="139"/>
      <c r="J474" s="140"/>
      <c r="K474" s="140"/>
      <c r="L474" s="139"/>
      <c r="M474" s="139"/>
      <c r="N474" s="140"/>
      <c r="O474" s="140"/>
      <c r="P474" s="139"/>
      <c r="Q474" s="139"/>
      <c r="R474" s="139"/>
    </row>
    <row r="475" spans="1:18" ht="15.75" customHeight="1">
      <c r="A475" s="139"/>
      <c r="B475" s="139"/>
      <c r="C475" s="139"/>
      <c r="D475" s="139"/>
      <c r="E475" s="139"/>
      <c r="F475" s="139"/>
      <c r="G475" s="139"/>
      <c r="H475" s="139"/>
      <c r="I475" s="139"/>
      <c r="J475" s="140"/>
      <c r="K475" s="140"/>
      <c r="L475" s="139"/>
      <c r="M475" s="139"/>
      <c r="N475" s="140"/>
      <c r="O475" s="140"/>
      <c r="P475" s="139"/>
      <c r="Q475" s="139"/>
      <c r="R475" s="139"/>
    </row>
    <row r="476" spans="1:18" ht="15.75" customHeight="1">
      <c r="A476" s="139"/>
      <c r="B476" s="139"/>
      <c r="C476" s="139"/>
      <c r="D476" s="139"/>
      <c r="E476" s="139"/>
      <c r="F476" s="139"/>
      <c r="G476" s="139"/>
      <c r="H476" s="139"/>
      <c r="I476" s="139"/>
      <c r="J476" s="140"/>
      <c r="K476" s="140"/>
      <c r="L476" s="139"/>
      <c r="M476" s="139"/>
      <c r="N476" s="140"/>
      <c r="O476" s="140"/>
      <c r="P476" s="139"/>
      <c r="Q476" s="139"/>
      <c r="R476" s="139"/>
    </row>
    <row r="477" spans="1:18" ht="15.75" customHeight="1">
      <c r="A477" s="139"/>
      <c r="B477" s="139"/>
      <c r="C477" s="139"/>
      <c r="D477" s="139"/>
      <c r="E477" s="139"/>
      <c r="F477" s="139"/>
      <c r="G477" s="139"/>
      <c r="H477" s="139"/>
      <c r="I477" s="139"/>
      <c r="J477" s="140"/>
      <c r="K477" s="140"/>
      <c r="L477" s="139"/>
      <c r="M477" s="139"/>
      <c r="N477" s="140"/>
      <c r="O477" s="140"/>
      <c r="P477" s="139"/>
      <c r="Q477" s="139"/>
      <c r="R477" s="139"/>
    </row>
    <row r="478" spans="1:18" ht="15.75" customHeight="1">
      <c r="A478" s="139"/>
      <c r="B478" s="139"/>
      <c r="C478" s="139"/>
      <c r="D478" s="139"/>
      <c r="E478" s="139"/>
      <c r="F478" s="139"/>
      <c r="G478" s="139"/>
      <c r="H478" s="139"/>
      <c r="I478" s="139"/>
      <c r="J478" s="140"/>
      <c r="K478" s="140"/>
      <c r="L478" s="139"/>
      <c r="M478" s="139"/>
      <c r="N478" s="140"/>
      <c r="O478" s="140"/>
      <c r="P478" s="139"/>
      <c r="Q478" s="139"/>
      <c r="R478" s="139"/>
    </row>
    <row r="479" spans="1:18" ht="15.75" customHeight="1">
      <c r="A479" s="139"/>
      <c r="B479" s="139"/>
      <c r="C479" s="139"/>
      <c r="D479" s="139"/>
      <c r="E479" s="139"/>
      <c r="F479" s="139"/>
      <c r="G479" s="139"/>
      <c r="H479" s="139"/>
      <c r="I479" s="139"/>
      <c r="J479" s="140"/>
      <c r="K479" s="140"/>
      <c r="L479" s="139"/>
      <c r="M479" s="139"/>
      <c r="N479" s="140"/>
      <c r="O479" s="140"/>
      <c r="P479" s="139"/>
      <c r="Q479" s="139"/>
      <c r="R479" s="139"/>
    </row>
    <row r="480" spans="1:18" ht="15.75" customHeight="1">
      <c r="A480" s="139"/>
      <c r="B480" s="139"/>
      <c r="C480" s="139"/>
      <c r="D480" s="139"/>
      <c r="E480" s="139"/>
      <c r="F480" s="139"/>
      <c r="G480" s="139"/>
      <c r="H480" s="139"/>
      <c r="I480" s="139"/>
      <c r="J480" s="140"/>
      <c r="K480" s="140"/>
      <c r="L480" s="139"/>
      <c r="M480" s="139"/>
      <c r="N480" s="140"/>
      <c r="O480" s="140"/>
      <c r="P480" s="139"/>
      <c r="Q480" s="139"/>
      <c r="R480" s="139"/>
    </row>
    <row r="481" spans="1:18" ht="15.75" customHeight="1">
      <c r="A481" s="139"/>
      <c r="B481" s="139"/>
      <c r="C481" s="139"/>
      <c r="D481" s="139"/>
      <c r="E481" s="139"/>
      <c r="F481" s="139"/>
      <c r="G481" s="139"/>
      <c r="H481" s="139"/>
      <c r="I481" s="139"/>
      <c r="J481" s="140"/>
      <c r="K481" s="140"/>
      <c r="L481" s="139"/>
      <c r="M481" s="139"/>
      <c r="N481" s="140"/>
      <c r="O481" s="140"/>
      <c r="P481" s="139"/>
      <c r="Q481" s="139"/>
      <c r="R481" s="139"/>
    </row>
    <row r="482" spans="1:18" ht="15.75" customHeight="1">
      <c r="A482" s="139"/>
      <c r="B482" s="139"/>
      <c r="C482" s="139"/>
      <c r="D482" s="139"/>
      <c r="E482" s="139"/>
      <c r="F482" s="139"/>
      <c r="G482" s="139"/>
      <c r="H482" s="139"/>
      <c r="I482" s="139"/>
      <c r="J482" s="140"/>
      <c r="K482" s="140"/>
      <c r="L482" s="139"/>
      <c r="M482" s="139"/>
      <c r="N482" s="140"/>
      <c r="O482" s="140"/>
      <c r="P482" s="139"/>
      <c r="Q482" s="139"/>
      <c r="R482" s="139"/>
    </row>
    <row r="483" spans="1:18" ht="15.75" customHeight="1">
      <c r="A483" s="139"/>
      <c r="B483" s="139"/>
      <c r="C483" s="139"/>
      <c r="D483" s="139"/>
      <c r="E483" s="139"/>
      <c r="F483" s="139"/>
      <c r="G483" s="139"/>
      <c r="H483" s="139"/>
      <c r="I483" s="139"/>
      <c r="J483" s="140"/>
      <c r="K483" s="140"/>
      <c r="L483" s="139"/>
      <c r="M483" s="139"/>
      <c r="N483" s="140"/>
      <c r="O483" s="140"/>
      <c r="P483" s="139"/>
      <c r="Q483" s="139"/>
      <c r="R483" s="139"/>
    </row>
    <row r="484" spans="1:18" ht="15.75" customHeight="1">
      <c r="A484" s="139"/>
      <c r="B484" s="139"/>
      <c r="C484" s="139"/>
      <c r="D484" s="139"/>
      <c r="E484" s="139"/>
      <c r="F484" s="139"/>
      <c r="G484" s="139"/>
      <c r="H484" s="139"/>
      <c r="I484" s="139"/>
      <c r="J484" s="140"/>
      <c r="K484" s="140"/>
      <c r="L484" s="139"/>
      <c r="M484" s="139"/>
      <c r="N484" s="140"/>
      <c r="O484" s="140"/>
      <c r="P484" s="139"/>
      <c r="Q484" s="139"/>
      <c r="R484" s="139"/>
    </row>
    <row r="485" spans="1:18" ht="15.75" customHeight="1">
      <c r="A485" s="139"/>
      <c r="B485" s="139"/>
      <c r="C485" s="139"/>
      <c r="D485" s="139"/>
      <c r="E485" s="139"/>
      <c r="F485" s="139"/>
      <c r="G485" s="139"/>
      <c r="H485" s="139"/>
      <c r="I485" s="139"/>
      <c r="J485" s="140"/>
      <c r="K485" s="140"/>
      <c r="L485" s="139"/>
      <c r="M485" s="139"/>
      <c r="N485" s="140"/>
      <c r="O485" s="140"/>
      <c r="P485" s="139"/>
      <c r="Q485" s="139"/>
      <c r="R485" s="139"/>
    </row>
    <row r="486" spans="1:18" ht="15.75" customHeight="1">
      <c r="A486" s="139"/>
      <c r="B486" s="139"/>
      <c r="C486" s="139"/>
      <c r="D486" s="139"/>
      <c r="E486" s="139"/>
      <c r="F486" s="139"/>
      <c r="G486" s="139"/>
      <c r="H486" s="139"/>
      <c r="I486" s="139"/>
      <c r="J486" s="140"/>
      <c r="K486" s="140"/>
      <c r="L486" s="139"/>
      <c r="M486" s="139"/>
      <c r="N486" s="140"/>
      <c r="O486" s="140"/>
      <c r="P486" s="139"/>
      <c r="Q486" s="139"/>
      <c r="R486" s="139"/>
    </row>
    <row r="487" spans="1:18" ht="15.75" customHeight="1">
      <c r="A487" s="139"/>
      <c r="B487" s="139"/>
      <c r="C487" s="139"/>
      <c r="D487" s="139"/>
      <c r="E487" s="139"/>
      <c r="F487" s="139"/>
      <c r="G487" s="139"/>
      <c r="H487" s="139"/>
      <c r="I487" s="139"/>
      <c r="J487" s="140"/>
      <c r="K487" s="140"/>
      <c r="L487" s="139"/>
      <c r="M487" s="139"/>
      <c r="N487" s="140"/>
      <c r="O487" s="140"/>
      <c r="P487" s="139"/>
      <c r="Q487" s="139"/>
      <c r="R487" s="139"/>
    </row>
    <row r="488" spans="1:18" ht="15.75" customHeight="1">
      <c r="A488" s="139"/>
      <c r="B488" s="139"/>
      <c r="C488" s="139"/>
      <c r="D488" s="139"/>
      <c r="E488" s="139"/>
      <c r="F488" s="139"/>
      <c r="G488" s="139"/>
      <c r="H488" s="139"/>
      <c r="I488" s="139"/>
      <c r="J488" s="140"/>
      <c r="K488" s="140"/>
      <c r="L488" s="139"/>
      <c r="M488" s="139"/>
      <c r="N488" s="140"/>
      <c r="O488" s="140"/>
      <c r="P488" s="139"/>
      <c r="Q488" s="139"/>
      <c r="R488" s="139"/>
    </row>
    <row r="489" spans="1:18" ht="15.75" customHeight="1">
      <c r="A489" s="139"/>
      <c r="B489" s="139"/>
      <c r="C489" s="139"/>
      <c r="D489" s="139"/>
      <c r="E489" s="139"/>
      <c r="F489" s="139"/>
      <c r="G489" s="139"/>
      <c r="H489" s="139"/>
      <c r="I489" s="139"/>
      <c r="J489" s="140"/>
      <c r="K489" s="140"/>
      <c r="L489" s="139"/>
      <c r="M489" s="139"/>
      <c r="N489" s="140"/>
      <c r="O489" s="140"/>
      <c r="P489" s="139"/>
      <c r="Q489" s="139"/>
      <c r="R489" s="139"/>
    </row>
    <row r="490" spans="1:18" ht="15.75" customHeight="1">
      <c r="A490" s="139"/>
      <c r="B490" s="139"/>
      <c r="C490" s="139"/>
      <c r="D490" s="139"/>
      <c r="E490" s="139"/>
      <c r="F490" s="139"/>
      <c r="G490" s="139"/>
      <c r="H490" s="139"/>
      <c r="I490" s="139"/>
      <c r="J490" s="140"/>
      <c r="K490" s="140"/>
      <c r="L490" s="139"/>
      <c r="M490" s="139"/>
      <c r="N490" s="140"/>
      <c r="O490" s="140"/>
      <c r="P490" s="139"/>
      <c r="Q490" s="139"/>
      <c r="R490" s="139"/>
    </row>
    <row r="491" spans="1:18" ht="15.75" customHeight="1">
      <c r="A491" s="139"/>
      <c r="B491" s="139"/>
      <c r="C491" s="139"/>
      <c r="D491" s="139"/>
      <c r="E491" s="139"/>
      <c r="F491" s="139"/>
      <c r="G491" s="139"/>
      <c r="H491" s="139"/>
      <c r="I491" s="139"/>
      <c r="J491" s="140"/>
      <c r="K491" s="140"/>
      <c r="L491" s="139"/>
      <c r="M491" s="139"/>
      <c r="N491" s="140"/>
      <c r="O491" s="140"/>
      <c r="P491" s="139"/>
      <c r="Q491" s="139"/>
      <c r="R491" s="139"/>
    </row>
    <row r="492" spans="1:18" ht="15.75" customHeight="1">
      <c r="A492" s="139"/>
      <c r="B492" s="139"/>
      <c r="C492" s="139"/>
      <c r="D492" s="139"/>
      <c r="E492" s="139"/>
      <c r="F492" s="139"/>
      <c r="G492" s="139"/>
      <c r="H492" s="139"/>
      <c r="I492" s="139"/>
      <c r="J492" s="140"/>
      <c r="K492" s="140"/>
      <c r="L492" s="139"/>
      <c r="M492" s="139"/>
      <c r="N492" s="140"/>
      <c r="O492" s="140"/>
      <c r="P492" s="139"/>
      <c r="Q492" s="139"/>
      <c r="R492" s="139"/>
    </row>
    <row r="493" spans="1:18" ht="15.75" customHeight="1">
      <c r="A493" s="139"/>
      <c r="B493" s="139"/>
      <c r="C493" s="139"/>
      <c r="D493" s="139"/>
      <c r="E493" s="139"/>
      <c r="F493" s="139"/>
      <c r="G493" s="139"/>
      <c r="H493" s="139"/>
      <c r="I493" s="139"/>
      <c r="J493" s="140"/>
      <c r="K493" s="140"/>
      <c r="L493" s="139"/>
      <c r="M493" s="139"/>
      <c r="N493" s="140"/>
      <c r="O493" s="140"/>
      <c r="P493" s="139"/>
      <c r="Q493" s="139"/>
      <c r="R493" s="139"/>
    </row>
    <row r="494" spans="1:18" ht="15.75" customHeight="1">
      <c r="A494" s="139"/>
      <c r="B494" s="139"/>
      <c r="C494" s="139"/>
      <c r="D494" s="139"/>
      <c r="E494" s="139"/>
      <c r="F494" s="139"/>
      <c r="G494" s="139"/>
      <c r="H494" s="139"/>
      <c r="I494" s="139"/>
      <c r="J494" s="140"/>
      <c r="K494" s="140"/>
      <c r="L494" s="139"/>
      <c r="M494" s="139"/>
      <c r="N494" s="140"/>
      <c r="O494" s="140"/>
      <c r="P494" s="139"/>
      <c r="Q494" s="139"/>
      <c r="R494" s="139"/>
    </row>
    <row r="495" spans="1:18" ht="15.75" customHeight="1">
      <c r="A495" s="139"/>
      <c r="B495" s="139"/>
      <c r="C495" s="139"/>
      <c r="D495" s="139"/>
      <c r="E495" s="139"/>
      <c r="F495" s="139"/>
      <c r="G495" s="139"/>
      <c r="H495" s="139"/>
      <c r="I495" s="139"/>
      <c r="J495" s="140"/>
      <c r="K495" s="140"/>
      <c r="L495" s="139"/>
      <c r="M495" s="139"/>
      <c r="N495" s="140"/>
      <c r="O495" s="140"/>
      <c r="P495" s="139"/>
      <c r="Q495" s="139"/>
      <c r="R495" s="139"/>
    </row>
    <row r="496" spans="1:18" ht="15.75" customHeight="1">
      <c r="A496" s="139"/>
      <c r="B496" s="139"/>
      <c r="C496" s="139"/>
      <c r="D496" s="139"/>
      <c r="E496" s="139"/>
      <c r="F496" s="139"/>
      <c r="G496" s="139"/>
      <c r="H496" s="139"/>
      <c r="I496" s="139"/>
      <c r="J496" s="140"/>
      <c r="K496" s="140"/>
      <c r="L496" s="139"/>
      <c r="M496" s="139"/>
      <c r="N496" s="140"/>
      <c r="O496" s="140"/>
      <c r="P496" s="139"/>
      <c r="Q496" s="139"/>
      <c r="R496" s="139"/>
    </row>
    <row r="497" spans="1:18" ht="15.75" customHeight="1">
      <c r="A497" s="139"/>
      <c r="B497" s="139"/>
      <c r="C497" s="139"/>
      <c r="D497" s="139"/>
      <c r="E497" s="139"/>
      <c r="F497" s="139"/>
      <c r="G497" s="139"/>
      <c r="H497" s="139"/>
      <c r="I497" s="139"/>
      <c r="J497" s="140"/>
      <c r="K497" s="140"/>
      <c r="L497" s="139"/>
      <c r="M497" s="139"/>
      <c r="N497" s="140"/>
      <c r="O497" s="140"/>
      <c r="P497" s="139"/>
      <c r="Q497" s="139"/>
      <c r="R497" s="139"/>
    </row>
    <row r="498" spans="1:18" ht="15.75" customHeight="1">
      <c r="A498" s="139"/>
      <c r="B498" s="139"/>
      <c r="C498" s="139"/>
      <c r="D498" s="139"/>
      <c r="E498" s="139"/>
      <c r="F498" s="139"/>
      <c r="G498" s="139"/>
      <c r="H498" s="139"/>
      <c r="I498" s="139"/>
      <c r="J498" s="140"/>
      <c r="K498" s="140"/>
      <c r="L498" s="139"/>
      <c r="M498" s="139"/>
      <c r="N498" s="140"/>
      <c r="O498" s="140"/>
      <c r="P498" s="139"/>
      <c r="Q498" s="139"/>
      <c r="R498" s="139"/>
    </row>
    <row r="499" spans="1:18" ht="15.75" customHeight="1">
      <c r="A499" s="139"/>
      <c r="B499" s="139"/>
      <c r="C499" s="139"/>
      <c r="D499" s="139"/>
      <c r="E499" s="139"/>
      <c r="F499" s="139"/>
      <c r="G499" s="139"/>
      <c r="H499" s="139"/>
      <c r="I499" s="139"/>
      <c r="J499" s="140"/>
      <c r="K499" s="140"/>
      <c r="L499" s="139"/>
      <c r="M499" s="139"/>
      <c r="N499" s="140"/>
      <c r="O499" s="140"/>
      <c r="P499" s="139"/>
      <c r="Q499" s="139"/>
      <c r="R499" s="139"/>
    </row>
    <row r="500" spans="1:18" ht="15.75" customHeight="1">
      <c r="A500" s="139"/>
      <c r="B500" s="139"/>
      <c r="C500" s="139"/>
      <c r="D500" s="139"/>
      <c r="E500" s="139"/>
      <c r="F500" s="139"/>
      <c r="G500" s="139"/>
      <c r="H500" s="139"/>
      <c r="I500" s="139"/>
      <c r="J500" s="140"/>
      <c r="K500" s="140"/>
      <c r="L500" s="139"/>
      <c r="M500" s="139"/>
      <c r="N500" s="140"/>
      <c r="O500" s="140"/>
      <c r="P500" s="139"/>
      <c r="Q500" s="139"/>
      <c r="R500" s="139"/>
    </row>
    <row r="501" spans="1:18" ht="15.75" customHeight="1">
      <c r="A501" s="139"/>
      <c r="B501" s="139"/>
      <c r="C501" s="139"/>
      <c r="D501" s="139"/>
      <c r="E501" s="139"/>
      <c r="F501" s="139"/>
      <c r="G501" s="139"/>
      <c r="H501" s="139"/>
      <c r="I501" s="139"/>
      <c r="J501" s="140"/>
      <c r="K501" s="140"/>
      <c r="L501" s="139"/>
      <c r="M501" s="139"/>
      <c r="N501" s="140"/>
      <c r="O501" s="140"/>
      <c r="P501" s="139"/>
      <c r="Q501" s="139"/>
      <c r="R501" s="139"/>
    </row>
    <row r="502" spans="1:18" ht="15.75" customHeight="1">
      <c r="A502" s="139"/>
      <c r="B502" s="139"/>
      <c r="C502" s="139"/>
      <c r="D502" s="139"/>
      <c r="E502" s="139"/>
      <c r="F502" s="139"/>
      <c r="G502" s="139"/>
      <c r="H502" s="139"/>
      <c r="I502" s="139"/>
      <c r="J502" s="140"/>
      <c r="K502" s="140"/>
      <c r="L502" s="139"/>
      <c r="M502" s="139"/>
      <c r="N502" s="140"/>
      <c r="O502" s="140"/>
      <c r="P502" s="139"/>
      <c r="Q502" s="139"/>
      <c r="R502" s="139"/>
    </row>
    <row r="503" spans="1:18" ht="15.75" customHeight="1">
      <c r="A503" s="139"/>
      <c r="B503" s="139"/>
      <c r="C503" s="139"/>
      <c r="D503" s="139"/>
      <c r="E503" s="139"/>
      <c r="F503" s="139"/>
      <c r="G503" s="139"/>
      <c r="H503" s="139"/>
      <c r="I503" s="139"/>
      <c r="J503" s="140"/>
      <c r="K503" s="140"/>
      <c r="L503" s="139"/>
      <c r="M503" s="139"/>
      <c r="N503" s="140"/>
      <c r="O503" s="140"/>
      <c r="P503" s="139"/>
      <c r="Q503" s="139"/>
      <c r="R503" s="139"/>
    </row>
    <row r="504" spans="1:18" ht="15.75" customHeight="1">
      <c r="A504" s="139"/>
      <c r="B504" s="139"/>
      <c r="C504" s="139"/>
      <c r="D504" s="139"/>
      <c r="E504" s="139"/>
      <c r="F504" s="139"/>
      <c r="G504" s="139"/>
      <c r="H504" s="139"/>
      <c r="I504" s="139"/>
      <c r="J504" s="140"/>
      <c r="K504" s="140"/>
      <c r="L504" s="139"/>
      <c r="M504" s="139"/>
      <c r="N504" s="140"/>
      <c r="O504" s="140"/>
      <c r="P504" s="139"/>
      <c r="Q504" s="139"/>
      <c r="R504" s="139"/>
    </row>
    <row r="505" spans="1:18" ht="15.75" customHeight="1">
      <c r="A505" s="139"/>
      <c r="B505" s="139"/>
      <c r="C505" s="139"/>
      <c r="D505" s="139"/>
      <c r="E505" s="139"/>
      <c r="F505" s="139"/>
      <c r="G505" s="139"/>
      <c r="H505" s="139"/>
      <c r="I505" s="139"/>
      <c r="J505" s="140"/>
      <c r="K505" s="140"/>
      <c r="L505" s="139"/>
      <c r="M505" s="139"/>
      <c r="N505" s="140"/>
      <c r="O505" s="140"/>
      <c r="P505" s="139"/>
      <c r="Q505" s="139"/>
      <c r="R505" s="139"/>
    </row>
    <row r="506" spans="1:18" ht="15.75" customHeight="1">
      <c r="A506" s="139"/>
      <c r="B506" s="139"/>
      <c r="C506" s="139"/>
      <c r="D506" s="139"/>
      <c r="E506" s="139"/>
      <c r="F506" s="139"/>
      <c r="G506" s="139"/>
      <c r="H506" s="139"/>
      <c r="I506" s="139"/>
      <c r="J506" s="140"/>
      <c r="K506" s="140"/>
      <c r="L506" s="139"/>
      <c r="M506" s="139"/>
      <c r="N506" s="140"/>
      <c r="O506" s="140"/>
      <c r="P506" s="139"/>
      <c r="Q506" s="139"/>
      <c r="R506" s="139"/>
    </row>
    <row r="507" spans="1:18" ht="15.75" customHeight="1">
      <c r="A507" s="139"/>
      <c r="B507" s="139"/>
      <c r="C507" s="139"/>
      <c r="D507" s="139"/>
      <c r="E507" s="139"/>
      <c r="F507" s="139"/>
      <c r="G507" s="139"/>
      <c r="H507" s="139"/>
      <c r="I507" s="139"/>
      <c r="J507" s="140"/>
      <c r="K507" s="140"/>
      <c r="L507" s="139"/>
      <c r="M507" s="139"/>
      <c r="N507" s="140"/>
      <c r="O507" s="140"/>
      <c r="P507" s="139"/>
      <c r="Q507" s="139"/>
      <c r="R507" s="139"/>
    </row>
    <row r="508" spans="1:18" ht="15.75" customHeight="1">
      <c r="A508" s="139"/>
      <c r="B508" s="139"/>
      <c r="C508" s="139"/>
      <c r="D508" s="139"/>
      <c r="E508" s="139"/>
      <c r="F508" s="139"/>
      <c r="G508" s="139"/>
      <c r="H508" s="139"/>
      <c r="I508" s="139"/>
      <c r="J508" s="140"/>
      <c r="K508" s="140"/>
      <c r="L508" s="139"/>
      <c r="M508" s="139"/>
      <c r="N508" s="140"/>
      <c r="O508" s="140"/>
      <c r="P508" s="139"/>
      <c r="Q508" s="139"/>
      <c r="R508" s="139"/>
    </row>
    <row r="509" spans="1:18" ht="15.75" customHeight="1">
      <c r="A509" s="139"/>
      <c r="B509" s="139"/>
      <c r="C509" s="139"/>
      <c r="D509" s="139"/>
      <c r="E509" s="139"/>
      <c r="F509" s="139"/>
      <c r="G509" s="139"/>
      <c r="H509" s="139"/>
      <c r="I509" s="139"/>
      <c r="J509" s="140"/>
      <c r="K509" s="140"/>
      <c r="L509" s="139"/>
      <c r="M509" s="139"/>
      <c r="N509" s="140"/>
      <c r="O509" s="140"/>
      <c r="P509" s="139"/>
      <c r="Q509" s="139"/>
      <c r="R509" s="139"/>
    </row>
    <row r="510" spans="1:18" ht="15.75" customHeight="1">
      <c r="A510" s="139"/>
      <c r="B510" s="139"/>
      <c r="C510" s="139"/>
      <c r="D510" s="139"/>
      <c r="E510" s="139"/>
      <c r="F510" s="139"/>
      <c r="G510" s="139"/>
      <c r="H510" s="139"/>
      <c r="I510" s="139"/>
      <c r="J510" s="140"/>
      <c r="K510" s="140"/>
      <c r="L510" s="139"/>
      <c r="M510" s="139"/>
      <c r="N510" s="140"/>
      <c r="O510" s="140"/>
      <c r="P510" s="139"/>
      <c r="Q510" s="139"/>
      <c r="R510" s="139"/>
    </row>
    <row r="511" spans="1:18" ht="15.75" customHeight="1">
      <c r="A511" s="139"/>
      <c r="B511" s="139"/>
      <c r="C511" s="139"/>
      <c r="D511" s="139"/>
      <c r="E511" s="139"/>
      <c r="F511" s="139"/>
      <c r="G511" s="139"/>
      <c r="H511" s="139"/>
      <c r="I511" s="139"/>
      <c r="J511" s="140"/>
      <c r="K511" s="140"/>
      <c r="L511" s="139"/>
      <c r="M511" s="139"/>
      <c r="N511" s="140"/>
      <c r="O511" s="140"/>
      <c r="P511" s="139"/>
      <c r="Q511" s="139"/>
      <c r="R511" s="139"/>
    </row>
    <row r="512" spans="1:18" ht="15.75" customHeight="1">
      <c r="A512" s="139"/>
      <c r="B512" s="139"/>
      <c r="C512" s="139"/>
      <c r="D512" s="139"/>
      <c r="E512" s="139"/>
      <c r="F512" s="139"/>
      <c r="G512" s="139"/>
      <c r="H512" s="139"/>
      <c r="I512" s="139"/>
      <c r="J512" s="140"/>
      <c r="K512" s="140"/>
      <c r="L512" s="139"/>
      <c r="M512" s="139"/>
      <c r="N512" s="140"/>
      <c r="O512" s="140"/>
      <c r="P512" s="139"/>
      <c r="Q512" s="139"/>
      <c r="R512" s="139"/>
    </row>
    <row r="513" spans="1:18" ht="15.75" customHeight="1">
      <c r="A513" s="139"/>
      <c r="B513" s="139"/>
      <c r="C513" s="139"/>
      <c r="D513" s="139"/>
      <c r="E513" s="139"/>
      <c r="F513" s="139"/>
      <c r="G513" s="139"/>
      <c r="H513" s="139"/>
      <c r="I513" s="139"/>
      <c r="J513" s="140"/>
      <c r="K513" s="140"/>
      <c r="L513" s="139"/>
      <c r="M513" s="139"/>
      <c r="N513" s="140"/>
      <c r="O513" s="140"/>
      <c r="P513" s="139"/>
      <c r="Q513" s="139"/>
      <c r="R513" s="139"/>
    </row>
    <row r="514" spans="1:18" ht="15.75" customHeight="1">
      <c r="A514" s="139"/>
      <c r="B514" s="139"/>
      <c r="C514" s="139"/>
      <c r="D514" s="139"/>
      <c r="E514" s="139"/>
      <c r="F514" s="139"/>
      <c r="G514" s="139"/>
      <c r="H514" s="139"/>
      <c r="I514" s="139"/>
      <c r="J514" s="140"/>
      <c r="K514" s="140"/>
      <c r="L514" s="139"/>
      <c r="M514" s="139"/>
      <c r="N514" s="140"/>
      <c r="O514" s="140"/>
      <c r="P514" s="139"/>
      <c r="Q514" s="139"/>
      <c r="R514" s="139"/>
    </row>
    <row r="515" spans="1:18" ht="15.75" customHeight="1">
      <c r="A515" s="139"/>
      <c r="B515" s="139"/>
      <c r="C515" s="139"/>
      <c r="D515" s="139"/>
      <c r="E515" s="139"/>
      <c r="F515" s="139"/>
      <c r="G515" s="139"/>
      <c r="H515" s="139"/>
      <c r="I515" s="139"/>
      <c r="J515" s="140"/>
      <c r="K515" s="140"/>
      <c r="L515" s="139"/>
      <c r="M515" s="139"/>
      <c r="N515" s="140"/>
      <c r="O515" s="140"/>
      <c r="P515" s="139"/>
      <c r="Q515" s="139"/>
      <c r="R515" s="139"/>
    </row>
    <row r="516" spans="1:18" ht="15.75" customHeight="1">
      <c r="A516" s="139"/>
      <c r="B516" s="139"/>
      <c r="C516" s="139"/>
      <c r="D516" s="139"/>
      <c r="E516" s="139"/>
      <c r="F516" s="139"/>
      <c r="G516" s="139"/>
      <c r="H516" s="139"/>
      <c r="I516" s="139"/>
      <c r="J516" s="140"/>
      <c r="K516" s="140"/>
      <c r="L516" s="139"/>
      <c r="M516" s="139"/>
      <c r="N516" s="140"/>
      <c r="O516" s="140"/>
      <c r="P516" s="139"/>
      <c r="Q516" s="139"/>
      <c r="R516" s="139"/>
    </row>
    <row r="517" spans="1:18" ht="15.75" customHeight="1">
      <c r="A517" s="139"/>
      <c r="B517" s="139"/>
      <c r="C517" s="139"/>
      <c r="D517" s="139"/>
      <c r="E517" s="139"/>
      <c r="F517" s="139"/>
      <c r="G517" s="139"/>
      <c r="H517" s="139"/>
      <c r="I517" s="139"/>
      <c r="J517" s="140"/>
      <c r="K517" s="140"/>
      <c r="L517" s="139"/>
      <c r="M517" s="139"/>
      <c r="N517" s="140"/>
      <c r="O517" s="140"/>
      <c r="P517" s="139"/>
      <c r="Q517" s="139"/>
      <c r="R517" s="139"/>
    </row>
    <row r="518" spans="1:18" ht="15.75" customHeight="1">
      <c r="A518" s="139"/>
      <c r="B518" s="139"/>
      <c r="C518" s="139"/>
      <c r="D518" s="139"/>
      <c r="E518" s="139"/>
      <c r="F518" s="139"/>
      <c r="G518" s="139"/>
      <c r="H518" s="139"/>
      <c r="I518" s="139"/>
      <c r="J518" s="140"/>
      <c r="K518" s="140"/>
      <c r="L518" s="139"/>
      <c r="M518" s="139"/>
      <c r="N518" s="140"/>
      <c r="O518" s="140"/>
      <c r="P518" s="139"/>
      <c r="Q518" s="139"/>
      <c r="R518" s="139"/>
    </row>
    <row r="519" spans="1:18" ht="15.75" customHeight="1">
      <c r="A519" s="139"/>
      <c r="B519" s="139"/>
      <c r="C519" s="139"/>
      <c r="D519" s="139"/>
      <c r="E519" s="139"/>
      <c r="F519" s="139"/>
      <c r="G519" s="139"/>
      <c r="H519" s="139"/>
      <c r="I519" s="139"/>
      <c r="J519" s="140"/>
      <c r="K519" s="140"/>
      <c r="L519" s="139"/>
      <c r="M519" s="139"/>
      <c r="N519" s="140"/>
      <c r="O519" s="140"/>
      <c r="P519" s="139"/>
      <c r="Q519" s="139"/>
      <c r="R519" s="139"/>
    </row>
    <row r="520" spans="1:18" ht="15.75" customHeight="1">
      <c r="A520" s="139"/>
      <c r="B520" s="139"/>
      <c r="C520" s="139"/>
      <c r="D520" s="139"/>
      <c r="E520" s="139"/>
      <c r="F520" s="139"/>
      <c r="G520" s="139"/>
      <c r="H520" s="139"/>
      <c r="I520" s="139"/>
      <c r="J520" s="140"/>
      <c r="K520" s="140"/>
      <c r="L520" s="139"/>
      <c r="M520" s="139"/>
      <c r="N520" s="140"/>
      <c r="O520" s="140"/>
      <c r="P520" s="139"/>
      <c r="Q520" s="139"/>
      <c r="R520" s="139"/>
    </row>
    <row r="521" spans="1:18" ht="15.75" customHeight="1">
      <c r="A521" s="139"/>
      <c r="B521" s="139"/>
      <c r="C521" s="139"/>
      <c r="D521" s="139"/>
      <c r="E521" s="139"/>
      <c r="F521" s="139"/>
      <c r="G521" s="139"/>
      <c r="H521" s="139"/>
      <c r="I521" s="139"/>
      <c r="J521" s="140"/>
      <c r="K521" s="140"/>
      <c r="L521" s="139"/>
      <c r="M521" s="139"/>
      <c r="N521" s="140"/>
      <c r="O521" s="140"/>
      <c r="P521" s="139"/>
      <c r="Q521" s="139"/>
      <c r="R521" s="139"/>
    </row>
    <row r="522" spans="1:18" ht="15.75" customHeight="1">
      <c r="A522" s="139"/>
      <c r="B522" s="139"/>
      <c r="C522" s="139"/>
      <c r="D522" s="139"/>
      <c r="E522" s="139"/>
      <c r="F522" s="139"/>
      <c r="G522" s="139"/>
      <c r="H522" s="139"/>
      <c r="I522" s="139"/>
      <c r="J522" s="140"/>
      <c r="K522" s="140"/>
      <c r="L522" s="139"/>
      <c r="M522" s="139"/>
      <c r="N522" s="140"/>
      <c r="O522" s="140"/>
      <c r="P522" s="139"/>
      <c r="Q522" s="139"/>
      <c r="R522" s="139"/>
    </row>
    <row r="523" spans="1:18" ht="15.75" customHeight="1">
      <c r="A523" s="139"/>
      <c r="B523" s="139"/>
      <c r="C523" s="139"/>
      <c r="D523" s="139"/>
      <c r="E523" s="139"/>
      <c r="F523" s="139"/>
      <c r="G523" s="139"/>
      <c r="H523" s="139"/>
      <c r="I523" s="139"/>
      <c r="J523" s="140"/>
      <c r="K523" s="140"/>
      <c r="L523" s="139"/>
      <c r="M523" s="139"/>
      <c r="N523" s="140"/>
      <c r="O523" s="140"/>
      <c r="P523" s="139"/>
      <c r="Q523" s="139"/>
      <c r="R523" s="139"/>
    </row>
    <row r="524" spans="1:18" ht="15.75" customHeight="1">
      <c r="A524" s="139"/>
      <c r="B524" s="139"/>
      <c r="C524" s="139"/>
      <c r="D524" s="139"/>
      <c r="E524" s="139"/>
      <c r="F524" s="139"/>
      <c r="G524" s="139"/>
      <c r="H524" s="139"/>
      <c r="I524" s="139"/>
      <c r="J524" s="140"/>
      <c r="K524" s="140"/>
      <c r="L524" s="139"/>
      <c r="M524" s="139"/>
      <c r="N524" s="140"/>
      <c r="O524" s="140"/>
      <c r="P524" s="139"/>
      <c r="Q524" s="139"/>
      <c r="R524" s="139"/>
    </row>
    <row r="525" spans="1:18" ht="15.75" customHeight="1">
      <c r="A525" s="139"/>
      <c r="B525" s="139"/>
      <c r="C525" s="139"/>
      <c r="D525" s="139"/>
      <c r="E525" s="139"/>
      <c r="F525" s="139"/>
      <c r="G525" s="139"/>
      <c r="H525" s="139"/>
      <c r="I525" s="139"/>
      <c r="J525" s="140"/>
      <c r="K525" s="140"/>
      <c r="L525" s="139"/>
      <c r="M525" s="139"/>
      <c r="N525" s="140"/>
      <c r="O525" s="140"/>
      <c r="P525" s="139"/>
      <c r="Q525" s="139"/>
      <c r="R525" s="139"/>
    </row>
    <row r="526" spans="1:18" ht="15.75" customHeight="1">
      <c r="A526" s="139"/>
      <c r="B526" s="139"/>
      <c r="C526" s="139"/>
      <c r="D526" s="139"/>
      <c r="E526" s="139"/>
      <c r="F526" s="139"/>
      <c r="G526" s="139"/>
      <c r="H526" s="139"/>
      <c r="I526" s="139"/>
      <c r="J526" s="140"/>
      <c r="K526" s="140"/>
      <c r="L526" s="139"/>
      <c r="M526" s="139"/>
      <c r="N526" s="140"/>
      <c r="O526" s="140"/>
      <c r="P526" s="139"/>
      <c r="Q526" s="139"/>
      <c r="R526" s="139"/>
    </row>
    <row r="527" spans="1:18" ht="15.75" customHeight="1">
      <c r="A527" s="139"/>
      <c r="B527" s="139"/>
      <c r="C527" s="139"/>
      <c r="D527" s="139"/>
      <c r="E527" s="139"/>
      <c r="F527" s="139"/>
      <c r="G527" s="139"/>
      <c r="H527" s="139"/>
      <c r="I527" s="139"/>
      <c r="J527" s="140"/>
      <c r="K527" s="140"/>
      <c r="L527" s="139"/>
      <c r="M527" s="139"/>
      <c r="N527" s="140"/>
      <c r="O527" s="140"/>
      <c r="P527" s="139"/>
      <c r="Q527" s="139"/>
      <c r="R527" s="139"/>
    </row>
    <row r="528" spans="1:18" ht="15.75" customHeight="1">
      <c r="A528" s="139"/>
      <c r="B528" s="139"/>
      <c r="C528" s="139"/>
      <c r="D528" s="139"/>
      <c r="E528" s="139"/>
      <c r="F528" s="139"/>
      <c r="G528" s="139"/>
      <c r="H528" s="139"/>
      <c r="I528" s="139"/>
      <c r="J528" s="140"/>
      <c r="K528" s="140"/>
      <c r="L528" s="139"/>
      <c r="M528" s="139"/>
      <c r="N528" s="140"/>
      <c r="O528" s="140"/>
      <c r="P528" s="139"/>
      <c r="Q528" s="139"/>
      <c r="R528" s="139"/>
    </row>
    <row r="529" spans="1:18" ht="15.75" customHeight="1">
      <c r="A529" s="139"/>
      <c r="B529" s="139"/>
      <c r="C529" s="139"/>
      <c r="D529" s="139"/>
      <c r="E529" s="139"/>
      <c r="F529" s="139"/>
      <c r="G529" s="139"/>
      <c r="H529" s="139"/>
      <c r="I529" s="139"/>
      <c r="J529" s="140"/>
      <c r="K529" s="140"/>
      <c r="L529" s="139"/>
      <c r="M529" s="139"/>
      <c r="N529" s="140"/>
      <c r="O529" s="140"/>
      <c r="P529" s="139"/>
      <c r="Q529" s="139"/>
      <c r="R529" s="139"/>
    </row>
    <row r="530" spans="1:18" ht="15.75" customHeight="1">
      <c r="A530" s="139"/>
      <c r="B530" s="139"/>
      <c r="C530" s="139"/>
      <c r="D530" s="139"/>
      <c r="E530" s="139"/>
      <c r="F530" s="139"/>
      <c r="G530" s="139"/>
      <c r="H530" s="139"/>
      <c r="I530" s="139"/>
      <c r="J530" s="140"/>
      <c r="K530" s="140"/>
      <c r="L530" s="139"/>
      <c r="M530" s="139"/>
      <c r="N530" s="140"/>
      <c r="O530" s="140"/>
      <c r="P530" s="139"/>
      <c r="Q530" s="139"/>
      <c r="R530" s="139"/>
    </row>
    <row r="531" spans="1:18" ht="15.75" customHeight="1">
      <c r="A531" s="139"/>
      <c r="B531" s="139"/>
      <c r="C531" s="139"/>
      <c r="D531" s="139"/>
      <c r="E531" s="139"/>
      <c r="F531" s="139"/>
      <c r="G531" s="139"/>
      <c r="H531" s="139"/>
      <c r="I531" s="139"/>
      <c r="J531" s="140"/>
      <c r="K531" s="140"/>
      <c r="L531" s="139"/>
      <c r="M531" s="139"/>
      <c r="N531" s="140"/>
      <c r="O531" s="140"/>
      <c r="P531" s="139"/>
      <c r="Q531" s="139"/>
      <c r="R531" s="139"/>
    </row>
    <row r="532" spans="1:18" ht="15.75" customHeight="1">
      <c r="A532" s="139"/>
      <c r="B532" s="139"/>
      <c r="C532" s="139"/>
      <c r="D532" s="139"/>
      <c r="E532" s="139"/>
      <c r="F532" s="139"/>
      <c r="G532" s="139"/>
      <c r="H532" s="139"/>
      <c r="I532" s="139"/>
      <c r="J532" s="140"/>
      <c r="K532" s="140"/>
      <c r="L532" s="139"/>
      <c r="M532" s="139"/>
      <c r="N532" s="140"/>
      <c r="O532" s="140"/>
      <c r="P532" s="139"/>
      <c r="Q532" s="139"/>
      <c r="R532" s="139"/>
    </row>
    <row r="533" spans="1:18" ht="15.75" customHeight="1">
      <c r="A533" s="139"/>
      <c r="B533" s="139"/>
      <c r="C533" s="139"/>
      <c r="D533" s="139"/>
      <c r="E533" s="139"/>
      <c r="F533" s="139"/>
      <c r="G533" s="139"/>
      <c r="H533" s="139"/>
      <c r="I533" s="139"/>
      <c r="J533" s="140"/>
      <c r="K533" s="140"/>
      <c r="L533" s="139"/>
      <c r="M533" s="139"/>
      <c r="N533" s="140"/>
      <c r="O533" s="140"/>
      <c r="P533" s="139"/>
      <c r="Q533" s="139"/>
      <c r="R533" s="139"/>
    </row>
    <row r="534" spans="1:18" ht="15.75" customHeight="1">
      <c r="A534" s="139"/>
      <c r="B534" s="139"/>
      <c r="C534" s="139"/>
      <c r="D534" s="139"/>
      <c r="E534" s="139"/>
      <c r="F534" s="139"/>
      <c r="G534" s="139"/>
      <c r="H534" s="139"/>
      <c r="I534" s="139"/>
      <c r="J534" s="140"/>
      <c r="K534" s="140"/>
      <c r="L534" s="139"/>
      <c r="M534" s="139"/>
      <c r="N534" s="140"/>
      <c r="O534" s="140"/>
      <c r="P534" s="139"/>
      <c r="Q534" s="139"/>
      <c r="R534" s="139"/>
    </row>
    <row r="535" spans="1:18" ht="15.75" customHeight="1">
      <c r="A535" s="139"/>
      <c r="B535" s="139"/>
      <c r="C535" s="139"/>
      <c r="D535" s="139"/>
      <c r="E535" s="139"/>
      <c r="F535" s="139"/>
      <c r="G535" s="139"/>
      <c r="H535" s="139"/>
      <c r="I535" s="139"/>
      <c r="J535" s="140"/>
      <c r="K535" s="140"/>
      <c r="L535" s="139"/>
      <c r="M535" s="139"/>
      <c r="N535" s="140"/>
      <c r="O535" s="140"/>
      <c r="P535" s="139"/>
      <c r="Q535" s="139"/>
      <c r="R535" s="139"/>
    </row>
    <row r="536" spans="1:18" ht="15.75" customHeight="1">
      <c r="A536" s="139"/>
      <c r="B536" s="139"/>
      <c r="C536" s="139"/>
      <c r="D536" s="139"/>
      <c r="E536" s="139"/>
      <c r="F536" s="139"/>
      <c r="G536" s="139"/>
      <c r="H536" s="139"/>
      <c r="I536" s="139"/>
      <c r="J536" s="140"/>
      <c r="K536" s="140"/>
      <c r="L536" s="139"/>
      <c r="M536" s="139"/>
      <c r="N536" s="140"/>
      <c r="O536" s="140"/>
      <c r="P536" s="139"/>
      <c r="Q536" s="139"/>
      <c r="R536" s="139"/>
    </row>
    <row r="537" spans="1:18" ht="15.75" customHeight="1">
      <c r="A537" s="139"/>
      <c r="B537" s="139"/>
      <c r="C537" s="139"/>
      <c r="D537" s="139"/>
      <c r="E537" s="139"/>
      <c r="F537" s="139"/>
      <c r="G537" s="139"/>
      <c r="H537" s="139"/>
      <c r="I537" s="139"/>
      <c r="J537" s="140"/>
      <c r="K537" s="140"/>
      <c r="L537" s="139"/>
      <c r="M537" s="139"/>
      <c r="N537" s="140"/>
      <c r="O537" s="140"/>
      <c r="P537" s="139"/>
      <c r="Q537" s="139"/>
      <c r="R537" s="139"/>
    </row>
    <row r="538" spans="1:18" ht="15.75" customHeight="1">
      <c r="A538" s="139"/>
      <c r="B538" s="139"/>
      <c r="C538" s="139"/>
      <c r="D538" s="139"/>
      <c r="E538" s="139"/>
      <c r="F538" s="139"/>
      <c r="G538" s="139"/>
      <c r="H538" s="139"/>
      <c r="I538" s="139"/>
      <c r="J538" s="140"/>
      <c r="K538" s="140"/>
      <c r="L538" s="139"/>
      <c r="M538" s="139"/>
      <c r="N538" s="140"/>
      <c r="O538" s="140"/>
      <c r="P538" s="139"/>
      <c r="Q538" s="139"/>
      <c r="R538" s="139"/>
    </row>
    <row r="539" spans="1:18" ht="15.75" customHeight="1">
      <c r="A539" s="139"/>
      <c r="B539" s="139"/>
      <c r="C539" s="139"/>
      <c r="D539" s="139"/>
      <c r="E539" s="139"/>
      <c r="F539" s="139"/>
      <c r="G539" s="139"/>
      <c r="H539" s="139"/>
      <c r="I539" s="139"/>
      <c r="J539" s="140"/>
      <c r="K539" s="140"/>
      <c r="L539" s="139"/>
      <c r="M539" s="139"/>
      <c r="N539" s="140"/>
      <c r="O539" s="140"/>
      <c r="P539" s="139"/>
      <c r="Q539" s="139"/>
      <c r="R539" s="139"/>
    </row>
    <row r="540" spans="1:18" ht="15.75" customHeight="1">
      <c r="A540" s="139"/>
      <c r="B540" s="139"/>
      <c r="C540" s="139"/>
      <c r="D540" s="139"/>
      <c r="E540" s="139"/>
      <c r="F540" s="139"/>
      <c r="G540" s="139"/>
      <c r="H540" s="139"/>
      <c r="I540" s="139"/>
      <c r="J540" s="140"/>
      <c r="K540" s="140"/>
      <c r="L540" s="139"/>
      <c r="M540" s="139"/>
      <c r="N540" s="140"/>
      <c r="O540" s="140"/>
      <c r="P540" s="139"/>
      <c r="Q540" s="139"/>
      <c r="R540" s="139"/>
    </row>
    <row r="541" spans="1:18" ht="15.75" customHeight="1">
      <c r="A541" s="139"/>
      <c r="B541" s="139"/>
      <c r="C541" s="139"/>
      <c r="D541" s="139"/>
      <c r="E541" s="139"/>
      <c r="F541" s="139"/>
      <c r="G541" s="139"/>
      <c r="H541" s="139"/>
      <c r="I541" s="139"/>
      <c r="J541" s="140"/>
      <c r="K541" s="140"/>
      <c r="L541" s="139"/>
      <c r="M541" s="139"/>
      <c r="N541" s="140"/>
      <c r="O541" s="140"/>
      <c r="P541" s="139"/>
      <c r="Q541" s="139"/>
      <c r="R541" s="139"/>
    </row>
    <row r="542" spans="1:18" ht="15.75" customHeight="1">
      <c r="A542" s="139"/>
      <c r="B542" s="139"/>
      <c r="C542" s="139"/>
      <c r="D542" s="139"/>
      <c r="E542" s="139"/>
      <c r="F542" s="139"/>
      <c r="G542" s="139"/>
      <c r="H542" s="139"/>
      <c r="I542" s="139"/>
      <c r="J542" s="140"/>
      <c r="K542" s="140"/>
      <c r="L542" s="139"/>
      <c r="M542" s="139"/>
      <c r="N542" s="140"/>
      <c r="O542" s="140"/>
      <c r="P542" s="139"/>
      <c r="Q542" s="139"/>
      <c r="R542" s="139"/>
    </row>
    <row r="543" spans="1:18" ht="15.75" customHeight="1">
      <c r="A543" s="139"/>
      <c r="B543" s="139"/>
      <c r="C543" s="139"/>
      <c r="D543" s="139"/>
      <c r="E543" s="139"/>
      <c r="F543" s="139"/>
      <c r="G543" s="139"/>
      <c r="H543" s="139"/>
      <c r="I543" s="139"/>
      <c r="J543" s="140"/>
      <c r="K543" s="140"/>
      <c r="L543" s="139"/>
      <c r="M543" s="139"/>
      <c r="N543" s="140"/>
      <c r="O543" s="140"/>
      <c r="P543" s="139"/>
      <c r="Q543" s="139"/>
      <c r="R543" s="139"/>
    </row>
    <row r="544" spans="1:18" ht="15.75" customHeight="1">
      <c r="A544" s="139"/>
      <c r="B544" s="139"/>
      <c r="C544" s="139"/>
      <c r="D544" s="139"/>
      <c r="E544" s="139"/>
      <c r="F544" s="139"/>
      <c r="G544" s="139"/>
      <c r="H544" s="139"/>
      <c r="I544" s="139"/>
      <c r="J544" s="140"/>
      <c r="K544" s="140"/>
      <c r="L544" s="139"/>
      <c r="M544" s="139"/>
      <c r="N544" s="140"/>
      <c r="O544" s="140"/>
      <c r="P544" s="139"/>
      <c r="Q544" s="139"/>
      <c r="R544" s="139"/>
    </row>
    <row r="545" spans="1:18" ht="15.75" customHeight="1">
      <c r="A545" s="139"/>
      <c r="B545" s="139"/>
      <c r="C545" s="139"/>
      <c r="D545" s="139"/>
      <c r="E545" s="139"/>
      <c r="F545" s="139"/>
      <c r="G545" s="139"/>
      <c r="H545" s="139"/>
      <c r="I545" s="139"/>
      <c r="J545" s="140"/>
      <c r="K545" s="140"/>
      <c r="L545" s="139"/>
      <c r="M545" s="139"/>
      <c r="N545" s="140"/>
      <c r="O545" s="140"/>
      <c r="P545" s="139"/>
      <c r="Q545" s="139"/>
      <c r="R545" s="139"/>
    </row>
    <row r="546" spans="1:18" ht="15.75" customHeight="1">
      <c r="A546" s="139"/>
      <c r="B546" s="139"/>
      <c r="C546" s="139"/>
      <c r="D546" s="139"/>
      <c r="E546" s="139"/>
      <c r="F546" s="139"/>
      <c r="G546" s="139"/>
      <c r="H546" s="139"/>
      <c r="I546" s="139"/>
      <c r="J546" s="140"/>
      <c r="K546" s="140"/>
      <c r="L546" s="139"/>
      <c r="M546" s="139"/>
      <c r="N546" s="140"/>
      <c r="O546" s="140"/>
      <c r="P546" s="139"/>
      <c r="Q546" s="139"/>
      <c r="R546" s="139"/>
    </row>
    <row r="547" spans="1:18" ht="15.75" customHeight="1">
      <c r="A547" s="139"/>
      <c r="B547" s="139"/>
      <c r="C547" s="139"/>
      <c r="D547" s="139"/>
      <c r="E547" s="139"/>
      <c r="F547" s="139"/>
      <c r="G547" s="139"/>
      <c r="H547" s="139"/>
      <c r="I547" s="139"/>
      <c r="J547" s="140"/>
      <c r="K547" s="140"/>
      <c r="L547" s="139"/>
      <c r="M547" s="139"/>
      <c r="N547" s="140"/>
      <c r="O547" s="140"/>
      <c r="P547" s="139"/>
      <c r="Q547" s="139"/>
      <c r="R547" s="139"/>
    </row>
    <row r="548" spans="1:18" ht="15.75" customHeight="1">
      <c r="A548" s="139"/>
      <c r="B548" s="139"/>
      <c r="C548" s="139"/>
      <c r="D548" s="139"/>
      <c r="E548" s="139"/>
      <c r="F548" s="139"/>
      <c r="G548" s="139"/>
      <c r="H548" s="139"/>
      <c r="I548" s="139"/>
      <c r="J548" s="140"/>
      <c r="K548" s="140"/>
      <c r="L548" s="139"/>
      <c r="M548" s="139"/>
      <c r="N548" s="140"/>
      <c r="O548" s="140"/>
      <c r="P548" s="139"/>
      <c r="Q548" s="139"/>
      <c r="R548" s="139"/>
    </row>
    <row r="549" spans="1:18" ht="15.75" customHeight="1">
      <c r="A549" s="139"/>
      <c r="B549" s="139"/>
      <c r="C549" s="139"/>
      <c r="D549" s="139"/>
      <c r="E549" s="139"/>
      <c r="F549" s="139"/>
      <c r="G549" s="139"/>
      <c r="H549" s="139"/>
      <c r="I549" s="139"/>
      <c r="J549" s="140"/>
      <c r="K549" s="140"/>
      <c r="L549" s="139"/>
      <c r="M549" s="139"/>
      <c r="N549" s="140"/>
      <c r="O549" s="140"/>
      <c r="P549" s="139"/>
      <c r="Q549" s="139"/>
      <c r="R549" s="139"/>
    </row>
    <row r="550" spans="1:18" ht="15.75" customHeight="1">
      <c r="A550" s="139"/>
      <c r="B550" s="139"/>
      <c r="C550" s="139"/>
      <c r="D550" s="139"/>
      <c r="E550" s="139"/>
      <c r="F550" s="139"/>
      <c r="G550" s="139"/>
      <c r="H550" s="139"/>
      <c r="I550" s="139"/>
      <c r="J550" s="140"/>
      <c r="K550" s="140"/>
      <c r="L550" s="139"/>
      <c r="M550" s="139"/>
      <c r="N550" s="140"/>
      <c r="O550" s="140"/>
      <c r="P550" s="139"/>
      <c r="Q550" s="139"/>
      <c r="R550" s="139"/>
    </row>
    <row r="551" spans="1:18" ht="15.75" customHeight="1">
      <c r="A551" s="139"/>
      <c r="B551" s="139"/>
      <c r="C551" s="139"/>
      <c r="D551" s="139"/>
      <c r="E551" s="139"/>
      <c r="F551" s="139"/>
      <c r="G551" s="139"/>
      <c r="H551" s="139"/>
      <c r="I551" s="139"/>
      <c r="J551" s="140"/>
      <c r="K551" s="140"/>
      <c r="L551" s="139"/>
      <c r="M551" s="139"/>
      <c r="N551" s="140"/>
      <c r="O551" s="140"/>
      <c r="P551" s="139"/>
      <c r="Q551" s="139"/>
      <c r="R551" s="139"/>
    </row>
    <row r="552" spans="1:18" ht="15.75" customHeight="1">
      <c r="A552" s="139"/>
      <c r="B552" s="139"/>
      <c r="C552" s="139"/>
      <c r="D552" s="139"/>
      <c r="E552" s="139"/>
      <c r="F552" s="139"/>
      <c r="G552" s="139"/>
      <c r="H552" s="139"/>
      <c r="I552" s="139"/>
      <c r="J552" s="140"/>
      <c r="K552" s="140"/>
      <c r="L552" s="139"/>
      <c r="M552" s="139"/>
      <c r="N552" s="140"/>
      <c r="O552" s="140"/>
      <c r="P552" s="139"/>
      <c r="Q552" s="139"/>
      <c r="R552" s="139"/>
    </row>
    <row r="553" spans="1:18" ht="15.75" customHeight="1">
      <c r="A553" s="139"/>
      <c r="B553" s="139"/>
      <c r="C553" s="139"/>
      <c r="D553" s="139"/>
      <c r="E553" s="139"/>
      <c r="F553" s="139"/>
      <c r="G553" s="139"/>
      <c r="H553" s="139"/>
      <c r="I553" s="139"/>
      <c r="J553" s="140"/>
      <c r="K553" s="140"/>
      <c r="L553" s="139"/>
      <c r="M553" s="139"/>
      <c r="N553" s="140"/>
      <c r="O553" s="140"/>
      <c r="P553" s="139"/>
      <c r="Q553" s="139"/>
      <c r="R553" s="139"/>
    </row>
    <row r="554" spans="1:18" ht="15.75" customHeight="1">
      <c r="A554" s="139"/>
      <c r="B554" s="139"/>
      <c r="C554" s="139"/>
      <c r="D554" s="139"/>
      <c r="E554" s="139"/>
      <c r="F554" s="139"/>
      <c r="G554" s="139"/>
      <c r="H554" s="139"/>
      <c r="I554" s="139"/>
      <c r="J554" s="140"/>
      <c r="K554" s="140"/>
      <c r="L554" s="139"/>
      <c r="M554" s="139"/>
      <c r="N554" s="140"/>
      <c r="O554" s="140"/>
      <c r="P554" s="139"/>
      <c r="Q554" s="139"/>
      <c r="R554" s="139"/>
    </row>
    <row r="555" spans="1:18" ht="15.75" customHeight="1">
      <c r="A555" s="139"/>
      <c r="B555" s="139"/>
      <c r="C555" s="139"/>
      <c r="D555" s="139"/>
      <c r="E555" s="139"/>
      <c r="F555" s="139"/>
      <c r="G555" s="139"/>
      <c r="H555" s="139"/>
      <c r="I555" s="139"/>
      <c r="J555" s="140"/>
      <c r="K555" s="140"/>
      <c r="L555" s="139"/>
      <c r="M555" s="139"/>
      <c r="N555" s="140"/>
      <c r="O555" s="140"/>
      <c r="P555" s="139"/>
      <c r="Q555" s="139"/>
      <c r="R555" s="139"/>
    </row>
    <row r="556" spans="1:18" ht="15.75" customHeight="1">
      <c r="A556" s="139"/>
      <c r="B556" s="139"/>
      <c r="C556" s="139"/>
      <c r="D556" s="139"/>
      <c r="E556" s="139"/>
      <c r="F556" s="139"/>
      <c r="G556" s="139"/>
      <c r="H556" s="139"/>
      <c r="I556" s="139"/>
      <c r="J556" s="140"/>
      <c r="K556" s="140"/>
      <c r="L556" s="139"/>
      <c r="M556" s="139"/>
      <c r="N556" s="140"/>
      <c r="O556" s="140"/>
      <c r="P556" s="139"/>
      <c r="Q556" s="139"/>
      <c r="R556" s="139"/>
    </row>
    <row r="557" spans="1:18" ht="15.75" customHeight="1">
      <c r="A557" s="139"/>
      <c r="B557" s="139"/>
      <c r="C557" s="139"/>
      <c r="D557" s="139"/>
      <c r="E557" s="139"/>
      <c r="F557" s="139"/>
      <c r="G557" s="139"/>
      <c r="H557" s="139"/>
      <c r="I557" s="139"/>
      <c r="J557" s="140"/>
      <c r="K557" s="140"/>
      <c r="L557" s="139"/>
      <c r="M557" s="139"/>
      <c r="N557" s="140"/>
      <c r="O557" s="140"/>
      <c r="P557" s="139"/>
      <c r="Q557" s="139"/>
      <c r="R557" s="139"/>
    </row>
    <row r="558" spans="1:18" ht="15.75" customHeight="1">
      <c r="A558" s="139"/>
      <c r="B558" s="139"/>
      <c r="C558" s="139"/>
      <c r="D558" s="139"/>
      <c r="E558" s="139"/>
      <c r="F558" s="139"/>
      <c r="G558" s="139"/>
      <c r="H558" s="139"/>
      <c r="I558" s="139"/>
      <c r="J558" s="140"/>
      <c r="K558" s="140"/>
      <c r="L558" s="139"/>
      <c r="M558" s="139"/>
      <c r="N558" s="140"/>
      <c r="O558" s="140"/>
      <c r="P558" s="139"/>
      <c r="Q558" s="139"/>
      <c r="R558" s="139"/>
    </row>
    <row r="559" spans="1:18" ht="15.75" customHeight="1">
      <c r="A559" s="139"/>
      <c r="B559" s="139"/>
      <c r="C559" s="139"/>
      <c r="D559" s="139"/>
      <c r="E559" s="139"/>
      <c r="F559" s="139"/>
      <c r="G559" s="139"/>
      <c r="H559" s="139"/>
      <c r="I559" s="139"/>
      <c r="J559" s="140"/>
      <c r="K559" s="140"/>
      <c r="L559" s="139"/>
      <c r="M559" s="139"/>
      <c r="N559" s="140"/>
      <c r="O559" s="140"/>
      <c r="P559" s="139"/>
      <c r="Q559" s="139"/>
      <c r="R559" s="139"/>
    </row>
    <row r="560" spans="1:18" ht="15.75" customHeight="1">
      <c r="A560" s="139"/>
      <c r="B560" s="139"/>
      <c r="C560" s="139"/>
      <c r="D560" s="139"/>
      <c r="E560" s="139"/>
      <c r="F560" s="139"/>
      <c r="G560" s="139"/>
      <c r="H560" s="139"/>
      <c r="I560" s="139"/>
      <c r="J560" s="140"/>
      <c r="K560" s="140"/>
      <c r="L560" s="139"/>
      <c r="M560" s="139"/>
      <c r="N560" s="140"/>
      <c r="O560" s="140"/>
      <c r="P560" s="139"/>
      <c r="Q560" s="139"/>
      <c r="R560" s="139"/>
    </row>
    <row r="561" spans="1:18" ht="15.75" customHeight="1">
      <c r="A561" s="139"/>
      <c r="B561" s="139"/>
      <c r="C561" s="139"/>
      <c r="D561" s="139"/>
      <c r="E561" s="139"/>
      <c r="F561" s="139"/>
      <c r="G561" s="139"/>
      <c r="H561" s="139"/>
      <c r="I561" s="139"/>
      <c r="J561" s="140"/>
      <c r="K561" s="140"/>
      <c r="L561" s="139"/>
      <c r="M561" s="139"/>
      <c r="N561" s="140"/>
      <c r="O561" s="140"/>
      <c r="P561" s="139"/>
      <c r="Q561" s="139"/>
      <c r="R561" s="139"/>
    </row>
    <row r="562" spans="1:18" ht="15.75" customHeight="1">
      <c r="A562" s="139"/>
      <c r="B562" s="139"/>
      <c r="C562" s="139"/>
      <c r="D562" s="139"/>
      <c r="E562" s="139"/>
      <c r="F562" s="139"/>
      <c r="G562" s="139"/>
      <c r="H562" s="139"/>
      <c r="I562" s="139"/>
      <c r="J562" s="140"/>
      <c r="K562" s="140"/>
      <c r="L562" s="139"/>
      <c r="M562" s="139"/>
      <c r="N562" s="140"/>
      <c r="O562" s="140"/>
      <c r="P562" s="139"/>
      <c r="Q562" s="139"/>
      <c r="R562" s="139"/>
    </row>
    <row r="563" spans="1:18" ht="15.75" customHeight="1">
      <c r="A563" s="139"/>
      <c r="B563" s="139"/>
      <c r="C563" s="139"/>
      <c r="D563" s="139"/>
      <c r="E563" s="139"/>
      <c r="F563" s="139"/>
      <c r="G563" s="139"/>
      <c r="H563" s="139"/>
      <c r="I563" s="139"/>
      <c r="J563" s="140"/>
      <c r="K563" s="140"/>
      <c r="L563" s="139"/>
      <c r="M563" s="139"/>
      <c r="N563" s="140"/>
      <c r="O563" s="140"/>
      <c r="P563" s="139"/>
      <c r="Q563" s="139"/>
      <c r="R563" s="139"/>
    </row>
    <row r="564" spans="1:18" ht="15.75" customHeight="1">
      <c r="A564" s="139"/>
      <c r="B564" s="139"/>
      <c r="C564" s="139"/>
      <c r="D564" s="139"/>
      <c r="E564" s="139"/>
      <c r="F564" s="139"/>
      <c r="G564" s="139"/>
      <c r="H564" s="139"/>
      <c r="I564" s="139"/>
      <c r="J564" s="140"/>
      <c r="K564" s="140"/>
      <c r="L564" s="139"/>
      <c r="M564" s="139"/>
      <c r="N564" s="140"/>
      <c r="O564" s="140"/>
      <c r="P564" s="139"/>
      <c r="Q564" s="139"/>
      <c r="R564" s="139"/>
    </row>
    <row r="565" spans="1:18" ht="15.75" customHeight="1">
      <c r="A565" s="139"/>
      <c r="B565" s="139"/>
      <c r="C565" s="139"/>
      <c r="D565" s="139"/>
      <c r="E565" s="139"/>
      <c r="F565" s="139"/>
      <c r="G565" s="139"/>
      <c r="H565" s="139"/>
      <c r="I565" s="139"/>
      <c r="J565" s="140"/>
      <c r="K565" s="140"/>
      <c r="L565" s="139"/>
      <c r="M565" s="139"/>
      <c r="N565" s="140"/>
      <c r="O565" s="140"/>
      <c r="P565" s="139"/>
      <c r="Q565" s="139"/>
      <c r="R565" s="139"/>
    </row>
    <row r="566" spans="1:18" ht="15.75" customHeight="1">
      <c r="A566" s="139"/>
      <c r="B566" s="139"/>
      <c r="C566" s="139"/>
      <c r="D566" s="139"/>
      <c r="E566" s="139"/>
      <c r="F566" s="139"/>
      <c r="G566" s="139"/>
      <c r="H566" s="139"/>
      <c r="I566" s="139"/>
      <c r="J566" s="140"/>
      <c r="K566" s="140"/>
      <c r="L566" s="139"/>
      <c r="M566" s="139"/>
      <c r="N566" s="140"/>
      <c r="O566" s="140"/>
      <c r="P566" s="139"/>
      <c r="Q566" s="139"/>
      <c r="R566" s="139"/>
    </row>
    <row r="567" spans="1:18" ht="15.75" customHeight="1">
      <c r="A567" s="139"/>
      <c r="B567" s="139"/>
      <c r="C567" s="139"/>
      <c r="D567" s="139"/>
      <c r="E567" s="139"/>
      <c r="F567" s="139"/>
      <c r="G567" s="139"/>
      <c r="H567" s="139"/>
      <c r="I567" s="139"/>
      <c r="J567" s="140"/>
      <c r="K567" s="140"/>
      <c r="L567" s="139"/>
      <c r="M567" s="139"/>
      <c r="N567" s="140"/>
      <c r="O567" s="140"/>
      <c r="P567" s="139"/>
      <c r="Q567" s="139"/>
      <c r="R567" s="139"/>
    </row>
    <row r="568" spans="1:18" ht="15.75" customHeight="1">
      <c r="A568" s="139"/>
      <c r="B568" s="139"/>
      <c r="C568" s="139"/>
      <c r="D568" s="139"/>
      <c r="E568" s="139"/>
      <c r="F568" s="139"/>
      <c r="G568" s="139"/>
      <c r="H568" s="139"/>
      <c r="I568" s="139"/>
      <c r="J568" s="140"/>
      <c r="K568" s="140"/>
      <c r="L568" s="139"/>
      <c r="M568" s="139"/>
      <c r="N568" s="140"/>
      <c r="O568" s="140"/>
      <c r="P568" s="139"/>
      <c r="Q568" s="139"/>
      <c r="R568" s="139"/>
    </row>
    <row r="569" spans="1:18" ht="15.75" customHeight="1">
      <c r="A569" s="139"/>
      <c r="B569" s="139"/>
      <c r="C569" s="139"/>
      <c r="D569" s="139"/>
      <c r="E569" s="139"/>
      <c r="F569" s="139"/>
      <c r="G569" s="139"/>
      <c r="H569" s="139"/>
      <c r="I569" s="139"/>
      <c r="J569" s="140"/>
      <c r="K569" s="140"/>
      <c r="L569" s="139"/>
      <c r="M569" s="139"/>
      <c r="N569" s="140"/>
      <c r="O569" s="140"/>
      <c r="P569" s="139"/>
      <c r="Q569" s="139"/>
      <c r="R569" s="139"/>
    </row>
    <row r="570" spans="1:18" ht="15.75" customHeight="1">
      <c r="A570" s="139"/>
      <c r="B570" s="139"/>
      <c r="C570" s="139"/>
      <c r="D570" s="139"/>
      <c r="E570" s="139"/>
      <c r="F570" s="139"/>
      <c r="G570" s="139"/>
      <c r="H570" s="139"/>
      <c r="I570" s="139"/>
      <c r="J570" s="140"/>
      <c r="K570" s="140"/>
      <c r="L570" s="139"/>
      <c r="M570" s="139"/>
      <c r="N570" s="140"/>
      <c r="O570" s="140"/>
      <c r="P570" s="139"/>
      <c r="Q570" s="139"/>
      <c r="R570" s="139"/>
    </row>
    <row r="571" spans="1:18" ht="15.75" customHeight="1">
      <c r="A571" s="139"/>
      <c r="B571" s="139"/>
      <c r="C571" s="139"/>
      <c r="D571" s="139"/>
      <c r="E571" s="139"/>
      <c r="F571" s="139"/>
      <c r="G571" s="139"/>
      <c r="H571" s="139"/>
      <c r="I571" s="139"/>
      <c r="J571" s="140"/>
      <c r="K571" s="140"/>
      <c r="L571" s="139"/>
      <c r="M571" s="139"/>
      <c r="N571" s="140"/>
      <c r="O571" s="140"/>
      <c r="P571" s="139"/>
      <c r="Q571" s="139"/>
      <c r="R571" s="139"/>
    </row>
    <row r="572" spans="1:18" ht="15.75" customHeight="1">
      <c r="A572" s="139"/>
      <c r="B572" s="139"/>
      <c r="C572" s="139"/>
      <c r="D572" s="139"/>
      <c r="E572" s="139"/>
      <c r="F572" s="139"/>
      <c r="G572" s="139"/>
      <c r="H572" s="139"/>
      <c r="I572" s="139"/>
      <c r="J572" s="140"/>
      <c r="K572" s="140"/>
      <c r="L572" s="139"/>
      <c r="M572" s="139"/>
      <c r="N572" s="140"/>
      <c r="O572" s="140"/>
      <c r="P572" s="139"/>
      <c r="Q572" s="139"/>
      <c r="R572" s="139"/>
    </row>
    <row r="573" spans="1:18" ht="15.75" customHeight="1">
      <c r="A573" s="139"/>
      <c r="B573" s="139"/>
      <c r="C573" s="139"/>
      <c r="D573" s="139"/>
      <c r="E573" s="139"/>
      <c r="F573" s="139"/>
      <c r="G573" s="139"/>
      <c r="H573" s="139"/>
      <c r="I573" s="139"/>
      <c r="J573" s="140"/>
      <c r="K573" s="140"/>
      <c r="L573" s="139"/>
      <c r="M573" s="139"/>
      <c r="N573" s="140"/>
      <c r="O573" s="140"/>
      <c r="P573" s="139"/>
      <c r="Q573" s="139"/>
      <c r="R573" s="139"/>
    </row>
    <row r="574" spans="1:18" ht="15.75" customHeight="1">
      <c r="A574" s="139"/>
      <c r="B574" s="139"/>
      <c r="C574" s="139"/>
      <c r="D574" s="139"/>
      <c r="E574" s="139"/>
      <c r="F574" s="139"/>
      <c r="G574" s="139"/>
      <c r="H574" s="139"/>
      <c r="I574" s="139"/>
      <c r="J574" s="140"/>
      <c r="K574" s="140"/>
      <c r="L574" s="139"/>
      <c r="M574" s="139"/>
      <c r="N574" s="140"/>
      <c r="O574" s="140"/>
      <c r="P574" s="139"/>
      <c r="Q574" s="139"/>
      <c r="R574" s="139"/>
    </row>
    <row r="575" spans="1:18" ht="15.75" customHeight="1">
      <c r="A575" s="139"/>
      <c r="B575" s="139"/>
      <c r="C575" s="139"/>
      <c r="D575" s="139"/>
      <c r="E575" s="139"/>
      <c r="F575" s="139"/>
      <c r="G575" s="139"/>
      <c r="H575" s="139"/>
      <c r="I575" s="139"/>
      <c r="J575" s="140"/>
      <c r="K575" s="140"/>
      <c r="L575" s="139"/>
      <c r="M575" s="139"/>
      <c r="N575" s="140"/>
      <c r="O575" s="140"/>
      <c r="P575" s="139"/>
      <c r="Q575" s="139"/>
      <c r="R575" s="139"/>
    </row>
    <row r="576" spans="1:18" ht="15.75" customHeight="1">
      <c r="A576" s="139"/>
      <c r="B576" s="139"/>
      <c r="C576" s="139"/>
      <c r="D576" s="139"/>
      <c r="E576" s="139"/>
      <c r="F576" s="139"/>
      <c r="G576" s="139"/>
      <c r="H576" s="139"/>
      <c r="I576" s="139"/>
      <c r="J576" s="140"/>
      <c r="K576" s="140"/>
      <c r="L576" s="139"/>
      <c r="M576" s="139"/>
      <c r="N576" s="140"/>
      <c r="O576" s="140"/>
      <c r="P576" s="139"/>
      <c r="Q576" s="139"/>
      <c r="R576" s="139"/>
    </row>
    <row r="577" spans="1:18" ht="15.75" customHeight="1">
      <c r="A577" s="139"/>
      <c r="B577" s="139"/>
      <c r="C577" s="139"/>
      <c r="D577" s="139"/>
      <c r="E577" s="139"/>
      <c r="F577" s="139"/>
      <c r="G577" s="139"/>
      <c r="H577" s="139"/>
      <c r="I577" s="139"/>
      <c r="J577" s="140"/>
      <c r="K577" s="140"/>
      <c r="L577" s="139"/>
      <c r="M577" s="139"/>
      <c r="N577" s="140"/>
      <c r="O577" s="140"/>
      <c r="P577" s="139"/>
      <c r="Q577" s="139"/>
      <c r="R577" s="139"/>
    </row>
    <row r="578" spans="1:18" ht="15.75" customHeight="1">
      <c r="A578" s="139"/>
      <c r="B578" s="139"/>
      <c r="C578" s="139"/>
      <c r="D578" s="139"/>
      <c r="E578" s="139"/>
      <c r="F578" s="139"/>
      <c r="G578" s="139"/>
      <c r="H578" s="139"/>
      <c r="I578" s="139"/>
      <c r="J578" s="140"/>
      <c r="K578" s="140"/>
      <c r="L578" s="139"/>
      <c r="M578" s="139"/>
      <c r="N578" s="140"/>
      <c r="O578" s="140"/>
      <c r="P578" s="139"/>
      <c r="Q578" s="139"/>
      <c r="R578" s="139"/>
    </row>
    <row r="579" spans="1:18" ht="15.75" customHeight="1">
      <c r="A579" s="139"/>
      <c r="B579" s="139"/>
      <c r="C579" s="139"/>
      <c r="D579" s="139"/>
      <c r="E579" s="139"/>
      <c r="F579" s="139"/>
      <c r="G579" s="139"/>
      <c r="H579" s="139"/>
      <c r="I579" s="139"/>
      <c r="J579" s="140"/>
      <c r="K579" s="140"/>
      <c r="L579" s="139"/>
      <c r="M579" s="139"/>
      <c r="N579" s="140"/>
      <c r="O579" s="140"/>
      <c r="P579" s="139"/>
      <c r="Q579" s="139"/>
      <c r="R579" s="139"/>
    </row>
    <row r="580" spans="1:18" ht="15.75" customHeight="1">
      <c r="A580" s="139"/>
      <c r="B580" s="139"/>
      <c r="C580" s="139"/>
      <c r="D580" s="139"/>
      <c r="E580" s="139"/>
      <c r="F580" s="139"/>
      <c r="G580" s="139"/>
      <c r="H580" s="139"/>
      <c r="I580" s="139"/>
      <c r="J580" s="140"/>
      <c r="K580" s="140"/>
      <c r="L580" s="139"/>
      <c r="M580" s="139"/>
      <c r="N580" s="140"/>
      <c r="O580" s="140"/>
      <c r="P580" s="139"/>
      <c r="Q580" s="139"/>
      <c r="R580" s="139"/>
    </row>
    <row r="581" spans="1:18" ht="15.75" customHeight="1">
      <c r="A581" s="139"/>
      <c r="B581" s="139"/>
      <c r="C581" s="139"/>
      <c r="D581" s="139"/>
      <c r="E581" s="139"/>
      <c r="F581" s="139"/>
      <c r="G581" s="139"/>
      <c r="H581" s="139"/>
      <c r="I581" s="139"/>
      <c r="J581" s="140"/>
      <c r="K581" s="140"/>
      <c r="L581" s="139"/>
      <c r="M581" s="139"/>
      <c r="N581" s="140"/>
      <c r="O581" s="140"/>
      <c r="P581" s="139"/>
      <c r="Q581" s="139"/>
      <c r="R581" s="139"/>
    </row>
    <row r="582" spans="1:18" ht="15.75" customHeight="1">
      <c r="A582" s="139"/>
      <c r="B582" s="139"/>
      <c r="C582" s="139"/>
      <c r="D582" s="139"/>
      <c r="E582" s="139"/>
      <c r="F582" s="139"/>
      <c r="G582" s="139"/>
      <c r="H582" s="139"/>
      <c r="I582" s="139"/>
      <c r="J582" s="140"/>
      <c r="K582" s="140"/>
      <c r="L582" s="139"/>
      <c r="M582" s="139"/>
      <c r="N582" s="140"/>
      <c r="O582" s="140"/>
      <c r="P582" s="139"/>
      <c r="Q582" s="139"/>
      <c r="R582" s="139"/>
    </row>
    <row r="583" spans="1:18" ht="15.75" customHeight="1">
      <c r="A583" s="139"/>
      <c r="B583" s="139"/>
      <c r="C583" s="139"/>
      <c r="D583" s="139"/>
      <c r="E583" s="139"/>
      <c r="F583" s="139"/>
      <c r="G583" s="139"/>
      <c r="H583" s="139"/>
      <c r="I583" s="139"/>
      <c r="J583" s="140"/>
      <c r="K583" s="140"/>
      <c r="L583" s="139"/>
      <c r="M583" s="139"/>
      <c r="N583" s="140"/>
      <c r="O583" s="140"/>
      <c r="P583" s="139"/>
      <c r="Q583" s="139"/>
      <c r="R583" s="139"/>
    </row>
    <row r="584" spans="1:18" ht="15.75" customHeight="1">
      <c r="A584" s="139"/>
      <c r="B584" s="139"/>
      <c r="C584" s="139"/>
      <c r="D584" s="139"/>
      <c r="E584" s="139"/>
      <c r="F584" s="139"/>
      <c r="G584" s="139"/>
      <c r="H584" s="139"/>
      <c r="I584" s="139"/>
      <c r="J584" s="140"/>
      <c r="K584" s="140"/>
      <c r="L584" s="139"/>
      <c r="M584" s="139"/>
      <c r="N584" s="140"/>
      <c r="O584" s="140"/>
      <c r="P584" s="139"/>
      <c r="Q584" s="139"/>
      <c r="R584" s="139"/>
    </row>
    <row r="585" spans="1:18" ht="15.75" customHeight="1">
      <c r="A585" s="139"/>
      <c r="B585" s="139"/>
      <c r="C585" s="139"/>
      <c r="D585" s="139"/>
      <c r="E585" s="139"/>
      <c r="F585" s="139"/>
      <c r="G585" s="139"/>
      <c r="H585" s="139"/>
      <c r="I585" s="139"/>
      <c r="J585" s="140"/>
      <c r="K585" s="140"/>
      <c r="L585" s="139"/>
      <c r="M585" s="139"/>
      <c r="N585" s="140"/>
      <c r="O585" s="140"/>
      <c r="P585" s="139"/>
      <c r="Q585" s="139"/>
      <c r="R585" s="139"/>
    </row>
    <row r="586" spans="1:18" ht="15.75" customHeight="1">
      <c r="A586" s="139"/>
      <c r="B586" s="139"/>
      <c r="C586" s="139"/>
      <c r="D586" s="139"/>
      <c r="E586" s="139"/>
      <c r="F586" s="139"/>
      <c r="G586" s="139"/>
      <c r="H586" s="139"/>
      <c r="I586" s="139"/>
      <c r="J586" s="140"/>
      <c r="K586" s="140"/>
      <c r="L586" s="139"/>
      <c r="M586" s="139"/>
      <c r="N586" s="140"/>
      <c r="O586" s="140"/>
      <c r="P586" s="139"/>
      <c r="Q586" s="139"/>
      <c r="R586" s="139"/>
    </row>
    <row r="587" spans="1:18" ht="15.75" customHeight="1">
      <c r="A587" s="139"/>
      <c r="B587" s="139"/>
      <c r="C587" s="139"/>
      <c r="D587" s="139"/>
      <c r="E587" s="139"/>
      <c r="F587" s="139"/>
      <c r="G587" s="139"/>
      <c r="H587" s="139"/>
      <c r="I587" s="139"/>
      <c r="J587" s="140"/>
      <c r="K587" s="140"/>
      <c r="L587" s="139"/>
      <c r="M587" s="139"/>
      <c r="N587" s="140"/>
      <c r="O587" s="140"/>
      <c r="P587" s="139"/>
      <c r="Q587" s="139"/>
      <c r="R587" s="139"/>
    </row>
    <row r="588" spans="1:18" ht="15.75" customHeight="1">
      <c r="A588" s="139"/>
      <c r="B588" s="139"/>
      <c r="C588" s="139"/>
      <c r="D588" s="139"/>
      <c r="E588" s="139"/>
      <c r="F588" s="139"/>
      <c r="G588" s="139"/>
      <c r="H588" s="139"/>
      <c r="I588" s="139"/>
      <c r="J588" s="140"/>
      <c r="K588" s="140"/>
      <c r="L588" s="139"/>
      <c r="M588" s="139"/>
      <c r="N588" s="140"/>
      <c r="O588" s="140"/>
      <c r="P588" s="139"/>
      <c r="Q588" s="139"/>
      <c r="R588" s="139"/>
    </row>
    <row r="589" spans="1:18" ht="15.75" customHeight="1">
      <c r="A589" s="139"/>
      <c r="B589" s="139"/>
      <c r="C589" s="139"/>
      <c r="D589" s="139"/>
      <c r="E589" s="139"/>
      <c r="F589" s="139"/>
      <c r="G589" s="139"/>
      <c r="H589" s="139"/>
      <c r="I589" s="139"/>
      <c r="J589" s="140"/>
      <c r="K589" s="140"/>
      <c r="L589" s="139"/>
      <c r="M589" s="139"/>
      <c r="N589" s="140"/>
      <c r="O589" s="140"/>
      <c r="P589" s="139"/>
      <c r="Q589" s="139"/>
      <c r="R589" s="139"/>
    </row>
    <row r="590" spans="1:18" ht="15.75" customHeight="1">
      <c r="A590" s="139"/>
      <c r="B590" s="139"/>
      <c r="C590" s="139"/>
      <c r="D590" s="139"/>
      <c r="E590" s="139"/>
      <c r="F590" s="139"/>
      <c r="G590" s="139"/>
      <c r="H590" s="139"/>
      <c r="I590" s="139"/>
      <c r="J590" s="140"/>
      <c r="K590" s="140"/>
      <c r="L590" s="139"/>
      <c r="M590" s="139"/>
      <c r="N590" s="140"/>
      <c r="O590" s="140"/>
      <c r="P590" s="139"/>
      <c r="Q590" s="139"/>
      <c r="R590" s="139"/>
    </row>
    <row r="591" spans="1:18" ht="15.75" customHeight="1">
      <c r="A591" s="139"/>
      <c r="B591" s="139"/>
      <c r="C591" s="139"/>
      <c r="D591" s="139"/>
      <c r="E591" s="139"/>
      <c r="F591" s="139"/>
      <c r="G591" s="139"/>
      <c r="H591" s="139"/>
      <c r="I591" s="139"/>
      <c r="J591" s="140"/>
      <c r="K591" s="140"/>
      <c r="L591" s="139"/>
      <c r="M591" s="139"/>
      <c r="N591" s="140"/>
      <c r="O591" s="140"/>
      <c r="P591" s="139"/>
      <c r="Q591" s="139"/>
      <c r="R591" s="139"/>
    </row>
    <row r="592" spans="1:18" ht="15.75" customHeight="1">
      <c r="A592" s="139"/>
      <c r="B592" s="139"/>
      <c r="C592" s="139"/>
      <c r="D592" s="139"/>
      <c r="E592" s="139"/>
      <c r="F592" s="139"/>
      <c r="G592" s="139"/>
      <c r="H592" s="139"/>
      <c r="I592" s="139"/>
      <c r="J592" s="140"/>
      <c r="K592" s="140"/>
      <c r="L592" s="139"/>
      <c r="M592" s="139"/>
      <c r="N592" s="140"/>
      <c r="O592" s="140"/>
      <c r="P592" s="139"/>
      <c r="Q592" s="139"/>
      <c r="R592" s="139"/>
    </row>
    <row r="593" spans="1:18" ht="15.75" customHeight="1">
      <c r="A593" s="139"/>
      <c r="B593" s="139"/>
      <c r="C593" s="139"/>
      <c r="D593" s="139"/>
      <c r="E593" s="139"/>
      <c r="F593" s="139"/>
      <c r="G593" s="139"/>
      <c r="H593" s="139"/>
      <c r="I593" s="139"/>
      <c r="J593" s="140"/>
      <c r="K593" s="140"/>
      <c r="L593" s="139"/>
      <c r="M593" s="139"/>
      <c r="N593" s="140"/>
      <c r="O593" s="140"/>
      <c r="P593" s="139"/>
      <c r="Q593" s="139"/>
      <c r="R593" s="139"/>
    </row>
    <row r="594" spans="1:18" ht="15.75" customHeight="1">
      <c r="A594" s="139"/>
      <c r="B594" s="139"/>
      <c r="C594" s="139"/>
      <c r="D594" s="139"/>
      <c r="E594" s="139"/>
      <c r="F594" s="139"/>
      <c r="G594" s="139"/>
      <c r="H594" s="139"/>
      <c r="I594" s="139"/>
      <c r="J594" s="140"/>
      <c r="K594" s="140"/>
      <c r="L594" s="139"/>
      <c r="M594" s="139"/>
      <c r="N594" s="140"/>
      <c r="O594" s="140"/>
      <c r="P594" s="139"/>
      <c r="Q594" s="139"/>
      <c r="R594" s="139"/>
    </row>
    <row r="595" spans="1:18" ht="15.75" customHeight="1">
      <c r="A595" s="139"/>
      <c r="B595" s="139"/>
      <c r="C595" s="139"/>
      <c r="D595" s="139"/>
      <c r="E595" s="139"/>
      <c r="F595" s="139"/>
      <c r="G595" s="139"/>
      <c r="H595" s="139"/>
      <c r="I595" s="139"/>
      <c r="J595" s="140"/>
      <c r="K595" s="140"/>
      <c r="L595" s="139"/>
      <c r="M595" s="139"/>
      <c r="N595" s="140"/>
      <c r="O595" s="140"/>
      <c r="P595" s="139"/>
      <c r="Q595" s="139"/>
      <c r="R595" s="139"/>
    </row>
    <row r="596" spans="1:18" ht="15.75" customHeight="1">
      <c r="A596" s="139"/>
      <c r="B596" s="139"/>
      <c r="C596" s="139"/>
      <c r="D596" s="139"/>
      <c r="E596" s="139"/>
      <c r="F596" s="139"/>
      <c r="G596" s="139"/>
      <c r="H596" s="139"/>
      <c r="I596" s="139"/>
      <c r="J596" s="140"/>
      <c r="K596" s="140"/>
      <c r="L596" s="139"/>
      <c r="M596" s="139"/>
      <c r="N596" s="140"/>
      <c r="O596" s="140"/>
      <c r="P596" s="139"/>
      <c r="Q596" s="139"/>
      <c r="R596" s="139"/>
    </row>
    <row r="597" spans="1:18" ht="15.75" customHeight="1">
      <c r="A597" s="139"/>
      <c r="B597" s="139"/>
      <c r="C597" s="139"/>
      <c r="D597" s="139"/>
      <c r="E597" s="139"/>
      <c r="F597" s="139"/>
      <c r="G597" s="139"/>
      <c r="H597" s="139"/>
      <c r="I597" s="139"/>
      <c r="J597" s="140"/>
      <c r="K597" s="140"/>
      <c r="L597" s="139"/>
      <c r="M597" s="139"/>
      <c r="N597" s="140"/>
      <c r="O597" s="140"/>
      <c r="P597" s="139"/>
      <c r="Q597" s="139"/>
      <c r="R597" s="139"/>
    </row>
    <row r="598" spans="1:18" ht="15.75" customHeight="1">
      <c r="A598" s="139"/>
      <c r="B598" s="139"/>
      <c r="C598" s="139"/>
      <c r="D598" s="139"/>
      <c r="E598" s="139"/>
      <c r="F598" s="139"/>
      <c r="G598" s="139"/>
      <c r="H598" s="139"/>
      <c r="I598" s="139"/>
      <c r="J598" s="140"/>
      <c r="K598" s="140"/>
      <c r="L598" s="139"/>
      <c r="M598" s="139"/>
      <c r="N598" s="140"/>
      <c r="O598" s="140"/>
      <c r="P598" s="139"/>
      <c r="Q598" s="139"/>
      <c r="R598" s="139"/>
    </row>
    <row r="599" spans="1:18" ht="15.75" customHeight="1">
      <c r="A599" s="139"/>
      <c r="B599" s="139"/>
      <c r="C599" s="139"/>
      <c r="D599" s="139"/>
      <c r="E599" s="139"/>
      <c r="F599" s="139"/>
      <c r="G599" s="139"/>
      <c r="H599" s="139"/>
      <c r="I599" s="139"/>
      <c r="J599" s="140"/>
      <c r="K599" s="140"/>
      <c r="L599" s="139"/>
      <c r="M599" s="139"/>
      <c r="N599" s="140"/>
      <c r="O599" s="140"/>
      <c r="P599" s="139"/>
      <c r="Q599" s="139"/>
      <c r="R599" s="139"/>
    </row>
    <row r="600" spans="1:18" ht="15.75" customHeight="1">
      <c r="A600" s="139"/>
      <c r="B600" s="139"/>
      <c r="C600" s="139"/>
      <c r="D600" s="139"/>
      <c r="E600" s="139"/>
      <c r="F600" s="139"/>
      <c r="G600" s="139"/>
      <c r="H600" s="139"/>
      <c r="I600" s="139"/>
      <c r="J600" s="140"/>
      <c r="K600" s="140"/>
      <c r="L600" s="139"/>
      <c r="M600" s="139"/>
      <c r="N600" s="140"/>
      <c r="O600" s="140"/>
      <c r="P600" s="139"/>
      <c r="Q600" s="139"/>
      <c r="R600" s="139"/>
    </row>
    <row r="601" spans="1:18" ht="15.75" customHeight="1">
      <c r="A601" s="139"/>
      <c r="B601" s="139"/>
      <c r="C601" s="139"/>
      <c r="D601" s="139"/>
      <c r="E601" s="139"/>
      <c r="F601" s="139"/>
      <c r="G601" s="139"/>
      <c r="H601" s="139"/>
      <c r="I601" s="139"/>
      <c r="J601" s="140"/>
      <c r="K601" s="140"/>
      <c r="L601" s="139"/>
      <c r="M601" s="139"/>
      <c r="N601" s="140"/>
      <c r="O601" s="140"/>
      <c r="P601" s="139"/>
      <c r="Q601" s="139"/>
      <c r="R601" s="139"/>
    </row>
    <row r="602" spans="1:18" ht="15.75" customHeight="1">
      <c r="A602" s="139"/>
      <c r="B602" s="139"/>
      <c r="C602" s="139"/>
      <c r="D602" s="139"/>
      <c r="E602" s="139"/>
      <c r="F602" s="139"/>
      <c r="G602" s="139"/>
      <c r="H602" s="139"/>
      <c r="I602" s="139"/>
      <c r="J602" s="140"/>
      <c r="K602" s="140"/>
      <c r="L602" s="139"/>
      <c r="M602" s="139"/>
      <c r="N602" s="140"/>
      <c r="O602" s="140"/>
      <c r="P602" s="139"/>
      <c r="Q602" s="139"/>
      <c r="R602" s="139"/>
    </row>
    <row r="603" spans="1:18" ht="15.75" customHeight="1">
      <c r="A603" s="139"/>
      <c r="B603" s="139"/>
      <c r="C603" s="139"/>
      <c r="D603" s="139"/>
      <c r="E603" s="139"/>
      <c r="F603" s="139"/>
      <c r="G603" s="139"/>
      <c r="H603" s="139"/>
      <c r="I603" s="139"/>
      <c r="J603" s="140"/>
      <c r="K603" s="140"/>
      <c r="L603" s="139"/>
      <c r="M603" s="139"/>
      <c r="N603" s="140"/>
      <c r="O603" s="140"/>
      <c r="P603" s="139"/>
      <c r="Q603" s="139"/>
      <c r="R603" s="139"/>
    </row>
    <row r="604" spans="1:18" ht="15.75" customHeight="1">
      <c r="A604" s="139"/>
      <c r="B604" s="139"/>
      <c r="C604" s="139"/>
      <c r="D604" s="139"/>
      <c r="E604" s="139"/>
      <c r="F604" s="139"/>
      <c r="G604" s="139"/>
      <c r="H604" s="139"/>
      <c r="I604" s="139"/>
      <c r="J604" s="140"/>
      <c r="K604" s="140"/>
      <c r="L604" s="139"/>
      <c r="M604" s="139"/>
      <c r="N604" s="140"/>
      <c r="O604" s="140"/>
      <c r="P604" s="139"/>
      <c r="Q604" s="139"/>
      <c r="R604" s="139"/>
    </row>
    <row r="605" spans="1:18" ht="15.75" customHeight="1">
      <c r="A605" s="139"/>
      <c r="B605" s="139"/>
      <c r="C605" s="139"/>
      <c r="D605" s="139"/>
      <c r="E605" s="139"/>
      <c r="F605" s="139"/>
      <c r="G605" s="139"/>
      <c r="H605" s="139"/>
      <c r="I605" s="139"/>
      <c r="J605" s="140"/>
      <c r="K605" s="140"/>
      <c r="L605" s="139"/>
      <c r="M605" s="139"/>
      <c r="N605" s="140"/>
      <c r="O605" s="140"/>
      <c r="P605" s="139"/>
      <c r="Q605" s="139"/>
      <c r="R605" s="139"/>
    </row>
    <row r="606" spans="1:18" ht="15.75" customHeight="1">
      <c r="A606" s="139"/>
      <c r="B606" s="139"/>
      <c r="C606" s="139"/>
      <c r="D606" s="139"/>
      <c r="E606" s="139"/>
      <c r="F606" s="139"/>
      <c r="G606" s="139"/>
      <c r="H606" s="139"/>
      <c r="I606" s="139"/>
      <c r="J606" s="140"/>
      <c r="K606" s="140"/>
      <c r="L606" s="139"/>
      <c r="M606" s="139"/>
      <c r="N606" s="140"/>
      <c r="O606" s="140"/>
      <c r="P606" s="139"/>
      <c r="Q606" s="139"/>
      <c r="R606" s="139"/>
    </row>
    <row r="607" spans="1:18" ht="15.75" customHeight="1">
      <c r="A607" s="139"/>
      <c r="B607" s="139"/>
      <c r="C607" s="139"/>
      <c r="D607" s="139"/>
      <c r="E607" s="139"/>
      <c r="F607" s="139"/>
      <c r="G607" s="139"/>
      <c r="H607" s="139"/>
      <c r="I607" s="139"/>
      <c r="J607" s="140"/>
      <c r="K607" s="140"/>
      <c r="L607" s="139"/>
      <c r="M607" s="139"/>
      <c r="N607" s="140"/>
      <c r="O607" s="140"/>
      <c r="P607" s="139"/>
      <c r="Q607" s="139"/>
      <c r="R607" s="139"/>
    </row>
    <row r="608" spans="1:18" ht="15.75" customHeight="1">
      <c r="A608" s="139"/>
      <c r="B608" s="139"/>
      <c r="C608" s="139"/>
      <c r="D608" s="139"/>
      <c r="E608" s="139"/>
      <c r="F608" s="139"/>
      <c r="G608" s="139"/>
      <c r="H608" s="139"/>
      <c r="I608" s="139"/>
      <c r="J608" s="140"/>
      <c r="K608" s="140"/>
      <c r="L608" s="139"/>
      <c r="M608" s="139"/>
      <c r="N608" s="140"/>
      <c r="O608" s="140"/>
      <c r="P608" s="139"/>
      <c r="Q608" s="139"/>
      <c r="R608" s="139"/>
    </row>
    <row r="609" spans="1:18" ht="15.75" customHeight="1">
      <c r="A609" s="139"/>
      <c r="B609" s="139"/>
      <c r="C609" s="139"/>
      <c r="D609" s="139"/>
      <c r="E609" s="139"/>
      <c r="F609" s="139"/>
      <c r="G609" s="139"/>
      <c r="H609" s="139"/>
      <c r="I609" s="139"/>
      <c r="J609" s="140"/>
      <c r="K609" s="140"/>
      <c r="L609" s="139"/>
      <c r="M609" s="139"/>
      <c r="N609" s="140"/>
      <c r="O609" s="140"/>
      <c r="P609" s="139"/>
      <c r="Q609" s="139"/>
      <c r="R609" s="139"/>
    </row>
    <row r="610" spans="1:18" ht="15.75" customHeight="1">
      <c r="A610" s="139"/>
      <c r="B610" s="139"/>
      <c r="C610" s="139"/>
      <c r="D610" s="139"/>
      <c r="E610" s="139"/>
      <c r="F610" s="139"/>
      <c r="G610" s="139"/>
      <c r="H610" s="139"/>
      <c r="I610" s="139"/>
      <c r="J610" s="140"/>
      <c r="K610" s="140"/>
      <c r="L610" s="139"/>
      <c r="M610" s="139"/>
      <c r="N610" s="140"/>
      <c r="O610" s="140"/>
      <c r="P610" s="139"/>
      <c r="Q610" s="139"/>
      <c r="R610" s="139"/>
    </row>
    <row r="611" spans="1:18" ht="15.75" customHeight="1">
      <c r="A611" s="139"/>
      <c r="B611" s="139"/>
      <c r="C611" s="139"/>
      <c r="D611" s="139"/>
      <c r="E611" s="139"/>
      <c r="F611" s="139"/>
      <c r="G611" s="139"/>
      <c r="H611" s="139"/>
      <c r="I611" s="139"/>
      <c r="J611" s="140"/>
      <c r="K611" s="140"/>
      <c r="L611" s="139"/>
      <c r="M611" s="139"/>
      <c r="N611" s="140"/>
      <c r="O611" s="140"/>
      <c r="P611" s="139"/>
      <c r="Q611" s="139"/>
      <c r="R611" s="139"/>
    </row>
    <row r="612" spans="1:18" ht="15.75" customHeight="1">
      <c r="A612" s="139"/>
      <c r="B612" s="139"/>
      <c r="C612" s="139"/>
      <c r="D612" s="139"/>
      <c r="E612" s="139"/>
      <c r="F612" s="139"/>
      <c r="G612" s="139"/>
      <c r="H612" s="139"/>
      <c r="I612" s="139"/>
      <c r="J612" s="140"/>
      <c r="K612" s="140"/>
      <c r="L612" s="139"/>
      <c r="M612" s="139"/>
      <c r="N612" s="140"/>
      <c r="O612" s="140"/>
      <c r="P612" s="139"/>
      <c r="Q612" s="139"/>
      <c r="R612" s="139"/>
    </row>
    <row r="613" spans="1:18" ht="15.75" customHeight="1">
      <c r="A613" s="139"/>
      <c r="B613" s="139"/>
      <c r="C613" s="139"/>
      <c r="D613" s="139"/>
      <c r="E613" s="139"/>
      <c r="F613" s="139"/>
      <c r="G613" s="139"/>
      <c r="H613" s="139"/>
      <c r="I613" s="139"/>
      <c r="J613" s="140"/>
      <c r="K613" s="140"/>
      <c r="L613" s="139"/>
      <c r="M613" s="139"/>
      <c r="N613" s="140"/>
      <c r="O613" s="140"/>
      <c r="P613" s="139"/>
      <c r="Q613" s="139"/>
      <c r="R613" s="139"/>
    </row>
    <row r="614" spans="1:18" ht="15.75" customHeight="1">
      <c r="A614" s="139"/>
      <c r="B614" s="139"/>
      <c r="C614" s="139"/>
      <c r="D614" s="139"/>
      <c r="E614" s="139"/>
      <c r="F614" s="139"/>
      <c r="G614" s="139"/>
      <c r="H614" s="139"/>
      <c r="I614" s="139"/>
      <c r="J614" s="140"/>
      <c r="K614" s="140"/>
      <c r="L614" s="139"/>
      <c r="M614" s="139"/>
      <c r="N614" s="140"/>
      <c r="O614" s="140"/>
      <c r="P614" s="139"/>
      <c r="Q614" s="139"/>
      <c r="R614" s="139"/>
    </row>
    <row r="615" spans="1:18" ht="15.75" customHeight="1">
      <c r="A615" s="139"/>
      <c r="B615" s="139"/>
      <c r="C615" s="139"/>
      <c r="D615" s="139"/>
      <c r="E615" s="139"/>
      <c r="F615" s="139"/>
      <c r="G615" s="139"/>
      <c r="H615" s="139"/>
      <c r="I615" s="139"/>
      <c r="J615" s="140"/>
      <c r="K615" s="140"/>
      <c r="L615" s="139"/>
      <c r="M615" s="139"/>
      <c r="N615" s="140"/>
      <c r="O615" s="140"/>
      <c r="P615" s="139"/>
      <c r="Q615" s="139"/>
      <c r="R615" s="139"/>
    </row>
    <row r="616" spans="1:18" ht="15.75" customHeight="1">
      <c r="A616" s="139"/>
      <c r="B616" s="139"/>
      <c r="C616" s="139"/>
      <c r="D616" s="139"/>
      <c r="E616" s="139"/>
      <c r="F616" s="139"/>
      <c r="G616" s="139"/>
      <c r="H616" s="139"/>
      <c r="I616" s="139"/>
      <c r="J616" s="140"/>
      <c r="K616" s="140"/>
      <c r="L616" s="139"/>
      <c r="M616" s="139"/>
      <c r="N616" s="140"/>
      <c r="O616" s="140"/>
      <c r="P616" s="139"/>
      <c r="Q616" s="139"/>
      <c r="R616" s="139"/>
    </row>
    <row r="617" spans="1:18" ht="15.75" customHeight="1">
      <c r="A617" s="139"/>
      <c r="B617" s="139"/>
      <c r="C617" s="139"/>
      <c r="D617" s="139"/>
      <c r="E617" s="139"/>
      <c r="F617" s="139"/>
      <c r="G617" s="139"/>
      <c r="H617" s="139"/>
      <c r="I617" s="139"/>
      <c r="J617" s="140"/>
      <c r="K617" s="140"/>
      <c r="L617" s="139"/>
      <c r="M617" s="139"/>
      <c r="N617" s="140"/>
      <c r="O617" s="140"/>
      <c r="P617" s="139"/>
      <c r="Q617" s="139"/>
      <c r="R617" s="139"/>
    </row>
    <row r="618" spans="1:18" ht="15.75" customHeight="1">
      <c r="A618" s="139"/>
      <c r="B618" s="139"/>
      <c r="C618" s="139"/>
      <c r="D618" s="139"/>
      <c r="E618" s="139"/>
      <c r="F618" s="139"/>
      <c r="G618" s="139"/>
      <c r="H618" s="139"/>
      <c r="I618" s="139"/>
      <c r="J618" s="140"/>
      <c r="K618" s="140"/>
      <c r="L618" s="139"/>
      <c r="M618" s="139"/>
      <c r="N618" s="140"/>
      <c r="O618" s="140"/>
      <c r="P618" s="139"/>
      <c r="Q618" s="139"/>
      <c r="R618" s="139"/>
    </row>
    <row r="619" spans="1:18" ht="15.75" customHeight="1">
      <c r="A619" s="139"/>
      <c r="B619" s="139"/>
      <c r="C619" s="139"/>
      <c r="D619" s="139"/>
      <c r="E619" s="139"/>
      <c r="F619" s="139"/>
      <c r="G619" s="139"/>
      <c r="H619" s="139"/>
      <c r="I619" s="139"/>
      <c r="J619" s="140"/>
      <c r="K619" s="140"/>
      <c r="L619" s="139"/>
      <c r="M619" s="139"/>
      <c r="N619" s="140"/>
      <c r="O619" s="140"/>
      <c r="P619" s="139"/>
      <c r="Q619" s="139"/>
      <c r="R619" s="139"/>
    </row>
    <row r="620" spans="1:18" ht="15.75" customHeight="1">
      <c r="A620" s="139"/>
      <c r="B620" s="139"/>
      <c r="C620" s="139"/>
      <c r="D620" s="139"/>
      <c r="E620" s="139"/>
      <c r="F620" s="139"/>
      <c r="G620" s="139"/>
      <c r="H620" s="139"/>
      <c r="I620" s="139"/>
      <c r="J620" s="140"/>
      <c r="K620" s="140"/>
      <c r="L620" s="139"/>
      <c r="M620" s="139"/>
      <c r="N620" s="140"/>
      <c r="O620" s="140"/>
      <c r="P620" s="139"/>
      <c r="Q620" s="139"/>
      <c r="R620" s="139"/>
    </row>
    <row r="621" spans="1:18" ht="15.75" customHeight="1">
      <c r="A621" s="139"/>
      <c r="B621" s="139"/>
      <c r="C621" s="139"/>
      <c r="D621" s="139"/>
      <c r="E621" s="139"/>
      <c r="F621" s="139"/>
      <c r="G621" s="139"/>
      <c r="H621" s="139"/>
      <c r="I621" s="139"/>
      <c r="J621" s="140"/>
      <c r="K621" s="140"/>
      <c r="L621" s="139"/>
      <c r="M621" s="139"/>
      <c r="N621" s="140"/>
      <c r="O621" s="140"/>
      <c r="P621" s="139"/>
      <c r="Q621" s="139"/>
      <c r="R621" s="139"/>
    </row>
    <row r="622" spans="1:18" ht="15.75" customHeight="1">
      <c r="A622" s="139"/>
      <c r="B622" s="139"/>
      <c r="C622" s="139"/>
      <c r="D622" s="139"/>
      <c r="E622" s="139"/>
      <c r="F622" s="139"/>
      <c r="G622" s="139"/>
      <c r="H622" s="139"/>
      <c r="I622" s="139"/>
      <c r="J622" s="140"/>
      <c r="K622" s="140"/>
      <c r="L622" s="139"/>
      <c r="M622" s="139"/>
      <c r="N622" s="140"/>
      <c r="O622" s="140"/>
      <c r="P622" s="139"/>
      <c r="Q622" s="139"/>
      <c r="R622" s="139"/>
    </row>
    <row r="623" spans="1:18" ht="15.75" customHeight="1">
      <c r="A623" s="139"/>
      <c r="B623" s="139"/>
      <c r="C623" s="139"/>
      <c r="D623" s="139"/>
      <c r="E623" s="139"/>
      <c r="F623" s="139"/>
      <c r="G623" s="139"/>
      <c r="H623" s="139"/>
      <c r="I623" s="139"/>
      <c r="J623" s="140"/>
      <c r="K623" s="140"/>
      <c r="L623" s="139"/>
      <c r="M623" s="139"/>
      <c r="N623" s="140"/>
      <c r="O623" s="140"/>
      <c r="P623" s="139"/>
      <c r="Q623" s="139"/>
      <c r="R623" s="139"/>
    </row>
    <row r="624" spans="1:18" ht="15.75" customHeight="1">
      <c r="A624" s="139"/>
      <c r="B624" s="139"/>
      <c r="C624" s="139"/>
      <c r="D624" s="139"/>
      <c r="E624" s="139"/>
      <c r="F624" s="139"/>
      <c r="G624" s="139"/>
      <c r="H624" s="139"/>
      <c r="I624" s="139"/>
      <c r="J624" s="140"/>
      <c r="K624" s="140"/>
      <c r="L624" s="139"/>
      <c r="M624" s="139"/>
      <c r="N624" s="140"/>
      <c r="O624" s="140"/>
      <c r="P624" s="139"/>
      <c r="Q624" s="139"/>
      <c r="R624" s="139"/>
    </row>
    <row r="625" spans="1:18" ht="15.75" customHeight="1">
      <c r="A625" s="139"/>
      <c r="B625" s="139"/>
      <c r="C625" s="139"/>
      <c r="D625" s="139"/>
      <c r="E625" s="139"/>
      <c r="F625" s="139"/>
      <c r="G625" s="139"/>
      <c r="H625" s="139"/>
      <c r="I625" s="139"/>
      <c r="J625" s="140"/>
      <c r="K625" s="140"/>
      <c r="L625" s="139"/>
      <c r="M625" s="139"/>
      <c r="N625" s="140"/>
      <c r="O625" s="140"/>
      <c r="P625" s="139"/>
      <c r="Q625" s="139"/>
      <c r="R625" s="139"/>
    </row>
    <row r="626" spans="1:18" ht="15.75" customHeight="1">
      <c r="A626" s="139"/>
      <c r="B626" s="139"/>
      <c r="C626" s="139"/>
      <c r="D626" s="139"/>
      <c r="E626" s="139"/>
      <c r="F626" s="139"/>
      <c r="G626" s="139"/>
      <c r="H626" s="139"/>
      <c r="I626" s="139"/>
      <c r="J626" s="140"/>
      <c r="K626" s="140"/>
      <c r="L626" s="139"/>
      <c r="M626" s="139"/>
      <c r="N626" s="140"/>
      <c r="O626" s="140"/>
      <c r="P626" s="139"/>
      <c r="Q626" s="139"/>
      <c r="R626" s="139"/>
    </row>
    <row r="627" spans="1:18" ht="15.75" customHeight="1">
      <c r="A627" s="139"/>
      <c r="B627" s="139"/>
      <c r="C627" s="139"/>
      <c r="D627" s="139"/>
      <c r="E627" s="139"/>
      <c r="F627" s="139"/>
      <c r="G627" s="139"/>
      <c r="H627" s="139"/>
      <c r="I627" s="139"/>
      <c r="J627" s="140"/>
      <c r="K627" s="140"/>
      <c r="L627" s="139"/>
      <c r="M627" s="139"/>
      <c r="N627" s="140"/>
      <c r="O627" s="140"/>
      <c r="P627" s="139"/>
      <c r="Q627" s="139"/>
      <c r="R627" s="139"/>
    </row>
    <row r="628" spans="1:18" ht="15.75" customHeight="1">
      <c r="A628" s="139"/>
      <c r="B628" s="139"/>
      <c r="C628" s="139"/>
      <c r="D628" s="139"/>
      <c r="E628" s="139"/>
      <c r="F628" s="139"/>
      <c r="G628" s="139"/>
      <c r="H628" s="139"/>
      <c r="I628" s="139"/>
      <c r="J628" s="140"/>
      <c r="K628" s="140"/>
      <c r="L628" s="139"/>
      <c r="M628" s="139"/>
      <c r="N628" s="140"/>
      <c r="O628" s="140"/>
      <c r="P628" s="139"/>
      <c r="Q628" s="139"/>
      <c r="R628" s="139"/>
    </row>
    <row r="629" spans="1:18" ht="15.75" customHeight="1">
      <c r="A629" s="139"/>
      <c r="B629" s="139"/>
      <c r="C629" s="139"/>
      <c r="D629" s="139"/>
      <c r="E629" s="139"/>
      <c r="F629" s="139"/>
      <c r="G629" s="139"/>
      <c r="H629" s="139"/>
      <c r="I629" s="139"/>
      <c r="J629" s="140"/>
      <c r="K629" s="140"/>
      <c r="L629" s="139"/>
      <c r="M629" s="139"/>
      <c r="N629" s="140"/>
      <c r="O629" s="140"/>
      <c r="P629" s="139"/>
      <c r="Q629" s="139"/>
      <c r="R629" s="139"/>
    </row>
    <row r="630" spans="1:18" ht="15.75" customHeight="1">
      <c r="A630" s="139"/>
      <c r="B630" s="139"/>
      <c r="C630" s="139"/>
      <c r="D630" s="139"/>
      <c r="E630" s="139"/>
      <c r="F630" s="139"/>
      <c r="G630" s="139"/>
      <c r="H630" s="139"/>
      <c r="I630" s="139"/>
      <c r="J630" s="140"/>
      <c r="K630" s="140"/>
      <c r="L630" s="139"/>
      <c r="M630" s="139"/>
      <c r="N630" s="140"/>
      <c r="O630" s="140"/>
      <c r="P630" s="139"/>
      <c r="Q630" s="139"/>
      <c r="R630" s="139"/>
    </row>
    <row r="631" spans="1:18" ht="15.75" customHeight="1">
      <c r="A631" s="139"/>
      <c r="B631" s="139"/>
      <c r="C631" s="139"/>
      <c r="D631" s="139"/>
      <c r="E631" s="139"/>
      <c r="F631" s="139"/>
      <c r="G631" s="139"/>
      <c r="H631" s="139"/>
      <c r="I631" s="139"/>
      <c r="J631" s="140"/>
      <c r="K631" s="140"/>
      <c r="L631" s="139"/>
      <c r="M631" s="139"/>
      <c r="N631" s="140"/>
      <c r="O631" s="140"/>
      <c r="P631" s="139"/>
      <c r="Q631" s="139"/>
      <c r="R631" s="139"/>
    </row>
    <row r="632" spans="1:18" ht="15.75" customHeight="1">
      <c r="A632" s="139"/>
      <c r="B632" s="139"/>
      <c r="C632" s="139"/>
      <c r="D632" s="139"/>
      <c r="E632" s="139"/>
      <c r="F632" s="139"/>
      <c r="G632" s="139"/>
      <c r="H632" s="139"/>
      <c r="I632" s="139"/>
      <c r="J632" s="140"/>
      <c r="K632" s="140"/>
      <c r="L632" s="139"/>
      <c r="M632" s="139"/>
      <c r="N632" s="140"/>
      <c r="O632" s="140"/>
      <c r="P632" s="139"/>
      <c r="Q632" s="139"/>
      <c r="R632" s="139"/>
    </row>
    <row r="633" spans="1:18" ht="15.75" customHeight="1">
      <c r="A633" s="139"/>
      <c r="B633" s="139"/>
      <c r="C633" s="139"/>
      <c r="D633" s="139"/>
      <c r="E633" s="139"/>
      <c r="F633" s="139"/>
      <c r="G633" s="139"/>
      <c r="H633" s="139"/>
      <c r="I633" s="139"/>
      <c r="J633" s="140"/>
      <c r="K633" s="140"/>
      <c r="L633" s="139"/>
      <c r="M633" s="139"/>
      <c r="N633" s="140"/>
      <c r="O633" s="140"/>
      <c r="P633" s="139"/>
      <c r="Q633" s="139"/>
      <c r="R633" s="139"/>
    </row>
    <row r="634" spans="1:18" ht="15.75" customHeight="1">
      <c r="A634" s="139"/>
      <c r="B634" s="139"/>
      <c r="C634" s="139"/>
      <c r="D634" s="139"/>
      <c r="E634" s="139"/>
      <c r="F634" s="139"/>
      <c r="G634" s="139"/>
      <c r="H634" s="139"/>
      <c r="I634" s="139"/>
      <c r="J634" s="140"/>
      <c r="K634" s="140"/>
      <c r="L634" s="139"/>
      <c r="M634" s="139"/>
      <c r="N634" s="140"/>
      <c r="O634" s="140"/>
      <c r="P634" s="139"/>
      <c r="Q634" s="139"/>
      <c r="R634" s="139"/>
    </row>
    <row r="635" spans="1:18" ht="15.75" customHeight="1">
      <c r="A635" s="139"/>
      <c r="B635" s="139"/>
      <c r="C635" s="139"/>
      <c r="D635" s="139"/>
      <c r="E635" s="139"/>
      <c r="F635" s="139"/>
      <c r="G635" s="139"/>
      <c r="H635" s="139"/>
      <c r="I635" s="139"/>
      <c r="J635" s="140"/>
      <c r="K635" s="140"/>
      <c r="L635" s="139"/>
      <c r="M635" s="139"/>
      <c r="N635" s="140"/>
      <c r="O635" s="140"/>
      <c r="P635" s="139"/>
      <c r="Q635" s="139"/>
      <c r="R635" s="139"/>
    </row>
    <row r="636" spans="1:18" ht="15.75" customHeight="1">
      <c r="A636" s="139"/>
      <c r="B636" s="139"/>
      <c r="C636" s="139"/>
      <c r="D636" s="139"/>
      <c r="E636" s="139"/>
      <c r="F636" s="139"/>
      <c r="G636" s="139"/>
      <c r="H636" s="139"/>
      <c r="I636" s="139"/>
      <c r="J636" s="140"/>
      <c r="K636" s="140"/>
      <c r="L636" s="139"/>
      <c r="M636" s="139"/>
      <c r="N636" s="140"/>
      <c r="O636" s="140"/>
      <c r="P636" s="139"/>
      <c r="Q636" s="139"/>
      <c r="R636" s="139"/>
    </row>
    <row r="637" spans="1:18" ht="15.75" customHeight="1">
      <c r="A637" s="139"/>
      <c r="B637" s="139"/>
      <c r="C637" s="139"/>
      <c r="D637" s="139"/>
      <c r="E637" s="139"/>
      <c r="F637" s="139"/>
      <c r="G637" s="139"/>
      <c r="H637" s="139"/>
      <c r="I637" s="139"/>
      <c r="J637" s="140"/>
      <c r="K637" s="140"/>
      <c r="L637" s="139"/>
      <c r="M637" s="139"/>
      <c r="N637" s="140"/>
      <c r="O637" s="140"/>
      <c r="P637" s="139"/>
      <c r="Q637" s="139"/>
      <c r="R637" s="139"/>
    </row>
    <row r="638" spans="1:18" ht="15.75" customHeight="1">
      <c r="A638" s="139"/>
      <c r="B638" s="139"/>
      <c r="C638" s="139"/>
      <c r="D638" s="139"/>
      <c r="E638" s="139"/>
      <c r="F638" s="139"/>
      <c r="G638" s="139"/>
      <c r="H638" s="139"/>
      <c r="I638" s="139"/>
      <c r="J638" s="140"/>
      <c r="K638" s="140"/>
      <c r="L638" s="139"/>
      <c r="M638" s="139"/>
      <c r="N638" s="140"/>
      <c r="O638" s="140"/>
      <c r="P638" s="139"/>
      <c r="Q638" s="139"/>
      <c r="R638" s="139"/>
    </row>
    <row r="639" spans="1:18" ht="15.75" customHeight="1">
      <c r="A639" s="139"/>
      <c r="B639" s="139"/>
      <c r="C639" s="139"/>
      <c r="D639" s="139"/>
      <c r="E639" s="139"/>
      <c r="F639" s="139"/>
      <c r="G639" s="139"/>
      <c r="H639" s="139"/>
      <c r="I639" s="139"/>
      <c r="J639" s="140"/>
      <c r="K639" s="140"/>
      <c r="L639" s="139"/>
      <c r="M639" s="139"/>
      <c r="N639" s="140"/>
      <c r="O639" s="140"/>
      <c r="P639" s="139"/>
      <c r="Q639" s="139"/>
      <c r="R639" s="139"/>
    </row>
    <row r="640" spans="1:18" ht="15.75" customHeight="1">
      <c r="A640" s="139"/>
      <c r="B640" s="139"/>
      <c r="C640" s="139"/>
      <c r="D640" s="139"/>
      <c r="E640" s="139"/>
      <c r="F640" s="139"/>
      <c r="G640" s="139"/>
      <c r="H640" s="139"/>
      <c r="I640" s="139"/>
      <c r="J640" s="140"/>
      <c r="K640" s="140"/>
      <c r="L640" s="139"/>
      <c r="M640" s="139"/>
      <c r="N640" s="140"/>
      <c r="O640" s="140"/>
      <c r="P640" s="139"/>
      <c r="Q640" s="139"/>
      <c r="R640" s="139"/>
    </row>
    <row r="641" spans="1:18" ht="15.75" customHeight="1">
      <c r="A641" s="139"/>
      <c r="B641" s="139"/>
      <c r="C641" s="139"/>
      <c r="D641" s="139"/>
      <c r="E641" s="139"/>
      <c r="F641" s="139"/>
      <c r="G641" s="139"/>
      <c r="H641" s="139"/>
      <c r="I641" s="139"/>
      <c r="J641" s="140"/>
      <c r="K641" s="140"/>
      <c r="L641" s="139"/>
      <c r="M641" s="139"/>
      <c r="N641" s="140"/>
      <c r="O641" s="140"/>
      <c r="P641" s="139"/>
      <c r="Q641" s="139"/>
      <c r="R641" s="139"/>
    </row>
    <row r="642" spans="1:18" ht="15.75" customHeight="1">
      <c r="A642" s="139"/>
      <c r="B642" s="139"/>
      <c r="C642" s="139"/>
      <c r="D642" s="139"/>
      <c r="E642" s="139"/>
      <c r="F642" s="139"/>
      <c r="G642" s="139"/>
      <c r="H642" s="139"/>
      <c r="I642" s="139"/>
      <c r="J642" s="140"/>
      <c r="K642" s="140"/>
      <c r="L642" s="139"/>
      <c r="M642" s="139"/>
      <c r="N642" s="140"/>
      <c r="O642" s="140"/>
      <c r="P642" s="139"/>
      <c r="Q642" s="139"/>
      <c r="R642" s="139"/>
    </row>
    <row r="643" spans="1:18" ht="15.75" customHeight="1">
      <c r="A643" s="139"/>
      <c r="B643" s="139"/>
      <c r="C643" s="139"/>
      <c r="D643" s="139"/>
      <c r="E643" s="139"/>
      <c r="F643" s="139"/>
      <c r="G643" s="139"/>
      <c r="H643" s="139"/>
      <c r="I643" s="139"/>
      <c r="J643" s="140"/>
      <c r="K643" s="140"/>
      <c r="L643" s="139"/>
      <c r="M643" s="139"/>
      <c r="N643" s="140"/>
      <c r="O643" s="140"/>
      <c r="P643" s="139"/>
      <c r="Q643" s="139"/>
      <c r="R643" s="139"/>
    </row>
    <row r="644" spans="1:18" ht="15.75" customHeight="1">
      <c r="A644" s="139"/>
      <c r="B644" s="139"/>
      <c r="C644" s="139"/>
      <c r="D644" s="139"/>
      <c r="E644" s="139"/>
      <c r="F644" s="139"/>
      <c r="G644" s="139"/>
      <c r="H644" s="139"/>
      <c r="I644" s="139"/>
      <c r="J644" s="140"/>
      <c r="K644" s="140"/>
      <c r="L644" s="139"/>
      <c r="M644" s="139"/>
      <c r="N644" s="140"/>
      <c r="O644" s="140"/>
      <c r="P644" s="139"/>
      <c r="Q644" s="139"/>
      <c r="R644" s="139"/>
    </row>
    <row r="645" spans="1:18" ht="15.75" customHeight="1">
      <c r="A645" s="139"/>
      <c r="B645" s="139"/>
      <c r="C645" s="139"/>
      <c r="D645" s="139"/>
      <c r="E645" s="139"/>
      <c r="F645" s="139"/>
      <c r="G645" s="139"/>
      <c r="H645" s="139"/>
      <c r="I645" s="139"/>
      <c r="J645" s="140"/>
      <c r="K645" s="140"/>
      <c r="L645" s="139"/>
      <c r="M645" s="139"/>
      <c r="N645" s="140"/>
      <c r="O645" s="140"/>
      <c r="P645" s="139"/>
      <c r="Q645" s="139"/>
      <c r="R645" s="139"/>
    </row>
    <row r="646" spans="1:18" ht="15.75" customHeight="1">
      <c r="A646" s="139"/>
      <c r="B646" s="139"/>
      <c r="C646" s="139"/>
      <c r="D646" s="139"/>
      <c r="E646" s="139"/>
      <c r="F646" s="139"/>
      <c r="G646" s="139"/>
      <c r="H646" s="139"/>
      <c r="I646" s="139"/>
      <c r="J646" s="140"/>
      <c r="K646" s="140"/>
      <c r="L646" s="139"/>
      <c r="M646" s="139"/>
      <c r="N646" s="140"/>
      <c r="O646" s="140"/>
      <c r="P646" s="139"/>
      <c r="Q646" s="139"/>
      <c r="R646" s="139"/>
    </row>
    <row r="647" spans="1:18" ht="15.75" customHeight="1">
      <c r="A647" s="139"/>
      <c r="B647" s="139"/>
      <c r="C647" s="139"/>
      <c r="D647" s="139"/>
      <c r="E647" s="139"/>
      <c r="F647" s="139"/>
      <c r="G647" s="139"/>
      <c r="H647" s="139"/>
      <c r="I647" s="139"/>
      <c r="J647" s="140"/>
      <c r="K647" s="140"/>
      <c r="L647" s="139"/>
      <c r="M647" s="139"/>
      <c r="N647" s="140"/>
      <c r="O647" s="140"/>
      <c r="P647" s="139"/>
      <c r="Q647" s="139"/>
      <c r="R647" s="139"/>
    </row>
    <row r="648" spans="1:18" ht="15.75" customHeight="1">
      <c r="A648" s="139"/>
      <c r="B648" s="139"/>
      <c r="C648" s="139"/>
      <c r="D648" s="139"/>
      <c r="E648" s="139"/>
      <c r="F648" s="139"/>
      <c r="G648" s="139"/>
      <c r="H648" s="139"/>
      <c r="I648" s="139"/>
      <c r="J648" s="140"/>
      <c r="K648" s="140"/>
      <c r="L648" s="139"/>
      <c r="M648" s="139"/>
      <c r="N648" s="140"/>
      <c r="O648" s="140"/>
      <c r="P648" s="139"/>
      <c r="Q648" s="139"/>
      <c r="R648" s="139"/>
    </row>
    <row r="649" spans="1:18" ht="15.75" customHeight="1">
      <c r="A649" s="139"/>
      <c r="B649" s="139"/>
      <c r="C649" s="139"/>
      <c r="D649" s="139"/>
      <c r="E649" s="139"/>
      <c r="F649" s="139"/>
      <c r="G649" s="139"/>
      <c r="H649" s="139"/>
      <c r="I649" s="139"/>
      <c r="J649" s="140"/>
      <c r="K649" s="140"/>
      <c r="L649" s="139"/>
      <c r="M649" s="139"/>
      <c r="N649" s="140"/>
      <c r="O649" s="140"/>
      <c r="P649" s="139"/>
      <c r="Q649" s="139"/>
      <c r="R649" s="139"/>
    </row>
    <row r="650" spans="1:18" ht="15.75" customHeight="1">
      <c r="A650" s="139"/>
      <c r="B650" s="139"/>
      <c r="C650" s="139"/>
      <c r="D650" s="139"/>
      <c r="E650" s="139"/>
      <c r="F650" s="139"/>
      <c r="G650" s="139"/>
      <c r="H650" s="139"/>
      <c r="I650" s="139"/>
      <c r="J650" s="140"/>
      <c r="K650" s="140"/>
      <c r="L650" s="139"/>
      <c r="M650" s="139"/>
      <c r="N650" s="140"/>
      <c r="O650" s="140"/>
      <c r="P650" s="139"/>
      <c r="Q650" s="139"/>
      <c r="R650" s="139"/>
    </row>
    <row r="651" spans="1:18" ht="15.75" customHeight="1">
      <c r="A651" s="139"/>
      <c r="B651" s="139"/>
      <c r="C651" s="139"/>
      <c r="D651" s="139"/>
      <c r="E651" s="139"/>
      <c r="F651" s="139"/>
      <c r="G651" s="139"/>
      <c r="H651" s="139"/>
      <c r="I651" s="139"/>
      <c r="J651" s="140"/>
      <c r="K651" s="140"/>
      <c r="L651" s="139"/>
      <c r="M651" s="139"/>
      <c r="N651" s="140"/>
      <c r="O651" s="140"/>
      <c r="P651" s="139"/>
      <c r="Q651" s="139"/>
      <c r="R651" s="139"/>
    </row>
    <row r="652" spans="1:18" ht="15.75" customHeight="1">
      <c r="A652" s="139"/>
      <c r="B652" s="139"/>
      <c r="C652" s="139"/>
      <c r="D652" s="139"/>
      <c r="E652" s="139"/>
      <c r="F652" s="139"/>
      <c r="G652" s="139"/>
      <c r="H652" s="139"/>
      <c r="I652" s="139"/>
      <c r="J652" s="140"/>
      <c r="K652" s="140"/>
      <c r="L652" s="139"/>
      <c r="M652" s="139"/>
      <c r="N652" s="140"/>
      <c r="O652" s="140"/>
      <c r="P652" s="139"/>
      <c r="Q652" s="139"/>
      <c r="R652" s="139"/>
    </row>
    <row r="653" spans="1:18" ht="15.75" customHeight="1">
      <c r="A653" s="139"/>
      <c r="B653" s="139"/>
      <c r="C653" s="139"/>
      <c r="D653" s="139"/>
      <c r="E653" s="139"/>
      <c r="F653" s="139"/>
      <c r="G653" s="139"/>
      <c r="H653" s="139"/>
      <c r="I653" s="139"/>
      <c r="J653" s="140"/>
      <c r="K653" s="140"/>
      <c r="L653" s="139"/>
      <c r="M653" s="139"/>
      <c r="N653" s="140"/>
      <c r="O653" s="140"/>
      <c r="P653" s="139"/>
      <c r="Q653" s="139"/>
      <c r="R653" s="139"/>
    </row>
    <row r="654" spans="1:18" ht="15.75" customHeight="1">
      <c r="A654" s="139"/>
      <c r="B654" s="139"/>
      <c r="C654" s="139"/>
      <c r="D654" s="139"/>
      <c r="E654" s="139"/>
      <c r="F654" s="139"/>
      <c r="G654" s="139"/>
      <c r="H654" s="139"/>
      <c r="I654" s="139"/>
      <c r="J654" s="140"/>
      <c r="K654" s="140"/>
      <c r="L654" s="139"/>
      <c r="M654" s="139"/>
      <c r="N654" s="140"/>
      <c r="O654" s="140"/>
      <c r="P654" s="139"/>
      <c r="Q654" s="139"/>
      <c r="R654" s="139"/>
    </row>
    <row r="655" spans="1:18" ht="15.75" customHeight="1">
      <c r="A655" s="139"/>
      <c r="B655" s="139"/>
      <c r="C655" s="139"/>
      <c r="D655" s="139"/>
      <c r="E655" s="139"/>
      <c r="F655" s="139"/>
      <c r="G655" s="139"/>
      <c r="H655" s="139"/>
      <c r="I655" s="139"/>
      <c r="J655" s="140"/>
      <c r="K655" s="140"/>
      <c r="L655" s="139"/>
      <c r="M655" s="139"/>
      <c r="N655" s="140"/>
      <c r="O655" s="140"/>
      <c r="P655" s="139"/>
      <c r="Q655" s="139"/>
      <c r="R655" s="139"/>
    </row>
    <row r="656" spans="1:18" ht="15.75" customHeight="1">
      <c r="A656" s="139"/>
      <c r="B656" s="139"/>
      <c r="C656" s="139"/>
      <c r="D656" s="139"/>
      <c r="E656" s="139"/>
      <c r="F656" s="139"/>
      <c r="G656" s="139"/>
      <c r="H656" s="139"/>
      <c r="I656" s="139"/>
      <c r="J656" s="140"/>
      <c r="K656" s="140"/>
      <c r="L656" s="139"/>
      <c r="M656" s="139"/>
      <c r="N656" s="140"/>
      <c r="O656" s="140"/>
      <c r="P656" s="139"/>
      <c r="Q656" s="139"/>
      <c r="R656" s="139"/>
    </row>
    <row r="657" spans="1:18" ht="15.75" customHeight="1">
      <c r="A657" s="139"/>
      <c r="B657" s="139"/>
      <c r="C657" s="139"/>
      <c r="D657" s="139"/>
      <c r="E657" s="139"/>
      <c r="F657" s="139"/>
      <c r="G657" s="139"/>
      <c r="H657" s="139"/>
      <c r="I657" s="139"/>
      <c r="J657" s="140"/>
      <c r="K657" s="140"/>
      <c r="L657" s="139"/>
      <c r="M657" s="139"/>
      <c r="N657" s="140"/>
      <c r="O657" s="140"/>
      <c r="P657" s="139"/>
      <c r="Q657" s="139"/>
      <c r="R657" s="139"/>
    </row>
    <row r="658" spans="1:18" ht="15.75" customHeight="1">
      <c r="A658" s="139"/>
      <c r="B658" s="139"/>
      <c r="C658" s="139"/>
      <c r="D658" s="139"/>
      <c r="E658" s="139"/>
      <c r="F658" s="139"/>
      <c r="G658" s="139"/>
      <c r="H658" s="139"/>
      <c r="I658" s="139"/>
      <c r="J658" s="140"/>
      <c r="K658" s="140"/>
      <c r="L658" s="139"/>
      <c r="M658" s="139"/>
      <c r="N658" s="140"/>
      <c r="O658" s="140"/>
      <c r="P658" s="139"/>
      <c r="Q658" s="139"/>
      <c r="R658" s="139"/>
    </row>
    <row r="659" spans="1:18" ht="15.75" customHeight="1">
      <c r="A659" s="139"/>
      <c r="B659" s="139"/>
      <c r="C659" s="139"/>
      <c r="D659" s="139"/>
      <c r="E659" s="139"/>
      <c r="F659" s="139"/>
      <c r="G659" s="139"/>
      <c r="H659" s="139"/>
      <c r="I659" s="139"/>
      <c r="J659" s="140"/>
      <c r="K659" s="140"/>
      <c r="L659" s="139"/>
      <c r="M659" s="139"/>
      <c r="N659" s="140"/>
      <c r="O659" s="140"/>
      <c r="P659" s="139"/>
      <c r="Q659" s="139"/>
      <c r="R659" s="139"/>
    </row>
    <row r="660" spans="1:18" ht="15.75" customHeight="1">
      <c r="A660" s="139"/>
      <c r="B660" s="139"/>
      <c r="C660" s="139"/>
      <c r="D660" s="139"/>
      <c r="E660" s="139"/>
      <c r="F660" s="139"/>
      <c r="G660" s="139"/>
      <c r="H660" s="139"/>
      <c r="I660" s="139"/>
      <c r="J660" s="140"/>
      <c r="K660" s="140"/>
      <c r="L660" s="139"/>
      <c r="M660" s="139"/>
      <c r="N660" s="140"/>
      <c r="O660" s="140"/>
      <c r="P660" s="139"/>
      <c r="Q660" s="139"/>
      <c r="R660" s="139"/>
    </row>
    <row r="661" spans="1:18" ht="15.75" customHeight="1">
      <c r="A661" s="139"/>
      <c r="B661" s="139"/>
      <c r="C661" s="139"/>
      <c r="D661" s="139"/>
      <c r="E661" s="139"/>
      <c r="F661" s="139"/>
      <c r="G661" s="139"/>
      <c r="H661" s="139"/>
      <c r="I661" s="139"/>
      <c r="J661" s="140"/>
      <c r="K661" s="140"/>
      <c r="L661" s="139"/>
      <c r="M661" s="139"/>
      <c r="N661" s="140"/>
      <c r="O661" s="140"/>
      <c r="P661" s="139"/>
      <c r="Q661" s="139"/>
      <c r="R661" s="139"/>
    </row>
    <row r="662" spans="1:18" ht="15.75" customHeight="1">
      <c r="A662" s="139"/>
      <c r="B662" s="139"/>
      <c r="C662" s="139"/>
      <c r="D662" s="139"/>
      <c r="E662" s="139"/>
      <c r="F662" s="139"/>
      <c r="G662" s="139"/>
      <c r="H662" s="139"/>
      <c r="I662" s="139"/>
      <c r="J662" s="140"/>
      <c r="K662" s="140"/>
      <c r="L662" s="139"/>
      <c r="M662" s="139"/>
      <c r="N662" s="140"/>
      <c r="O662" s="140"/>
      <c r="P662" s="139"/>
      <c r="Q662" s="139"/>
      <c r="R662" s="139"/>
    </row>
    <row r="663" spans="1:18" ht="15.75" customHeight="1">
      <c r="A663" s="139"/>
      <c r="B663" s="139"/>
      <c r="C663" s="139"/>
      <c r="D663" s="139"/>
      <c r="E663" s="139"/>
      <c r="F663" s="139"/>
      <c r="G663" s="139"/>
      <c r="H663" s="139"/>
      <c r="I663" s="139"/>
      <c r="J663" s="140"/>
      <c r="K663" s="140"/>
      <c r="L663" s="139"/>
      <c r="M663" s="139"/>
      <c r="N663" s="140"/>
      <c r="O663" s="140"/>
      <c r="P663" s="139"/>
      <c r="Q663" s="139"/>
      <c r="R663" s="139"/>
    </row>
    <row r="664" spans="1:18" ht="15.75" customHeight="1">
      <c r="A664" s="139"/>
      <c r="B664" s="139"/>
      <c r="C664" s="139"/>
      <c r="D664" s="139"/>
      <c r="E664" s="139"/>
      <c r="F664" s="139"/>
      <c r="G664" s="139"/>
      <c r="H664" s="139"/>
      <c r="I664" s="139"/>
      <c r="J664" s="140"/>
      <c r="K664" s="140"/>
      <c r="L664" s="139"/>
      <c r="M664" s="139"/>
      <c r="N664" s="140"/>
      <c r="O664" s="140"/>
      <c r="P664" s="139"/>
      <c r="Q664" s="139"/>
      <c r="R664" s="139"/>
    </row>
    <row r="665" spans="1:18" ht="15.75" customHeight="1">
      <c r="A665" s="139"/>
      <c r="B665" s="139"/>
      <c r="C665" s="139"/>
      <c r="D665" s="139"/>
      <c r="E665" s="139"/>
      <c r="F665" s="139"/>
      <c r="G665" s="139"/>
      <c r="H665" s="139"/>
      <c r="I665" s="139"/>
      <c r="J665" s="140"/>
      <c r="K665" s="140"/>
      <c r="L665" s="139"/>
      <c r="M665" s="139"/>
      <c r="N665" s="140"/>
      <c r="O665" s="140"/>
      <c r="P665" s="139"/>
      <c r="Q665" s="139"/>
      <c r="R665" s="139"/>
    </row>
    <row r="666" spans="1:18" ht="15.75" customHeight="1">
      <c r="A666" s="139"/>
      <c r="B666" s="139"/>
      <c r="C666" s="139"/>
      <c r="D666" s="139"/>
      <c r="E666" s="139"/>
      <c r="F666" s="139"/>
      <c r="G666" s="139"/>
      <c r="H666" s="139"/>
      <c r="I666" s="139"/>
      <c r="J666" s="140"/>
      <c r="K666" s="140"/>
      <c r="L666" s="139"/>
      <c r="M666" s="139"/>
      <c r="N666" s="140"/>
      <c r="O666" s="140"/>
      <c r="P666" s="139"/>
      <c r="Q666" s="139"/>
      <c r="R666" s="139"/>
    </row>
    <row r="667" spans="1:18" ht="15.75" customHeight="1">
      <c r="A667" s="139"/>
      <c r="B667" s="139"/>
      <c r="C667" s="139"/>
      <c r="D667" s="139"/>
      <c r="E667" s="139"/>
      <c r="F667" s="139"/>
      <c r="G667" s="139"/>
      <c r="H667" s="139"/>
      <c r="I667" s="139"/>
      <c r="J667" s="140"/>
      <c r="K667" s="140"/>
      <c r="L667" s="139"/>
      <c r="M667" s="139"/>
      <c r="N667" s="140"/>
      <c r="O667" s="140"/>
      <c r="P667" s="139"/>
      <c r="Q667" s="139"/>
      <c r="R667" s="139"/>
    </row>
    <row r="668" spans="1:18" ht="15.75" customHeight="1">
      <c r="A668" s="139"/>
      <c r="B668" s="139"/>
      <c r="C668" s="139"/>
      <c r="D668" s="139"/>
      <c r="E668" s="139"/>
      <c r="F668" s="139"/>
      <c r="G668" s="139"/>
      <c r="H668" s="139"/>
      <c r="I668" s="139"/>
      <c r="J668" s="140"/>
      <c r="K668" s="140"/>
      <c r="L668" s="139"/>
      <c r="M668" s="139"/>
      <c r="N668" s="140"/>
      <c r="O668" s="140"/>
      <c r="P668" s="139"/>
      <c r="Q668" s="139"/>
      <c r="R668" s="139"/>
    </row>
    <row r="669" spans="1:18" ht="15.75" customHeight="1">
      <c r="A669" s="139"/>
      <c r="B669" s="139"/>
      <c r="C669" s="139"/>
      <c r="D669" s="139"/>
      <c r="E669" s="139"/>
      <c r="F669" s="139"/>
      <c r="G669" s="139"/>
      <c r="H669" s="139"/>
      <c r="I669" s="139"/>
      <c r="J669" s="140"/>
      <c r="K669" s="140"/>
      <c r="L669" s="139"/>
      <c r="M669" s="139"/>
      <c r="N669" s="140"/>
      <c r="O669" s="140"/>
      <c r="P669" s="139"/>
      <c r="Q669" s="139"/>
      <c r="R669" s="139"/>
    </row>
    <row r="670" spans="1:18" ht="15.75" customHeight="1">
      <c r="A670" s="139"/>
      <c r="B670" s="139"/>
      <c r="C670" s="139"/>
      <c r="D670" s="139"/>
      <c r="E670" s="139"/>
      <c r="F670" s="139"/>
      <c r="G670" s="139"/>
      <c r="H670" s="139"/>
      <c r="I670" s="139"/>
      <c r="J670" s="140"/>
      <c r="K670" s="140"/>
      <c r="L670" s="139"/>
      <c r="M670" s="139"/>
      <c r="N670" s="140"/>
      <c r="O670" s="140"/>
      <c r="P670" s="139"/>
      <c r="Q670" s="139"/>
      <c r="R670" s="139"/>
    </row>
    <row r="671" spans="1:18" ht="15.75" customHeight="1">
      <c r="A671" s="139"/>
      <c r="B671" s="139"/>
      <c r="C671" s="139"/>
      <c r="D671" s="139"/>
      <c r="E671" s="139"/>
      <c r="F671" s="139"/>
      <c r="G671" s="139"/>
      <c r="H671" s="139"/>
      <c r="I671" s="139"/>
      <c r="J671" s="140"/>
      <c r="K671" s="140"/>
      <c r="L671" s="139"/>
      <c r="M671" s="139"/>
      <c r="N671" s="140"/>
      <c r="O671" s="140"/>
      <c r="P671" s="139"/>
      <c r="Q671" s="139"/>
      <c r="R671" s="139"/>
    </row>
    <row r="672" spans="1:18" ht="15.75" customHeight="1">
      <c r="A672" s="139"/>
      <c r="B672" s="139"/>
      <c r="C672" s="139"/>
      <c r="D672" s="139"/>
      <c r="E672" s="139"/>
      <c r="F672" s="139"/>
      <c r="G672" s="139"/>
      <c r="H672" s="139"/>
      <c r="I672" s="139"/>
      <c r="J672" s="140"/>
      <c r="K672" s="140"/>
      <c r="L672" s="139"/>
      <c r="M672" s="139"/>
      <c r="N672" s="140"/>
      <c r="O672" s="140"/>
      <c r="P672" s="139"/>
      <c r="Q672" s="139"/>
      <c r="R672" s="139"/>
    </row>
    <row r="673" spans="1:18" ht="15.75" customHeight="1">
      <c r="A673" s="139"/>
      <c r="B673" s="139"/>
      <c r="C673" s="139"/>
      <c r="D673" s="139"/>
      <c r="E673" s="139"/>
      <c r="F673" s="139"/>
      <c r="G673" s="139"/>
      <c r="H673" s="139"/>
      <c r="I673" s="139"/>
      <c r="J673" s="140"/>
      <c r="K673" s="140"/>
      <c r="L673" s="139"/>
      <c r="M673" s="139"/>
      <c r="N673" s="140"/>
      <c r="O673" s="140"/>
      <c r="P673" s="139"/>
      <c r="Q673" s="139"/>
      <c r="R673" s="139"/>
    </row>
    <row r="674" spans="1:18" ht="15.75" customHeight="1">
      <c r="A674" s="139"/>
      <c r="B674" s="139"/>
      <c r="C674" s="139"/>
      <c r="D674" s="139"/>
      <c r="E674" s="139"/>
      <c r="F674" s="139"/>
      <c r="G674" s="139"/>
      <c r="H674" s="139"/>
      <c r="I674" s="139"/>
      <c r="J674" s="140"/>
      <c r="K674" s="140"/>
      <c r="L674" s="139"/>
      <c r="M674" s="139"/>
      <c r="N674" s="140"/>
      <c r="O674" s="140"/>
      <c r="P674" s="139"/>
      <c r="Q674" s="139"/>
      <c r="R674" s="139"/>
    </row>
    <row r="675" spans="1:18" ht="15.75" customHeight="1">
      <c r="A675" s="139"/>
      <c r="B675" s="139"/>
      <c r="C675" s="139"/>
      <c r="D675" s="139"/>
      <c r="E675" s="139"/>
      <c r="F675" s="139"/>
      <c r="G675" s="139"/>
      <c r="H675" s="139"/>
      <c r="I675" s="139"/>
      <c r="J675" s="140"/>
      <c r="K675" s="140"/>
      <c r="L675" s="139"/>
      <c r="M675" s="139"/>
      <c r="N675" s="140"/>
      <c r="O675" s="140"/>
      <c r="P675" s="139"/>
      <c r="Q675" s="139"/>
      <c r="R675" s="139"/>
    </row>
    <row r="676" spans="1:18" ht="15.75" customHeight="1">
      <c r="A676" s="139"/>
      <c r="B676" s="139"/>
      <c r="C676" s="139"/>
      <c r="D676" s="139"/>
      <c r="E676" s="139"/>
      <c r="F676" s="139"/>
      <c r="G676" s="139"/>
      <c r="H676" s="139"/>
      <c r="I676" s="139"/>
      <c r="J676" s="140"/>
      <c r="K676" s="140"/>
      <c r="L676" s="139"/>
      <c r="M676" s="139"/>
      <c r="N676" s="140"/>
      <c r="O676" s="140"/>
      <c r="P676" s="139"/>
      <c r="Q676" s="139"/>
      <c r="R676" s="139"/>
    </row>
    <row r="677" spans="1:18" ht="15.75" customHeight="1">
      <c r="A677" s="139"/>
      <c r="B677" s="139"/>
      <c r="C677" s="139"/>
      <c r="D677" s="139"/>
      <c r="E677" s="139"/>
      <c r="F677" s="139"/>
      <c r="G677" s="139"/>
      <c r="H677" s="139"/>
      <c r="I677" s="139"/>
      <c r="J677" s="140"/>
      <c r="K677" s="140"/>
      <c r="L677" s="139"/>
      <c r="M677" s="139"/>
      <c r="N677" s="140"/>
      <c r="O677" s="140"/>
      <c r="P677" s="139"/>
      <c r="Q677" s="139"/>
      <c r="R677" s="139"/>
    </row>
    <row r="678" spans="1:18" ht="15.75" customHeight="1">
      <c r="A678" s="139"/>
      <c r="B678" s="139"/>
      <c r="C678" s="139"/>
      <c r="D678" s="139"/>
      <c r="E678" s="139"/>
      <c r="F678" s="139"/>
      <c r="G678" s="139"/>
      <c r="H678" s="139"/>
      <c r="I678" s="139"/>
      <c r="J678" s="140"/>
      <c r="K678" s="140"/>
      <c r="L678" s="139"/>
      <c r="M678" s="139"/>
      <c r="N678" s="140"/>
      <c r="O678" s="140"/>
      <c r="P678" s="139"/>
      <c r="Q678" s="139"/>
      <c r="R678" s="139"/>
    </row>
    <row r="679" spans="1:18" ht="15.75" customHeight="1">
      <c r="A679" s="139"/>
      <c r="B679" s="139"/>
      <c r="C679" s="139"/>
      <c r="D679" s="139"/>
      <c r="E679" s="139"/>
      <c r="F679" s="139"/>
      <c r="G679" s="139"/>
      <c r="H679" s="139"/>
      <c r="I679" s="139"/>
      <c r="J679" s="140"/>
      <c r="K679" s="140"/>
      <c r="L679" s="139"/>
      <c r="M679" s="139"/>
      <c r="N679" s="140"/>
      <c r="O679" s="140"/>
      <c r="P679" s="139"/>
      <c r="Q679" s="139"/>
      <c r="R679" s="139"/>
    </row>
    <row r="680" spans="1:18" ht="15.75" customHeight="1">
      <c r="A680" s="139"/>
      <c r="B680" s="139"/>
      <c r="C680" s="139"/>
      <c r="D680" s="139"/>
      <c r="E680" s="139"/>
      <c r="F680" s="139"/>
      <c r="G680" s="139"/>
      <c r="H680" s="139"/>
      <c r="I680" s="139"/>
      <c r="J680" s="140"/>
      <c r="K680" s="140"/>
      <c r="L680" s="139"/>
      <c r="M680" s="139"/>
      <c r="N680" s="140"/>
      <c r="O680" s="140"/>
      <c r="P680" s="139"/>
      <c r="Q680" s="139"/>
      <c r="R680" s="139"/>
    </row>
    <row r="681" spans="1:18" ht="15.75" customHeight="1">
      <c r="A681" s="139"/>
      <c r="B681" s="139"/>
      <c r="C681" s="139"/>
      <c r="D681" s="139"/>
      <c r="E681" s="139"/>
      <c r="F681" s="139"/>
      <c r="G681" s="139"/>
      <c r="H681" s="139"/>
      <c r="I681" s="139"/>
      <c r="J681" s="140"/>
      <c r="K681" s="140"/>
      <c r="L681" s="139"/>
      <c r="M681" s="139"/>
      <c r="N681" s="140"/>
      <c r="O681" s="140"/>
      <c r="P681" s="139"/>
      <c r="Q681" s="139"/>
      <c r="R681" s="139"/>
    </row>
    <row r="682" spans="1:18" ht="15.75" customHeight="1">
      <c r="A682" s="139"/>
      <c r="B682" s="139"/>
      <c r="C682" s="139"/>
      <c r="D682" s="139"/>
      <c r="E682" s="139"/>
      <c r="F682" s="139"/>
      <c r="G682" s="139"/>
      <c r="H682" s="139"/>
      <c r="I682" s="139"/>
      <c r="J682" s="140"/>
      <c r="K682" s="140"/>
      <c r="L682" s="139"/>
      <c r="M682" s="139"/>
      <c r="N682" s="140"/>
      <c r="O682" s="140"/>
      <c r="P682" s="139"/>
      <c r="Q682" s="139"/>
      <c r="R682" s="139"/>
    </row>
    <row r="683" spans="1:18" ht="15.75" customHeight="1">
      <c r="A683" s="139"/>
      <c r="B683" s="139"/>
      <c r="C683" s="139"/>
      <c r="D683" s="139"/>
      <c r="E683" s="139"/>
      <c r="F683" s="139"/>
      <c r="G683" s="139"/>
      <c r="H683" s="139"/>
      <c r="I683" s="139"/>
      <c r="J683" s="140"/>
      <c r="K683" s="140"/>
      <c r="L683" s="139"/>
      <c r="M683" s="139"/>
      <c r="N683" s="140"/>
      <c r="O683" s="140"/>
      <c r="P683" s="139"/>
      <c r="Q683" s="139"/>
      <c r="R683" s="139"/>
    </row>
    <row r="684" spans="1:18" ht="15.75" customHeight="1">
      <c r="A684" s="139"/>
      <c r="B684" s="139"/>
      <c r="C684" s="139"/>
      <c r="D684" s="139"/>
      <c r="E684" s="139"/>
      <c r="F684" s="139"/>
      <c r="G684" s="139"/>
      <c r="H684" s="139"/>
      <c r="I684" s="139"/>
      <c r="J684" s="140"/>
      <c r="K684" s="140"/>
      <c r="L684" s="139"/>
      <c r="M684" s="139"/>
      <c r="N684" s="140"/>
      <c r="O684" s="140"/>
      <c r="P684" s="139"/>
      <c r="Q684" s="139"/>
      <c r="R684" s="139"/>
    </row>
    <row r="685" spans="1:18" ht="15.75" customHeight="1">
      <c r="A685" s="139"/>
      <c r="B685" s="139"/>
      <c r="C685" s="139"/>
      <c r="D685" s="139"/>
      <c r="E685" s="139"/>
      <c r="F685" s="139"/>
      <c r="G685" s="139"/>
      <c r="H685" s="139"/>
      <c r="I685" s="139"/>
      <c r="J685" s="140"/>
      <c r="K685" s="140"/>
      <c r="L685" s="139"/>
      <c r="M685" s="139"/>
      <c r="N685" s="140"/>
      <c r="O685" s="140"/>
      <c r="P685" s="139"/>
      <c r="Q685" s="139"/>
      <c r="R685" s="139"/>
    </row>
    <row r="686" spans="1:18" ht="15.75" customHeight="1">
      <c r="A686" s="139"/>
      <c r="B686" s="139"/>
      <c r="C686" s="139"/>
      <c r="D686" s="139"/>
      <c r="E686" s="139"/>
      <c r="F686" s="139"/>
      <c r="G686" s="139"/>
      <c r="H686" s="139"/>
      <c r="I686" s="139"/>
      <c r="J686" s="140"/>
      <c r="K686" s="140"/>
      <c r="L686" s="139"/>
      <c r="M686" s="139"/>
      <c r="N686" s="140"/>
      <c r="O686" s="140"/>
      <c r="P686" s="139"/>
      <c r="Q686" s="139"/>
      <c r="R686" s="139"/>
    </row>
    <row r="687" spans="1:18" ht="15.75" customHeight="1">
      <c r="A687" s="139"/>
      <c r="B687" s="139"/>
      <c r="C687" s="139"/>
      <c r="D687" s="139"/>
      <c r="E687" s="139"/>
      <c r="F687" s="139"/>
      <c r="G687" s="139"/>
      <c r="H687" s="139"/>
      <c r="I687" s="139"/>
      <c r="J687" s="140"/>
      <c r="K687" s="140"/>
      <c r="L687" s="139"/>
      <c r="M687" s="139"/>
      <c r="N687" s="140"/>
      <c r="O687" s="140"/>
      <c r="P687" s="139"/>
      <c r="Q687" s="139"/>
      <c r="R687" s="139"/>
    </row>
    <row r="688" spans="1:18" ht="15.75" customHeight="1">
      <c r="A688" s="139"/>
      <c r="B688" s="139"/>
      <c r="C688" s="139"/>
      <c r="D688" s="139"/>
      <c r="E688" s="139"/>
      <c r="F688" s="139"/>
      <c r="G688" s="139"/>
      <c r="H688" s="139"/>
      <c r="I688" s="139"/>
      <c r="J688" s="140"/>
      <c r="K688" s="140"/>
      <c r="L688" s="139"/>
      <c r="M688" s="139"/>
      <c r="N688" s="140"/>
      <c r="O688" s="140"/>
      <c r="P688" s="139"/>
      <c r="Q688" s="139"/>
      <c r="R688" s="139"/>
    </row>
    <row r="689" spans="1:18" ht="15.75" customHeight="1">
      <c r="A689" s="139"/>
      <c r="B689" s="139"/>
      <c r="C689" s="139"/>
      <c r="D689" s="139"/>
      <c r="E689" s="139"/>
      <c r="F689" s="139"/>
      <c r="G689" s="139"/>
      <c r="H689" s="139"/>
      <c r="I689" s="139"/>
      <c r="J689" s="140"/>
      <c r="K689" s="140"/>
      <c r="L689" s="139"/>
      <c r="M689" s="139"/>
      <c r="N689" s="140"/>
      <c r="O689" s="140"/>
      <c r="P689" s="139"/>
      <c r="Q689" s="139"/>
      <c r="R689" s="139"/>
    </row>
    <row r="690" spans="1:18" ht="15.75" customHeight="1">
      <c r="A690" s="139"/>
      <c r="B690" s="139"/>
      <c r="C690" s="139"/>
      <c r="D690" s="139"/>
      <c r="E690" s="139"/>
      <c r="F690" s="139"/>
      <c r="G690" s="139"/>
      <c r="H690" s="139"/>
      <c r="I690" s="139"/>
      <c r="J690" s="140"/>
      <c r="K690" s="140"/>
      <c r="L690" s="139"/>
      <c r="M690" s="139"/>
      <c r="N690" s="140"/>
      <c r="O690" s="140"/>
      <c r="P690" s="139"/>
      <c r="Q690" s="139"/>
      <c r="R690" s="139"/>
    </row>
    <row r="691" spans="1:18" ht="15.75" customHeight="1">
      <c r="A691" s="139"/>
      <c r="B691" s="139"/>
      <c r="C691" s="139"/>
      <c r="D691" s="139"/>
      <c r="E691" s="139"/>
      <c r="F691" s="139"/>
      <c r="G691" s="139"/>
      <c r="H691" s="139"/>
      <c r="I691" s="139"/>
      <c r="J691" s="140"/>
      <c r="K691" s="140"/>
      <c r="L691" s="139"/>
      <c r="M691" s="139"/>
      <c r="N691" s="140"/>
      <c r="O691" s="140"/>
      <c r="P691" s="139"/>
      <c r="Q691" s="139"/>
      <c r="R691" s="139"/>
    </row>
    <row r="692" spans="1:18" ht="15.75" customHeight="1">
      <c r="A692" s="139"/>
      <c r="B692" s="139"/>
      <c r="C692" s="139"/>
      <c r="D692" s="139"/>
      <c r="E692" s="139"/>
      <c r="F692" s="139"/>
      <c r="G692" s="139"/>
      <c r="H692" s="139"/>
      <c r="I692" s="139"/>
      <c r="J692" s="140"/>
      <c r="K692" s="140"/>
      <c r="L692" s="139"/>
      <c r="M692" s="139"/>
      <c r="N692" s="140"/>
      <c r="O692" s="140"/>
      <c r="P692" s="139"/>
      <c r="Q692" s="139"/>
      <c r="R692" s="139"/>
    </row>
    <row r="693" spans="1:18" ht="15.75" customHeight="1">
      <c r="A693" s="139"/>
      <c r="B693" s="139"/>
      <c r="C693" s="139"/>
      <c r="D693" s="139"/>
      <c r="E693" s="139"/>
      <c r="F693" s="139"/>
      <c r="G693" s="139"/>
      <c r="H693" s="139"/>
      <c r="I693" s="139"/>
      <c r="J693" s="140"/>
      <c r="K693" s="140"/>
      <c r="L693" s="139"/>
      <c r="M693" s="139"/>
      <c r="N693" s="140"/>
      <c r="O693" s="140"/>
      <c r="P693" s="139"/>
      <c r="Q693" s="139"/>
      <c r="R693" s="139"/>
    </row>
    <row r="694" spans="1:18" ht="15.75" customHeight="1">
      <c r="A694" s="139"/>
      <c r="B694" s="139"/>
      <c r="C694" s="139"/>
      <c r="D694" s="139"/>
      <c r="E694" s="139"/>
      <c r="F694" s="139"/>
      <c r="G694" s="139"/>
      <c r="H694" s="139"/>
      <c r="I694" s="139"/>
      <c r="J694" s="140"/>
      <c r="K694" s="140"/>
      <c r="L694" s="139"/>
      <c r="M694" s="139"/>
      <c r="N694" s="140"/>
      <c r="O694" s="140"/>
      <c r="P694" s="139"/>
      <c r="Q694" s="139"/>
      <c r="R694" s="139"/>
    </row>
    <row r="695" spans="1:18" ht="15.75" customHeight="1">
      <c r="A695" s="139"/>
      <c r="B695" s="139"/>
      <c r="C695" s="139"/>
      <c r="D695" s="139"/>
      <c r="E695" s="139"/>
      <c r="F695" s="139"/>
      <c r="G695" s="139"/>
      <c r="H695" s="139"/>
      <c r="I695" s="139"/>
      <c r="J695" s="140"/>
      <c r="K695" s="140"/>
      <c r="L695" s="139"/>
      <c r="M695" s="139"/>
      <c r="N695" s="140"/>
      <c r="O695" s="140"/>
      <c r="P695" s="139"/>
      <c r="Q695" s="139"/>
      <c r="R695" s="139"/>
    </row>
    <row r="696" spans="1:18" ht="15.75" customHeight="1">
      <c r="A696" s="139"/>
      <c r="B696" s="139"/>
      <c r="C696" s="139"/>
      <c r="D696" s="139"/>
      <c r="E696" s="139"/>
      <c r="F696" s="139"/>
      <c r="G696" s="139"/>
      <c r="H696" s="139"/>
      <c r="I696" s="139"/>
      <c r="J696" s="140"/>
      <c r="K696" s="140"/>
      <c r="L696" s="139"/>
      <c r="M696" s="139"/>
      <c r="N696" s="140"/>
      <c r="O696" s="140"/>
      <c r="P696" s="139"/>
      <c r="Q696" s="139"/>
      <c r="R696" s="139"/>
    </row>
    <row r="697" spans="1:18" ht="15.75" customHeight="1">
      <c r="A697" s="139"/>
      <c r="B697" s="139"/>
      <c r="C697" s="139"/>
      <c r="D697" s="139"/>
      <c r="E697" s="139"/>
      <c r="F697" s="139"/>
      <c r="G697" s="139"/>
      <c r="H697" s="139"/>
      <c r="I697" s="139"/>
      <c r="J697" s="140"/>
      <c r="K697" s="140"/>
      <c r="L697" s="139"/>
      <c r="M697" s="139"/>
      <c r="N697" s="140"/>
      <c r="O697" s="140"/>
      <c r="P697" s="139"/>
      <c r="Q697" s="139"/>
      <c r="R697" s="139"/>
    </row>
    <row r="698" spans="1:18" ht="15.75" customHeight="1">
      <c r="A698" s="139"/>
      <c r="B698" s="139"/>
      <c r="C698" s="139"/>
      <c r="D698" s="139"/>
      <c r="E698" s="139"/>
      <c r="F698" s="139"/>
      <c r="G698" s="139"/>
      <c r="H698" s="139"/>
      <c r="I698" s="139"/>
      <c r="J698" s="140"/>
      <c r="K698" s="140"/>
      <c r="L698" s="139"/>
      <c r="M698" s="139"/>
      <c r="N698" s="140"/>
      <c r="O698" s="140"/>
      <c r="P698" s="139"/>
      <c r="Q698" s="139"/>
      <c r="R698" s="139"/>
    </row>
    <row r="699" spans="1:18" ht="15.75" customHeight="1">
      <c r="A699" s="139"/>
      <c r="B699" s="139"/>
      <c r="C699" s="139"/>
      <c r="D699" s="139"/>
      <c r="E699" s="139"/>
      <c r="F699" s="139"/>
      <c r="G699" s="139"/>
      <c r="H699" s="139"/>
      <c r="I699" s="139"/>
      <c r="J699" s="140"/>
      <c r="K699" s="140"/>
      <c r="L699" s="139"/>
      <c r="M699" s="139"/>
      <c r="N699" s="140"/>
      <c r="O699" s="140"/>
      <c r="P699" s="139"/>
      <c r="Q699" s="139"/>
      <c r="R699" s="139"/>
    </row>
    <row r="700" spans="1:18" ht="15.75" customHeight="1">
      <c r="A700" s="139"/>
      <c r="B700" s="139"/>
      <c r="C700" s="139"/>
      <c r="D700" s="139"/>
      <c r="E700" s="139"/>
      <c r="F700" s="139"/>
      <c r="G700" s="139"/>
      <c r="H700" s="139"/>
      <c r="I700" s="139"/>
      <c r="J700" s="140"/>
      <c r="K700" s="140"/>
      <c r="L700" s="139"/>
      <c r="M700" s="139"/>
      <c r="N700" s="140"/>
      <c r="O700" s="140"/>
      <c r="P700" s="139"/>
      <c r="Q700" s="139"/>
      <c r="R700" s="139"/>
    </row>
    <row r="701" spans="1:18" ht="15.75" customHeight="1">
      <c r="A701" s="139"/>
      <c r="B701" s="139"/>
      <c r="C701" s="139"/>
      <c r="D701" s="139"/>
      <c r="E701" s="139"/>
      <c r="F701" s="139"/>
      <c r="G701" s="139"/>
      <c r="H701" s="139"/>
      <c r="I701" s="139"/>
      <c r="J701" s="140"/>
      <c r="K701" s="140"/>
      <c r="L701" s="139"/>
      <c r="M701" s="139"/>
      <c r="N701" s="140"/>
      <c r="O701" s="140"/>
      <c r="P701" s="139"/>
      <c r="Q701" s="139"/>
      <c r="R701" s="139"/>
    </row>
    <row r="702" spans="1:18" ht="15.75" customHeight="1">
      <c r="A702" s="139"/>
      <c r="B702" s="139"/>
      <c r="C702" s="139"/>
      <c r="D702" s="139"/>
      <c r="E702" s="139"/>
      <c r="F702" s="139"/>
      <c r="G702" s="139"/>
      <c r="H702" s="139"/>
      <c r="I702" s="139"/>
      <c r="J702" s="140"/>
      <c r="K702" s="140"/>
      <c r="L702" s="139"/>
      <c r="M702" s="139"/>
      <c r="N702" s="140"/>
      <c r="O702" s="140"/>
      <c r="P702" s="139"/>
      <c r="Q702" s="139"/>
      <c r="R702" s="139"/>
    </row>
    <row r="703" spans="1:18" ht="15.75" customHeight="1">
      <c r="A703" s="139"/>
      <c r="B703" s="139"/>
      <c r="C703" s="139"/>
      <c r="D703" s="139"/>
      <c r="E703" s="139"/>
      <c r="F703" s="139"/>
      <c r="G703" s="139"/>
      <c r="H703" s="139"/>
      <c r="I703" s="139"/>
      <c r="J703" s="140"/>
      <c r="K703" s="140"/>
      <c r="L703" s="139"/>
      <c r="M703" s="139"/>
      <c r="N703" s="140"/>
      <c r="O703" s="140"/>
      <c r="P703" s="139"/>
      <c r="Q703" s="139"/>
      <c r="R703" s="139"/>
    </row>
    <row r="704" spans="1:18" ht="15.75" customHeight="1">
      <c r="A704" s="139"/>
      <c r="B704" s="139"/>
      <c r="C704" s="139"/>
      <c r="D704" s="139"/>
      <c r="E704" s="139"/>
      <c r="F704" s="139"/>
      <c r="G704" s="139"/>
      <c r="H704" s="139"/>
      <c r="I704" s="139"/>
      <c r="J704" s="140"/>
      <c r="K704" s="140"/>
      <c r="L704" s="139"/>
      <c r="M704" s="139"/>
      <c r="N704" s="140"/>
      <c r="O704" s="140"/>
      <c r="P704" s="139"/>
      <c r="Q704" s="139"/>
      <c r="R704" s="139"/>
    </row>
    <row r="705" spans="1:18" ht="15.75" customHeight="1">
      <c r="A705" s="139"/>
      <c r="B705" s="139"/>
      <c r="C705" s="139"/>
      <c r="D705" s="139"/>
      <c r="E705" s="139"/>
      <c r="F705" s="139"/>
      <c r="G705" s="139"/>
      <c r="H705" s="139"/>
      <c r="I705" s="139"/>
      <c r="J705" s="140"/>
      <c r="K705" s="140"/>
      <c r="L705" s="139"/>
      <c r="M705" s="139"/>
      <c r="N705" s="140"/>
      <c r="O705" s="140"/>
      <c r="P705" s="139"/>
      <c r="Q705" s="139"/>
      <c r="R705" s="139"/>
    </row>
    <row r="706" spans="1:18" ht="15.75" customHeight="1">
      <c r="A706" s="139"/>
      <c r="B706" s="139"/>
      <c r="C706" s="139"/>
      <c r="D706" s="139"/>
      <c r="E706" s="139"/>
      <c r="F706" s="139"/>
      <c r="G706" s="139"/>
      <c r="H706" s="139"/>
      <c r="I706" s="139"/>
      <c r="J706" s="140"/>
      <c r="K706" s="140"/>
      <c r="L706" s="139"/>
      <c r="M706" s="139"/>
      <c r="N706" s="140"/>
      <c r="O706" s="140"/>
      <c r="P706" s="139"/>
      <c r="Q706" s="139"/>
      <c r="R706" s="139"/>
    </row>
    <row r="707" spans="1:18" ht="15.75" customHeight="1">
      <c r="A707" s="139"/>
      <c r="B707" s="139"/>
      <c r="C707" s="139"/>
      <c r="D707" s="139"/>
      <c r="E707" s="139"/>
      <c r="F707" s="139"/>
      <c r="G707" s="139"/>
      <c r="H707" s="139"/>
      <c r="I707" s="139"/>
      <c r="J707" s="140"/>
      <c r="K707" s="140"/>
      <c r="L707" s="139"/>
      <c r="M707" s="139"/>
      <c r="N707" s="140"/>
      <c r="O707" s="140"/>
      <c r="P707" s="139"/>
      <c r="Q707" s="139"/>
      <c r="R707" s="139"/>
    </row>
    <row r="708" spans="1:18" ht="15.75" customHeight="1">
      <c r="A708" s="139"/>
      <c r="B708" s="139"/>
      <c r="C708" s="139"/>
      <c r="D708" s="139"/>
      <c r="E708" s="139"/>
      <c r="F708" s="139"/>
      <c r="G708" s="139"/>
      <c r="H708" s="139"/>
      <c r="I708" s="139"/>
      <c r="J708" s="140"/>
      <c r="K708" s="140"/>
      <c r="L708" s="139"/>
      <c r="M708" s="139"/>
      <c r="N708" s="140"/>
      <c r="O708" s="140"/>
      <c r="P708" s="139"/>
      <c r="Q708" s="139"/>
      <c r="R708" s="139"/>
    </row>
    <row r="709" spans="1:18" ht="15.75" customHeight="1">
      <c r="A709" s="139"/>
      <c r="B709" s="139"/>
      <c r="C709" s="139"/>
      <c r="D709" s="139"/>
      <c r="E709" s="139"/>
      <c r="F709" s="139"/>
      <c r="G709" s="139"/>
      <c r="H709" s="139"/>
      <c r="I709" s="139"/>
      <c r="J709" s="140"/>
      <c r="K709" s="140"/>
      <c r="L709" s="139"/>
      <c r="M709" s="139"/>
      <c r="N709" s="140"/>
      <c r="O709" s="140"/>
      <c r="P709" s="139"/>
      <c r="Q709" s="139"/>
      <c r="R709" s="139"/>
    </row>
    <row r="710" spans="1:18" ht="15.75" customHeight="1">
      <c r="A710" s="139"/>
      <c r="B710" s="139"/>
      <c r="C710" s="139"/>
      <c r="D710" s="139"/>
      <c r="E710" s="139"/>
      <c r="F710" s="139"/>
      <c r="G710" s="139"/>
      <c r="H710" s="139"/>
      <c r="I710" s="139"/>
      <c r="J710" s="140"/>
      <c r="K710" s="140"/>
      <c r="L710" s="139"/>
      <c r="M710" s="139"/>
      <c r="N710" s="140"/>
      <c r="O710" s="140"/>
      <c r="P710" s="139"/>
      <c r="Q710" s="139"/>
      <c r="R710" s="139"/>
    </row>
    <row r="711" spans="1:18" ht="15.75" customHeight="1">
      <c r="A711" s="139"/>
      <c r="B711" s="139"/>
      <c r="C711" s="139"/>
      <c r="D711" s="139"/>
      <c r="E711" s="139"/>
      <c r="F711" s="139"/>
      <c r="G711" s="139"/>
      <c r="H711" s="139"/>
      <c r="I711" s="139"/>
      <c r="J711" s="140"/>
      <c r="K711" s="140"/>
      <c r="L711" s="139"/>
      <c r="M711" s="139"/>
      <c r="N711" s="140"/>
      <c r="O711" s="140"/>
      <c r="P711" s="139"/>
      <c r="Q711" s="139"/>
      <c r="R711" s="139"/>
    </row>
    <row r="712" spans="1:18" ht="15.75" customHeight="1">
      <c r="A712" s="139"/>
      <c r="B712" s="139"/>
      <c r="C712" s="139"/>
      <c r="D712" s="139"/>
      <c r="E712" s="139"/>
      <c r="F712" s="139"/>
      <c r="G712" s="139"/>
      <c r="H712" s="139"/>
      <c r="I712" s="139"/>
      <c r="J712" s="140"/>
      <c r="K712" s="140"/>
      <c r="L712" s="139"/>
      <c r="M712" s="139"/>
      <c r="N712" s="140"/>
      <c r="O712" s="140"/>
      <c r="P712" s="139"/>
      <c r="Q712" s="139"/>
      <c r="R712" s="139"/>
    </row>
    <row r="713" spans="1:18" ht="15.75" customHeight="1">
      <c r="A713" s="139"/>
      <c r="B713" s="139"/>
      <c r="C713" s="139"/>
      <c r="D713" s="139"/>
      <c r="E713" s="139"/>
      <c r="F713" s="139"/>
      <c r="G713" s="139"/>
      <c r="H713" s="139"/>
      <c r="I713" s="139"/>
      <c r="J713" s="140"/>
      <c r="K713" s="140"/>
      <c r="L713" s="139"/>
      <c r="M713" s="139"/>
      <c r="N713" s="140"/>
      <c r="O713" s="140"/>
      <c r="P713" s="139"/>
      <c r="Q713" s="139"/>
      <c r="R713" s="139"/>
    </row>
    <row r="714" spans="1:18" ht="15.75" customHeight="1">
      <c r="A714" s="139"/>
      <c r="B714" s="139"/>
      <c r="C714" s="139"/>
      <c r="D714" s="139"/>
      <c r="E714" s="139"/>
      <c r="F714" s="139"/>
      <c r="G714" s="139"/>
      <c r="H714" s="139"/>
      <c r="I714" s="139"/>
      <c r="J714" s="140"/>
      <c r="K714" s="140"/>
      <c r="L714" s="139"/>
      <c r="M714" s="139"/>
      <c r="N714" s="140"/>
      <c r="O714" s="140"/>
      <c r="P714" s="139"/>
      <c r="Q714" s="139"/>
      <c r="R714" s="139"/>
    </row>
    <row r="715" spans="1:18" ht="15.75" customHeight="1">
      <c r="A715" s="139"/>
      <c r="B715" s="139"/>
      <c r="C715" s="139"/>
      <c r="D715" s="139"/>
      <c r="E715" s="139"/>
      <c r="F715" s="139"/>
      <c r="G715" s="139"/>
      <c r="H715" s="139"/>
      <c r="I715" s="139"/>
      <c r="J715" s="140"/>
      <c r="K715" s="140"/>
      <c r="L715" s="139"/>
      <c r="M715" s="139"/>
      <c r="N715" s="140"/>
      <c r="O715" s="140"/>
      <c r="P715" s="139"/>
      <c r="Q715" s="139"/>
      <c r="R715" s="139"/>
    </row>
    <row r="716" spans="1:18" ht="15.75" customHeight="1">
      <c r="A716" s="139"/>
      <c r="B716" s="139"/>
      <c r="C716" s="139"/>
      <c r="D716" s="139"/>
      <c r="E716" s="139"/>
      <c r="F716" s="139"/>
      <c r="G716" s="139"/>
      <c r="H716" s="139"/>
      <c r="I716" s="139"/>
      <c r="J716" s="140"/>
      <c r="K716" s="140"/>
      <c r="L716" s="139"/>
      <c r="M716" s="139"/>
      <c r="N716" s="140"/>
      <c r="O716" s="140"/>
      <c r="P716" s="139"/>
      <c r="Q716" s="139"/>
      <c r="R716" s="139"/>
    </row>
    <row r="717" spans="1:18" ht="15.75" customHeight="1">
      <c r="A717" s="139"/>
      <c r="B717" s="139"/>
      <c r="C717" s="139"/>
      <c r="D717" s="139"/>
      <c r="E717" s="139"/>
      <c r="F717" s="139"/>
      <c r="G717" s="139"/>
      <c r="H717" s="139"/>
      <c r="I717" s="139"/>
      <c r="J717" s="140"/>
      <c r="K717" s="140"/>
      <c r="L717" s="139"/>
      <c r="M717" s="139"/>
      <c r="N717" s="140"/>
      <c r="O717" s="140"/>
      <c r="P717" s="139"/>
      <c r="Q717" s="139"/>
      <c r="R717" s="139"/>
    </row>
    <row r="718" spans="1:18" ht="15.75" customHeight="1">
      <c r="A718" s="139"/>
      <c r="B718" s="139"/>
      <c r="C718" s="139"/>
      <c r="D718" s="139"/>
      <c r="E718" s="139"/>
      <c r="F718" s="139"/>
      <c r="G718" s="139"/>
      <c r="H718" s="139"/>
      <c r="I718" s="139"/>
      <c r="J718" s="140"/>
      <c r="K718" s="140"/>
      <c r="L718" s="139"/>
      <c r="M718" s="139"/>
      <c r="N718" s="140"/>
      <c r="O718" s="140"/>
      <c r="P718" s="139"/>
      <c r="Q718" s="139"/>
      <c r="R718" s="139"/>
    </row>
    <row r="719" spans="1:18" ht="15.75" customHeight="1">
      <c r="A719" s="139"/>
      <c r="B719" s="139"/>
      <c r="C719" s="139"/>
      <c r="D719" s="139"/>
      <c r="E719" s="139"/>
      <c r="F719" s="139"/>
      <c r="G719" s="139"/>
      <c r="H719" s="139"/>
      <c r="I719" s="139"/>
      <c r="J719" s="140"/>
      <c r="K719" s="140"/>
      <c r="L719" s="139"/>
      <c r="M719" s="139"/>
      <c r="N719" s="140"/>
      <c r="O719" s="140"/>
      <c r="P719" s="139"/>
      <c r="Q719" s="139"/>
      <c r="R719" s="139"/>
    </row>
    <row r="720" spans="1:18" ht="15.75" customHeight="1">
      <c r="A720" s="139"/>
      <c r="B720" s="139"/>
      <c r="C720" s="139"/>
      <c r="D720" s="139"/>
      <c r="E720" s="139"/>
      <c r="F720" s="139"/>
      <c r="G720" s="139"/>
      <c r="H720" s="139"/>
      <c r="I720" s="139"/>
      <c r="J720" s="140"/>
      <c r="K720" s="140"/>
      <c r="L720" s="139"/>
      <c r="M720" s="139"/>
      <c r="N720" s="140"/>
      <c r="O720" s="140"/>
      <c r="P720" s="139"/>
      <c r="Q720" s="139"/>
      <c r="R720" s="139"/>
    </row>
    <row r="721" spans="1:18" ht="15.75" customHeight="1">
      <c r="A721" s="139"/>
      <c r="B721" s="139"/>
      <c r="C721" s="139"/>
      <c r="D721" s="139"/>
      <c r="E721" s="139"/>
      <c r="F721" s="139"/>
      <c r="G721" s="139"/>
      <c r="H721" s="139"/>
      <c r="I721" s="139"/>
      <c r="J721" s="140"/>
      <c r="K721" s="140"/>
      <c r="L721" s="139"/>
      <c r="M721" s="139"/>
      <c r="N721" s="140"/>
      <c r="O721" s="140"/>
      <c r="P721" s="139"/>
      <c r="Q721" s="139"/>
      <c r="R721" s="139"/>
    </row>
    <row r="722" spans="1:18" ht="15.75" customHeight="1">
      <c r="A722" s="139"/>
      <c r="B722" s="139"/>
      <c r="C722" s="139"/>
      <c r="D722" s="139"/>
      <c r="E722" s="139"/>
      <c r="F722" s="139"/>
      <c r="G722" s="139"/>
      <c r="H722" s="139"/>
      <c r="I722" s="139"/>
      <c r="J722" s="140"/>
      <c r="K722" s="140"/>
      <c r="L722" s="139"/>
      <c r="M722" s="139"/>
      <c r="N722" s="140"/>
      <c r="O722" s="140"/>
      <c r="P722" s="139"/>
      <c r="Q722" s="139"/>
      <c r="R722" s="139"/>
    </row>
    <row r="723" spans="1:18" ht="15.75" customHeight="1">
      <c r="A723" s="139"/>
      <c r="B723" s="139"/>
      <c r="C723" s="139"/>
      <c r="D723" s="139"/>
      <c r="E723" s="139"/>
      <c r="F723" s="139"/>
      <c r="G723" s="139"/>
      <c r="H723" s="139"/>
      <c r="I723" s="139"/>
      <c r="J723" s="140"/>
      <c r="K723" s="140"/>
      <c r="L723" s="139"/>
      <c r="M723" s="139"/>
      <c r="N723" s="140"/>
      <c r="O723" s="140"/>
      <c r="P723" s="139"/>
      <c r="Q723" s="139"/>
      <c r="R723" s="139"/>
    </row>
    <row r="724" spans="1:18" ht="15.75" customHeight="1">
      <c r="A724" s="139"/>
      <c r="B724" s="139"/>
      <c r="C724" s="139"/>
      <c r="D724" s="139"/>
      <c r="E724" s="139"/>
      <c r="F724" s="139"/>
      <c r="G724" s="139"/>
      <c r="H724" s="139"/>
      <c r="I724" s="139"/>
      <c r="J724" s="140"/>
      <c r="K724" s="140"/>
      <c r="L724" s="139"/>
      <c r="M724" s="139"/>
      <c r="N724" s="140"/>
      <c r="O724" s="140"/>
      <c r="P724" s="139"/>
      <c r="Q724" s="139"/>
      <c r="R724" s="139"/>
    </row>
    <row r="725" spans="1:18" ht="15.75" customHeight="1">
      <c r="A725" s="139"/>
      <c r="B725" s="139"/>
      <c r="C725" s="139"/>
      <c r="D725" s="139"/>
      <c r="E725" s="139"/>
      <c r="F725" s="139"/>
      <c r="G725" s="139"/>
      <c r="H725" s="139"/>
      <c r="I725" s="139"/>
      <c r="J725" s="140"/>
      <c r="K725" s="140"/>
      <c r="L725" s="139"/>
      <c r="M725" s="139"/>
      <c r="N725" s="140"/>
      <c r="O725" s="140"/>
      <c r="P725" s="139"/>
      <c r="Q725" s="139"/>
      <c r="R725" s="139"/>
    </row>
    <row r="726" spans="1:18" ht="15.75" customHeight="1">
      <c r="A726" s="139"/>
      <c r="B726" s="139"/>
      <c r="C726" s="139"/>
      <c r="D726" s="139"/>
      <c r="E726" s="139"/>
      <c r="F726" s="139"/>
      <c r="G726" s="139"/>
      <c r="H726" s="139"/>
      <c r="I726" s="139"/>
      <c r="J726" s="140"/>
      <c r="K726" s="140"/>
      <c r="L726" s="139"/>
      <c r="M726" s="139"/>
      <c r="N726" s="140"/>
      <c r="O726" s="140"/>
      <c r="P726" s="139"/>
      <c r="Q726" s="139"/>
      <c r="R726" s="139"/>
    </row>
    <row r="727" spans="1:18" ht="15.75" customHeight="1">
      <c r="A727" s="139"/>
      <c r="B727" s="139"/>
      <c r="C727" s="139"/>
      <c r="D727" s="139"/>
      <c r="E727" s="139"/>
      <c r="F727" s="139"/>
      <c r="G727" s="139"/>
      <c r="H727" s="139"/>
      <c r="I727" s="139"/>
      <c r="J727" s="140"/>
      <c r="K727" s="140"/>
      <c r="L727" s="139"/>
      <c r="M727" s="139"/>
      <c r="N727" s="140"/>
      <c r="O727" s="140"/>
      <c r="P727" s="139"/>
      <c r="Q727" s="139"/>
      <c r="R727" s="139"/>
    </row>
    <row r="728" spans="1:18" ht="15.75" customHeight="1">
      <c r="A728" s="139"/>
      <c r="B728" s="139"/>
      <c r="C728" s="139"/>
      <c r="D728" s="139"/>
      <c r="E728" s="139"/>
      <c r="F728" s="139"/>
      <c r="G728" s="139"/>
      <c r="H728" s="139"/>
      <c r="I728" s="139"/>
      <c r="J728" s="140"/>
      <c r="K728" s="140"/>
      <c r="L728" s="139"/>
      <c r="M728" s="139"/>
      <c r="N728" s="140"/>
      <c r="O728" s="140"/>
      <c r="P728" s="139"/>
      <c r="Q728" s="139"/>
      <c r="R728" s="139"/>
    </row>
    <row r="729" spans="1:18" ht="15.75" customHeight="1">
      <c r="A729" s="139"/>
      <c r="B729" s="139"/>
      <c r="C729" s="139"/>
      <c r="D729" s="139"/>
      <c r="E729" s="139"/>
      <c r="F729" s="139"/>
      <c r="G729" s="139"/>
      <c r="H729" s="139"/>
      <c r="I729" s="139"/>
      <c r="J729" s="140"/>
      <c r="K729" s="140"/>
      <c r="L729" s="139"/>
      <c r="M729" s="139"/>
      <c r="N729" s="140"/>
      <c r="O729" s="140"/>
      <c r="P729" s="139"/>
      <c r="Q729" s="139"/>
      <c r="R729" s="139"/>
    </row>
    <row r="730" spans="1:18" ht="15.75" customHeight="1">
      <c r="A730" s="139"/>
      <c r="B730" s="139"/>
      <c r="C730" s="139"/>
      <c r="D730" s="139"/>
      <c r="E730" s="139"/>
      <c r="F730" s="139"/>
      <c r="G730" s="139"/>
      <c r="H730" s="139"/>
      <c r="I730" s="139"/>
      <c r="J730" s="140"/>
      <c r="K730" s="140"/>
      <c r="L730" s="139"/>
      <c r="M730" s="139"/>
      <c r="N730" s="140"/>
      <c r="O730" s="140"/>
      <c r="P730" s="139"/>
      <c r="Q730" s="139"/>
      <c r="R730" s="139"/>
    </row>
    <row r="731" spans="1:18" ht="15.75" customHeight="1">
      <c r="A731" s="139"/>
      <c r="B731" s="139"/>
      <c r="C731" s="139"/>
      <c r="D731" s="139"/>
      <c r="E731" s="139"/>
      <c r="F731" s="139"/>
      <c r="G731" s="139"/>
      <c r="H731" s="139"/>
      <c r="I731" s="139"/>
      <c r="J731" s="140"/>
      <c r="K731" s="140"/>
      <c r="L731" s="139"/>
      <c r="M731" s="139"/>
      <c r="N731" s="140"/>
      <c r="O731" s="140"/>
      <c r="P731" s="139"/>
      <c r="Q731" s="139"/>
      <c r="R731" s="139"/>
    </row>
    <row r="732" spans="1:18" ht="15.75" customHeight="1">
      <c r="A732" s="139"/>
      <c r="B732" s="139"/>
      <c r="C732" s="139"/>
      <c r="D732" s="139"/>
      <c r="E732" s="139"/>
      <c r="F732" s="139"/>
      <c r="G732" s="139"/>
      <c r="H732" s="139"/>
      <c r="I732" s="139"/>
      <c r="J732" s="140"/>
      <c r="K732" s="140"/>
      <c r="L732" s="139"/>
      <c r="M732" s="139"/>
      <c r="N732" s="140"/>
      <c r="O732" s="140"/>
      <c r="P732" s="139"/>
      <c r="Q732" s="139"/>
      <c r="R732" s="139"/>
    </row>
    <row r="733" spans="1:18" ht="15.75" customHeight="1">
      <c r="A733" s="139"/>
      <c r="B733" s="139"/>
      <c r="C733" s="139"/>
      <c r="D733" s="139"/>
      <c r="E733" s="139"/>
      <c r="F733" s="139"/>
      <c r="G733" s="139"/>
      <c r="H733" s="139"/>
      <c r="I733" s="139"/>
      <c r="J733" s="140"/>
      <c r="K733" s="140"/>
      <c r="L733" s="139"/>
      <c r="M733" s="139"/>
      <c r="N733" s="140"/>
      <c r="O733" s="140"/>
      <c r="P733" s="139"/>
      <c r="Q733" s="139"/>
      <c r="R733" s="139"/>
    </row>
    <row r="734" spans="1:18" ht="15.75" customHeight="1">
      <c r="A734" s="139"/>
      <c r="B734" s="139"/>
      <c r="C734" s="139"/>
      <c r="D734" s="139"/>
      <c r="E734" s="139"/>
      <c r="F734" s="139"/>
      <c r="G734" s="139"/>
      <c r="H734" s="139"/>
      <c r="I734" s="139"/>
      <c r="J734" s="140"/>
      <c r="K734" s="140"/>
      <c r="L734" s="139"/>
      <c r="M734" s="139"/>
      <c r="N734" s="140"/>
      <c r="O734" s="140"/>
      <c r="P734" s="139"/>
      <c r="Q734" s="139"/>
      <c r="R734" s="139"/>
    </row>
    <row r="735" spans="1:18" ht="15.75" customHeight="1">
      <c r="A735" s="139"/>
      <c r="B735" s="139"/>
      <c r="C735" s="139"/>
      <c r="D735" s="139"/>
      <c r="E735" s="139"/>
      <c r="F735" s="139"/>
      <c r="G735" s="139"/>
      <c r="H735" s="139"/>
      <c r="I735" s="139"/>
      <c r="J735" s="140"/>
      <c r="K735" s="140"/>
      <c r="L735" s="139"/>
      <c r="M735" s="139"/>
      <c r="N735" s="140"/>
      <c r="O735" s="140"/>
      <c r="P735" s="139"/>
      <c r="Q735" s="139"/>
      <c r="R735" s="139"/>
    </row>
    <row r="736" spans="1:18" ht="15.75" customHeight="1">
      <c r="A736" s="139"/>
      <c r="B736" s="139"/>
      <c r="C736" s="139"/>
      <c r="D736" s="139"/>
      <c r="E736" s="139"/>
      <c r="F736" s="139"/>
      <c r="G736" s="139"/>
      <c r="H736" s="139"/>
      <c r="I736" s="139"/>
      <c r="J736" s="140"/>
      <c r="K736" s="140"/>
      <c r="L736" s="139"/>
      <c r="M736" s="139"/>
      <c r="N736" s="140"/>
      <c r="O736" s="140"/>
      <c r="P736" s="139"/>
      <c r="Q736" s="139"/>
      <c r="R736" s="139"/>
    </row>
    <row r="737" spans="1:18" ht="15.75" customHeight="1">
      <c r="A737" s="139"/>
      <c r="B737" s="139"/>
      <c r="C737" s="139"/>
      <c r="D737" s="139"/>
      <c r="E737" s="139"/>
      <c r="F737" s="139"/>
      <c r="G737" s="139"/>
      <c r="H737" s="139"/>
      <c r="I737" s="139"/>
      <c r="J737" s="140"/>
      <c r="K737" s="140"/>
      <c r="L737" s="139"/>
      <c r="M737" s="139"/>
      <c r="N737" s="140"/>
      <c r="O737" s="140"/>
      <c r="P737" s="139"/>
      <c r="Q737" s="139"/>
      <c r="R737" s="139"/>
    </row>
    <row r="738" spans="1:18" ht="15.75" customHeight="1">
      <c r="A738" s="139"/>
      <c r="B738" s="139"/>
      <c r="C738" s="139"/>
      <c r="D738" s="139"/>
      <c r="E738" s="139"/>
      <c r="F738" s="139"/>
      <c r="G738" s="139"/>
      <c r="H738" s="139"/>
      <c r="I738" s="139"/>
      <c r="J738" s="140"/>
      <c r="K738" s="140"/>
      <c r="L738" s="139"/>
      <c r="M738" s="139"/>
      <c r="N738" s="140"/>
      <c r="O738" s="140"/>
      <c r="P738" s="139"/>
      <c r="Q738" s="139"/>
      <c r="R738" s="139"/>
    </row>
    <row r="739" spans="1:18" ht="15.75" customHeight="1">
      <c r="A739" s="139"/>
      <c r="B739" s="139"/>
      <c r="C739" s="139"/>
      <c r="D739" s="139"/>
      <c r="E739" s="139"/>
      <c r="F739" s="139"/>
      <c r="G739" s="139"/>
      <c r="H739" s="139"/>
      <c r="I739" s="139"/>
      <c r="J739" s="140"/>
      <c r="K739" s="140"/>
      <c r="L739" s="139"/>
      <c r="M739" s="139"/>
      <c r="N739" s="140"/>
      <c r="O739" s="140"/>
      <c r="P739" s="139"/>
      <c r="Q739" s="139"/>
      <c r="R739" s="139"/>
    </row>
    <row r="740" spans="1:18" ht="15.75" customHeight="1">
      <c r="A740" s="139"/>
      <c r="B740" s="139"/>
      <c r="C740" s="139"/>
      <c r="D740" s="139"/>
      <c r="E740" s="139"/>
      <c r="F740" s="139"/>
      <c r="G740" s="139"/>
      <c r="H740" s="139"/>
      <c r="I740" s="139"/>
      <c r="J740" s="140"/>
      <c r="K740" s="140"/>
      <c r="L740" s="139"/>
      <c r="M740" s="139"/>
      <c r="N740" s="140"/>
      <c r="O740" s="140"/>
      <c r="P740" s="139"/>
      <c r="Q740" s="139"/>
      <c r="R740" s="139"/>
    </row>
    <row r="741" spans="1:18" ht="15.75" customHeight="1">
      <c r="A741" s="139"/>
      <c r="B741" s="139"/>
      <c r="C741" s="139"/>
      <c r="D741" s="139"/>
      <c r="E741" s="139"/>
      <c r="F741" s="139"/>
      <c r="G741" s="139"/>
      <c r="H741" s="139"/>
      <c r="I741" s="139"/>
      <c r="J741" s="140"/>
      <c r="K741" s="140"/>
      <c r="L741" s="139"/>
      <c r="M741" s="139"/>
      <c r="N741" s="140"/>
      <c r="O741" s="140"/>
      <c r="P741" s="139"/>
      <c r="Q741" s="139"/>
      <c r="R741" s="139"/>
    </row>
    <row r="742" spans="1:18" ht="15.75" customHeight="1">
      <c r="A742" s="139"/>
      <c r="B742" s="139"/>
      <c r="C742" s="139"/>
      <c r="D742" s="139"/>
      <c r="E742" s="139"/>
      <c r="F742" s="139"/>
      <c r="G742" s="139"/>
      <c r="H742" s="139"/>
      <c r="I742" s="139"/>
      <c r="J742" s="140"/>
      <c r="K742" s="140"/>
      <c r="L742" s="139"/>
      <c r="M742" s="139"/>
      <c r="N742" s="140"/>
      <c r="O742" s="140"/>
      <c r="P742" s="139"/>
      <c r="Q742" s="139"/>
      <c r="R742" s="139"/>
    </row>
    <row r="743" spans="1:18" ht="15.75" customHeight="1">
      <c r="A743" s="139"/>
      <c r="B743" s="139"/>
      <c r="C743" s="139"/>
      <c r="D743" s="139"/>
      <c r="E743" s="139"/>
      <c r="F743" s="139"/>
      <c r="G743" s="139"/>
      <c r="H743" s="139"/>
      <c r="I743" s="139"/>
      <c r="J743" s="140"/>
      <c r="K743" s="140"/>
      <c r="L743" s="139"/>
      <c r="M743" s="139"/>
      <c r="N743" s="140"/>
      <c r="O743" s="140"/>
      <c r="P743" s="139"/>
      <c r="Q743" s="139"/>
      <c r="R743" s="139"/>
    </row>
    <row r="744" spans="1:18" ht="15.75" customHeight="1">
      <c r="A744" s="139"/>
      <c r="B744" s="139"/>
      <c r="C744" s="139"/>
      <c r="D744" s="139"/>
      <c r="E744" s="139"/>
      <c r="F744" s="139"/>
      <c r="G744" s="139"/>
      <c r="H744" s="139"/>
      <c r="I744" s="139"/>
      <c r="J744" s="140"/>
      <c r="K744" s="140"/>
      <c r="L744" s="139"/>
      <c r="M744" s="139"/>
      <c r="N744" s="140"/>
      <c r="O744" s="140"/>
      <c r="P744" s="139"/>
      <c r="Q744" s="139"/>
      <c r="R744" s="139"/>
    </row>
    <row r="745" spans="1:18" ht="15.75" customHeight="1">
      <c r="A745" s="139"/>
      <c r="B745" s="139"/>
      <c r="C745" s="139"/>
      <c r="D745" s="139"/>
      <c r="E745" s="139"/>
      <c r="F745" s="139"/>
      <c r="G745" s="139"/>
      <c r="H745" s="139"/>
      <c r="I745" s="139"/>
      <c r="J745" s="140"/>
      <c r="K745" s="140"/>
      <c r="L745" s="139"/>
      <c r="M745" s="139"/>
      <c r="N745" s="140"/>
      <c r="O745" s="140"/>
      <c r="P745" s="139"/>
      <c r="Q745" s="139"/>
      <c r="R745" s="139"/>
    </row>
    <row r="746" spans="1:18" ht="15.75" customHeight="1">
      <c r="A746" s="139"/>
      <c r="B746" s="139"/>
      <c r="C746" s="139"/>
      <c r="D746" s="139"/>
      <c r="E746" s="139"/>
      <c r="F746" s="139"/>
      <c r="G746" s="139"/>
      <c r="H746" s="139"/>
      <c r="I746" s="139"/>
      <c r="J746" s="140"/>
      <c r="K746" s="140"/>
      <c r="L746" s="139"/>
      <c r="M746" s="139"/>
      <c r="N746" s="140"/>
      <c r="O746" s="140"/>
      <c r="P746" s="139"/>
      <c r="Q746" s="139"/>
      <c r="R746" s="139"/>
    </row>
    <row r="747" spans="1:18" ht="15.75" customHeight="1">
      <c r="A747" s="139"/>
      <c r="B747" s="139"/>
      <c r="C747" s="139"/>
      <c r="D747" s="139"/>
      <c r="E747" s="139"/>
      <c r="F747" s="139"/>
      <c r="G747" s="139"/>
      <c r="H747" s="139"/>
      <c r="I747" s="139"/>
      <c r="J747" s="140"/>
      <c r="K747" s="140"/>
      <c r="L747" s="139"/>
      <c r="M747" s="139"/>
      <c r="N747" s="140"/>
      <c r="O747" s="140"/>
      <c r="P747" s="139"/>
      <c r="Q747" s="139"/>
      <c r="R747" s="139"/>
    </row>
    <row r="748" spans="1:18" ht="15.75" customHeight="1">
      <c r="A748" s="139"/>
      <c r="B748" s="139"/>
      <c r="C748" s="139"/>
      <c r="D748" s="139"/>
      <c r="E748" s="139"/>
      <c r="F748" s="139"/>
      <c r="G748" s="139"/>
      <c r="H748" s="139"/>
      <c r="I748" s="139"/>
      <c r="J748" s="140"/>
      <c r="K748" s="140"/>
      <c r="L748" s="139"/>
      <c r="M748" s="139"/>
      <c r="N748" s="140"/>
      <c r="O748" s="140"/>
      <c r="P748" s="139"/>
      <c r="Q748" s="139"/>
      <c r="R748" s="139"/>
    </row>
    <row r="749" spans="1:18" ht="15.75" customHeight="1">
      <c r="A749" s="139"/>
      <c r="B749" s="139"/>
      <c r="C749" s="139"/>
      <c r="D749" s="139"/>
      <c r="E749" s="139"/>
      <c r="F749" s="139"/>
      <c r="G749" s="139"/>
      <c r="H749" s="139"/>
      <c r="I749" s="139"/>
      <c r="J749" s="140"/>
      <c r="K749" s="140"/>
      <c r="L749" s="139"/>
      <c r="M749" s="139"/>
      <c r="N749" s="140"/>
      <c r="O749" s="140"/>
      <c r="P749" s="139"/>
      <c r="Q749" s="139"/>
      <c r="R749" s="139"/>
    </row>
    <row r="750" spans="1:18" ht="15.75" customHeight="1">
      <c r="A750" s="139"/>
      <c r="B750" s="139"/>
      <c r="C750" s="139"/>
      <c r="D750" s="139"/>
      <c r="E750" s="139"/>
      <c r="F750" s="139"/>
      <c r="G750" s="139"/>
      <c r="H750" s="139"/>
      <c r="I750" s="139"/>
      <c r="J750" s="140"/>
      <c r="K750" s="140"/>
      <c r="L750" s="139"/>
      <c r="M750" s="139"/>
      <c r="N750" s="140"/>
      <c r="O750" s="140"/>
      <c r="P750" s="139"/>
      <c r="Q750" s="139"/>
      <c r="R750" s="139"/>
    </row>
    <row r="751" spans="1:18" ht="15.75" customHeight="1">
      <c r="A751" s="139"/>
      <c r="B751" s="139"/>
      <c r="C751" s="139"/>
      <c r="D751" s="139"/>
      <c r="E751" s="139"/>
      <c r="F751" s="139"/>
      <c r="G751" s="139"/>
      <c r="H751" s="139"/>
      <c r="I751" s="139"/>
      <c r="J751" s="140"/>
      <c r="K751" s="140"/>
      <c r="L751" s="139"/>
      <c r="M751" s="139"/>
      <c r="N751" s="140"/>
      <c r="O751" s="140"/>
      <c r="P751" s="139"/>
      <c r="Q751" s="139"/>
      <c r="R751" s="139"/>
    </row>
    <row r="752" spans="1:18" ht="15.75" customHeight="1">
      <c r="A752" s="139"/>
      <c r="B752" s="139"/>
      <c r="C752" s="139"/>
      <c r="D752" s="139"/>
      <c r="E752" s="139"/>
      <c r="F752" s="139"/>
      <c r="G752" s="139"/>
      <c r="H752" s="139"/>
      <c r="I752" s="139"/>
      <c r="J752" s="140"/>
      <c r="K752" s="140"/>
      <c r="L752" s="139"/>
      <c r="M752" s="139"/>
      <c r="N752" s="140"/>
      <c r="O752" s="140"/>
      <c r="P752" s="139"/>
      <c r="Q752" s="139"/>
      <c r="R752" s="139"/>
    </row>
    <row r="753" spans="1:18" ht="15.75" customHeight="1">
      <c r="A753" s="139"/>
      <c r="B753" s="139"/>
      <c r="C753" s="139"/>
      <c r="D753" s="139"/>
      <c r="E753" s="139"/>
      <c r="F753" s="139"/>
      <c r="G753" s="139"/>
      <c r="H753" s="139"/>
      <c r="I753" s="139"/>
      <c r="J753" s="140"/>
      <c r="K753" s="140"/>
      <c r="L753" s="139"/>
      <c r="M753" s="139"/>
      <c r="N753" s="140"/>
      <c r="O753" s="140"/>
      <c r="P753" s="139"/>
      <c r="Q753" s="139"/>
      <c r="R753" s="139"/>
    </row>
    <row r="754" spans="1:18" ht="15.75" customHeight="1">
      <c r="A754" s="139"/>
      <c r="B754" s="139"/>
      <c r="C754" s="139"/>
      <c r="D754" s="139"/>
      <c r="E754" s="139"/>
      <c r="F754" s="139"/>
      <c r="G754" s="139"/>
      <c r="H754" s="139"/>
      <c r="I754" s="139"/>
      <c r="J754" s="140"/>
      <c r="K754" s="140"/>
      <c r="L754" s="139"/>
      <c r="M754" s="139"/>
      <c r="N754" s="140"/>
      <c r="O754" s="140"/>
      <c r="P754" s="139"/>
      <c r="Q754" s="139"/>
      <c r="R754" s="139"/>
    </row>
    <row r="755" spans="1:18" ht="15.75" customHeight="1">
      <c r="A755" s="139"/>
      <c r="B755" s="139"/>
      <c r="C755" s="139"/>
      <c r="D755" s="139"/>
      <c r="E755" s="139"/>
      <c r="F755" s="139"/>
      <c r="G755" s="139"/>
      <c r="H755" s="139"/>
      <c r="I755" s="139"/>
      <c r="J755" s="140"/>
      <c r="K755" s="140"/>
      <c r="L755" s="139"/>
      <c r="M755" s="139"/>
      <c r="N755" s="140"/>
      <c r="O755" s="140"/>
      <c r="P755" s="139"/>
      <c r="Q755" s="139"/>
      <c r="R755" s="139"/>
    </row>
    <row r="756" spans="1:18" ht="15.75" customHeight="1">
      <c r="A756" s="139"/>
      <c r="B756" s="139"/>
      <c r="C756" s="139"/>
      <c r="D756" s="139"/>
      <c r="E756" s="139"/>
      <c r="F756" s="139"/>
      <c r="G756" s="139"/>
      <c r="H756" s="139"/>
      <c r="I756" s="139"/>
      <c r="J756" s="140"/>
      <c r="K756" s="140"/>
      <c r="L756" s="139"/>
      <c r="M756" s="139"/>
      <c r="N756" s="140"/>
      <c r="O756" s="140"/>
      <c r="P756" s="139"/>
      <c r="Q756" s="139"/>
      <c r="R756" s="139"/>
    </row>
    <row r="757" spans="1:18" ht="15.75" customHeight="1">
      <c r="A757" s="139"/>
      <c r="B757" s="139"/>
      <c r="C757" s="139"/>
      <c r="D757" s="139"/>
      <c r="E757" s="139"/>
      <c r="F757" s="139"/>
      <c r="G757" s="139"/>
      <c r="H757" s="139"/>
      <c r="I757" s="139"/>
      <c r="J757" s="140"/>
      <c r="K757" s="140"/>
      <c r="L757" s="139"/>
      <c r="M757" s="139"/>
      <c r="N757" s="140"/>
      <c r="O757" s="140"/>
      <c r="P757" s="139"/>
      <c r="Q757" s="139"/>
      <c r="R757" s="139"/>
    </row>
    <row r="758" spans="1:18" ht="15.75" customHeight="1">
      <c r="A758" s="139"/>
      <c r="B758" s="139"/>
      <c r="C758" s="139"/>
      <c r="D758" s="139"/>
      <c r="E758" s="139"/>
      <c r="F758" s="139"/>
      <c r="G758" s="139"/>
      <c r="H758" s="139"/>
      <c r="I758" s="139"/>
      <c r="J758" s="140"/>
      <c r="K758" s="140"/>
      <c r="L758" s="139"/>
      <c r="M758" s="139"/>
      <c r="N758" s="140"/>
      <c r="O758" s="140"/>
      <c r="P758" s="139"/>
      <c r="Q758" s="139"/>
      <c r="R758" s="139"/>
    </row>
    <row r="759" spans="1:18" ht="15.75" customHeight="1">
      <c r="A759" s="139"/>
      <c r="B759" s="139"/>
      <c r="C759" s="139"/>
      <c r="D759" s="139"/>
      <c r="E759" s="139"/>
      <c r="F759" s="139"/>
      <c r="G759" s="139"/>
      <c r="H759" s="139"/>
      <c r="I759" s="139"/>
      <c r="J759" s="140"/>
      <c r="K759" s="140"/>
      <c r="L759" s="139"/>
      <c r="M759" s="139"/>
      <c r="N759" s="140"/>
      <c r="O759" s="140"/>
      <c r="P759" s="139"/>
      <c r="Q759" s="139"/>
      <c r="R759" s="139"/>
    </row>
    <row r="760" spans="1:18" ht="15.75" customHeight="1">
      <c r="A760" s="139"/>
      <c r="B760" s="139"/>
      <c r="C760" s="139"/>
      <c r="D760" s="139"/>
      <c r="E760" s="139"/>
      <c r="F760" s="139"/>
      <c r="G760" s="139"/>
      <c r="H760" s="139"/>
      <c r="I760" s="139"/>
      <c r="J760" s="140"/>
      <c r="K760" s="140"/>
      <c r="L760" s="139"/>
      <c r="M760" s="139"/>
      <c r="N760" s="140"/>
      <c r="O760" s="140"/>
      <c r="P760" s="139"/>
      <c r="Q760" s="139"/>
      <c r="R760" s="139"/>
    </row>
    <row r="761" spans="1:18" ht="15.75" customHeight="1">
      <c r="A761" s="139"/>
      <c r="B761" s="139"/>
      <c r="C761" s="139"/>
      <c r="D761" s="139"/>
      <c r="E761" s="139"/>
      <c r="F761" s="139"/>
      <c r="G761" s="139"/>
      <c r="H761" s="139"/>
      <c r="I761" s="139"/>
      <c r="J761" s="140"/>
      <c r="K761" s="140"/>
      <c r="L761" s="139"/>
      <c r="M761" s="139"/>
      <c r="N761" s="140"/>
      <c r="O761" s="140"/>
      <c r="P761" s="139"/>
      <c r="Q761" s="139"/>
      <c r="R761" s="139"/>
    </row>
    <row r="762" spans="1:18" ht="15.75" customHeight="1">
      <c r="A762" s="139"/>
      <c r="B762" s="139"/>
      <c r="C762" s="139"/>
      <c r="D762" s="139"/>
      <c r="E762" s="139"/>
      <c r="F762" s="139"/>
      <c r="G762" s="139"/>
      <c r="H762" s="139"/>
      <c r="I762" s="139"/>
      <c r="J762" s="140"/>
      <c r="K762" s="140"/>
      <c r="L762" s="139"/>
      <c r="M762" s="139"/>
      <c r="N762" s="140"/>
      <c r="O762" s="140"/>
      <c r="P762" s="139"/>
      <c r="Q762" s="139"/>
      <c r="R762" s="139"/>
    </row>
    <row r="763" spans="1:18" ht="15.75" customHeight="1">
      <c r="A763" s="139"/>
      <c r="B763" s="139"/>
      <c r="C763" s="139"/>
      <c r="D763" s="139"/>
      <c r="E763" s="139"/>
      <c r="F763" s="139"/>
      <c r="G763" s="139"/>
      <c r="H763" s="139"/>
      <c r="I763" s="139"/>
      <c r="J763" s="140"/>
      <c r="K763" s="140"/>
      <c r="L763" s="139"/>
      <c r="M763" s="139"/>
      <c r="N763" s="140"/>
      <c r="O763" s="140"/>
      <c r="P763" s="139"/>
      <c r="Q763" s="139"/>
      <c r="R763" s="139"/>
    </row>
    <row r="764" spans="1:18" ht="15.75" customHeight="1">
      <c r="A764" s="139"/>
      <c r="B764" s="139"/>
      <c r="C764" s="139"/>
      <c r="D764" s="139"/>
      <c r="E764" s="139"/>
      <c r="F764" s="139"/>
      <c r="G764" s="139"/>
      <c r="H764" s="139"/>
      <c r="I764" s="139"/>
      <c r="J764" s="140"/>
      <c r="K764" s="140"/>
      <c r="L764" s="139"/>
      <c r="M764" s="139"/>
      <c r="N764" s="140"/>
      <c r="O764" s="140"/>
      <c r="P764" s="139"/>
      <c r="Q764" s="139"/>
      <c r="R764" s="139"/>
    </row>
    <row r="765" spans="1:18" ht="15.75" customHeight="1">
      <c r="A765" s="139"/>
      <c r="B765" s="139"/>
      <c r="C765" s="139"/>
      <c r="D765" s="139"/>
      <c r="E765" s="139"/>
      <c r="F765" s="139"/>
      <c r="G765" s="139"/>
      <c r="H765" s="139"/>
      <c r="I765" s="139"/>
      <c r="J765" s="140"/>
      <c r="K765" s="140"/>
      <c r="L765" s="139"/>
      <c r="M765" s="139"/>
      <c r="N765" s="140"/>
      <c r="O765" s="140"/>
      <c r="P765" s="139"/>
      <c r="Q765" s="139"/>
      <c r="R765" s="139"/>
    </row>
    <row r="766" spans="1:18" ht="15.75" customHeight="1">
      <c r="A766" s="139"/>
      <c r="B766" s="139"/>
      <c r="C766" s="139"/>
      <c r="D766" s="139"/>
      <c r="E766" s="139"/>
      <c r="F766" s="139"/>
      <c r="G766" s="139"/>
      <c r="H766" s="139"/>
      <c r="I766" s="139"/>
      <c r="J766" s="140"/>
      <c r="K766" s="140"/>
      <c r="L766" s="139"/>
      <c r="M766" s="139"/>
      <c r="N766" s="140"/>
      <c r="O766" s="140"/>
      <c r="P766" s="139"/>
      <c r="Q766" s="139"/>
      <c r="R766" s="139"/>
    </row>
    <row r="767" spans="1:18" ht="15.75" customHeight="1">
      <c r="A767" s="139"/>
      <c r="B767" s="139"/>
      <c r="C767" s="139"/>
      <c r="D767" s="139"/>
      <c r="E767" s="139"/>
      <c r="F767" s="139"/>
      <c r="G767" s="139"/>
      <c r="H767" s="139"/>
      <c r="I767" s="139"/>
      <c r="J767" s="140"/>
      <c r="K767" s="140"/>
      <c r="L767" s="139"/>
      <c r="M767" s="139"/>
      <c r="N767" s="140"/>
      <c r="O767" s="140"/>
      <c r="P767" s="139"/>
      <c r="Q767" s="139"/>
      <c r="R767" s="139"/>
    </row>
    <row r="768" spans="1:18" ht="15.75" customHeight="1">
      <c r="A768" s="139"/>
      <c r="B768" s="139"/>
      <c r="C768" s="139"/>
      <c r="D768" s="139"/>
      <c r="E768" s="139"/>
      <c r="F768" s="139"/>
      <c r="G768" s="139"/>
      <c r="H768" s="139"/>
      <c r="I768" s="139"/>
      <c r="J768" s="140"/>
      <c r="K768" s="140"/>
      <c r="L768" s="139"/>
      <c r="M768" s="139"/>
      <c r="N768" s="140"/>
      <c r="O768" s="140"/>
      <c r="P768" s="139"/>
      <c r="Q768" s="139"/>
      <c r="R768" s="139"/>
    </row>
    <row r="769" spans="1:18" ht="15.75" customHeight="1">
      <c r="A769" s="139"/>
      <c r="B769" s="139"/>
      <c r="C769" s="139"/>
      <c r="D769" s="139"/>
      <c r="E769" s="139"/>
      <c r="F769" s="139"/>
      <c r="G769" s="139"/>
      <c r="H769" s="139"/>
      <c r="I769" s="139"/>
      <c r="J769" s="140"/>
      <c r="K769" s="140"/>
      <c r="L769" s="139"/>
      <c r="M769" s="139"/>
      <c r="N769" s="140"/>
      <c r="O769" s="140"/>
      <c r="P769" s="139"/>
      <c r="Q769" s="139"/>
      <c r="R769" s="139"/>
    </row>
    <row r="770" spans="1:18" ht="15.75" customHeight="1">
      <c r="A770" s="139"/>
      <c r="B770" s="139"/>
      <c r="C770" s="139"/>
      <c r="D770" s="139"/>
      <c r="E770" s="139"/>
      <c r="F770" s="139"/>
      <c r="G770" s="139"/>
      <c r="H770" s="139"/>
      <c r="I770" s="139"/>
      <c r="J770" s="140"/>
      <c r="K770" s="140"/>
      <c r="L770" s="139"/>
      <c r="M770" s="139"/>
      <c r="N770" s="140"/>
      <c r="O770" s="140"/>
      <c r="P770" s="139"/>
      <c r="Q770" s="139"/>
      <c r="R770" s="139"/>
    </row>
    <row r="771" spans="1:18" ht="15.75" customHeight="1">
      <c r="A771" s="139"/>
      <c r="B771" s="139"/>
      <c r="C771" s="139"/>
      <c r="D771" s="139"/>
      <c r="E771" s="139"/>
      <c r="F771" s="139"/>
      <c r="G771" s="139"/>
      <c r="H771" s="139"/>
      <c r="I771" s="139"/>
      <c r="J771" s="140"/>
      <c r="K771" s="140"/>
      <c r="L771" s="139"/>
      <c r="M771" s="139"/>
      <c r="N771" s="140"/>
      <c r="O771" s="140"/>
      <c r="P771" s="139"/>
      <c r="Q771" s="139"/>
      <c r="R771" s="139"/>
    </row>
    <row r="772" spans="1:18" ht="15.75" customHeight="1">
      <c r="A772" s="139"/>
      <c r="B772" s="139"/>
      <c r="C772" s="139"/>
      <c r="D772" s="139"/>
      <c r="E772" s="139"/>
      <c r="F772" s="139"/>
      <c r="G772" s="139"/>
      <c r="H772" s="139"/>
      <c r="I772" s="139"/>
      <c r="J772" s="140"/>
      <c r="K772" s="140"/>
      <c r="L772" s="139"/>
      <c r="M772" s="139"/>
      <c r="N772" s="140"/>
      <c r="O772" s="140"/>
      <c r="P772" s="139"/>
      <c r="Q772" s="139"/>
      <c r="R772" s="139"/>
    </row>
    <row r="773" spans="1:18" ht="15.75" customHeight="1">
      <c r="A773" s="139"/>
      <c r="B773" s="139"/>
      <c r="C773" s="139"/>
      <c r="D773" s="139"/>
      <c r="E773" s="139"/>
      <c r="F773" s="139"/>
      <c r="G773" s="139"/>
      <c r="H773" s="139"/>
      <c r="I773" s="139"/>
      <c r="J773" s="140"/>
      <c r="K773" s="140"/>
      <c r="L773" s="139"/>
      <c r="M773" s="139"/>
      <c r="N773" s="140"/>
      <c r="O773" s="140"/>
      <c r="P773" s="139"/>
      <c r="Q773" s="139"/>
      <c r="R773" s="139"/>
    </row>
    <row r="774" spans="1:18" ht="15.75" customHeight="1">
      <c r="A774" s="139"/>
      <c r="B774" s="139"/>
      <c r="C774" s="139"/>
      <c r="D774" s="139"/>
      <c r="E774" s="139"/>
      <c r="F774" s="139"/>
      <c r="G774" s="139"/>
      <c r="H774" s="139"/>
      <c r="I774" s="139"/>
      <c r="J774" s="140"/>
      <c r="K774" s="140"/>
      <c r="L774" s="139"/>
      <c r="M774" s="139"/>
      <c r="N774" s="140"/>
      <c r="O774" s="140"/>
      <c r="P774" s="139"/>
      <c r="Q774" s="139"/>
      <c r="R774" s="139"/>
    </row>
    <row r="775" spans="1:18" ht="15.75" customHeight="1">
      <c r="A775" s="139"/>
      <c r="B775" s="139"/>
      <c r="C775" s="139"/>
      <c r="D775" s="139"/>
      <c r="E775" s="139"/>
      <c r="F775" s="139"/>
      <c r="G775" s="139"/>
      <c r="H775" s="139"/>
      <c r="I775" s="139"/>
      <c r="J775" s="140"/>
      <c r="K775" s="140"/>
      <c r="L775" s="139"/>
      <c r="M775" s="139"/>
      <c r="N775" s="140"/>
      <c r="O775" s="140"/>
      <c r="P775" s="139"/>
      <c r="Q775" s="139"/>
      <c r="R775" s="139"/>
    </row>
    <row r="776" spans="1:18" ht="15.75" customHeight="1">
      <c r="A776" s="139"/>
      <c r="B776" s="139"/>
      <c r="C776" s="139"/>
      <c r="D776" s="139"/>
      <c r="E776" s="139"/>
      <c r="F776" s="139"/>
      <c r="G776" s="139"/>
      <c r="H776" s="139"/>
      <c r="I776" s="139"/>
      <c r="J776" s="140"/>
      <c r="K776" s="140"/>
      <c r="L776" s="139"/>
      <c r="M776" s="139"/>
      <c r="N776" s="140"/>
      <c r="O776" s="140"/>
      <c r="P776" s="139"/>
      <c r="Q776" s="139"/>
      <c r="R776" s="139"/>
    </row>
    <row r="777" spans="1:18" ht="15.75" customHeight="1">
      <c r="A777" s="139"/>
      <c r="B777" s="139"/>
      <c r="C777" s="139"/>
      <c r="D777" s="139"/>
      <c r="E777" s="139"/>
      <c r="F777" s="139"/>
      <c r="G777" s="139"/>
      <c r="H777" s="139"/>
      <c r="I777" s="139"/>
      <c r="J777" s="140"/>
      <c r="K777" s="140"/>
      <c r="L777" s="139"/>
      <c r="M777" s="139"/>
      <c r="N777" s="140"/>
      <c r="O777" s="140"/>
      <c r="P777" s="139"/>
      <c r="Q777" s="139"/>
      <c r="R777" s="139"/>
    </row>
    <row r="778" spans="1:18" ht="15.75" customHeight="1">
      <c r="A778" s="139"/>
      <c r="B778" s="139"/>
      <c r="C778" s="139"/>
      <c r="D778" s="139"/>
      <c r="E778" s="139"/>
      <c r="F778" s="139"/>
      <c r="G778" s="139"/>
      <c r="H778" s="139"/>
      <c r="I778" s="139"/>
      <c r="J778" s="140"/>
      <c r="K778" s="140"/>
      <c r="L778" s="139"/>
      <c r="M778" s="139"/>
      <c r="N778" s="140"/>
      <c r="O778" s="140"/>
      <c r="P778" s="139"/>
      <c r="Q778" s="139"/>
      <c r="R778" s="139"/>
    </row>
    <row r="779" spans="1:18" ht="15.75" customHeight="1">
      <c r="A779" s="139"/>
      <c r="B779" s="139"/>
      <c r="C779" s="139"/>
      <c r="D779" s="139"/>
      <c r="E779" s="139"/>
      <c r="F779" s="139"/>
      <c r="G779" s="139"/>
      <c r="H779" s="139"/>
      <c r="I779" s="139"/>
      <c r="J779" s="140"/>
      <c r="K779" s="140"/>
      <c r="L779" s="139"/>
      <c r="M779" s="139"/>
      <c r="N779" s="140"/>
      <c r="O779" s="140"/>
      <c r="P779" s="139"/>
      <c r="Q779" s="139"/>
      <c r="R779" s="139"/>
    </row>
    <row r="780" spans="1:18" ht="15.75" customHeight="1">
      <c r="A780" s="139"/>
      <c r="B780" s="139"/>
      <c r="C780" s="139"/>
      <c r="D780" s="139"/>
      <c r="E780" s="139"/>
      <c r="F780" s="139"/>
      <c r="G780" s="139"/>
      <c r="H780" s="139"/>
      <c r="I780" s="139"/>
      <c r="J780" s="140"/>
      <c r="K780" s="140"/>
      <c r="L780" s="139"/>
      <c r="M780" s="139"/>
      <c r="N780" s="140"/>
      <c r="O780" s="140"/>
      <c r="P780" s="139"/>
      <c r="Q780" s="139"/>
      <c r="R780" s="139"/>
    </row>
    <row r="781" spans="1:18" ht="15.75" customHeight="1">
      <c r="A781" s="139"/>
      <c r="B781" s="139"/>
      <c r="C781" s="139"/>
      <c r="D781" s="139"/>
      <c r="E781" s="139"/>
      <c r="F781" s="139"/>
      <c r="G781" s="139"/>
      <c r="H781" s="139"/>
      <c r="I781" s="139"/>
      <c r="J781" s="140"/>
      <c r="K781" s="140"/>
      <c r="L781" s="139"/>
      <c r="M781" s="139"/>
      <c r="N781" s="140"/>
      <c r="O781" s="140"/>
      <c r="P781" s="139"/>
      <c r="Q781" s="139"/>
      <c r="R781" s="139"/>
    </row>
    <row r="782" spans="1:18" ht="15.75" customHeight="1">
      <c r="A782" s="139"/>
      <c r="B782" s="139"/>
      <c r="C782" s="139"/>
      <c r="D782" s="139"/>
      <c r="E782" s="139"/>
      <c r="F782" s="139"/>
      <c r="G782" s="139"/>
      <c r="H782" s="139"/>
      <c r="I782" s="139"/>
      <c r="J782" s="140"/>
      <c r="K782" s="140"/>
      <c r="L782" s="139"/>
      <c r="M782" s="139"/>
      <c r="N782" s="140"/>
      <c r="O782" s="140"/>
      <c r="P782" s="139"/>
      <c r="Q782" s="139"/>
      <c r="R782" s="139"/>
    </row>
    <row r="783" spans="1:18" ht="15.75" customHeight="1">
      <c r="A783" s="139"/>
      <c r="B783" s="139"/>
      <c r="C783" s="139"/>
      <c r="D783" s="139"/>
      <c r="E783" s="139"/>
      <c r="F783" s="139"/>
      <c r="G783" s="139"/>
      <c r="H783" s="139"/>
      <c r="I783" s="139"/>
      <c r="J783" s="140"/>
      <c r="K783" s="140"/>
      <c r="L783" s="139"/>
      <c r="M783" s="139"/>
      <c r="N783" s="140"/>
      <c r="O783" s="140"/>
      <c r="P783" s="139"/>
      <c r="Q783" s="139"/>
      <c r="R783" s="139"/>
    </row>
    <row r="784" spans="1:18" ht="15.75" customHeight="1">
      <c r="A784" s="139"/>
      <c r="B784" s="139"/>
      <c r="C784" s="139"/>
      <c r="D784" s="139"/>
      <c r="E784" s="139"/>
      <c r="F784" s="139"/>
      <c r="G784" s="139"/>
      <c r="H784" s="139"/>
      <c r="I784" s="139"/>
      <c r="J784" s="140"/>
      <c r="K784" s="140"/>
      <c r="L784" s="139"/>
      <c r="M784" s="139"/>
      <c r="N784" s="140"/>
      <c r="O784" s="140"/>
      <c r="P784" s="139"/>
      <c r="Q784" s="139"/>
      <c r="R784" s="139"/>
    </row>
    <row r="785" spans="1:18" ht="15.75" customHeight="1">
      <c r="A785" s="139"/>
      <c r="B785" s="139"/>
      <c r="C785" s="139"/>
      <c r="D785" s="139"/>
      <c r="E785" s="139"/>
      <c r="F785" s="139"/>
      <c r="G785" s="139"/>
      <c r="H785" s="139"/>
      <c r="I785" s="139"/>
      <c r="J785" s="140"/>
      <c r="K785" s="140"/>
      <c r="L785" s="139"/>
      <c r="M785" s="139"/>
      <c r="N785" s="140"/>
      <c r="O785" s="140"/>
      <c r="P785" s="139"/>
      <c r="Q785" s="139"/>
      <c r="R785" s="139"/>
    </row>
    <row r="786" spans="1:18" ht="15.75" customHeight="1">
      <c r="A786" s="139"/>
      <c r="B786" s="139"/>
      <c r="C786" s="139"/>
      <c r="D786" s="139"/>
      <c r="E786" s="139"/>
      <c r="F786" s="139"/>
      <c r="G786" s="139"/>
      <c r="H786" s="139"/>
      <c r="I786" s="139"/>
      <c r="J786" s="140"/>
      <c r="K786" s="140"/>
      <c r="L786" s="139"/>
      <c r="M786" s="139"/>
      <c r="N786" s="140"/>
      <c r="O786" s="140"/>
      <c r="P786" s="139"/>
      <c r="Q786" s="139"/>
      <c r="R786" s="139"/>
    </row>
    <row r="787" spans="1:18" ht="15.75" customHeight="1">
      <c r="A787" s="139"/>
      <c r="B787" s="139"/>
      <c r="C787" s="139"/>
      <c r="D787" s="139"/>
      <c r="E787" s="139"/>
      <c r="F787" s="139"/>
      <c r="G787" s="139"/>
      <c r="H787" s="139"/>
      <c r="I787" s="139"/>
      <c r="J787" s="140"/>
      <c r="K787" s="140"/>
      <c r="L787" s="139"/>
      <c r="M787" s="139"/>
      <c r="N787" s="140"/>
      <c r="O787" s="140"/>
      <c r="P787" s="139"/>
      <c r="Q787" s="139"/>
      <c r="R787" s="139"/>
    </row>
    <row r="788" spans="1:18" ht="15.75" customHeight="1">
      <c r="A788" s="139"/>
      <c r="B788" s="139"/>
      <c r="C788" s="139"/>
      <c r="D788" s="139"/>
      <c r="E788" s="139"/>
      <c r="F788" s="139"/>
      <c r="G788" s="139"/>
      <c r="H788" s="139"/>
      <c r="I788" s="139"/>
      <c r="J788" s="140"/>
      <c r="K788" s="140"/>
      <c r="L788" s="139"/>
      <c r="M788" s="139"/>
      <c r="N788" s="140"/>
      <c r="O788" s="140"/>
      <c r="P788" s="139"/>
      <c r="Q788" s="139"/>
      <c r="R788" s="139"/>
    </row>
    <row r="789" spans="1:18" ht="15.75" customHeight="1">
      <c r="A789" s="139"/>
      <c r="B789" s="139"/>
      <c r="C789" s="139"/>
      <c r="D789" s="139"/>
      <c r="E789" s="139"/>
      <c r="F789" s="139"/>
      <c r="G789" s="139"/>
      <c r="H789" s="139"/>
      <c r="I789" s="139"/>
      <c r="J789" s="140"/>
      <c r="K789" s="140"/>
      <c r="L789" s="139"/>
      <c r="M789" s="139"/>
      <c r="N789" s="140"/>
      <c r="O789" s="140"/>
      <c r="P789" s="139"/>
      <c r="Q789" s="139"/>
      <c r="R789" s="139"/>
    </row>
    <row r="790" spans="1:18" ht="15.75" customHeight="1">
      <c r="A790" s="139"/>
      <c r="B790" s="139"/>
      <c r="C790" s="139"/>
      <c r="D790" s="139"/>
      <c r="E790" s="139"/>
      <c r="F790" s="139"/>
      <c r="G790" s="139"/>
      <c r="H790" s="139"/>
      <c r="I790" s="139"/>
      <c r="J790" s="140"/>
      <c r="K790" s="140"/>
      <c r="L790" s="139"/>
      <c r="M790" s="139"/>
      <c r="N790" s="140"/>
      <c r="O790" s="140"/>
      <c r="P790" s="139"/>
      <c r="Q790" s="139"/>
      <c r="R790" s="139"/>
    </row>
    <row r="791" spans="1:18" ht="15.75" customHeight="1">
      <c r="A791" s="139"/>
      <c r="B791" s="139"/>
      <c r="C791" s="139"/>
      <c r="D791" s="139"/>
      <c r="E791" s="139"/>
      <c r="F791" s="139"/>
      <c r="G791" s="139"/>
      <c r="H791" s="139"/>
      <c r="I791" s="139"/>
      <c r="J791" s="140"/>
      <c r="K791" s="140"/>
      <c r="L791" s="139"/>
      <c r="M791" s="139"/>
      <c r="N791" s="140"/>
      <c r="O791" s="140"/>
      <c r="P791" s="139"/>
      <c r="Q791" s="139"/>
      <c r="R791" s="139"/>
    </row>
    <row r="792" spans="1:18" ht="15.75" customHeight="1">
      <c r="A792" s="139"/>
      <c r="B792" s="139"/>
      <c r="C792" s="139"/>
      <c r="D792" s="139"/>
      <c r="E792" s="139"/>
      <c r="F792" s="139"/>
      <c r="G792" s="139"/>
      <c r="H792" s="139"/>
      <c r="I792" s="139"/>
      <c r="J792" s="140"/>
      <c r="K792" s="140"/>
      <c r="L792" s="139"/>
      <c r="M792" s="139"/>
      <c r="N792" s="140"/>
      <c r="O792" s="140"/>
      <c r="P792" s="139"/>
      <c r="Q792" s="139"/>
      <c r="R792" s="139"/>
    </row>
    <row r="793" spans="1:18" ht="15.75" customHeight="1">
      <c r="A793" s="139"/>
      <c r="B793" s="139"/>
      <c r="C793" s="139"/>
      <c r="D793" s="139"/>
      <c r="E793" s="139"/>
      <c r="F793" s="139"/>
      <c r="G793" s="139"/>
      <c r="H793" s="139"/>
      <c r="I793" s="139"/>
      <c r="J793" s="140"/>
      <c r="K793" s="140"/>
      <c r="L793" s="139"/>
      <c r="M793" s="139"/>
      <c r="N793" s="140"/>
      <c r="O793" s="140"/>
      <c r="P793" s="139"/>
      <c r="Q793" s="139"/>
      <c r="R793" s="139"/>
    </row>
    <row r="794" spans="1:18" ht="15.75" customHeight="1">
      <c r="A794" s="139"/>
      <c r="B794" s="139"/>
      <c r="C794" s="139"/>
      <c r="D794" s="139"/>
      <c r="E794" s="139"/>
      <c r="F794" s="139"/>
      <c r="G794" s="139"/>
      <c r="H794" s="139"/>
      <c r="I794" s="139"/>
      <c r="J794" s="140"/>
      <c r="K794" s="140"/>
      <c r="L794" s="139"/>
      <c r="M794" s="139"/>
      <c r="N794" s="140"/>
      <c r="O794" s="140"/>
      <c r="P794" s="139"/>
      <c r="Q794" s="139"/>
      <c r="R794" s="139"/>
    </row>
    <row r="795" spans="1:18" ht="15.75" customHeight="1">
      <c r="A795" s="139"/>
      <c r="B795" s="139"/>
      <c r="C795" s="139"/>
      <c r="D795" s="139"/>
      <c r="E795" s="139"/>
      <c r="F795" s="139"/>
      <c r="G795" s="139"/>
      <c r="H795" s="139"/>
      <c r="I795" s="139"/>
      <c r="J795" s="140"/>
      <c r="K795" s="140"/>
      <c r="L795" s="139"/>
      <c r="M795" s="139"/>
      <c r="N795" s="140"/>
      <c r="O795" s="140"/>
      <c r="P795" s="139"/>
      <c r="Q795" s="139"/>
      <c r="R795" s="139"/>
    </row>
    <row r="796" spans="1:18" ht="15.75" customHeight="1">
      <c r="A796" s="139"/>
      <c r="B796" s="139"/>
      <c r="C796" s="139"/>
      <c r="D796" s="139"/>
      <c r="E796" s="139"/>
      <c r="F796" s="139"/>
      <c r="G796" s="139"/>
      <c r="H796" s="139"/>
      <c r="I796" s="139"/>
      <c r="J796" s="140"/>
      <c r="K796" s="140"/>
      <c r="L796" s="139"/>
      <c r="M796" s="139"/>
      <c r="N796" s="140"/>
      <c r="O796" s="140"/>
      <c r="P796" s="139"/>
      <c r="Q796" s="139"/>
      <c r="R796" s="139"/>
    </row>
    <row r="797" spans="1:18" ht="15.75" customHeight="1">
      <c r="A797" s="139"/>
      <c r="B797" s="139"/>
      <c r="C797" s="139"/>
      <c r="D797" s="139"/>
      <c r="E797" s="139"/>
      <c r="F797" s="139"/>
      <c r="G797" s="139"/>
      <c r="H797" s="139"/>
      <c r="I797" s="139"/>
      <c r="J797" s="140"/>
      <c r="K797" s="140"/>
      <c r="L797" s="139"/>
      <c r="M797" s="139"/>
      <c r="N797" s="140"/>
      <c r="O797" s="140"/>
      <c r="P797" s="139"/>
      <c r="Q797" s="139"/>
      <c r="R797" s="139"/>
    </row>
    <row r="798" spans="1:18" ht="15.75" customHeight="1">
      <c r="A798" s="139"/>
      <c r="B798" s="139"/>
      <c r="C798" s="139"/>
      <c r="D798" s="139"/>
      <c r="E798" s="139"/>
      <c r="F798" s="139"/>
      <c r="G798" s="139"/>
      <c r="H798" s="139"/>
      <c r="I798" s="139"/>
      <c r="J798" s="140"/>
      <c r="K798" s="140"/>
      <c r="L798" s="139"/>
      <c r="M798" s="139"/>
      <c r="N798" s="140"/>
      <c r="O798" s="140"/>
      <c r="P798" s="139"/>
      <c r="Q798" s="139"/>
      <c r="R798" s="139"/>
    </row>
    <row r="799" spans="1:18" ht="15.75" customHeight="1">
      <c r="A799" s="139"/>
      <c r="B799" s="139"/>
      <c r="C799" s="139"/>
      <c r="D799" s="139"/>
      <c r="E799" s="139"/>
      <c r="F799" s="139"/>
      <c r="G799" s="139"/>
      <c r="H799" s="139"/>
      <c r="I799" s="139"/>
      <c r="J799" s="140"/>
      <c r="K799" s="140"/>
      <c r="L799" s="139"/>
      <c r="M799" s="139"/>
      <c r="N799" s="140"/>
      <c r="O799" s="140"/>
      <c r="P799" s="139"/>
      <c r="Q799" s="139"/>
      <c r="R799" s="139"/>
    </row>
    <row r="800" spans="1:18" ht="15.75" customHeight="1">
      <c r="A800" s="139"/>
      <c r="B800" s="139"/>
      <c r="C800" s="139"/>
      <c r="D800" s="139"/>
      <c r="E800" s="139"/>
      <c r="F800" s="139"/>
      <c r="G800" s="139"/>
      <c r="H800" s="139"/>
      <c r="I800" s="139"/>
      <c r="J800" s="140"/>
      <c r="K800" s="140"/>
      <c r="L800" s="139"/>
      <c r="M800" s="139"/>
      <c r="N800" s="140"/>
      <c r="O800" s="140"/>
      <c r="P800" s="139"/>
      <c r="Q800" s="139"/>
      <c r="R800" s="139"/>
    </row>
    <row r="801" spans="1:18" ht="15.75" customHeight="1">
      <c r="A801" s="139"/>
      <c r="B801" s="139"/>
      <c r="C801" s="139"/>
      <c r="D801" s="139"/>
      <c r="E801" s="139"/>
      <c r="F801" s="139"/>
      <c r="G801" s="139"/>
      <c r="H801" s="139"/>
      <c r="I801" s="139"/>
      <c r="J801" s="140"/>
      <c r="K801" s="140"/>
      <c r="L801" s="139"/>
      <c r="M801" s="139"/>
      <c r="N801" s="140"/>
      <c r="O801" s="140"/>
      <c r="P801" s="139"/>
      <c r="Q801" s="139"/>
      <c r="R801" s="139"/>
    </row>
    <row r="802" spans="1:18" ht="15.75" customHeight="1">
      <c r="A802" s="139"/>
      <c r="B802" s="139"/>
      <c r="C802" s="139"/>
      <c r="D802" s="139"/>
      <c r="E802" s="139"/>
      <c r="F802" s="139"/>
      <c r="G802" s="139"/>
      <c r="H802" s="139"/>
      <c r="I802" s="139"/>
      <c r="J802" s="140"/>
      <c r="K802" s="140"/>
      <c r="L802" s="139"/>
      <c r="M802" s="139"/>
      <c r="N802" s="140"/>
      <c r="O802" s="140"/>
      <c r="P802" s="139"/>
      <c r="Q802" s="139"/>
      <c r="R802" s="139"/>
    </row>
    <row r="803" spans="1:18" ht="15.75" customHeight="1">
      <c r="A803" s="139"/>
      <c r="B803" s="139"/>
      <c r="C803" s="139"/>
      <c r="D803" s="139"/>
      <c r="E803" s="139"/>
      <c r="F803" s="139"/>
      <c r="G803" s="139"/>
      <c r="H803" s="139"/>
      <c r="I803" s="139"/>
      <c r="J803" s="140"/>
      <c r="K803" s="140"/>
      <c r="L803" s="139"/>
      <c r="M803" s="139"/>
      <c r="N803" s="140"/>
      <c r="O803" s="140"/>
      <c r="P803" s="139"/>
      <c r="Q803" s="139"/>
      <c r="R803" s="139"/>
    </row>
    <row r="804" spans="1:18" ht="15.75" customHeight="1">
      <c r="A804" s="139"/>
      <c r="B804" s="139"/>
      <c r="C804" s="139"/>
      <c r="D804" s="139"/>
      <c r="E804" s="139"/>
      <c r="F804" s="139"/>
      <c r="G804" s="139"/>
      <c r="H804" s="139"/>
      <c r="I804" s="139"/>
      <c r="J804" s="140"/>
      <c r="K804" s="140"/>
      <c r="L804" s="139"/>
      <c r="M804" s="139"/>
      <c r="N804" s="140"/>
      <c r="O804" s="140"/>
      <c r="P804" s="139"/>
      <c r="Q804" s="139"/>
      <c r="R804" s="139"/>
    </row>
    <row r="805" spans="1:18" ht="15.75" customHeight="1">
      <c r="A805" s="139"/>
      <c r="B805" s="139"/>
      <c r="C805" s="139"/>
      <c r="D805" s="139"/>
      <c r="E805" s="139"/>
      <c r="F805" s="139"/>
      <c r="G805" s="139"/>
      <c r="H805" s="139"/>
      <c r="I805" s="139"/>
      <c r="J805" s="140"/>
      <c r="K805" s="140"/>
      <c r="L805" s="139"/>
      <c r="M805" s="139"/>
      <c r="N805" s="140"/>
      <c r="O805" s="140"/>
      <c r="P805" s="139"/>
      <c r="Q805" s="139"/>
      <c r="R805" s="139"/>
    </row>
    <row r="806" spans="1:18" ht="15.75" customHeight="1">
      <c r="A806" s="139"/>
      <c r="B806" s="139"/>
      <c r="C806" s="139"/>
      <c r="D806" s="139"/>
      <c r="E806" s="139"/>
      <c r="F806" s="139"/>
      <c r="G806" s="139"/>
      <c r="H806" s="139"/>
      <c r="I806" s="139"/>
      <c r="J806" s="140"/>
      <c r="K806" s="140"/>
      <c r="L806" s="139"/>
      <c r="M806" s="139"/>
      <c r="N806" s="140"/>
      <c r="O806" s="140"/>
      <c r="P806" s="139"/>
      <c r="Q806" s="139"/>
      <c r="R806" s="139"/>
    </row>
    <row r="807" spans="1:18" ht="15.75" customHeight="1">
      <c r="A807" s="139"/>
      <c r="B807" s="139"/>
      <c r="C807" s="139"/>
      <c r="D807" s="139"/>
      <c r="E807" s="139"/>
      <c r="F807" s="139"/>
      <c r="G807" s="139"/>
      <c r="H807" s="139"/>
      <c r="I807" s="139"/>
      <c r="J807" s="140"/>
      <c r="K807" s="140"/>
      <c r="L807" s="139"/>
      <c r="M807" s="139"/>
      <c r="N807" s="140"/>
      <c r="O807" s="140"/>
      <c r="P807" s="139"/>
      <c r="Q807" s="139"/>
      <c r="R807" s="139"/>
    </row>
    <row r="808" spans="1:18" ht="15.75" customHeight="1">
      <c r="A808" s="139"/>
      <c r="B808" s="139"/>
      <c r="C808" s="139"/>
      <c r="D808" s="139"/>
      <c r="E808" s="139"/>
      <c r="F808" s="139"/>
      <c r="G808" s="139"/>
      <c r="H808" s="139"/>
      <c r="I808" s="139"/>
      <c r="J808" s="140"/>
      <c r="K808" s="140"/>
      <c r="L808" s="139"/>
      <c r="M808" s="139"/>
      <c r="N808" s="140"/>
      <c r="O808" s="140"/>
      <c r="P808" s="139"/>
      <c r="Q808" s="139"/>
      <c r="R808" s="139"/>
    </row>
    <row r="809" spans="1:18" ht="15.75" customHeight="1">
      <c r="A809" s="139"/>
      <c r="B809" s="139"/>
      <c r="C809" s="139"/>
      <c r="D809" s="139"/>
      <c r="E809" s="139"/>
      <c r="F809" s="139"/>
      <c r="G809" s="139"/>
      <c r="H809" s="139"/>
      <c r="I809" s="139"/>
      <c r="J809" s="140"/>
      <c r="K809" s="140"/>
      <c r="L809" s="139"/>
      <c r="M809" s="139"/>
      <c r="N809" s="140"/>
      <c r="O809" s="140"/>
      <c r="P809" s="139"/>
      <c r="Q809" s="139"/>
      <c r="R809" s="139"/>
    </row>
    <row r="810" spans="1:18" ht="15.75" customHeight="1">
      <c r="A810" s="139"/>
      <c r="B810" s="139"/>
      <c r="C810" s="139"/>
      <c r="D810" s="139"/>
      <c r="E810" s="139"/>
      <c r="F810" s="139"/>
      <c r="G810" s="139"/>
      <c r="H810" s="139"/>
      <c r="I810" s="139"/>
      <c r="J810" s="140"/>
      <c r="K810" s="140"/>
      <c r="L810" s="139"/>
      <c r="M810" s="139"/>
      <c r="N810" s="140"/>
      <c r="O810" s="140"/>
      <c r="P810" s="139"/>
      <c r="Q810" s="139"/>
      <c r="R810" s="139"/>
    </row>
    <row r="811" spans="1:18" ht="15.75" customHeight="1">
      <c r="A811" s="139"/>
      <c r="B811" s="139"/>
      <c r="C811" s="139"/>
      <c r="D811" s="139"/>
      <c r="E811" s="139"/>
      <c r="F811" s="139"/>
      <c r="G811" s="139"/>
      <c r="H811" s="139"/>
      <c r="I811" s="139"/>
      <c r="J811" s="140"/>
      <c r="K811" s="140"/>
      <c r="L811" s="139"/>
      <c r="M811" s="139"/>
      <c r="N811" s="140"/>
      <c r="O811" s="140"/>
      <c r="P811" s="139"/>
      <c r="Q811" s="139"/>
      <c r="R811" s="139"/>
    </row>
    <row r="812" spans="1:18" ht="15.75" customHeight="1">
      <c r="A812" s="139"/>
      <c r="B812" s="139"/>
      <c r="C812" s="139"/>
      <c r="D812" s="139"/>
      <c r="E812" s="139"/>
      <c r="F812" s="139"/>
      <c r="G812" s="139"/>
      <c r="H812" s="139"/>
      <c r="I812" s="139"/>
      <c r="J812" s="140"/>
      <c r="K812" s="140"/>
      <c r="L812" s="139"/>
      <c r="M812" s="139"/>
      <c r="N812" s="140"/>
      <c r="O812" s="140"/>
      <c r="P812" s="139"/>
      <c r="Q812" s="139"/>
      <c r="R812" s="139"/>
    </row>
    <row r="813" spans="1:18" ht="15.75" customHeight="1">
      <c r="A813" s="139"/>
      <c r="B813" s="139"/>
      <c r="C813" s="139"/>
      <c r="D813" s="139"/>
      <c r="E813" s="139"/>
      <c r="F813" s="139"/>
      <c r="G813" s="139"/>
      <c r="H813" s="139"/>
      <c r="I813" s="139"/>
      <c r="J813" s="140"/>
      <c r="K813" s="140"/>
      <c r="L813" s="139"/>
      <c r="M813" s="139"/>
      <c r="N813" s="140"/>
      <c r="O813" s="140"/>
      <c r="P813" s="139"/>
      <c r="Q813" s="139"/>
      <c r="R813" s="139"/>
    </row>
    <row r="814" spans="1:18" ht="15.75" customHeight="1">
      <c r="A814" s="139"/>
      <c r="B814" s="139"/>
      <c r="C814" s="139"/>
      <c r="D814" s="139"/>
      <c r="E814" s="139"/>
      <c r="F814" s="139"/>
      <c r="G814" s="139"/>
      <c r="H814" s="139"/>
      <c r="I814" s="139"/>
      <c r="J814" s="140"/>
      <c r="K814" s="140"/>
      <c r="L814" s="139"/>
      <c r="M814" s="139"/>
      <c r="N814" s="140"/>
      <c r="O814" s="140"/>
      <c r="P814" s="139"/>
      <c r="Q814" s="139"/>
      <c r="R814" s="139"/>
    </row>
    <row r="815" spans="1:18" ht="15.75" customHeight="1">
      <c r="A815" s="139"/>
      <c r="B815" s="139"/>
      <c r="C815" s="139"/>
      <c r="D815" s="139"/>
      <c r="E815" s="139"/>
      <c r="F815" s="139"/>
      <c r="G815" s="139"/>
      <c r="H815" s="139"/>
      <c r="I815" s="139"/>
      <c r="J815" s="140"/>
      <c r="K815" s="140"/>
      <c r="L815" s="139"/>
      <c r="M815" s="139"/>
      <c r="N815" s="140"/>
      <c r="O815" s="140"/>
      <c r="P815" s="139"/>
      <c r="Q815" s="139"/>
      <c r="R815" s="139"/>
    </row>
    <row r="816" spans="1:18" ht="15.75" customHeight="1">
      <c r="A816" s="139"/>
      <c r="B816" s="139"/>
      <c r="C816" s="139"/>
      <c r="D816" s="139"/>
      <c r="E816" s="139"/>
      <c r="F816" s="139"/>
      <c r="G816" s="139"/>
      <c r="H816" s="139"/>
      <c r="I816" s="139"/>
      <c r="J816" s="140"/>
      <c r="K816" s="140"/>
      <c r="L816" s="139"/>
      <c r="M816" s="139"/>
      <c r="N816" s="140"/>
      <c r="O816" s="140"/>
      <c r="P816" s="139"/>
      <c r="Q816" s="139"/>
      <c r="R816" s="139"/>
    </row>
    <row r="817" spans="1:18" ht="15.75" customHeight="1">
      <c r="A817" s="139"/>
      <c r="B817" s="139"/>
      <c r="C817" s="139"/>
      <c r="D817" s="139"/>
      <c r="E817" s="139"/>
      <c r="F817" s="139"/>
      <c r="G817" s="139"/>
      <c r="H817" s="139"/>
      <c r="I817" s="139"/>
      <c r="J817" s="140"/>
      <c r="K817" s="140"/>
      <c r="L817" s="139"/>
      <c r="M817" s="139"/>
      <c r="N817" s="140"/>
      <c r="O817" s="140"/>
      <c r="P817" s="139"/>
      <c r="Q817" s="139"/>
      <c r="R817" s="139"/>
    </row>
    <row r="818" spans="1:18" ht="15.75" customHeight="1">
      <c r="A818" s="139"/>
      <c r="B818" s="139"/>
      <c r="C818" s="139"/>
      <c r="D818" s="139"/>
      <c r="E818" s="139"/>
      <c r="F818" s="139"/>
      <c r="G818" s="139"/>
      <c r="H818" s="139"/>
      <c r="I818" s="139"/>
      <c r="J818" s="140"/>
      <c r="K818" s="140"/>
      <c r="L818" s="139"/>
      <c r="M818" s="139"/>
      <c r="N818" s="140"/>
      <c r="O818" s="140"/>
      <c r="P818" s="139"/>
      <c r="Q818" s="139"/>
      <c r="R818" s="139"/>
    </row>
    <row r="819" spans="1:18" ht="15.75" customHeight="1">
      <c r="A819" s="139"/>
      <c r="B819" s="139"/>
      <c r="C819" s="139"/>
      <c r="D819" s="139"/>
      <c r="E819" s="139"/>
      <c r="F819" s="139"/>
      <c r="G819" s="139"/>
      <c r="H819" s="139"/>
      <c r="I819" s="139"/>
      <c r="J819" s="140"/>
      <c r="K819" s="140"/>
      <c r="L819" s="139"/>
      <c r="M819" s="139"/>
      <c r="N819" s="140"/>
      <c r="O819" s="140"/>
      <c r="P819" s="139"/>
      <c r="Q819" s="139"/>
      <c r="R819" s="139"/>
    </row>
    <row r="820" spans="1:18" ht="15.75" customHeight="1">
      <c r="A820" s="139"/>
      <c r="B820" s="139"/>
      <c r="C820" s="139"/>
      <c r="D820" s="139"/>
      <c r="E820" s="139"/>
      <c r="F820" s="139"/>
      <c r="G820" s="139"/>
      <c r="H820" s="139"/>
      <c r="I820" s="139"/>
      <c r="J820" s="140"/>
      <c r="K820" s="140"/>
      <c r="L820" s="139"/>
      <c r="M820" s="139"/>
      <c r="N820" s="140"/>
      <c r="O820" s="140"/>
      <c r="P820" s="139"/>
      <c r="Q820" s="139"/>
      <c r="R820" s="139"/>
    </row>
    <row r="821" spans="1:18" ht="15.75" customHeight="1">
      <c r="A821" s="139"/>
      <c r="B821" s="139"/>
      <c r="C821" s="139"/>
      <c r="D821" s="139"/>
      <c r="E821" s="139"/>
      <c r="F821" s="139"/>
      <c r="G821" s="139"/>
      <c r="H821" s="139"/>
      <c r="I821" s="139"/>
      <c r="J821" s="140"/>
      <c r="K821" s="140"/>
      <c r="L821" s="139"/>
      <c r="M821" s="139"/>
      <c r="N821" s="140"/>
      <c r="O821" s="140"/>
      <c r="P821" s="139"/>
      <c r="Q821" s="139"/>
      <c r="R821" s="139"/>
    </row>
    <row r="822" spans="1:18" ht="15.75" customHeight="1">
      <c r="A822" s="139"/>
      <c r="B822" s="139"/>
      <c r="C822" s="139"/>
      <c r="D822" s="139"/>
      <c r="E822" s="139"/>
      <c r="F822" s="139"/>
      <c r="G822" s="139"/>
      <c r="H822" s="139"/>
      <c r="I822" s="139"/>
      <c r="J822" s="140"/>
      <c r="K822" s="140"/>
      <c r="L822" s="139"/>
      <c r="M822" s="139"/>
      <c r="N822" s="140"/>
      <c r="O822" s="140"/>
      <c r="P822" s="139"/>
      <c r="Q822" s="139"/>
      <c r="R822" s="139"/>
    </row>
    <row r="823" spans="1:18" ht="15.75" customHeight="1">
      <c r="A823" s="139"/>
      <c r="B823" s="139"/>
      <c r="C823" s="139"/>
      <c r="D823" s="139"/>
      <c r="E823" s="139"/>
      <c r="F823" s="139"/>
      <c r="G823" s="139"/>
      <c r="H823" s="139"/>
      <c r="I823" s="139"/>
      <c r="J823" s="140"/>
      <c r="K823" s="140"/>
      <c r="L823" s="139"/>
      <c r="M823" s="139"/>
      <c r="N823" s="140"/>
      <c r="O823" s="140"/>
      <c r="P823" s="139"/>
      <c r="Q823" s="139"/>
      <c r="R823" s="139"/>
    </row>
    <row r="824" spans="1:18" ht="15.75" customHeight="1">
      <c r="A824" s="139"/>
      <c r="B824" s="139"/>
      <c r="C824" s="139"/>
      <c r="D824" s="139"/>
      <c r="E824" s="139"/>
      <c r="F824" s="139"/>
      <c r="G824" s="139"/>
      <c r="H824" s="139"/>
      <c r="I824" s="139"/>
      <c r="J824" s="140"/>
      <c r="K824" s="140"/>
      <c r="L824" s="139"/>
      <c r="M824" s="139"/>
      <c r="N824" s="140"/>
      <c r="O824" s="140"/>
      <c r="P824" s="139"/>
      <c r="Q824" s="139"/>
      <c r="R824" s="139"/>
    </row>
    <row r="825" spans="1:18" ht="15.75" customHeight="1">
      <c r="A825" s="139"/>
      <c r="B825" s="139"/>
      <c r="C825" s="139"/>
      <c r="D825" s="139"/>
      <c r="E825" s="139"/>
      <c r="F825" s="139"/>
      <c r="G825" s="139"/>
      <c r="H825" s="139"/>
      <c r="I825" s="139"/>
      <c r="J825" s="140"/>
      <c r="K825" s="140"/>
      <c r="L825" s="139"/>
      <c r="M825" s="139"/>
      <c r="N825" s="140"/>
      <c r="O825" s="140"/>
      <c r="P825" s="139"/>
      <c r="Q825" s="139"/>
      <c r="R825" s="139"/>
    </row>
    <row r="826" spans="1:18" ht="15.75" customHeight="1">
      <c r="A826" s="139"/>
      <c r="B826" s="139"/>
      <c r="C826" s="139"/>
      <c r="D826" s="139"/>
      <c r="E826" s="139"/>
      <c r="F826" s="139"/>
      <c r="G826" s="139"/>
      <c r="H826" s="139"/>
      <c r="I826" s="139"/>
      <c r="J826" s="140"/>
      <c r="K826" s="140"/>
      <c r="L826" s="139"/>
      <c r="M826" s="139"/>
      <c r="N826" s="140"/>
      <c r="O826" s="140"/>
      <c r="P826" s="139"/>
      <c r="Q826" s="139"/>
      <c r="R826" s="139"/>
    </row>
    <row r="827" spans="1:18" ht="15.75" customHeight="1">
      <c r="A827" s="139"/>
      <c r="B827" s="139"/>
      <c r="C827" s="139"/>
      <c r="D827" s="139"/>
      <c r="E827" s="139"/>
      <c r="F827" s="139"/>
      <c r="G827" s="139"/>
      <c r="H827" s="139"/>
      <c r="I827" s="139"/>
      <c r="J827" s="140"/>
      <c r="K827" s="140"/>
      <c r="L827" s="139"/>
      <c r="M827" s="139"/>
      <c r="N827" s="140"/>
      <c r="O827" s="140"/>
      <c r="P827" s="139"/>
      <c r="Q827" s="139"/>
      <c r="R827" s="139"/>
    </row>
    <row r="828" spans="1:18" ht="15.75" customHeight="1">
      <c r="A828" s="139"/>
      <c r="B828" s="139"/>
      <c r="C828" s="139"/>
      <c r="D828" s="139"/>
      <c r="E828" s="139"/>
      <c r="F828" s="139"/>
      <c r="G828" s="139"/>
      <c r="H828" s="139"/>
      <c r="I828" s="139"/>
      <c r="J828" s="140"/>
      <c r="K828" s="140"/>
      <c r="L828" s="139"/>
      <c r="M828" s="139"/>
      <c r="N828" s="140"/>
      <c r="O828" s="140"/>
      <c r="P828" s="139"/>
      <c r="Q828" s="139"/>
      <c r="R828" s="139"/>
    </row>
    <row r="829" spans="1:18" ht="15.75" customHeight="1">
      <c r="A829" s="139"/>
      <c r="B829" s="139"/>
      <c r="C829" s="139"/>
      <c r="D829" s="139"/>
      <c r="E829" s="139"/>
      <c r="F829" s="139"/>
      <c r="G829" s="139"/>
      <c r="H829" s="139"/>
      <c r="I829" s="139"/>
      <c r="J829" s="140"/>
      <c r="K829" s="140"/>
      <c r="L829" s="139"/>
      <c r="M829" s="139"/>
      <c r="N829" s="140"/>
      <c r="O829" s="140"/>
      <c r="P829" s="139"/>
      <c r="Q829" s="139"/>
      <c r="R829" s="139"/>
    </row>
    <row r="830" spans="1:18" ht="15.75" customHeight="1">
      <c r="A830" s="139"/>
      <c r="B830" s="139"/>
      <c r="C830" s="139"/>
      <c r="D830" s="139"/>
      <c r="E830" s="139"/>
      <c r="F830" s="139"/>
      <c r="G830" s="139"/>
      <c r="H830" s="139"/>
      <c r="I830" s="139"/>
      <c r="J830" s="140"/>
      <c r="K830" s="140"/>
      <c r="L830" s="139"/>
      <c r="M830" s="139"/>
      <c r="N830" s="140"/>
      <c r="O830" s="140"/>
      <c r="P830" s="139"/>
      <c r="Q830" s="139"/>
      <c r="R830" s="139"/>
    </row>
    <row r="831" spans="1:18" ht="15.75" customHeight="1">
      <c r="A831" s="139"/>
      <c r="B831" s="139"/>
      <c r="C831" s="139"/>
      <c r="D831" s="139"/>
      <c r="E831" s="139"/>
      <c r="F831" s="139"/>
      <c r="G831" s="139"/>
      <c r="H831" s="139"/>
      <c r="I831" s="139"/>
      <c r="J831" s="140"/>
      <c r="K831" s="140"/>
      <c r="L831" s="139"/>
      <c r="M831" s="139"/>
      <c r="N831" s="140"/>
      <c r="O831" s="140"/>
      <c r="P831" s="139"/>
      <c r="Q831" s="139"/>
      <c r="R831" s="139"/>
    </row>
    <row r="832" spans="1:18" ht="15.75" customHeight="1">
      <c r="A832" s="139"/>
      <c r="B832" s="139"/>
      <c r="C832" s="139"/>
      <c r="D832" s="139"/>
      <c r="E832" s="139"/>
      <c r="F832" s="139"/>
      <c r="G832" s="139"/>
      <c r="H832" s="139"/>
      <c r="I832" s="139"/>
      <c r="J832" s="140"/>
      <c r="K832" s="140"/>
      <c r="L832" s="139"/>
      <c r="M832" s="139"/>
      <c r="N832" s="140"/>
      <c r="O832" s="140"/>
      <c r="P832" s="139"/>
      <c r="Q832" s="139"/>
      <c r="R832" s="139"/>
    </row>
    <row r="833" spans="1:18" ht="15.75" customHeight="1">
      <c r="A833" s="139"/>
      <c r="B833" s="139"/>
      <c r="C833" s="139"/>
      <c r="D833" s="139"/>
      <c r="E833" s="139"/>
      <c r="F833" s="139"/>
      <c r="G833" s="139"/>
      <c r="H833" s="139"/>
      <c r="I833" s="139"/>
      <c r="J833" s="140"/>
      <c r="K833" s="140"/>
      <c r="L833" s="139"/>
      <c r="M833" s="139"/>
      <c r="N833" s="140"/>
      <c r="O833" s="140"/>
      <c r="P833" s="139"/>
      <c r="Q833" s="139"/>
      <c r="R833" s="139"/>
    </row>
    <row r="834" spans="1:18" ht="15.75" customHeight="1">
      <c r="A834" s="139"/>
      <c r="B834" s="139"/>
      <c r="C834" s="139"/>
      <c r="D834" s="139"/>
      <c r="E834" s="139"/>
      <c r="F834" s="139"/>
      <c r="G834" s="139"/>
      <c r="H834" s="139"/>
      <c r="I834" s="139"/>
      <c r="J834" s="140"/>
      <c r="K834" s="140"/>
      <c r="L834" s="139"/>
      <c r="M834" s="139"/>
      <c r="N834" s="140"/>
      <c r="O834" s="140"/>
      <c r="P834" s="139"/>
      <c r="Q834" s="139"/>
      <c r="R834" s="139"/>
    </row>
    <row r="835" spans="1:18" ht="15.75" customHeight="1">
      <c r="A835" s="139"/>
      <c r="B835" s="139"/>
      <c r="C835" s="139"/>
      <c r="D835" s="139"/>
      <c r="E835" s="139"/>
      <c r="F835" s="139"/>
      <c r="G835" s="139"/>
      <c r="H835" s="139"/>
      <c r="I835" s="139"/>
      <c r="J835" s="140"/>
      <c r="K835" s="140"/>
      <c r="L835" s="139"/>
      <c r="M835" s="139"/>
      <c r="N835" s="140"/>
      <c r="O835" s="140"/>
      <c r="P835" s="139"/>
      <c r="Q835" s="139"/>
      <c r="R835" s="139"/>
    </row>
    <row r="836" spans="1:18" ht="15.75" customHeight="1">
      <c r="A836" s="139"/>
      <c r="B836" s="139"/>
      <c r="C836" s="139"/>
      <c r="D836" s="139"/>
      <c r="E836" s="139"/>
      <c r="F836" s="139"/>
      <c r="G836" s="139"/>
      <c r="H836" s="139"/>
      <c r="I836" s="139"/>
      <c r="J836" s="140"/>
      <c r="K836" s="140"/>
      <c r="L836" s="139"/>
      <c r="M836" s="139"/>
      <c r="N836" s="140"/>
      <c r="O836" s="140"/>
      <c r="P836" s="139"/>
      <c r="Q836" s="139"/>
      <c r="R836" s="139"/>
    </row>
    <row r="837" spans="1:18" ht="15.75" customHeight="1">
      <c r="A837" s="139"/>
      <c r="B837" s="139"/>
      <c r="C837" s="139"/>
      <c r="D837" s="139"/>
      <c r="E837" s="139"/>
      <c r="F837" s="139"/>
      <c r="G837" s="139"/>
      <c r="H837" s="139"/>
      <c r="I837" s="139"/>
      <c r="J837" s="140"/>
      <c r="K837" s="140"/>
      <c r="L837" s="139"/>
      <c r="M837" s="139"/>
      <c r="N837" s="140"/>
      <c r="O837" s="140"/>
      <c r="P837" s="139"/>
      <c r="Q837" s="139"/>
      <c r="R837" s="139"/>
    </row>
    <row r="838" spans="1:18" ht="15.75" customHeight="1">
      <c r="A838" s="139"/>
      <c r="B838" s="139"/>
      <c r="C838" s="139"/>
      <c r="D838" s="139"/>
      <c r="E838" s="139"/>
      <c r="F838" s="139"/>
      <c r="G838" s="139"/>
      <c r="H838" s="139"/>
      <c r="I838" s="139"/>
      <c r="J838" s="140"/>
      <c r="K838" s="140"/>
      <c r="L838" s="139"/>
      <c r="M838" s="139"/>
      <c r="N838" s="140"/>
      <c r="O838" s="140"/>
      <c r="P838" s="139"/>
      <c r="Q838" s="139"/>
      <c r="R838" s="139"/>
    </row>
    <row r="839" spans="1:18" ht="15.75" customHeight="1">
      <c r="A839" s="139"/>
      <c r="B839" s="139"/>
      <c r="C839" s="139"/>
      <c r="D839" s="139"/>
      <c r="E839" s="139"/>
      <c r="F839" s="139"/>
      <c r="G839" s="139"/>
      <c r="H839" s="139"/>
      <c r="I839" s="139"/>
      <c r="J839" s="140"/>
      <c r="K839" s="140"/>
      <c r="L839" s="139"/>
      <c r="M839" s="139"/>
      <c r="N839" s="140"/>
      <c r="O839" s="140"/>
      <c r="P839" s="139"/>
      <c r="Q839" s="139"/>
      <c r="R839" s="139"/>
    </row>
    <row r="840" spans="1:18" ht="15.75" customHeight="1">
      <c r="A840" s="139"/>
      <c r="B840" s="139"/>
      <c r="C840" s="139"/>
      <c r="D840" s="139"/>
      <c r="E840" s="139"/>
      <c r="F840" s="139"/>
      <c r="G840" s="139"/>
      <c r="H840" s="139"/>
      <c r="I840" s="139"/>
      <c r="J840" s="140"/>
      <c r="K840" s="140"/>
      <c r="L840" s="139"/>
      <c r="M840" s="139"/>
      <c r="N840" s="140"/>
      <c r="O840" s="140"/>
      <c r="P840" s="139"/>
      <c r="Q840" s="139"/>
      <c r="R840" s="139"/>
    </row>
    <row r="841" spans="1:18" ht="15.75" customHeight="1">
      <c r="A841" s="139"/>
      <c r="B841" s="139"/>
      <c r="C841" s="139"/>
      <c r="D841" s="139"/>
      <c r="E841" s="139"/>
      <c r="F841" s="139"/>
      <c r="G841" s="139"/>
      <c r="H841" s="139"/>
      <c r="I841" s="139"/>
      <c r="J841" s="140"/>
      <c r="K841" s="140"/>
      <c r="L841" s="139"/>
      <c r="M841" s="139"/>
      <c r="N841" s="140"/>
      <c r="O841" s="140"/>
      <c r="P841" s="139"/>
      <c r="Q841" s="139"/>
      <c r="R841" s="139"/>
    </row>
    <row r="842" spans="1:18" ht="15.75" customHeight="1">
      <c r="A842" s="139"/>
      <c r="B842" s="139"/>
      <c r="C842" s="139"/>
      <c r="D842" s="139"/>
      <c r="E842" s="139"/>
      <c r="F842" s="139"/>
      <c r="G842" s="139"/>
      <c r="H842" s="139"/>
      <c r="I842" s="139"/>
      <c r="J842" s="140"/>
      <c r="K842" s="140"/>
      <c r="L842" s="139"/>
      <c r="M842" s="139"/>
      <c r="N842" s="140"/>
      <c r="O842" s="140"/>
      <c r="P842" s="139"/>
      <c r="Q842" s="139"/>
      <c r="R842" s="139"/>
    </row>
    <row r="843" spans="1:18" ht="15.75" customHeight="1">
      <c r="A843" s="139"/>
      <c r="B843" s="139"/>
      <c r="C843" s="139"/>
      <c r="D843" s="139"/>
      <c r="E843" s="139"/>
      <c r="F843" s="139"/>
      <c r="G843" s="139"/>
      <c r="H843" s="139"/>
      <c r="I843" s="139"/>
      <c r="J843" s="140"/>
      <c r="K843" s="140"/>
      <c r="L843" s="139"/>
      <c r="M843" s="139"/>
      <c r="N843" s="140"/>
      <c r="O843" s="140"/>
      <c r="P843" s="139"/>
      <c r="Q843" s="139"/>
      <c r="R843" s="139"/>
    </row>
    <row r="844" spans="1:18" ht="15.75" customHeight="1">
      <c r="A844" s="139"/>
      <c r="B844" s="139"/>
      <c r="C844" s="139"/>
      <c r="D844" s="139"/>
      <c r="E844" s="139"/>
      <c r="F844" s="139"/>
      <c r="G844" s="139"/>
      <c r="H844" s="139"/>
      <c r="I844" s="139"/>
      <c r="J844" s="140"/>
      <c r="K844" s="140"/>
      <c r="L844" s="139"/>
      <c r="M844" s="139"/>
      <c r="N844" s="140"/>
      <c r="O844" s="140"/>
      <c r="P844" s="139"/>
      <c r="Q844" s="139"/>
      <c r="R844" s="139"/>
    </row>
    <row r="845" spans="1:18" ht="15.75" customHeight="1">
      <c r="A845" s="139"/>
      <c r="B845" s="139"/>
      <c r="C845" s="139"/>
      <c r="D845" s="139"/>
      <c r="E845" s="139"/>
      <c r="F845" s="139"/>
      <c r="G845" s="139"/>
      <c r="H845" s="139"/>
      <c r="I845" s="139"/>
      <c r="J845" s="140"/>
      <c r="K845" s="140"/>
      <c r="L845" s="139"/>
      <c r="M845" s="139"/>
      <c r="N845" s="140"/>
      <c r="O845" s="140"/>
      <c r="P845" s="139"/>
      <c r="Q845" s="139"/>
      <c r="R845" s="139"/>
    </row>
    <row r="846" spans="1:18" ht="15.75" customHeight="1">
      <c r="A846" s="139"/>
      <c r="B846" s="139"/>
      <c r="C846" s="139"/>
      <c r="D846" s="139"/>
      <c r="E846" s="139"/>
      <c r="F846" s="139"/>
      <c r="G846" s="139"/>
      <c r="H846" s="139"/>
      <c r="I846" s="139"/>
      <c r="J846" s="140"/>
      <c r="K846" s="140"/>
      <c r="L846" s="139"/>
      <c r="M846" s="139"/>
      <c r="N846" s="140"/>
      <c r="O846" s="140"/>
      <c r="P846" s="139"/>
      <c r="Q846" s="139"/>
      <c r="R846" s="139"/>
    </row>
    <row r="847" spans="1:18" ht="15.75" customHeight="1">
      <c r="A847" s="139"/>
      <c r="B847" s="139"/>
      <c r="C847" s="139"/>
      <c r="D847" s="139"/>
      <c r="E847" s="139"/>
      <c r="F847" s="139"/>
      <c r="G847" s="139"/>
      <c r="H847" s="139"/>
      <c r="I847" s="139"/>
      <c r="J847" s="140"/>
      <c r="K847" s="140"/>
      <c r="L847" s="139"/>
      <c r="M847" s="139"/>
      <c r="N847" s="140"/>
      <c r="O847" s="140"/>
      <c r="P847" s="139"/>
      <c r="Q847" s="139"/>
      <c r="R847" s="139"/>
    </row>
    <row r="848" spans="1:18" ht="15.75" customHeight="1">
      <c r="A848" s="139"/>
      <c r="B848" s="139"/>
      <c r="C848" s="139"/>
      <c r="D848" s="139"/>
      <c r="E848" s="139"/>
      <c r="F848" s="139"/>
      <c r="G848" s="139"/>
      <c r="H848" s="139"/>
      <c r="I848" s="139"/>
      <c r="J848" s="140"/>
      <c r="K848" s="140"/>
      <c r="L848" s="139"/>
      <c r="M848" s="139"/>
      <c r="N848" s="140"/>
      <c r="O848" s="140"/>
      <c r="P848" s="139"/>
      <c r="Q848" s="139"/>
      <c r="R848" s="139"/>
    </row>
    <row r="849" spans="1:18" ht="15.75" customHeight="1">
      <c r="A849" s="139"/>
      <c r="B849" s="139"/>
      <c r="C849" s="139"/>
      <c r="D849" s="139"/>
      <c r="E849" s="139"/>
      <c r="F849" s="139"/>
      <c r="G849" s="139"/>
      <c r="H849" s="139"/>
      <c r="I849" s="139"/>
      <c r="J849" s="140"/>
      <c r="K849" s="140"/>
      <c r="L849" s="139"/>
      <c r="M849" s="139"/>
      <c r="N849" s="140"/>
      <c r="O849" s="140"/>
      <c r="P849" s="139"/>
      <c r="Q849" s="139"/>
      <c r="R849" s="139"/>
    </row>
    <row r="850" spans="1:18" ht="15.75" customHeight="1">
      <c r="A850" s="139"/>
      <c r="B850" s="139"/>
      <c r="C850" s="139"/>
      <c r="D850" s="139"/>
      <c r="E850" s="139"/>
      <c r="F850" s="139"/>
      <c r="G850" s="139"/>
      <c r="H850" s="139"/>
      <c r="I850" s="139"/>
      <c r="J850" s="140"/>
      <c r="K850" s="140"/>
      <c r="L850" s="139"/>
      <c r="M850" s="139"/>
      <c r="N850" s="140"/>
      <c r="O850" s="140"/>
      <c r="P850" s="139"/>
      <c r="Q850" s="139"/>
      <c r="R850" s="139"/>
    </row>
    <row r="851" spans="1:18" ht="15.75" customHeight="1">
      <c r="A851" s="139"/>
      <c r="B851" s="139"/>
      <c r="C851" s="139"/>
      <c r="D851" s="139"/>
      <c r="E851" s="139"/>
      <c r="F851" s="139"/>
      <c r="G851" s="139"/>
      <c r="H851" s="139"/>
      <c r="I851" s="139"/>
      <c r="J851" s="140"/>
      <c r="K851" s="140"/>
      <c r="L851" s="139"/>
      <c r="M851" s="139"/>
      <c r="N851" s="140"/>
      <c r="O851" s="140"/>
      <c r="P851" s="139"/>
      <c r="Q851" s="139"/>
      <c r="R851" s="139"/>
    </row>
    <row r="852" spans="1:18" ht="15.75" customHeight="1">
      <c r="A852" s="139"/>
      <c r="B852" s="139"/>
      <c r="C852" s="139"/>
      <c r="D852" s="139"/>
      <c r="E852" s="139"/>
      <c r="F852" s="139"/>
      <c r="G852" s="139"/>
      <c r="H852" s="139"/>
      <c r="I852" s="139"/>
      <c r="J852" s="140"/>
      <c r="K852" s="140"/>
      <c r="L852" s="139"/>
      <c r="M852" s="139"/>
      <c r="N852" s="140"/>
      <c r="O852" s="140"/>
      <c r="P852" s="139"/>
      <c r="Q852" s="139"/>
      <c r="R852" s="139"/>
    </row>
    <row r="853" spans="1:18" ht="15.75" customHeight="1">
      <c r="A853" s="139"/>
      <c r="B853" s="139"/>
      <c r="C853" s="139"/>
      <c r="D853" s="139"/>
      <c r="E853" s="139"/>
      <c r="F853" s="139"/>
      <c r="G853" s="139"/>
      <c r="H853" s="139"/>
      <c r="I853" s="139"/>
      <c r="J853" s="140"/>
      <c r="K853" s="140"/>
      <c r="L853" s="139"/>
      <c r="M853" s="139"/>
      <c r="N853" s="140"/>
      <c r="O853" s="140"/>
      <c r="P853" s="139"/>
      <c r="Q853" s="139"/>
      <c r="R853" s="139"/>
    </row>
    <row r="854" spans="1:18" ht="15.75" customHeight="1">
      <c r="A854" s="139"/>
      <c r="B854" s="139"/>
      <c r="C854" s="139"/>
      <c r="D854" s="139"/>
      <c r="E854" s="139"/>
      <c r="F854" s="139"/>
      <c r="G854" s="139"/>
      <c r="H854" s="139"/>
      <c r="I854" s="139"/>
      <c r="J854" s="140"/>
      <c r="K854" s="140"/>
      <c r="L854" s="139"/>
      <c r="M854" s="139"/>
      <c r="N854" s="140"/>
      <c r="O854" s="140"/>
      <c r="P854" s="139"/>
      <c r="Q854" s="139"/>
      <c r="R854" s="139"/>
    </row>
    <row r="855" spans="1:18" ht="15.75" customHeight="1">
      <c r="A855" s="139"/>
      <c r="B855" s="139"/>
      <c r="C855" s="139"/>
      <c r="D855" s="139"/>
      <c r="E855" s="139"/>
      <c r="F855" s="139"/>
      <c r="G855" s="139"/>
      <c r="H855" s="139"/>
      <c r="I855" s="139"/>
      <c r="J855" s="140"/>
      <c r="K855" s="140"/>
      <c r="L855" s="139"/>
      <c r="M855" s="139"/>
      <c r="N855" s="140"/>
      <c r="O855" s="140"/>
      <c r="P855" s="139"/>
      <c r="Q855" s="139"/>
      <c r="R855" s="139"/>
    </row>
    <row r="856" spans="1:18" ht="15.75" customHeight="1">
      <c r="A856" s="139"/>
      <c r="B856" s="139"/>
      <c r="C856" s="139"/>
      <c r="D856" s="139"/>
      <c r="E856" s="139"/>
      <c r="F856" s="139"/>
      <c r="G856" s="139"/>
      <c r="H856" s="139"/>
      <c r="I856" s="139"/>
      <c r="J856" s="140"/>
      <c r="K856" s="140"/>
      <c r="L856" s="139"/>
      <c r="M856" s="139"/>
      <c r="N856" s="140"/>
      <c r="O856" s="140"/>
      <c r="P856" s="139"/>
      <c r="Q856" s="139"/>
      <c r="R856" s="139"/>
    </row>
    <row r="857" spans="1:18" ht="15.75" customHeight="1">
      <c r="A857" s="139"/>
      <c r="B857" s="139"/>
      <c r="C857" s="139"/>
      <c r="D857" s="139"/>
      <c r="E857" s="139"/>
      <c r="F857" s="139"/>
      <c r="G857" s="139"/>
      <c r="H857" s="139"/>
      <c r="I857" s="139"/>
      <c r="J857" s="140"/>
      <c r="K857" s="140"/>
      <c r="L857" s="139"/>
      <c r="M857" s="139"/>
      <c r="N857" s="140"/>
      <c r="O857" s="140"/>
      <c r="P857" s="139"/>
      <c r="Q857" s="139"/>
      <c r="R857" s="139"/>
    </row>
    <row r="858" spans="1:18" ht="15.75" customHeight="1">
      <c r="A858" s="139"/>
      <c r="B858" s="139"/>
      <c r="C858" s="139"/>
      <c r="D858" s="139"/>
      <c r="E858" s="139"/>
      <c r="F858" s="139"/>
      <c r="G858" s="139"/>
      <c r="H858" s="139"/>
      <c r="I858" s="139"/>
      <c r="J858" s="140"/>
      <c r="K858" s="140"/>
      <c r="L858" s="139"/>
      <c r="M858" s="139"/>
      <c r="N858" s="140"/>
      <c r="O858" s="140"/>
      <c r="P858" s="139"/>
      <c r="Q858" s="139"/>
      <c r="R858" s="139"/>
    </row>
    <row r="859" spans="1:18" ht="15.75" customHeight="1">
      <c r="A859" s="139"/>
      <c r="B859" s="139"/>
      <c r="C859" s="139"/>
      <c r="D859" s="139"/>
      <c r="E859" s="139"/>
      <c r="F859" s="139"/>
      <c r="G859" s="139"/>
      <c r="H859" s="139"/>
      <c r="I859" s="139"/>
      <c r="J859" s="140"/>
      <c r="K859" s="140"/>
      <c r="L859" s="139"/>
      <c r="M859" s="139"/>
      <c r="N859" s="140"/>
      <c r="O859" s="140"/>
      <c r="P859" s="139"/>
      <c r="Q859" s="139"/>
      <c r="R859" s="139"/>
    </row>
    <row r="860" spans="1:18" ht="15.75" customHeight="1">
      <c r="A860" s="139"/>
      <c r="B860" s="139"/>
      <c r="C860" s="139"/>
      <c r="D860" s="139"/>
      <c r="E860" s="139"/>
      <c r="F860" s="139"/>
      <c r="G860" s="139"/>
      <c r="H860" s="139"/>
      <c r="I860" s="139"/>
      <c r="J860" s="140"/>
      <c r="K860" s="140"/>
      <c r="L860" s="139"/>
      <c r="M860" s="139"/>
      <c r="N860" s="140"/>
      <c r="O860" s="140"/>
      <c r="P860" s="139"/>
      <c r="Q860" s="139"/>
      <c r="R860" s="139"/>
    </row>
    <row r="861" spans="1:18" ht="15.75" customHeight="1">
      <c r="A861" s="139"/>
      <c r="B861" s="139"/>
      <c r="C861" s="139"/>
      <c r="D861" s="139"/>
      <c r="E861" s="139"/>
      <c r="F861" s="139"/>
      <c r="G861" s="139"/>
      <c r="H861" s="139"/>
      <c r="I861" s="139"/>
      <c r="J861" s="140"/>
      <c r="K861" s="140"/>
      <c r="L861" s="139"/>
      <c r="M861" s="139"/>
      <c r="N861" s="140"/>
      <c r="O861" s="140"/>
      <c r="P861" s="139"/>
      <c r="Q861" s="139"/>
      <c r="R861" s="139"/>
    </row>
    <row r="862" spans="1:18" ht="15.75" customHeight="1">
      <c r="A862" s="139"/>
      <c r="B862" s="139"/>
      <c r="C862" s="139"/>
      <c r="D862" s="139"/>
      <c r="E862" s="139"/>
      <c r="F862" s="139"/>
      <c r="G862" s="139"/>
      <c r="H862" s="139"/>
      <c r="I862" s="139"/>
      <c r="J862" s="140"/>
      <c r="K862" s="140"/>
      <c r="L862" s="139"/>
      <c r="M862" s="139"/>
      <c r="N862" s="140"/>
      <c r="O862" s="140"/>
      <c r="P862" s="139"/>
      <c r="Q862" s="139"/>
      <c r="R862" s="139"/>
    </row>
    <row r="863" spans="1:18" ht="15.75" customHeight="1">
      <c r="A863" s="139"/>
      <c r="B863" s="139"/>
      <c r="C863" s="139"/>
      <c r="D863" s="139"/>
      <c r="E863" s="139"/>
      <c r="F863" s="139"/>
      <c r="G863" s="139"/>
      <c r="H863" s="139"/>
      <c r="I863" s="139"/>
      <c r="J863" s="140"/>
      <c r="K863" s="140"/>
      <c r="L863" s="139"/>
      <c r="M863" s="139"/>
      <c r="N863" s="140"/>
      <c r="O863" s="140"/>
      <c r="P863" s="139"/>
      <c r="Q863" s="139"/>
      <c r="R863" s="139"/>
    </row>
    <row r="864" spans="1:18" ht="15.75" customHeight="1">
      <c r="A864" s="139"/>
      <c r="B864" s="139"/>
      <c r="C864" s="139"/>
      <c r="D864" s="139"/>
      <c r="E864" s="139"/>
      <c r="F864" s="139"/>
      <c r="G864" s="139"/>
      <c r="H864" s="139"/>
      <c r="I864" s="139"/>
      <c r="J864" s="140"/>
      <c r="K864" s="140"/>
      <c r="L864" s="139"/>
      <c r="M864" s="139"/>
      <c r="N864" s="140"/>
      <c r="O864" s="140"/>
      <c r="P864" s="139"/>
      <c r="Q864" s="139"/>
      <c r="R864" s="139"/>
    </row>
    <row r="865" spans="1:18" ht="15.75" customHeight="1">
      <c r="A865" s="139"/>
      <c r="B865" s="139"/>
      <c r="C865" s="139"/>
      <c r="D865" s="139"/>
      <c r="E865" s="139"/>
      <c r="F865" s="139"/>
      <c r="G865" s="139"/>
      <c r="H865" s="139"/>
      <c r="I865" s="139"/>
      <c r="J865" s="140"/>
      <c r="K865" s="140"/>
      <c r="L865" s="139"/>
      <c r="M865" s="139"/>
      <c r="N865" s="140"/>
      <c r="O865" s="140"/>
      <c r="P865" s="139"/>
      <c r="Q865" s="139"/>
      <c r="R865" s="139"/>
    </row>
    <row r="866" spans="1:18" ht="15.75" customHeight="1">
      <c r="A866" s="139"/>
      <c r="B866" s="139"/>
      <c r="C866" s="139"/>
      <c r="D866" s="139"/>
      <c r="E866" s="139"/>
      <c r="F866" s="139"/>
      <c r="G866" s="139"/>
      <c r="H866" s="139"/>
      <c r="I866" s="139"/>
      <c r="J866" s="140"/>
      <c r="K866" s="140"/>
      <c r="L866" s="139"/>
      <c r="M866" s="139"/>
      <c r="N866" s="140"/>
      <c r="O866" s="140"/>
      <c r="P866" s="139"/>
      <c r="Q866" s="139"/>
      <c r="R866" s="139"/>
    </row>
    <row r="867" spans="1:18" ht="15.75" customHeight="1">
      <c r="A867" s="139"/>
      <c r="B867" s="139"/>
      <c r="C867" s="139"/>
      <c r="D867" s="139"/>
      <c r="E867" s="139"/>
      <c r="F867" s="139"/>
      <c r="G867" s="139"/>
      <c r="H867" s="139"/>
      <c r="I867" s="139"/>
      <c r="J867" s="140"/>
      <c r="K867" s="140"/>
      <c r="L867" s="139"/>
      <c r="M867" s="139"/>
      <c r="N867" s="140"/>
      <c r="O867" s="140"/>
      <c r="P867" s="139"/>
      <c r="Q867" s="139"/>
      <c r="R867" s="139"/>
    </row>
    <row r="868" spans="1:18" ht="15.75" customHeight="1">
      <c r="A868" s="139"/>
      <c r="B868" s="139"/>
      <c r="C868" s="139"/>
      <c r="D868" s="139"/>
      <c r="E868" s="139"/>
      <c r="F868" s="139"/>
      <c r="G868" s="139"/>
      <c r="H868" s="139"/>
      <c r="I868" s="139"/>
      <c r="J868" s="140"/>
      <c r="K868" s="140"/>
      <c r="L868" s="139"/>
      <c r="M868" s="139"/>
      <c r="N868" s="140"/>
      <c r="O868" s="140"/>
      <c r="P868" s="139"/>
      <c r="Q868" s="139"/>
      <c r="R868" s="139"/>
    </row>
    <row r="869" spans="1:18" ht="15.75" customHeight="1">
      <c r="A869" s="139"/>
      <c r="B869" s="139"/>
      <c r="C869" s="139"/>
      <c r="D869" s="139"/>
      <c r="E869" s="139"/>
      <c r="F869" s="139"/>
      <c r="G869" s="139"/>
      <c r="H869" s="139"/>
      <c r="I869" s="139"/>
      <c r="J869" s="140"/>
      <c r="K869" s="140"/>
      <c r="L869" s="139"/>
      <c r="M869" s="139"/>
      <c r="N869" s="140"/>
      <c r="O869" s="140"/>
      <c r="P869" s="139"/>
      <c r="Q869" s="139"/>
      <c r="R869" s="139"/>
    </row>
    <row r="870" spans="1:18" ht="15.75" customHeight="1">
      <c r="A870" s="139"/>
      <c r="B870" s="139"/>
      <c r="C870" s="139"/>
      <c r="D870" s="139"/>
      <c r="E870" s="139"/>
      <c r="F870" s="139"/>
      <c r="G870" s="139"/>
      <c r="H870" s="139"/>
      <c r="I870" s="139"/>
      <c r="J870" s="140"/>
      <c r="K870" s="140"/>
      <c r="L870" s="139"/>
      <c r="M870" s="139"/>
      <c r="N870" s="140"/>
      <c r="O870" s="140"/>
      <c r="P870" s="139"/>
      <c r="Q870" s="139"/>
      <c r="R870" s="139"/>
    </row>
    <row r="871" spans="1:18" ht="15.75" customHeight="1">
      <c r="A871" s="139"/>
      <c r="B871" s="139"/>
      <c r="C871" s="139"/>
      <c r="D871" s="139"/>
      <c r="E871" s="139"/>
      <c r="F871" s="139"/>
      <c r="G871" s="139"/>
      <c r="H871" s="139"/>
      <c r="I871" s="139"/>
      <c r="J871" s="140"/>
      <c r="K871" s="140"/>
      <c r="L871" s="139"/>
      <c r="M871" s="139"/>
      <c r="N871" s="140"/>
      <c r="O871" s="140"/>
      <c r="P871" s="139"/>
      <c r="Q871" s="139"/>
      <c r="R871" s="139"/>
    </row>
    <row r="872" spans="1:18" ht="15.75" customHeight="1">
      <c r="A872" s="139"/>
      <c r="B872" s="139"/>
      <c r="C872" s="139"/>
      <c r="D872" s="139"/>
      <c r="E872" s="139"/>
      <c r="F872" s="139"/>
      <c r="G872" s="139"/>
      <c r="H872" s="139"/>
      <c r="I872" s="139"/>
      <c r="J872" s="140"/>
      <c r="K872" s="140"/>
      <c r="L872" s="139"/>
      <c r="M872" s="139"/>
      <c r="N872" s="140"/>
      <c r="O872" s="140"/>
      <c r="P872" s="139"/>
      <c r="Q872" s="139"/>
      <c r="R872" s="139"/>
    </row>
    <row r="873" spans="1:18" ht="15.75" customHeight="1">
      <c r="A873" s="139"/>
      <c r="B873" s="139"/>
      <c r="C873" s="139"/>
      <c r="D873" s="139"/>
      <c r="E873" s="139"/>
      <c r="F873" s="139"/>
      <c r="G873" s="139"/>
      <c r="H873" s="139"/>
      <c r="I873" s="139"/>
      <c r="J873" s="140"/>
      <c r="K873" s="140"/>
      <c r="L873" s="139"/>
      <c r="M873" s="139"/>
      <c r="N873" s="140"/>
      <c r="O873" s="140"/>
      <c r="P873" s="139"/>
      <c r="Q873" s="139"/>
      <c r="R873" s="139"/>
    </row>
    <row r="874" spans="1:18" ht="15.75" customHeight="1">
      <c r="A874" s="139"/>
      <c r="B874" s="139"/>
      <c r="C874" s="139"/>
      <c r="D874" s="139"/>
      <c r="E874" s="139"/>
      <c r="F874" s="139"/>
      <c r="G874" s="139"/>
      <c r="H874" s="139"/>
      <c r="I874" s="139"/>
      <c r="J874" s="140"/>
      <c r="K874" s="140"/>
      <c r="L874" s="139"/>
      <c r="M874" s="139"/>
      <c r="N874" s="140"/>
      <c r="O874" s="140"/>
      <c r="P874" s="139"/>
      <c r="Q874" s="139"/>
      <c r="R874" s="139"/>
    </row>
    <row r="875" spans="1:18" ht="15.75" customHeight="1">
      <c r="A875" s="139"/>
      <c r="B875" s="139"/>
      <c r="C875" s="139"/>
      <c r="D875" s="139"/>
      <c r="E875" s="139"/>
      <c r="F875" s="139"/>
      <c r="G875" s="139"/>
      <c r="H875" s="139"/>
      <c r="I875" s="139"/>
      <c r="J875" s="140"/>
      <c r="K875" s="140"/>
      <c r="L875" s="139"/>
      <c r="M875" s="139"/>
      <c r="N875" s="140"/>
      <c r="O875" s="140"/>
      <c r="P875" s="139"/>
      <c r="Q875" s="139"/>
      <c r="R875" s="139"/>
    </row>
    <row r="876" spans="1:18" ht="15.75" customHeight="1">
      <c r="A876" s="139"/>
      <c r="B876" s="139"/>
      <c r="C876" s="139"/>
      <c r="D876" s="139"/>
      <c r="E876" s="139"/>
      <c r="F876" s="139"/>
      <c r="G876" s="139"/>
      <c r="H876" s="139"/>
      <c r="I876" s="139"/>
      <c r="J876" s="140"/>
      <c r="K876" s="140"/>
      <c r="L876" s="139"/>
      <c r="M876" s="139"/>
      <c r="N876" s="140"/>
      <c r="O876" s="140"/>
      <c r="P876" s="139"/>
      <c r="Q876" s="139"/>
      <c r="R876" s="139"/>
    </row>
    <row r="877" spans="1:18" ht="15.75" customHeight="1">
      <c r="A877" s="139"/>
      <c r="B877" s="139"/>
      <c r="C877" s="139"/>
      <c r="D877" s="139"/>
      <c r="E877" s="139"/>
      <c r="F877" s="139"/>
      <c r="G877" s="139"/>
      <c r="H877" s="139"/>
      <c r="I877" s="139"/>
      <c r="J877" s="140"/>
      <c r="K877" s="140"/>
      <c r="L877" s="139"/>
      <c r="M877" s="139"/>
      <c r="N877" s="140"/>
      <c r="O877" s="140"/>
      <c r="P877" s="139"/>
      <c r="Q877" s="139"/>
      <c r="R877" s="139"/>
    </row>
    <row r="878" spans="1:18" ht="15.75" customHeight="1">
      <c r="A878" s="139"/>
      <c r="B878" s="139"/>
      <c r="C878" s="139"/>
      <c r="D878" s="139"/>
      <c r="E878" s="139"/>
      <c r="F878" s="139"/>
      <c r="G878" s="139"/>
      <c r="H878" s="139"/>
      <c r="I878" s="139"/>
      <c r="J878" s="140"/>
      <c r="K878" s="140"/>
      <c r="L878" s="139"/>
      <c r="M878" s="139"/>
      <c r="N878" s="140"/>
      <c r="O878" s="140"/>
      <c r="P878" s="139"/>
      <c r="Q878" s="139"/>
      <c r="R878" s="139"/>
    </row>
    <row r="879" spans="1:18" ht="15.75" customHeight="1">
      <c r="A879" s="139"/>
      <c r="B879" s="139"/>
      <c r="C879" s="139"/>
      <c r="D879" s="139"/>
      <c r="E879" s="139"/>
      <c r="F879" s="139"/>
      <c r="G879" s="139"/>
      <c r="H879" s="139"/>
      <c r="I879" s="139"/>
      <c r="J879" s="140"/>
      <c r="K879" s="140"/>
      <c r="L879" s="139"/>
      <c r="M879" s="139"/>
      <c r="N879" s="140"/>
      <c r="O879" s="140"/>
      <c r="P879" s="139"/>
      <c r="Q879" s="139"/>
      <c r="R879" s="139"/>
    </row>
    <row r="880" spans="1:18" ht="15.75" customHeight="1">
      <c r="A880" s="139"/>
      <c r="B880" s="139"/>
      <c r="C880" s="139"/>
      <c r="D880" s="139"/>
      <c r="E880" s="139"/>
      <c r="F880" s="139"/>
      <c r="G880" s="139"/>
      <c r="H880" s="139"/>
      <c r="I880" s="139"/>
      <c r="J880" s="140"/>
      <c r="K880" s="140"/>
      <c r="L880" s="139"/>
      <c r="M880" s="139"/>
      <c r="N880" s="140"/>
      <c r="O880" s="140"/>
      <c r="P880" s="139"/>
      <c r="Q880" s="139"/>
      <c r="R880" s="139"/>
    </row>
    <row r="881" spans="1:18" ht="15.75" customHeight="1">
      <c r="A881" s="139"/>
      <c r="B881" s="139"/>
      <c r="C881" s="139"/>
      <c r="D881" s="139"/>
      <c r="E881" s="139"/>
      <c r="F881" s="139"/>
      <c r="G881" s="139"/>
      <c r="H881" s="139"/>
      <c r="I881" s="139"/>
      <c r="J881" s="140"/>
      <c r="K881" s="140"/>
      <c r="L881" s="139"/>
      <c r="M881" s="139"/>
      <c r="N881" s="140"/>
      <c r="O881" s="140"/>
      <c r="P881" s="139"/>
      <c r="Q881" s="139"/>
      <c r="R881" s="139"/>
    </row>
    <row r="882" spans="1:18" ht="15.75" customHeight="1">
      <c r="A882" s="139"/>
      <c r="B882" s="139"/>
      <c r="C882" s="139"/>
      <c r="D882" s="139"/>
      <c r="E882" s="139"/>
      <c r="F882" s="139"/>
      <c r="G882" s="139"/>
      <c r="H882" s="139"/>
      <c r="I882" s="139"/>
      <c r="J882" s="140"/>
      <c r="K882" s="140"/>
      <c r="L882" s="139"/>
      <c r="M882" s="139"/>
      <c r="N882" s="140"/>
      <c r="O882" s="140"/>
      <c r="P882" s="139"/>
      <c r="Q882" s="139"/>
      <c r="R882" s="139"/>
    </row>
    <row r="883" spans="1:18" ht="15.75" customHeight="1">
      <c r="A883" s="139"/>
      <c r="B883" s="139"/>
      <c r="C883" s="139"/>
      <c r="D883" s="139"/>
      <c r="E883" s="139"/>
      <c r="F883" s="139"/>
      <c r="G883" s="139"/>
      <c r="H883" s="139"/>
      <c r="I883" s="139"/>
      <c r="J883" s="140"/>
      <c r="K883" s="140"/>
      <c r="L883" s="139"/>
      <c r="M883" s="139"/>
      <c r="N883" s="140"/>
      <c r="O883" s="140"/>
      <c r="P883" s="139"/>
      <c r="Q883" s="139"/>
      <c r="R883" s="139"/>
    </row>
    <row r="884" spans="1:18" ht="15.75" customHeight="1">
      <c r="A884" s="139"/>
      <c r="B884" s="139"/>
      <c r="C884" s="139"/>
      <c r="D884" s="139"/>
      <c r="E884" s="139"/>
      <c r="F884" s="139"/>
      <c r="G884" s="139"/>
      <c r="H884" s="139"/>
      <c r="I884" s="139"/>
      <c r="J884" s="140"/>
      <c r="K884" s="140"/>
      <c r="L884" s="139"/>
      <c r="M884" s="139"/>
      <c r="N884" s="140"/>
      <c r="O884" s="140"/>
      <c r="P884" s="139"/>
      <c r="Q884" s="139"/>
      <c r="R884" s="139"/>
    </row>
    <row r="885" spans="1:18" ht="15.75" customHeight="1">
      <c r="A885" s="139"/>
      <c r="B885" s="139"/>
      <c r="C885" s="139"/>
      <c r="D885" s="139"/>
      <c r="E885" s="139"/>
      <c r="F885" s="139"/>
      <c r="G885" s="139"/>
      <c r="H885" s="139"/>
      <c r="I885" s="139"/>
      <c r="J885" s="140"/>
      <c r="K885" s="140"/>
      <c r="L885" s="139"/>
      <c r="M885" s="139"/>
      <c r="N885" s="140"/>
      <c r="O885" s="140"/>
      <c r="P885" s="139"/>
      <c r="Q885" s="139"/>
      <c r="R885" s="139"/>
    </row>
    <row r="886" spans="1:18" ht="15.75" customHeight="1">
      <c r="A886" s="139"/>
      <c r="B886" s="139"/>
      <c r="C886" s="139"/>
      <c r="D886" s="139"/>
      <c r="E886" s="139"/>
      <c r="F886" s="139"/>
      <c r="G886" s="139"/>
      <c r="H886" s="139"/>
      <c r="I886" s="139"/>
      <c r="J886" s="140"/>
      <c r="K886" s="140"/>
      <c r="L886" s="139"/>
      <c r="M886" s="139"/>
      <c r="N886" s="140"/>
      <c r="O886" s="140"/>
      <c r="P886" s="139"/>
      <c r="Q886" s="139"/>
      <c r="R886" s="139"/>
    </row>
    <row r="887" spans="1:18" ht="15.75" customHeight="1">
      <c r="A887" s="139"/>
      <c r="B887" s="139"/>
      <c r="C887" s="139"/>
      <c r="D887" s="139"/>
      <c r="E887" s="139"/>
      <c r="F887" s="139"/>
      <c r="G887" s="139"/>
      <c r="H887" s="139"/>
      <c r="I887" s="139"/>
      <c r="J887" s="140"/>
      <c r="K887" s="140"/>
      <c r="L887" s="139"/>
      <c r="M887" s="139"/>
      <c r="N887" s="140"/>
      <c r="O887" s="140"/>
      <c r="P887" s="139"/>
      <c r="Q887" s="139"/>
      <c r="R887" s="139"/>
    </row>
    <row r="888" spans="1:18" ht="15.75" customHeight="1">
      <c r="A888" s="139"/>
      <c r="B888" s="139"/>
      <c r="C888" s="139"/>
      <c r="D888" s="139"/>
      <c r="E888" s="139"/>
      <c r="F888" s="139"/>
      <c r="G888" s="139"/>
      <c r="H888" s="139"/>
      <c r="I888" s="139"/>
      <c r="J888" s="140"/>
      <c r="K888" s="140"/>
      <c r="L888" s="139"/>
      <c r="M888" s="139"/>
      <c r="N888" s="140"/>
      <c r="O888" s="140"/>
      <c r="P888" s="139"/>
      <c r="Q888" s="139"/>
      <c r="R888" s="139"/>
    </row>
    <row r="889" spans="1:18" ht="15.75" customHeight="1">
      <c r="A889" s="139"/>
      <c r="B889" s="139"/>
      <c r="C889" s="139"/>
      <c r="D889" s="139"/>
      <c r="E889" s="139"/>
      <c r="F889" s="139"/>
      <c r="G889" s="139"/>
      <c r="H889" s="139"/>
      <c r="I889" s="139"/>
      <c r="J889" s="140"/>
      <c r="K889" s="140"/>
      <c r="L889" s="139"/>
      <c r="M889" s="139"/>
      <c r="N889" s="140"/>
      <c r="O889" s="140"/>
      <c r="P889" s="139"/>
      <c r="Q889" s="139"/>
      <c r="R889" s="139"/>
    </row>
    <row r="890" spans="1:18" ht="15.75" customHeight="1">
      <c r="A890" s="139"/>
      <c r="B890" s="139"/>
      <c r="C890" s="139"/>
      <c r="D890" s="139"/>
      <c r="E890" s="139"/>
      <c r="F890" s="139"/>
      <c r="G890" s="139"/>
      <c r="H890" s="139"/>
      <c r="I890" s="139"/>
      <c r="J890" s="140"/>
      <c r="K890" s="140"/>
      <c r="L890" s="139"/>
      <c r="M890" s="139"/>
      <c r="N890" s="140"/>
      <c r="O890" s="140"/>
      <c r="P890" s="139"/>
      <c r="Q890" s="139"/>
      <c r="R890" s="139"/>
    </row>
    <row r="891" spans="1:18" ht="15.75" customHeight="1">
      <c r="A891" s="139"/>
      <c r="B891" s="139"/>
      <c r="C891" s="139"/>
      <c r="D891" s="139"/>
      <c r="E891" s="139"/>
      <c r="F891" s="139"/>
      <c r="G891" s="139"/>
      <c r="H891" s="139"/>
      <c r="I891" s="139"/>
      <c r="J891" s="140"/>
      <c r="K891" s="140"/>
      <c r="L891" s="139"/>
      <c r="M891" s="139"/>
      <c r="N891" s="140"/>
      <c r="O891" s="140"/>
      <c r="P891" s="139"/>
      <c r="Q891" s="139"/>
      <c r="R891" s="139"/>
    </row>
    <row r="892" spans="1:18" ht="15.75" customHeight="1">
      <c r="A892" s="139"/>
      <c r="B892" s="139"/>
      <c r="C892" s="139"/>
      <c r="D892" s="139"/>
      <c r="E892" s="139"/>
      <c r="F892" s="139"/>
      <c r="G892" s="139"/>
      <c r="H892" s="139"/>
      <c r="I892" s="139"/>
      <c r="J892" s="140"/>
      <c r="K892" s="140"/>
      <c r="L892" s="139"/>
      <c r="M892" s="139"/>
      <c r="N892" s="140"/>
      <c r="O892" s="140"/>
      <c r="P892" s="139"/>
      <c r="Q892" s="139"/>
      <c r="R892" s="139"/>
    </row>
    <row r="893" spans="1:18" ht="15.75" customHeight="1">
      <c r="A893" s="139"/>
      <c r="B893" s="139"/>
      <c r="C893" s="139"/>
      <c r="D893" s="139"/>
      <c r="E893" s="139"/>
      <c r="F893" s="139"/>
      <c r="G893" s="139"/>
      <c r="H893" s="139"/>
      <c r="I893" s="139"/>
      <c r="J893" s="140"/>
      <c r="K893" s="140"/>
      <c r="L893" s="139"/>
      <c r="M893" s="139"/>
      <c r="N893" s="140"/>
      <c r="O893" s="140"/>
      <c r="P893" s="139"/>
      <c r="Q893" s="139"/>
      <c r="R893" s="139"/>
    </row>
    <row r="894" spans="1:18" ht="15.75" customHeight="1">
      <c r="A894" s="139"/>
      <c r="B894" s="139"/>
      <c r="C894" s="139"/>
      <c r="D894" s="139"/>
      <c r="E894" s="139"/>
      <c r="F894" s="139"/>
      <c r="G894" s="139"/>
      <c r="H894" s="139"/>
      <c r="I894" s="139"/>
      <c r="J894" s="140"/>
      <c r="K894" s="140"/>
      <c r="L894" s="139"/>
      <c r="M894" s="139"/>
      <c r="N894" s="140"/>
      <c r="O894" s="140"/>
      <c r="P894" s="139"/>
      <c r="Q894" s="139"/>
      <c r="R894" s="139"/>
    </row>
    <row r="895" spans="1:18" ht="15.75" customHeight="1">
      <c r="A895" s="139"/>
      <c r="B895" s="139"/>
      <c r="C895" s="139"/>
      <c r="D895" s="139"/>
      <c r="E895" s="139"/>
      <c r="F895" s="139"/>
      <c r="G895" s="139"/>
      <c r="H895" s="139"/>
      <c r="I895" s="139"/>
      <c r="J895" s="140"/>
      <c r="K895" s="140"/>
      <c r="L895" s="139"/>
      <c r="M895" s="139"/>
      <c r="N895" s="140"/>
      <c r="O895" s="140"/>
      <c r="P895" s="139"/>
      <c r="Q895" s="139"/>
      <c r="R895" s="139"/>
    </row>
    <row r="896" spans="1:18" ht="15.75" customHeight="1">
      <c r="A896" s="139"/>
      <c r="B896" s="139"/>
      <c r="C896" s="139"/>
      <c r="D896" s="139"/>
      <c r="E896" s="139"/>
      <c r="F896" s="139"/>
      <c r="G896" s="139"/>
      <c r="H896" s="139"/>
      <c r="I896" s="139"/>
      <c r="J896" s="140"/>
      <c r="K896" s="140"/>
      <c r="L896" s="139"/>
      <c r="M896" s="139"/>
      <c r="N896" s="140"/>
      <c r="O896" s="140"/>
      <c r="P896" s="139"/>
      <c r="Q896" s="139"/>
      <c r="R896" s="139"/>
    </row>
    <row r="897" spans="1:18" ht="15.75" customHeight="1">
      <c r="A897" s="139"/>
      <c r="B897" s="139"/>
      <c r="C897" s="139"/>
      <c r="D897" s="139"/>
      <c r="E897" s="139"/>
      <c r="F897" s="139"/>
      <c r="G897" s="139"/>
      <c r="H897" s="139"/>
      <c r="I897" s="139"/>
      <c r="J897" s="140"/>
      <c r="K897" s="140"/>
      <c r="L897" s="139"/>
      <c r="M897" s="139"/>
      <c r="N897" s="140"/>
      <c r="O897" s="140"/>
      <c r="P897" s="139"/>
      <c r="Q897" s="139"/>
      <c r="R897" s="139"/>
    </row>
    <row r="898" spans="1:18" ht="15.75" customHeight="1">
      <c r="A898" s="139"/>
      <c r="B898" s="139"/>
      <c r="C898" s="139"/>
      <c r="D898" s="139"/>
      <c r="E898" s="139"/>
      <c r="F898" s="139"/>
      <c r="G898" s="139"/>
      <c r="H898" s="139"/>
      <c r="I898" s="139"/>
      <c r="J898" s="140"/>
      <c r="K898" s="140"/>
      <c r="L898" s="139"/>
      <c r="M898" s="139"/>
      <c r="N898" s="140"/>
      <c r="O898" s="140"/>
      <c r="P898" s="139"/>
      <c r="Q898" s="139"/>
      <c r="R898" s="139"/>
    </row>
    <row r="899" spans="1:18" ht="15.75" customHeight="1">
      <c r="A899" s="139"/>
      <c r="B899" s="139"/>
      <c r="C899" s="139"/>
      <c r="D899" s="139"/>
      <c r="E899" s="139"/>
      <c r="F899" s="139"/>
      <c r="G899" s="139"/>
      <c r="H899" s="139"/>
      <c r="I899" s="139"/>
      <c r="J899" s="140"/>
      <c r="K899" s="140"/>
      <c r="L899" s="139"/>
      <c r="M899" s="139"/>
      <c r="N899" s="140"/>
      <c r="O899" s="140"/>
      <c r="P899" s="139"/>
      <c r="Q899" s="139"/>
      <c r="R899" s="139"/>
    </row>
    <row r="900" spans="1:18" ht="15.75" customHeight="1">
      <c r="A900" s="139"/>
      <c r="B900" s="139"/>
      <c r="C900" s="139"/>
      <c r="D900" s="139"/>
      <c r="E900" s="139"/>
      <c r="F900" s="139"/>
      <c r="G900" s="139"/>
      <c r="H900" s="139"/>
      <c r="I900" s="139"/>
      <c r="J900" s="140"/>
      <c r="K900" s="140"/>
      <c r="L900" s="139"/>
      <c r="M900" s="139"/>
      <c r="N900" s="140"/>
      <c r="O900" s="140"/>
      <c r="P900" s="139"/>
      <c r="Q900" s="139"/>
      <c r="R900" s="139"/>
    </row>
    <row r="901" spans="1:18" ht="15.75" customHeight="1">
      <c r="A901" s="139"/>
      <c r="B901" s="139"/>
      <c r="C901" s="139"/>
      <c r="D901" s="139"/>
      <c r="E901" s="139"/>
      <c r="F901" s="139"/>
      <c r="G901" s="139"/>
      <c r="H901" s="139"/>
      <c r="I901" s="139"/>
      <c r="J901" s="140"/>
      <c r="K901" s="140"/>
      <c r="L901" s="139"/>
      <c r="M901" s="139"/>
      <c r="N901" s="140"/>
      <c r="O901" s="140"/>
      <c r="P901" s="139"/>
      <c r="Q901" s="139"/>
      <c r="R901" s="139"/>
    </row>
    <row r="902" spans="1:18" ht="15.75" customHeight="1">
      <c r="A902" s="139"/>
      <c r="B902" s="139"/>
      <c r="C902" s="139"/>
      <c r="D902" s="139"/>
      <c r="E902" s="139"/>
      <c r="F902" s="139"/>
      <c r="G902" s="139"/>
      <c r="H902" s="139"/>
      <c r="I902" s="139"/>
      <c r="J902" s="140"/>
      <c r="K902" s="140"/>
      <c r="L902" s="139"/>
      <c r="M902" s="139"/>
      <c r="N902" s="140"/>
      <c r="O902" s="140"/>
      <c r="P902" s="139"/>
      <c r="Q902" s="139"/>
      <c r="R902" s="139"/>
    </row>
    <row r="903" spans="1:18" ht="15.75" customHeight="1">
      <c r="A903" s="139"/>
      <c r="B903" s="139"/>
      <c r="C903" s="139"/>
      <c r="D903" s="139"/>
      <c r="E903" s="139"/>
      <c r="F903" s="139"/>
      <c r="G903" s="139"/>
      <c r="H903" s="139"/>
      <c r="I903" s="139"/>
      <c r="J903" s="140"/>
      <c r="K903" s="140"/>
      <c r="L903" s="139"/>
      <c r="M903" s="139"/>
      <c r="N903" s="140"/>
      <c r="O903" s="140"/>
      <c r="P903" s="139"/>
      <c r="Q903" s="139"/>
      <c r="R903" s="139"/>
    </row>
    <row r="904" spans="1:18" ht="15.75" customHeight="1">
      <c r="A904" s="139"/>
      <c r="B904" s="139"/>
      <c r="C904" s="139"/>
      <c r="D904" s="139"/>
      <c r="E904" s="139"/>
      <c r="F904" s="139"/>
      <c r="G904" s="139"/>
      <c r="H904" s="139"/>
      <c r="I904" s="139"/>
      <c r="J904" s="140"/>
      <c r="K904" s="140"/>
      <c r="L904" s="139"/>
      <c r="M904" s="139"/>
      <c r="N904" s="140"/>
      <c r="O904" s="140"/>
      <c r="P904" s="139"/>
      <c r="Q904" s="139"/>
      <c r="R904" s="139"/>
    </row>
    <row r="905" spans="1:18" ht="15.75" customHeight="1">
      <c r="A905" s="139"/>
      <c r="B905" s="139"/>
      <c r="C905" s="139"/>
      <c r="D905" s="139"/>
      <c r="E905" s="139"/>
      <c r="F905" s="139"/>
      <c r="G905" s="139"/>
      <c r="H905" s="139"/>
      <c r="I905" s="139"/>
      <c r="J905" s="140"/>
      <c r="K905" s="140"/>
      <c r="L905" s="139"/>
      <c r="M905" s="139"/>
      <c r="N905" s="140"/>
      <c r="O905" s="140"/>
      <c r="P905" s="139"/>
      <c r="Q905" s="139"/>
      <c r="R905" s="139"/>
    </row>
    <row r="906" spans="1:18" ht="15.75" customHeight="1">
      <c r="A906" s="139"/>
      <c r="B906" s="139"/>
      <c r="C906" s="139"/>
      <c r="D906" s="139"/>
      <c r="E906" s="139"/>
      <c r="F906" s="139"/>
      <c r="G906" s="139"/>
      <c r="H906" s="139"/>
      <c r="I906" s="139"/>
      <c r="J906" s="140"/>
      <c r="K906" s="140"/>
      <c r="L906" s="139"/>
      <c r="M906" s="139"/>
      <c r="N906" s="140"/>
      <c r="O906" s="140"/>
      <c r="P906" s="139"/>
      <c r="Q906" s="139"/>
      <c r="R906" s="139"/>
    </row>
    <row r="907" spans="1:18" ht="15.75" customHeight="1">
      <c r="A907" s="139"/>
      <c r="B907" s="139"/>
      <c r="C907" s="139"/>
      <c r="D907" s="139"/>
      <c r="E907" s="139"/>
      <c r="F907" s="139"/>
      <c r="G907" s="139"/>
      <c r="H907" s="139"/>
      <c r="I907" s="139"/>
      <c r="J907" s="140"/>
      <c r="K907" s="140"/>
      <c r="L907" s="139"/>
      <c r="M907" s="139"/>
      <c r="N907" s="140"/>
      <c r="O907" s="140"/>
      <c r="P907" s="139"/>
      <c r="Q907" s="139"/>
      <c r="R907" s="139"/>
    </row>
    <row r="908" spans="1:18" ht="15.75" customHeight="1">
      <c r="A908" s="139"/>
      <c r="B908" s="139"/>
      <c r="C908" s="139"/>
      <c r="D908" s="139"/>
      <c r="E908" s="139"/>
      <c r="F908" s="139"/>
      <c r="G908" s="139"/>
      <c r="H908" s="139"/>
      <c r="I908" s="139"/>
      <c r="J908" s="140"/>
      <c r="K908" s="140"/>
      <c r="L908" s="139"/>
      <c r="M908" s="139"/>
      <c r="N908" s="140"/>
      <c r="O908" s="140"/>
      <c r="P908" s="139"/>
      <c r="Q908" s="139"/>
      <c r="R908" s="139"/>
    </row>
    <row r="909" spans="1:18" ht="15.75" customHeight="1">
      <c r="A909" s="139"/>
      <c r="B909" s="139"/>
      <c r="C909" s="139"/>
      <c r="D909" s="139"/>
      <c r="E909" s="139"/>
      <c r="F909" s="139"/>
      <c r="G909" s="139"/>
      <c r="H909" s="139"/>
      <c r="I909" s="139"/>
      <c r="J909" s="140"/>
      <c r="K909" s="140"/>
      <c r="L909" s="139"/>
      <c r="M909" s="139"/>
      <c r="N909" s="140"/>
      <c r="O909" s="140"/>
      <c r="P909" s="139"/>
      <c r="Q909" s="139"/>
      <c r="R909" s="139"/>
    </row>
    <row r="910" spans="1:18" ht="15.75" customHeight="1">
      <c r="A910" s="139"/>
      <c r="B910" s="139"/>
      <c r="C910" s="139"/>
      <c r="D910" s="139"/>
      <c r="E910" s="139"/>
      <c r="F910" s="139"/>
      <c r="G910" s="139"/>
      <c r="H910" s="139"/>
      <c r="I910" s="139"/>
      <c r="J910" s="140"/>
      <c r="K910" s="140"/>
      <c r="L910" s="139"/>
      <c r="M910" s="139"/>
      <c r="N910" s="140"/>
      <c r="O910" s="140"/>
      <c r="P910" s="139"/>
      <c r="Q910" s="139"/>
      <c r="R910" s="139"/>
    </row>
    <row r="911" spans="1:18" ht="15.75" customHeight="1">
      <c r="A911" s="139"/>
      <c r="B911" s="139"/>
      <c r="C911" s="139"/>
      <c r="D911" s="139"/>
      <c r="E911" s="139"/>
      <c r="F911" s="139"/>
      <c r="G911" s="139"/>
      <c r="H911" s="139"/>
      <c r="I911" s="139"/>
      <c r="J911" s="140"/>
      <c r="K911" s="140"/>
      <c r="L911" s="139"/>
      <c r="M911" s="139"/>
      <c r="N911" s="140"/>
      <c r="O911" s="140"/>
      <c r="P911" s="139"/>
      <c r="Q911" s="139"/>
      <c r="R911" s="139"/>
    </row>
    <row r="912" spans="1:18" ht="15.75" customHeight="1">
      <c r="A912" s="139"/>
      <c r="B912" s="139"/>
      <c r="C912" s="139"/>
      <c r="D912" s="139"/>
      <c r="E912" s="139"/>
      <c r="F912" s="139"/>
      <c r="G912" s="139"/>
      <c r="H912" s="139"/>
      <c r="I912" s="139"/>
      <c r="J912" s="140"/>
      <c r="K912" s="140"/>
      <c r="L912" s="139"/>
      <c r="M912" s="139"/>
      <c r="N912" s="140"/>
      <c r="O912" s="140"/>
      <c r="P912" s="139"/>
      <c r="Q912" s="139"/>
      <c r="R912" s="139"/>
    </row>
    <row r="913" spans="1:18" ht="15.75" customHeight="1">
      <c r="A913" s="139"/>
      <c r="B913" s="139"/>
      <c r="C913" s="139"/>
      <c r="D913" s="139"/>
      <c r="E913" s="139"/>
      <c r="F913" s="139"/>
      <c r="G913" s="139"/>
      <c r="H913" s="139"/>
      <c r="I913" s="139"/>
      <c r="J913" s="140"/>
      <c r="K913" s="140"/>
      <c r="L913" s="139"/>
      <c r="M913" s="139"/>
      <c r="N913" s="140"/>
      <c r="O913" s="140"/>
      <c r="P913" s="139"/>
      <c r="Q913" s="139"/>
      <c r="R913" s="139"/>
    </row>
    <row r="914" spans="1:18" ht="15.75" customHeight="1">
      <c r="A914" s="139"/>
      <c r="B914" s="139"/>
      <c r="C914" s="139"/>
      <c r="D914" s="139"/>
      <c r="E914" s="139"/>
      <c r="F914" s="139"/>
      <c r="G914" s="139"/>
      <c r="H914" s="139"/>
      <c r="I914" s="139"/>
      <c r="J914" s="140"/>
      <c r="K914" s="140"/>
      <c r="L914" s="139"/>
      <c r="M914" s="139"/>
      <c r="N914" s="140"/>
      <c r="O914" s="140"/>
      <c r="P914" s="139"/>
      <c r="Q914" s="139"/>
      <c r="R914" s="139"/>
    </row>
    <row r="915" spans="1:18" ht="15.75" customHeight="1">
      <c r="A915" s="139"/>
      <c r="B915" s="139"/>
      <c r="C915" s="139"/>
      <c r="D915" s="139"/>
      <c r="E915" s="139"/>
      <c r="F915" s="139"/>
      <c r="G915" s="139"/>
      <c r="H915" s="139"/>
      <c r="I915" s="139"/>
      <c r="J915" s="140"/>
      <c r="K915" s="140"/>
      <c r="L915" s="139"/>
      <c r="M915" s="139"/>
      <c r="N915" s="140"/>
      <c r="O915" s="140"/>
      <c r="P915" s="139"/>
      <c r="Q915" s="139"/>
      <c r="R915" s="139"/>
    </row>
    <row r="916" spans="1:18" ht="15.75" customHeight="1">
      <c r="A916" s="139"/>
      <c r="B916" s="139"/>
      <c r="C916" s="139"/>
      <c r="D916" s="139"/>
      <c r="E916" s="139"/>
      <c r="F916" s="139"/>
      <c r="G916" s="139"/>
      <c r="H916" s="139"/>
      <c r="I916" s="139"/>
      <c r="J916" s="140"/>
      <c r="K916" s="140"/>
      <c r="L916" s="139"/>
      <c r="M916" s="139"/>
      <c r="N916" s="140"/>
      <c r="O916" s="140"/>
      <c r="P916" s="139"/>
      <c r="Q916" s="139"/>
      <c r="R916" s="139"/>
    </row>
    <row r="917" spans="1:18" ht="15.75" customHeight="1">
      <c r="A917" s="139"/>
      <c r="B917" s="139"/>
      <c r="C917" s="139"/>
      <c r="D917" s="139"/>
      <c r="E917" s="139"/>
      <c r="F917" s="139"/>
      <c r="G917" s="139"/>
      <c r="H917" s="139"/>
      <c r="I917" s="139"/>
      <c r="J917" s="140"/>
      <c r="K917" s="140"/>
      <c r="L917" s="139"/>
      <c r="M917" s="139"/>
      <c r="N917" s="140"/>
      <c r="O917" s="140"/>
      <c r="P917" s="139"/>
      <c r="Q917" s="139"/>
      <c r="R917" s="139"/>
    </row>
    <row r="918" spans="1:18" ht="15.75" customHeight="1">
      <c r="A918" s="139"/>
      <c r="B918" s="139"/>
      <c r="C918" s="139"/>
      <c r="D918" s="139"/>
      <c r="E918" s="139"/>
      <c r="F918" s="139"/>
      <c r="G918" s="139"/>
      <c r="H918" s="139"/>
      <c r="I918" s="139"/>
      <c r="J918" s="140"/>
      <c r="K918" s="140"/>
      <c r="L918" s="139"/>
      <c r="M918" s="139"/>
      <c r="N918" s="140"/>
      <c r="O918" s="140"/>
      <c r="P918" s="139"/>
      <c r="Q918" s="139"/>
      <c r="R918" s="139"/>
    </row>
    <row r="919" spans="1:18" ht="15.75" customHeight="1">
      <c r="A919" s="139"/>
      <c r="B919" s="139"/>
      <c r="C919" s="139"/>
      <c r="D919" s="139"/>
      <c r="E919" s="139"/>
      <c r="F919" s="139"/>
      <c r="G919" s="139"/>
      <c r="H919" s="139"/>
      <c r="I919" s="139"/>
      <c r="J919" s="140"/>
      <c r="K919" s="140"/>
      <c r="L919" s="139"/>
      <c r="M919" s="139"/>
      <c r="N919" s="140"/>
      <c r="O919" s="140"/>
      <c r="P919" s="139"/>
      <c r="Q919" s="139"/>
      <c r="R919" s="139"/>
    </row>
    <row r="920" spans="1:18" ht="15.75" customHeight="1">
      <c r="A920" s="139"/>
      <c r="B920" s="139"/>
      <c r="C920" s="139"/>
      <c r="D920" s="139"/>
      <c r="E920" s="139"/>
      <c r="F920" s="139"/>
      <c r="G920" s="139"/>
      <c r="H920" s="139"/>
      <c r="I920" s="139"/>
      <c r="J920" s="140"/>
      <c r="K920" s="140"/>
      <c r="L920" s="139"/>
      <c r="M920" s="139"/>
      <c r="N920" s="140"/>
      <c r="O920" s="140"/>
      <c r="P920" s="139"/>
      <c r="Q920" s="139"/>
      <c r="R920" s="139"/>
    </row>
    <row r="921" spans="1:18" ht="15.75" customHeight="1">
      <c r="A921" s="139"/>
      <c r="B921" s="139"/>
      <c r="C921" s="139"/>
      <c r="D921" s="139"/>
      <c r="E921" s="139"/>
      <c r="F921" s="139"/>
      <c r="G921" s="139"/>
      <c r="H921" s="139"/>
      <c r="I921" s="139"/>
      <c r="J921" s="140"/>
      <c r="K921" s="140"/>
      <c r="L921" s="139"/>
      <c r="M921" s="139"/>
      <c r="N921" s="140"/>
      <c r="O921" s="140"/>
      <c r="P921" s="139"/>
      <c r="Q921" s="139"/>
      <c r="R921" s="139"/>
    </row>
    <row r="922" spans="1:18" ht="15.75" customHeight="1">
      <c r="A922" s="139"/>
      <c r="B922" s="139"/>
      <c r="C922" s="139"/>
      <c r="D922" s="139"/>
      <c r="E922" s="139"/>
      <c r="F922" s="139"/>
      <c r="G922" s="139"/>
      <c r="H922" s="139"/>
      <c r="I922" s="139"/>
      <c r="J922" s="140"/>
      <c r="K922" s="140"/>
      <c r="L922" s="139"/>
      <c r="M922" s="139"/>
      <c r="N922" s="140"/>
      <c r="O922" s="140"/>
      <c r="P922" s="139"/>
      <c r="Q922" s="139"/>
      <c r="R922" s="139"/>
    </row>
    <row r="923" spans="1:18" ht="15.75" customHeight="1">
      <c r="A923" s="139"/>
      <c r="B923" s="139"/>
      <c r="C923" s="139"/>
      <c r="D923" s="139"/>
      <c r="E923" s="139"/>
      <c r="F923" s="139"/>
      <c r="G923" s="139"/>
      <c r="H923" s="139"/>
      <c r="I923" s="139"/>
      <c r="J923" s="140"/>
      <c r="K923" s="140"/>
      <c r="L923" s="139"/>
      <c r="M923" s="139"/>
      <c r="N923" s="140"/>
      <c r="O923" s="140"/>
      <c r="P923" s="139"/>
      <c r="Q923" s="139"/>
      <c r="R923" s="139"/>
    </row>
    <row r="924" spans="1:18" ht="15.75" customHeight="1">
      <c r="A924" s="139"/>
      <c r="B924" s="139"/>
      <c r="C924" s="139"/>
      <c r="D924" s="139"/>
      <c r="E924" s="139"/>
      <c r="F924" s="139"/>
      <c r="G924" s="139"/>
      <c r="H924" s="139"/>
      <c r="I924" s="139"/>
      <c r="J924" s="140"/>
      <c r="K924" s="140"/>
      <c r="L924" s="139"/>
      <c r="M924" s="139"/>
      <c r="N924" s="140"/>
      <c r="O924" s="140"/>
      <c r="P924" s="139"/>
      <c r="Q924" s="139"/>
      <c r="R924" s="139"/>
    </row>
    <row r="925" spans="1:18" ht="15.75" customHeight="1">
      <c r="A925" s="139"/>
      <c r="B925" s="139"/>
      <c r="C925" s="139"/>
      <c r="D925" s="139"/>
      <c r="E925" s="139"/>
      <c r="F925" s="139"/>
      <c r="G925" s="139"/>
      <c r="H925" s="139"/>
      <c r="I925" s="139"/>
      <c r="J925" s="140"/>
      <c r="K925" s="140"/>
      <c r="L925" s="139"/>
      <c r="M925" s="139"/>
      <c r="N925" s="140"/>
      <c r="O925" s="140"/>
      <c r="P925" s="139"/>
      <c r="Q925" s="139"/>
      <c r="R925" s="139"/>
    </row>
    <row r="926" spans="1:18" ht="15.75" customHeight="1">
      <c r="A926" s="139"/>
      <c r="B926" s="139"/>
      <c r="C926" s="139"/>
      <c r="D926" s="139"/>
      <c r="E926" s="139"/>
      <c r="F926" s="139"/>
      <c r="G926" s="139"/>
      <c r="H926" s="139"/>
      <c r="I926" s="139"/>
      <c r="J926" s="140"/>
      <c r="K926" s="140"/>
      <c r="L926" s="139"/>
      <c r="M926" s="139"/>
      <c r="N926" s="140"/>
      <c r="O926" s="140"/>
      <c r="P926" s="139"/>
      <c r="Q926" s="139"/>
      <c r="R926" s="139"/>
    </row>
    <row r="927" spans="1:18" ht="15.75" customHeight="1">
      <c r="A927" s="139"/>
      <c r="B927" s="139"/>
      <c r="C927" s="139"/>
      <c r="D927" s="139"/>
      <c r="E927" s="139"/>
      <c r="F927" s="139"/>
      <c r="G927" s="139"/>
      <c r="H927" s="139"/>
      <c r="I927" s="139"/>
      <c r="J927" s="140"/>
      <c r="K927" s="140"/>
      <c r="L927" s="139"/>
      <c r="M927" s="139"/>
      <c r="N927" s="140"/>
      <c r="O927" s="140"/>
      <c r="P927" s="139"/>
      <c r="Q927" s="139"/>
      <c r="R927" s="139"/>
    </row>
    <row r="928" spans="1:18" ht="15.75" customHeight="1">
      <c r="A928" s="139"/>
      <c r="B928" s="139"/>
      <c r="C928" s="139"/>
      <c r="D928" s="139"/>
      <c r="E928" s="139"/>
      <c r="F928" s="139"/>
      <c r="G928" s="139"/>
      <c r="H928" s="139"/>
      <c r="I928" s="139"/>
      <c r="J928" s="140"/>
      <c r="K928" s="140"/>
      <c r="L928" s="139"/>
      <c r="M928" s="139"/>
      <c r="N928" s="140"/>
      <c r="O928" s="140"/>
      <c r="P928" s="139"/>
      <c r="Q928" s="139"/>
      <c r="R928" s="139"/>
    </row>
    <row r="929" spans="1:18" ht="15.75" customHeight="1">
      <c r="A929" s="139"/>
      <c r="B929" s="139"/>
      <c r="C929" s="139"/>
      <c r="D929" s="139"/>
      <c r="E929" s="139"/>
      <c r="F929" s="139"/>
      <c r="G929" s="139"/>
      <c r="H929" s="139"/>
      <c r="I929" s="139"/>
      <c r="J929" s="140"/>
      <c r="K929" s="140"/>
      <c r="L929" s="139"/>
      <c r="M929" s="139"/>
      <c r="N929" s="140"/>
      <c r="O929" s="140"/>
      <c r="P929" s="139"/>
      <c r="Q929" s="139"/>
      <c r="R929" s="139"/>
    </row>
    <row r="930" spans="1:18" ht="15.75" customHeight="1">
      <c r="A930" s="139"/>
      <c r="B930" s="139"/>
      <c r="C930" s="139"/>
      <c r="D930" s="139"/>
      <c r="E930" s="139"/>
      <c r="F930" s="139"/>
      <c r="G930" s="139"/>
      <c r="H930" s="139"/>
      <c r="I930" s="139"/>
      <c r="J930" s="140"/>
      <c r="K930" s="140"/>
      <c r="L930" s="139"/>
      <c r="M930" s="139"/>
      <c r="N930" s="140"/>
      <c r="O930" s="140"/>
      <c r="P930" s="139"/>
      <c r="Q930" s="139"/>
      <c r="R930" s="139"/>
    </row>
    <row r="931" spans="1:18" ht="15.75" customHeight="1">
      <c r="A931" s="139"/>
      <c r="B931" s="139"/>
      <c r="C931" s="139"/>
      <c r="D931" s="139"/>
      <c r="E931" s="139"/>
      <c r="F931" s="139"/>
      <c r="G931" s="139"/>
      <c r="H931" s="139"/>
      <c r="I931" s="139"/>
      <c r="J931" s="140"/>
      <c r="K931" s="140"/>
      <c r="L931" s="139"/>
      <c r="M931" s="139"/>
      <c r="N931" s="140"/>
      <c r="O931" s="140"/>
      <c r="P931" s="139"/>
      <c r="Q931" s="139"/>
      <c r="R931" s="139"/>
    </row>
    <row r="932" spans="1:18" ht="15.75" customHeight="1">
      <c r="A932" s="139"/>
      <c r="B932" s="139"/>
      <c r="C932" s="139"/>
      <c r="D932" s="139"/>
      <c r="E932" s="139"/>
      <c r="F932" s="139"/>
      <c r="G932" s="139"/>
      <c r="H932" s="139"/>
      <c r="I932" s="139"/>
      <c r="J932" s="140"/>
      <c r="K932" s="140"/>
      <c r="L932" s="139"/>
      <c r="M932" s="139"/>
      <c r="N932" s="140"/>
      <c r="O932" s="140"/>
      <c r="P932" s="139"/>
      <c r="Q932" s="139"/>
      <c r="R932" s="139"/>
    </row>
    <row r="933" spans="1:18" ht="15.75" customHeight="1">
      <c r="A933" s="139"/>
      <c r="B933" s="139"/>
      <c r="C933" s="139"/>
      <c r="D933" s="139"/>
      <c r="E933" s="139"/>
      <c r="F933" s="139"/>
      <c r="G933" s="139"/>
      <c r="H933" s="139"/>
      <c r="I933" s="139"/>
      <c r="J933" s="140"/>
      <c r="K933" s="140"/>
      <c r="L933" s="139"/>
      <c r="M933" s="139"/>
      <c r="N933" s="140"/>
      <c r="O933" s="140"/>
      <c r="P933" s="139"/>
      <c r="Q933" s="139"/>
      <c r="R933" s="139"/>
    </row>
    <row r="934" spans="1:18" ht="15.75" customHeight="1">
      <c r="A934" s="139"/>
      <c r="B934" s="139"/>
      <c r="C934" s="139"/>
      <c r="D934" s="139"/>
      <c r="E934" s="139"/>
      <c r="F934" s="139"/>
      <c r="G934" s="139"/>
      <c r="H934" s="139"/>
      <c r="I934" s="139"/>
      <c r="J934" s="140"/>
      <c r="K934" s="140"/>
      <c r="L934" s="139"/>
      <c r="M934" s="139"/>
      <c r="N934" s="140"/>
      <c r="O934" s="140"/>
      <c r="P934" s="139"/>
      <c r="Q934" s="139"/>
      <c r="R934" s="139"/>
    </row>
    <row r="935" spans="1:18" ht="15.75" customHeight="1">
      <c r="A935" s="139"/>
      <c r="B935" s="139"/>
      <c r="C935" s="139"/>
      <c r="D935" s="139"/>
      <c r="E935" s="139"/>
      <c r="F935" s="139"/>
      <c r="G935" s="139"/>
      <c r="H935" s="139"/>
      <c r="I935" s="139"/>
      <c r="J935" s="140"/>
      <c r="K935" s="140"/>
      <c r="L935" s="139"/>
      <c r="M935" s="139"/>
      <c r="N935" s="140"/>
      <c r="O935" s="140"/>
      <c r="P935" s="139"/>
      <c r="Q935" s="139"/>
      <c r="R935" s="139"/>
    </row>
    <row r="936" spans="1:18" ht="15.75" customHeight="1">
      <c r="A936" s="139"/>
      <c r="B936" s="139"/>
      <c r="C936" s="139"/>
      <c r="D936" s="139"/>
      <c r="E936" s="139"/>
      <c r="F936" s="139"/>
      <c r="G936" s="139"/>
      <c r="H936" s="139"/>
      <c r="I936" s="139"/>
      <c r="J936" s="140"/>
      <c r="K936" s="140"/>
      <c r="L936" s="139"/>
      <c r="M936" s="139"/>
      <c r="N936" s="140"/>
      <c r="O936" s="140"/>
      <c r="P936" s="139"/>
      <c r="Q936" s="139"/>
      <c r="R936" s="139"/>
    </row>
    <row r="937" spans="1:18" ht="15.75" customHeight="1">
      <c r="A937" s="139"/>
      <c r="B937" s="139"/>
      <c r="C937" s="139"/>
      <c r="D937" s="139"/>
      <c r="E937" s="139"/>
      <c r="F937" s="139"/>
      <c r="G937" s="139"/>
      <c r="H937" s="139"/>
      <c r="I937" s="139"/>
      <c r="J937" s="140"/>
      <c r="K937" s="140"/>
      <c r="L937" s="139"/>
      <c r="M937" s="139"/>
      <c r="N937" s="140"/>
      <c r="O937" s="140"/>
      <c r="P937" s="139"/>
      <c r="Q937" s="139"/>
      <c r="R937" s="139"/>
    </row>
    <row r="938" spans="1:18" ht="15.75" customHeight="1">
      <c r="A938" s="139"/>
      <c r="B938" s="139"/>
      <c r="C938" s="139"/>
      <c r="D938" s="139"/>
      <c r="E938" s="139"/>
      <c r="F938" s="139"/>
      <c r="G938" s="139"/>
      <c r="H938" s="139"/>
      <c r="I938" s="139"/>
      <c r="J938" s="140"/>
      <c r="K938" s="140"/>
      <c r="L938" s="139"/>
      <c r="M938" s="139"/>
      <c r="N938" s="140"/>
      <c r="O938" s="140"/>
      <c r="P938" s="139"/>
      <c r="Q938" s="139"/>
      <c r="R938" s="139"/>
    </row>
    <row r="939" spans="1:18" ht="15.75" customHeight="1">
      <c r="A939" s="139"/>
      <c r="B939" s="139"/>
      <c r="C939" s="139"/>
      <c r="D939" s="139"/>
      <c r="E939" s="139"/>
      <c r="F939" s="139"/>
      <c r="G939" s="139"/>
      <c r="H939" s="139"/>
      <c r="I939" s="139"/>
      <c r="J939" s="140"/>
      <c r="K939" s="140"/>
      <c r="L939" s="139"/>
      <c r="M939" s="139"/>
      <c r="N939" s="140"/>
      <c r="O939" s="140"/>
      <c r="P939" s="139"/>
      <c r="Q939" s="139"/>
      <c r="R939" s="139"/>
    </row>
    <row r="940" spans="1:18" ht="15.75" customHeight="1">
      <c r="A940" s="139"/>
      <c r="B940" s="139"/>
      <c r="C940" s="139"/>
      <c r="D940" s="139"/>
      <c r="E940" s="139"/>
      <c r="F940" s="139"/>
      <c r="G940" s="139"/>
      <c r="H940" s="139"/>
      <c r="I940" s="139"/>
      <c r="J940" s="140"/>
      <c r="K940" s="140"/>
      <c r="L940" s="139"/>
      <c r="M940" s="139"/>
      <c r="N940" s="140"/>
      <c r="O940" s="140"/>
      <c r="P940" s="139"/>
      <c r="Q940" s="139"/>
      <c r="R940" s="139"/>
    </row>
    <row r="941" spans="1:18" ht="15.75" customHeight="1">
      <c r="A941" s="139"/>
      <c r="B941" s="139"/>
      <c r="C941" s="139"/>
      <c r="D941" s="139"/>
      <c r="E941" s="139"/>
      <c r="F941" s="139"/>
      <c r="G941" s="139"/>
      <c r="H941" s="139"/>
      <c r="I941" s="139"/>
      <c r="J941" s="140"/>
      <c r="K941" s="140"/>
      <c r="L941" s="139"/>
      <c r="M941" s="139"/>
      <c r="N941" s="140"/>
      <c r="O941" s="140"/>
      <c r="P941" s="139"/>
      <c r="Q941" s="139"/>
      <c r="R941" s="139"/>
    </row>
    <row r="942" spans="1:18" ht="15.75" customHeight="1">
      <c r="A942" s="139"/>
      <c r="B942" s="139"/>
      <c r="C942" s="139"/>
      <c r="D942" s="139"/>
      <c r="E942" s="139"/>
      <c r="F942" s="139"/>
      <c r="G942" s="139"/>
      <c r="H942" s="139"/>
      <c r="I942" s="139"/>
      <c r="J942" s="140"/>
      <c r="K942" s="140"/>
      <c r="L942" s="139"/>
      <c r="M942" s="139"/>
      <c r="N942" s="140"/>
      <c r="O942" s="140"/>
      <c r="P942" s="139"/>
      <c r="Q942" s="139"/>
      <c r="R942" s="139"/>
    </row>
    <row r="943" spans="1:18" ht="15.75" customHeight="1">
      <c r="A943" s="139"/>
      <c r="B943" s="139"/>
      <c r="C943" s="139"/>
      <c r="D943" s="139"/>
      <c r="E943" s="139"/>
      <c r="F943" s="139"/>
      <c r="G943" s="139"/>
      <c r="H943" s="139"/>
      <c r="I943" s="139"/>
      <c r="J943" s="140"/>
      <c r="K943" s="140"/>
      <c r="L943" s="139"/>
      <c r="M943" s="139"/>
      <c r="N943" s="140"/>
      <c r="O943" s="140"/>
      <c r="P943" s="139"/>
      <c r="Q943" s="139"/>
      <c r="R943" s="139"/>
    </row>
    <row r="944" spans="1:18" ht="15.75" customHeight="1">
      <c r="A944" s="139"/>
      <c r="B944" s="139"/>
      <c r="C944" s="139"/>
      <c r="D944" s="139"/>
      <c r="E944" s="139"/>
      <c r="F944" s="139"/>
      <c r="G944" s="139"/>
      <c r="H944" s="139"/>
      <c r="I944" s="139"/>
      <c r="J944" s="140"/>
      <c r="K944" s="140"/>
      <c r="L944" s="139"/>
      <c r="M944" s="139"/>
      <c r="N944" s="140"/>
      <c r="O944" s="140"/>
      <c r="P944" s="139"/>
      <c r="Q944" s="139"/>
      <c r="R944" s="139"/>
    </row>
    <row r="945" spans="1:18" ht="15.75" customHeight="1">
      <c r="A945" s="139"/>
      <c r="B945" s="139"/>
      <c r="C945" s="139"/>
      <c r="D945" s="139"/>
      <c r="E945" s="139"/>
      <c r="F945" s="139"/>
      <c r="G945" s="139"/>
      <c r="H945" s="139"/>
      <c r="I945" s="139"/>
      <c r="J945" s="140"/>
      <c r="K945" s="140"/>
      <c r="L945" s="139"/>
      <c r="M945" s="139"/>
      <c r="N945" s="140"/>
      <c r="O945" s="140"/>
      <c r="P945" s="139"/>
      <c r="Q945" s="139"/>
      <c r="R945" s="139"/>
    </row>
    <row r="946" spans="1:18" ht="15.75" customHeight="1">
      <c r="A946" s="139"/>
      <c r="B946" s="139"/>
      <c r="C946" s="139"/>
      <c r="D946" s="139"/>
      <c r="E946" s="139"/>
      <c r="F946" s="139"/>
      <c r="G946" s="139"/>
      <c r="H946" s="139"/>
      <c r="I946" s="139"/>
      <c r="J946" s="140"/>
      <c r="K946" s="140"/>
      <c r="L946" s="139"/>
      <c r="M946" s="139"/>
      <c r="N946" s="140"/>
      <c r="O946" s="140"/>
      <c r="P946" s="139"/>
      <c r="Q946" s="139"/>
      <c r="R946" s="139"/>
    </row>
    <row r="947" spans="1:18" ht="15.75" customHeight="1">
      <c r="A947" s="139"/>
      <c r="B947" s="139"/>
      <c r="C947" s="139"/>
      <c r="D947" s="139"/>
      <c r="E947" s="139"/>
      <c r="F947" s="139"/>
      <c r="G947" s="139"/>
      <c r="H947" s="139"/>
      <c r="I947" s="139"/>
      <c r="J947" s="140"/>
      <c r="K947" s="140"/>
      <c r="L947" s="139"/>
      <c r="M947" s="139"/>
      <c r="N947" s="140"/>
      <c r="O947" s="140"/>
      <c r="P947" s="139"/>
      <c r="Q947" s="139"/>
      <c r="R947" s="139"/>
    </row>
    <row r="948" spans="1:18" ht="15.75" customHeight="1">
      <c r="A948" s="139"/>
      <c r="B948" s="139"/>
      <c r="C948" s="139"/>
      <c r="D948" s="139"/>
      <c r="E948" s="139"/>
      <c r="F948" s="139"/>
      <c r="G948" s="139"/>
      <c r="H948" s="139"/>
      <c r="I948" s="139"/>
      <c r="J948" s="140"/>
      <c r="K948" s="140"/>
      <c r="L948" s="139"/>
      <c r="M948" s="139"/>
      <c r="N948" s="140"/>
      <c r="O948" s="140"/>
      <c r="P948" s="139"/>
      <c r="Q948" s="139"/>
      <c r="R948" s="139"/>
    </row>
    <row r="949" spans="1:18" ht="15.75" customHeight="1">
      <c r="A949" s="139"/>
      <c r="B949" s="139"/>
      <c r="C949" s="139"/>
      <c r="D949" s="139"/>
      <c r="E949" s="139"/>
      <c r="F949" s="139"/>
      <c r="G949" s="139"/>
      <c r="H949" s="139"/>
      <c r="I949" s="139"/>
      <c r="J949" s="140"/>
      <c r="K949" s="140"/>
      <c r="L949" s="139"/>
      <c r="M949" s="139"/>
      <c r="N949" s="140"/>
      <c r="O949" s="140"/>
      <c r="P949" s="139"/>
      <c r="Q949" s="139"/>
      <c r="R949" s="139"/>
    </row>
    <row r="950" spans="1:18" ht="15.75" customHeight="1">
      <c r="A950" s="139"/>
      <c r="B950" s="139"/>
      <c r="C950" s="139"/>
      <c r="D950" s="139"/>
      <c r="E950" s="139"/>
      <c r="F950" s="139"/>
      <c r="G950" s="139"/>
      <c r="H950" s="139"/>
      <c r="I950" s="139"/>
      <c r="J950" s="140"/>
      <c r="K950" s="140"/>
      <c r="L950" s="139"/>
      <c r="M950" s="139"/>
      <c r="N950" s="140"/>
      <c r="O950" s="140"/>
      <c r="P950" s="139"/>
      <c r="Q950" s="139"/>
      <c r="R950" s="139"/>
    </row>
    <row r="951" spans="1:18" ht="15.75" customHeight="1">
      <c r="A951" s="139"/>
      <c r="B951" s="139"/>
      <c r="C951" s="139"/>
      <c r="D951" s="139"/>
      <c r="E951" s="139"/>
      <c r="F951" s="139"/>
      <c r="G951" s="139"/>
      <c r="H951" s="139"/>
      <c r="I951" s="139"/>
      <c r="J951" s="140"/>
      <c r="K951" s="140"/>
      <c r="L951" s="139"/>
      <c r="M951" s="139"/>
      <c r="N951" s="140"/>
      <c r="O951" s="140"/>
      <c r="P951" s="139"/>
      <c r="Q951" s="139"/>
      <c r="R951" s="139"/>
    </row>
    <row r="952" spans="1:18" ht="15.75" customHeight="1">
      <c r="A952" s="139"/>
      <c r="B952" s="139"/>
      <c r="C952" s="139"/>
      <c r="D952" s="139"/>
      <c r="E952" s="139"/>
      <c r="F952" s="139"/>
      <c r="G952" s="139"/>
      <c r="H952" s="139"/>
      <c r="I952" s="139"/>
      <c r="J952" s="140"/>
      <c r="K952" s="140"/>
      <c r="L952" s="139"/>
      <c r="M952" s="139"/>
      <c r="N952" s="140"/>
      <c r="O952" s="140"/>
      <c r="P952" s="139"/>
      <c r="Q952" s="139"/>
      <c r="R952" s="139"/>
    </row>
    <row r="953" spans="1:18" ht="15.75" customHeight="1">
      <c r="A953" s="139"/>
      <c r="B953" s="139"/>
      <c r="C953" s="139"/>
      <c r="D953" s="139"/>
      <c r="E953" s="139"/>
      <c r="F953" s="139"/>
      <c r="G953" s="139"/>
      <c r="H953" s="139"/>
      <c r="I953" s="139"/>
      <c r="J953" s="140"/>
      <c r="K953" s="140"/>
      <c r="L953" s="139"/>
      <c r="M953" s="139"/>
      <c r="N953" s="140"/>
      <c r="O953" s="140"/>
      <c r="P953" s="139"/>
      <c r="Q953" s="139"/>
      <c r="R953" s="139"/>
    </row>
    <row r="954" spans="1:18" ht="15.75" customHeight="1">
      <c r="A954" s="139"/>
      <c r="B954" s="139"/>
      <c r="C954" s="139"/>
      <c r="D954" s="139"/>
      <c r="E954" s="139"/>
      <c r="F954" s="139"/>
      <c r="G954" s="139"/>
      <c r="H954" s="139"/>
      <c r="I954" s="139"/>
      <c r="J954" s="140"/>
      <c r="K954" s="140"/>
      <c r="L954" s="139"/>
      <c r="M954" s="139"/>
      <c r="N954" s="140"/>
      <c r="O954" s="140"/>
      <c r="P954" s="139"/>
      <c r="Q954" s="139"/>
      <c r="R954" s="139"/>
    </row>
    <row r="955" spans="1:18" ht="15.75" customHeight="1">
      <c r="A955" s="139"/>
      <c r="B955" s="139"/>
      <c r="C955" s="139"/>
      <c r="D955" s="139"/>
      <c r="E955" s="139"/>
      <c r="F955" s="139"/>
      <c r="G955" s="139"/>
      <c r="H955" s="139"/>
      <c r="I955" s="139"/>
      <c r="J955" s="140"/>
      <c r="K955" s="140"/>
      <c r="L955" s="139"/>
      <c r="M955" s="139"/>
      <c r="N955" s="140"/>
      <c r="O955" s="140"/>
      <c r="P955" s="139"/>
      <c r="Q955" s="139"/>
      <c r="R955" s="139"/>
    </row>
    <row r="956" spans="1:18" ht="15.75" customHeight="1">
      <c r="A956" s="139"/>
      <c r="B956" s="139"/>
      <c r="C956" s="139"/>
      <c r="D956" s="139"/>
      <c r="E956" s="139"/>
      <c r="F956" s="139"/>
      <c r="G956" s="139"/>
      <c r="H956" s="139"/>
      <c r="I956" s="139"/>
      <c r="J956" s="140"/>
      <c r="K956" s="140"/>
      <c r="L956" s="139"/>
      <c r="M956" s="139"/>
      <c r="N956" s="140"/>
      <c r="O956" s="140"/>
      <c r="P956" s="139"/>
      <c r="Q956" s="139"/>
      <c r="R956" s="139"/>
    </row>
    <row r="957" spans="1:18" ht="15.75" customHeight="1">
      <c r="A957" s="139"/>
      <c r="B957" s="139"/>
      <c r="C957" s="139"/>
      <c r="D957" s="139"/>
      <c r="E957" s="139"/>
      <c r="F957" s="139"/>
      <c r="G957" s="139"/>
      <c r="H957" s="139"/>
      <c r="I957" s="139"/>
      <c r="J957" s="140"/>
      <c r="K957" s="140"/>
      <c r="L957" s="139"/>
      <c r="M957" s="139"/>
      <c r="N957" s="140"/>
      <c r="O957" s="140"/>
      <c r="P957" s="139"/>
      <c r="Q957" s="139"/>
      <c r="R957" s="139"/>
    </row>
    <row r="958" spans="1:18" ht="15.75" customHeight="1">
      <c r="A958" s="139"/>
      <c r="B958" s="139"/>
      <c r="C958" s="139"/>
      <c r="D958" s="139"/>
      <c r="E958" s="139"/>
      <c r="F958" s="139"/>
      <c r="G958" s="139"/>
      <c r="H958" s="139"/>
      <c r="I958" s="139"/>
      <c r="J958" s="140"/>
      <c r="K958" s="140"/>
      <c r="L958" s="139"/>
      <c r="M958" s="139"/>
      <c r="N958" s="140"/>
      <c r="O958" s="140"/>
      <c r="P958" s="139"/>
      <c r="Q958" s="139"/>
      <c r="R958" s="139"/>
    </row>
    <row r="959" spans="1:18" ht="15.75" customHeight="1">
      <c r="A959" s="139"/>
      <c r="B959" s="139"/>
      <c r="C959" s="139"/>
      <c r="D959" s="139"/>
      <c r="E959" s="139"/>
      <c r="F959" s="139"/>
      <c r="G959" s="139"/>
      <c r="H959" s="139"/>
      <c r="I959" s="139"/>
      <c r="J959" s="140"/>
      <c r="K959" s="140"/>
      <c r="L959" s="139"/>
      <c r="M959" s="139"/>
      <c r="N959" s="140"/>
      <c r="O959" s="140"/>
      <c r="P959" s="139"/>
      <c r="Q959" s="139"/>
      <c r="R959" s="139"/>
    </row>
    <row r="960" spans="1:18" ht="15.75" customHeight="1">
      <c r="A960" s="139"/>
      <c r="B960" s="139"/>
      <c r="C960" s="139"/>
      <c r="D960" s="139"/>
      <c r="E960" s="139"/>
      <c r="F960" s="139"/>
      <c r="G960" s="139"/>
      <c r="H960" s="139"/>
      <c r="I960" s="139"/>
      <c r="J960" s="140"/>
      <c r="K960" s="140"/>
      <c r="L960" s="139"/>
      <c r="M960" s="139"/>
      <c r="N960" s="140"/>
      <c r="O960" s="140"/>
      <c r="P960" s="139"/>
      <c r="Q960" s="139"/>
      <c r="R960" s="139"/>
    </row>
    <row r="961" spans="1:18" ht="15.75" customHeight="1">
      <c r="A961" s="139"/>
      <c r="B961" s="139"/>
      <c r="C961" s="139"/>
      <c r="D961" s="139"/>
      <c r="E961" s="139"/>
      <c r="F961" s="139"/>
      <c r="G961" s="139"/>
      <c r="H961" s="139"/>
      <c r="I961" s="139"/>
      <c r="J961" s="140"/>
      <c r="K961" s="140"/>
      <c r="L961" s="139"/>
      <c r="M961" s="139"/>
      <c r="N961" s="140"/>
      <c r="O961" s="140"/>
      <c r="P961" s="139"/>
      <c r="Q961" s="139"/>
      <c r="R961" s="139"/>
    </row>
    <row r="962" spans="1:18" ht="15.75" customHeight="1">
      <c r="A962" s="139"/>
      <c r="B962" s="139"/>
      <c r="C962" s="139"/>
      <c r="D962" s="139"/>
      <c r="E962" s="139"/>
      <c r="F962" s="139"/>
      <c r="G962" s="139"/>
      <c r="H962" s="139"/>
      <c r="I962" s="139"/>
      <c r="J962" s="140"/>
      <c r="K962" s="140"/>
      <c r="L962" s="139"/>
      <c r="M962" s="139"/>
      <c r="N962" s="140"/>
      <c r="O962" s="140"/>
      <c r="P962" s="139"/>
      <c r="Q962" s="139"/>
      <c r="R962" s="139"/>
    </row>
    <row r="963" spans="1:18" ht="15.75" customHeight="1">
      <c r="A963" s="139"/>
      <c r="B963" s="139"/>
      <c r="C963" s="139"/>
      <c r="D963" s="139"/>
      <c r="E963" s="139"/>
      <c r="F963" s="139"/>
      <c r="G963" s="139"/>
      <c r="H963" s="139"/>
      <c r="I963" s="139"/>
      <c r="J963" s="140"/>
      <c r="K963" s="140"/>
      <c r="L963" s="139"/>
      <c r="M963" s="139"/>
      <c r="N963" s="140"/>
      <c r="O963" s="140"/>
      <c r="P963" s="139"/>
      <c r="Q963" s="139"/>
      <c r="R963" s="139"/>
    </row>
    <row r="964" spans="1:18" ht="15.75" customHeight="1">
      <c r="A964" s="139"/>
      <c r="B964" s="139"/>
      <c r="C964" s="139"/>
      <c r="D964" s="139"/>
      <c r="E964" s="139"/>
      <c r="F964" s="139"/>
      <c r="G964" s="139"/>
      <c r="H964" s="139"/>
      <c r="I964" s="139"/>
      <c r="J964" s="140"/>
      <c r="K964" s="140"/>
      <c r="L964" s="139"/>
      <c r="M964" s="139"/>
      <c r="N964" s="140"/>
      <c r="O964" s="140"/>
      <c r="P964" s="139"/>
      <c r="Q964" s="139"/>
      <c r="R964" s="139"/>
    </row>
    <row r="965" spans="1:18" ht="15.75" customHeight="1">
      <c r="A965" s="139"/>
      <c r="B965" s="139"/>
      <c r="C965" s="139"/>
      <c r="D965" s="139"/>
      <c r="E965" s="139"/>
      <c r="F965" s="139"/>
      <c r="G965" s="139"/>
      <c r="H965" s="139"/>
      <c r="I965" s="139"/>
      <c r="J965" s="140"/>
      <c r="K965" s="140"/>
      <c r="L965" s="139"/>
      <c r="M965" s="139"/>
      <c r="N965" s="140"/>
      <c r="O965" s="140"/>
      <c r="P965" s="139"/>
      <c r="Q965" s="139"/>
      <c r="R965" s="139"/>
    </row>
    <row r="966" spans="1:18" ht="15.75" customHeight="1">
      <c r="A966" s="139"/>
      <c r="B966" s="139"/>
      <c r="C966" s="139"/>
      <c r="D966" s="139"/>
      <c r="E966" s="139"/>
      <c r="F966" s="139"/>
      <c r="G966" s="139"/>
      <c r="H966" s="139"/>
      <c r="I966" s="139"/>
      <c r="J966" s="140"/>
      <c r="K966" s="140"/>
      <c r="L966" s="139"/>
      <c r="M966" s="139"/>
      <c r="N966" s="140"/>
      <c r="O966" s="140"/>
      <c r="P966" s="139"/>
      <c r="Q966" s="139"/>
      <c r="R966" s="139"/>
    </row>
    <row r="967" spans="1:18" ht="15.75" customHeight="1">
      <c r="A967" s="139"/>
      <c r="B967" s="139"/>
      <c r="C967" s="139"/>
      <c r="D967" s="139"/>
      <c r="E967" s="139"/>
      <c r="F967" s="139"/>
      <c r="G967" s="139"/>
      <c r="H967" s="139"/>
      <c r="I967" s="139"/>
      <c r="J967" s="140"/>
      <c r="K967" s="140"/>
      <c r="L967" s="139"/>
      <c r="M967" s="139"/>
      <c r="N967" s="140"/>
      <c r="O967" s="140"/>
      <c r="P967" s="139"/>
      <c r="Q967" s="139"/>
      <c r="R967" s="139"/>
    </row>
    <row r="968" spans="1:18" ht="15.75" customHeight="1">
      <c r="A968" s="139"/>
      <c r="B968" s="139"/>
      <c r="C968" s="139"/>
      <c r="D968" s="139"/>
      <c r="E968" s="139"/>
      <c r="F968" s="139"/>
      <c r="G968" s="139"/>
      <c r="H968" s="139"/>
      <c r="I968" s="139"/>
      <c r="J968" s="140"/>
      <c r="K968" s="140"/>
      <c r="L968" s="139"/>
      <c r="M968" s="139"/>
      <c r="N968" s="140"/>
      <c r="O968" s="140"/>
      <c r="P968" s="139"/>
      <c r="Q968" s="139"/>
      <c r="R968" s="139"/>
    </row>
    <row r="969" spans="1:18" ht="15.75" customHeight="1">
      <c r="A969" s="139"/>
      <c r="B969" s="139"/>
      <c r="C969" s="139"/>
      <c r="D969" s="139"/>
      <c r="E969" s="139"/>
      <c r="F969" s="139"/>
      <c r="G969" s="139"/>
      <c r="H969" s="139"/>
      <c r="I969" s="139"/>
      <c r="J969" s="140"/>
      <c r="K969" s="140"/>
      <c r="L969" s="139"/>
      <c r="M969" s="139"/>
      <c r="N969" s="140"/>
      <c r="O969" s="140"/>
      <c r="P969" s="139"/>
      <c r="Q969" s="139"/>
      <c r="R969" s="139"/>
    </row>
    <row r="970" spans="1:18" ht="15.75" customHeight="1">
      <c r="A970" s="139"/>
      <c r="B970" s="139"/>
      <c r="C970" s="139"/>
      <c r="D970" s="139"/>
      <c r="E970" s="139"/>
      <c r="F970" s="139"/>
      <c r="G970" s="139"/>
      <c r="H970" s="139"/>
      <c r="I970" s="139"/>
      <c r="J970" s="140"/>
      <c r="K970" s="140"/>
      <c r="L970" s="139"/>
      <c r="M970" s="139"/>
      <c r="N970" s="140"/>
      <c r="O970" s="140"/>
      <c r="P970" s="139"/>
      <c r="Q970" s="139"/>
      <c r="R970" s="139"/>
    </row>
    <row r="971" spans="1:18" ht="15.75" customHeight="1">
      <c r="A971" s="139"/>
      <c r="B971" s="139"/>
      <c r="C971" s="139"/>
      <c r="D971" s="139"/>
      <c r="E971" s="139"/>
      <c r="F971" s="139"/>
      <c r="G971" s="139"/>
      <c r="H971" s="139"/>
      <c r="I971" s="139"/>
      <c r="J971" s="140"/>
      <c r="K971" s="140"/>
      <c r="L971" s="139"/>
      <c r="M971" s="139"/>
      <c r="N971" s="140"/>
      <c r="O971" s="140"/>
      <c r="P971" s="139"/>
      <c r="Q971" s="139"/>
      <c r="R971" s="139"/>
    </row>
    <row r="972" spans="1:18" ht="15.75" customHeight="1">
      <c r="A972" s="139"/>
      <c r="B972" s="139"/>
      <c r="C972" s="139"/>
      <c r="D972" s="139"/>
      <c r="E972" s="139"/>
      <c r="F972" s="139"/>
      <c r="G972" s="139"/>
      <c r="H972" s="139"/>
      <c r="I972" s="139"/>
      <c r="J972" s="140"/>
      <c r="K972" s="140"/>
      <c r="L972" s="139"/>
      <c r="M972" s="139"/>
      <c r="N972" s="140"/>
      <c r="O972" s="140"/>
      <c r="P972" s="139"/>
      <c r="Q972" s="139"/>
      <c r="R972" s="139"/>
    </row>
    <row r="973" spans="1:18" ht="15.75" customHeight="1">
      <c r="A973" s="139"/>
      <c r="B973" s="139"/>
      <c r="C973" s="139"/>
      <c r="D973" s="139"/>
      <c r="E973" s="139"/>
      <c r="F973" s="139"/>
      <c r="G973" s="139"/>
      <c r="H973" s="139"/>
      <c r="I973" s="139"/>
      <c r="J973" s="140"/>
      <c r="K973" s="140"/>
      <c r="L973" s="139"/>
      <c r="M973" s="139"/>
      <c r="N973" s="140"/>
      <c r="O973" s="140"/>
      <c r="P973" s="139"/>
      <c r="Q973" s="139"/>
      <c r="R973" s="139"/>
    </row>
    <row r="974" spans="1:18" ht="15.75" customHeight="1">
      <c r="A974" s="139"/>
      <c r="B974" s="139"/>
      <c r="C974" s="139"/>
      <c r="D974" s="139"/>
      <c r="E974" s="139"/>
      <c r="F974" s="139"/>
      <c r="G974" s="139"/>
      <c r="H974" s="139"/>
      <c r="I974" s="139"/>
      <c r="J974" s="140"/>
      <c r="K974" s="140"/>
      <c r="L974" s="139"/>
      <c r="M974" s="139"/>
      <c r="N974" s="140"/>
      <c r="O974" s="140"/>
      <c r="P974" s="139"/>
      <c r="Q974" s="139"/>
      <c r="R974" s="139"/>
    </row>
    <row r="975" spans="1:18" ht="15.75" customHeight="1">
      <c r="A975" s="139"/>
      <c r="B975" s="139"/>
      <c r="C975" s="139"/>
      <c r="D975" s="139"/>
      <c r="E975" s="139"/>
      <c r="F975" s="139"/>
      <c r="G975" s="139"/>
      <c r="H975" s="139"/>
      <c r="I975" s="139"/>
      <c r="J975" s="140"/>
      <c r="K975" s="140"/>
      <c r="L975" s="139"/>
      <c r="M975" s="139"/>
      <c r="N975" s="140"/>
      <c r="O975" s="140"/>
      <c r="P975" s="139"/>
      <c r="Q975" s="139"/>
      <c r="R975" s="139"/>
    </row>
    <row r="976" spans="1:18" ht="15.75" customHeight="1">
      <c r="A976" s="139"/>
      <c r="B976" s="139"/>
      <c r="C976" s="139"/>
      <c r="D976" s="139"/>
      <c r="E976" s="139"/>
      <c r="F976" s="139"/>
      <c r="G976" s="139"/>
      <c r="H976" s="139"/>
      <c r="I976" s="139"/>
      <c r="J976" s="140"/>
      <c r="K976" s="140"/>
      <c r="L976" s="139"/>
      <c r="M976" s="139"/>
      <c r="N976" s="140"/>
      <c r="O976" s="140"/>
      <c r="P976" s="139"/>
      <c r="Q976" s="139"/>
      <c r="R976" s="139"/>
    </row>
    <row r="977" spans="1:18" ht="15.75" customHeight="1">
      <c r="A977" s="139"/>
      <c r="B977" s="139"/>
      <c r="C977" s="139"/>
      <c r="D977" s="139"/>
      <c r="E977" s="139"/>
      <c r="F977" s="139"/>
      <c r="G977" s="139"/>
      <c r="H977" s="139"/>
      <c r="I977" s="139"/>
      <c r="J977" s="140"/>
      <c r="K977" s="140"/>
      <c r="L977" s="139"/>
      <c r="M977" s="139"/>
      <c r="N977" s="140"/>
      <c r="O977" s="140"/>
      <c r="P977" s="139"/>
      <c r="Q977" s="139"/>
      <c r="R977" s="139"/>
    </row>
    <row r="978" spans="1:18" ht="15.75" customHeight="1">
      <c r="A978" s="139"/>
      <c r="B978" s="139"/>
      <c r="C978" s="139"/>
      <c r="D978" s="139"/>
      <c r="E978" s="139"/>
      <c r="F978" s="139"/>
      <c r="G978" s="139"/>
      <c r="H978" s="139"/>
      <c r="I978" s="139"/>
      <c r="J978" s="140"/>
      <c r="K978" s="140"/>
      <c r="L978" s="139"/>
      <c r="M978" s="139"/>
      <c r="N978" s="140"/>
      <c r="O978" s="140"/>
      <c r="P978" s="139"/>
      <c r="Q978" s="139"/>
      <c r="R978" s="139"/>
    </row>
    <row r="979" spans="1:18" ht="15.75" customHeight="1">
      <c r="A979" s="139"/>
      <c r="B979" s="139"/>
      <c r="C979" s="139"/>
      <c r="D979" s="139"/>
      <c r="E979" s="139"/>
      <c r="F979" s="139"/>
      <c r="G979" s="139"/>
      <c r="H979" s="139"/>
      <c r="I979" s="139"/>
      <c r="J979" s="140"/>
      <c r="K979" s="140"/>
      <c r="L979" s="139"/>
      <c r="M979" s="139"/>
      <c r="N979" s="140"/>
      <c r="O979" s="140"/>
      <c r="P979" s="139"/>
      <c r="Q979" s="139"/>
      <c r="R979" s="139"/>
    </row>
    <row r="980" spans="1:18" ht="15.75" customHeight="1">
      <c r="A980" s="139"/>
      <c r="B980" s="139"/>
      <c r="C980" s="139"/>
      <c r="D980" s="139"/>
      <c r="E980" s="139"/>
      <c r="F980" s="139"/>
      <c r="G980" s="139"/>
      <c r="H980" s="139"/>
      <c r="I980" s="139"/>
      <c r="J980" s="140"/>
      <c r="K980" s="140"/>
      <c r="L980" s="139"/>
      <c r="M980" s="139"/>
      <c r="N980" s="140"/>
      <c r="O980" s="140"/>
      <c r="P980" s="139"/>
      <c r="Q980" s="139"/>
      <c r="R980" s="139"/>
    </row>
    <row r="981" spans="1:18" ht="15.75" customHeight="1">
      <c r="A981" s="139"/>
      <c r="B981" s="139"/>
      <c r="C981" s="139"/>
      <c r="D981" s="139"/>
      <c r="E981" s="139"/>
      <c r="F981" s="139"/>
      <c r="G981" s="139"/>
      <c r="H981" s="139"/>
      <c r="I981" s="139"/>
      <c r="J981" s="140"/>
      <c r="K981" s="140"/>
      <c r="L981" s="139"/>
      <c r="M981" s="139"/>
      <c r="N981" s="140"/>
      <c r="O981" s="140"/>
      <c r="P981" s="139"/>
      <c r="Q981" s="139"/>
      <c r="R981" s="139"/>
    </row>
    <row r="982" spans="1:18" ht="15.75" customHeight="1">
      <c r="A982" s="139"/>
      <c r="B982" s="139"/>
      <c r="C982" s="139"/>
      <c r="D982" s="139"/>
      <c r="E982" s="139"/>
      <c r="F982" s="139"/>
      <c r="G982" s="139"/>
      <c r="H982" s="139"/>
      <c r="I982" s="139"/>
      <c r="J982" s="140"/>
      <c r="K982" s="140"/>
      <c r="L982" s="139"/>
      <c r="M982" s="139"/>
      <c r="N982" s="140"/>
      <c r="O982" s="140"/>
      <c r="P982" s="139"/>
      <c r="Q982" s="139"/>
      <c r="R982" s="139"/>
    </row>
    <row r="983" spans="1:18" ht="15.75" customHeight="1">
      <c r="A983" s="139"/>
      <c r="B983" s="139"/>
      <c r="C983" s="139"/>
      <c r="D983" s="139"/>
      <c r="E983" s="139"/>
      <c r="F983" s="139"/>
      <c r="G983" s="139"/>
      <c r="H983" s="139"/>
      <c r="I983" s="139"/>
      <c r="J983" s="140"/>
      <c r="K983" s="140"/>
      <c r="L983" s="139"/>
      <c r="M983" s="139"/>
      <c r="N983" s="140"/>
      <c r="O983" s="140"/>
      <c r="P983" s="139"/>
      <c r="Q983" s="139"/>
      <c r="R983" s="139"/>
    </row>
    <row r="984" spans="1:18" ht="15.75" customHeight="1">
      <c r="A984" s="139"/>
      <c r="B984" s="139"/>
      <c r="C984" s="139"/>
      <c r="D984" s="139"/>
      <c r="E984" s="139"/>
      <c r="F984" s="139"/>
      <c r="G984" s="139"/>
      <c r="H984" s="139"/>
      <c r="I984" s="139"/>
      <c r="J984" s="140"/>
      <c r="K984" s="140"/>
      <c r="L984" s="139"/>
      <c r="M984" s="139"/>
      <c r="N984" s="140"/>
      <c r="O984" s="140"/>
      <c r="P984" s="139"/>
      <c r="Q984" s="139"/>
      <c r="R984" s="139"/>
    </row>
    <row r="985" spans="1:18" ht="15.75" customHeight="1">
      <c r="A985" s="139"/>
      <c r="B985" s="139"/>
      <c r="C985" s="139"/>
      <c r="D985" s="139"/>
      <c r="E985" s="139"/>
      <c r="F985" s="139"/>
      <c r="G985" s="139"/>
      <c r="H985" s="139"/>
      <c r="I985" s="139"/>
      <c r="J985" s="140"/>
      <c r="K985" s="140"/>
      <c r="L985" s="139"/>
      <c r="M985" s="139"/>
      <c r="N985" s="140"/>
      <c r="O985" s="140"/>
      <c r="P985" s="139"/>
      <c r="Q985" s="139"/>
      <c r="R985" s="139"/>
    </row>
    <row r="986" spans="1:18" ht="15.75" customHeight="1">
      <c r="A986" s="139"/>
      <c r="B986" s="139"/>
      <c r="C986" s="139"/>
      <c r="D986" s="139"/>
      <c r="E986" s="139"/>
      <c r="F986" s="139"/>
      <c r="G986" s="139"/>
      <c r="H986" s="139"/>
      <c r="I986" s="139"/>
      <c r="J986" s="140"/>
      <c r="K986" s="140"/>
      <c r="L986" s="139"/>
      <c r="M986" s="139"/>
      <c r="N986" s="140"/>
      <c r="O986" s="140"/>
      <c r="P986" s="139"/>
      <c r="Q986" s="139"/>
      <c r="R986" s="139"/>
    </row>
    <row r="987" spans="1:18" ht="15.75" customHeight="1">
      <c r="A987" s="139"/>
      <c r="B987" s="139"/>
      <c r="C987" s="139"/>
      <c r="D987" s="139"/>
      <c r="E987" s="139"/>
      <c r="F987" s="139"/>
      <c r="G987" s="139"/>
      <c r="H987" s="139"/>
      <c r="I987" s="139"/>
      <c r="J987" s="140"/>
      <c r="K987" s="140"/>
      <c r="L987" s="139"/>
      <c r="M987" s="139"/>
      <c r="N987" s="140"/>
      <c r="O987" s="140"/>
      <c r="P987" s="139"/>
      <c r="Q987" s="139"/>
      <c r="R987" s="139"/>
    </row>
    <row r="988" spans="1:18" ht="15.75" customHeight="1">
      <c r="A988" s="139"/>
      <c r="B988" s="139"/>
      <c r="C988" s="139"/>
      <c r="D988" s="139"/>
      <c r="E988" s="139"/>
      <c r="F988" s="139"/>
      <c r="G988" s="139"/>
      <c r="H988" s="139"/>
      <c r="I988" s="139"/>
      <c r="J988" s="140"/>
      <c r="K988" s="140"/>
      <c r="L988" s="139"/>
      <c r="M988" s="139"/>
      <c r="N988" s="140"/>
      <c r="O988" s="140"/>
      <c r="P988" s="139"/>
      <c r="Q988" s="139"/>
      <c r="R988" s="139"/>
    </row>
    <row r="989" spans="1:18" ht="15.75" customHeight="1">
      <c r="A989" s="139"/>
      <c r="B989" s="139"/>
      <c r="C989" s="139"/>
      <c r="D989" s="139"/>
      <c r="E989" s="139"/>
      <c r="F989" s="139"/>
      <c r="G989" s="139"/>
      <c r="H989" s="139"/>
      <c r="I989" s="139"/>
      <c r="J989" s="140"/>
      <c r="K989" s="140"/>
      <c r="L989" s="139"/>
      <c r="M989" s="139"/>
      <c r="N989" s="140"/>
      <c r="O989" s="140"/>
      <c r="P989" s="139"/>
      <c r="Q989" s="139"/>
      <c r="R989" s="139"/>
    </row>
    <row r="990" spans="1:18" ht="15.75" customHeight="1">
      <c r="A990" s="139"/>
      <c r="B990" s="139"/>
      <c r="C990" s="139"/>
      <c r="D990" s="139"/>
      <c r="E990" s="139"/>
      <c r="F990" s="139"/>
      <c r="G990" s="139"/>
      <c r="H990" s="139"/>
      <c r="I990" s="139"/>
      <c r="J990" s="140"/>
      <c r="K990" s="140"/>
      <c r="L990" s="139"/>
      <c r="M990" s="139"/>
      <c r="N990" s="140"/>
      <c r="O990" s="140"/>
      <c r="P990" s="139"/>
      <c r="Q990" s="139"/>
      <c r="R990" s="139"/>
    </row>
    <row r="991" spans="1:18" ht="15.75" customHeight="1">
      <c r="A991" s="139"/>
      <c r="B991" s="139"/>
      <c r="C991" s="139"/>
      <c r="D991" s="139"/>
      <c r="E991" s="139"/>
      <c r="F991" s="139"/>
      <c r="G991" s="139"/>
      <c r="H991" s="139"/>
      <c r="I991" s="139"/>
      <c r="J991" s="140"/>
      <c r="K991" s="140"/>
      <c r="L991" s="139"/>
      <c r="M991" s="139"/>
      <c r="N991" s="140"/>
      <c r="O991" s="140"/>
      <c r="P991" s="139"/>
      <c r="Q991" s="139"/>
      <c r="R991" s="139"/>
    </row>
    <row r="992" spans="1:18" ht="15.75" customHeight="1">
      <c r="A992" s="139"/>
      <c r="B992" s="139"/>
      <c r="C992" s="139"/>
      <c r="D992" s="139"/>
      <c r="E992" s="139"/>
      <c r="F992" s="139"/>
      <c r="G992" s="139"/>
      <c r="H992" s="139"/>
      <c r="I992" s="139"/>
      <c r="J992" s="140"/>
      <c r="K992" s="140"/>
      <c r="L992" s="139"/>
      <c r="M992" s="139"/>
      <c r="N992" s="140"/>
      <c r="O992" s="140"/>
      <c r="P992" s="139"/>
      <c r="Q992" s="139"/>
      <c r="R992" s="139"/>
    </row>
    <row r="993" spans="1:18" ht="15.75" customHeight="1">
      <c r="A993" s="139"/>
      <c r="B993" s="139"/>
      <c r="C993" s="139"/>
      <c r="D993" s="139"/>
      <c r="E993" s="139"/>
      <c r="F993" s="139"/>
      <c r="G993" s="139"/>
      <c r="H993" s="139"/>
      <c r="I993" s="139"/>
      <c r="J993" s="140"/>
      <c r="K993" s="140"/>
      <c r="L993" s="139"/>
      <c r="M993" s="139"/>
      <c r="N993" s="140"/>
      <c r="O993" s="140"/>
      <c r="P993" s="139"/>
      <c r="Q993" s="139"/>
      <c r="R993" s="139"/>
    </row>
    <row r="994" spans="1:18" ht="15.75" customHeight="1">
      <c r="A994" s="139"/>
      <c r="B994" s="139"/>
      <c r="C994" s="139"/>
      <c r="D994" s="139"/>
      <c r="E994" s="139"/>
      <c r="F994" s="139"/>
      <c r="G994" s="139"/>
      <c r="H994" s="139"/>
      <c r="I994" s="139"/>
      <c r="J994" s="140"/>
      <c r="K994" s="140"/>
      <c r="L994" s="139"/>
      <c r="M994" s="139"/>
      <c r="N994" s="140"/>
      <c r="O994" s="140"/>
      <c r="P994" s="139"/>
      <c r="Q994" s="139"/>
      <c r="R994" s="139"/>
    </row>
    <row r="995" spans="1:18" ht="15.75" customHeight="1">
      <c r="A995" s="139"/>
      <c r="B995" s="139"/>
      <c r="C995" s="139"/>
      <c r="D995" s="139"/>
      <c r="E995" s="139"/>
      <c r="F995" s="139"/>
      <c r="G995" s="139"/>
      <c r="H995" s="139"/>
      <c r="I995" s="139"/>
      <c r="J995" s="140"/>
      <c r="K995" s="140"/>
      <c r="L995" s="139"/>
      <c r="M995" s="139"/>
      <c r="N995" s="140"/>
      <c r="O995" s="140"/>
      <c r="P995" s="139"/>
      <c r="Q995" s="139"/>
      <c r="R995" s="139"/>
    </row>
    <row r="996" spans="1:18" ht="15.75" customHeight="1">
      <c r="A996" s="139"/>
      <c r="B996" s="139"/>
      <c r="C996" s="139"/>
      <c r="D996" s="139"/>
      <c r="E996" s="139"/>
      <c r="F996" s="139"/>
      <c r="G996" s="139"/>
      <c r="H996" s="139"/>
      <c r="I996" s="139"/>
      <c r="J996" s="140"/>
      <c r="K996" s="140"/>
      <c r="L996" s="139"/>
      <c r="M996" s="139"/>
      <c r="N996" s="140"/>
      <c r="O996" s="140"/>
      <c r="P996" s="139"/>
      <c r="Q996" s="139"/>
      <c r="R996" s="139"/>
    </row>
    <row r="997" spans="1:18" ht="15.75" customHeight="1">
      <c r="A997" s="139"/>
      <c r="B997" s="139"/>
      <c r="C997" s="139"/>
      <c r="D997" s="139"/>
      <c r="E997" s="139"/>
      <c r="F997" s="139"/>
      <c r="G997" s="139"/>
      <c r="H997" s="139"/>
      <c r="I997" s="139"/>
      <c r="J997" s="140"/>
      <c r="K997" s="140"/>
      <c r="L997" s="139"/>
      <c r="M997" s="139"/>
      <c r="N997" s="140"/>
      <c r="O997" s="140"/>
      <c r="P997" s="139"/>
      <c r="Q997" s="139"/>
      <c r="R997" s="139"/>
    </row>
    <row r="998" spans="1:18" ht="15.75" customHeight="1">
      <c r="A998" s="139"/>
      <c r="B998" s="139"/>
      <c r="C998" s="139"/>
      <c r="D998" s="139"/>
      <c r="E998" s="139"/>
      <c r="F998" s="139"/>
      <c r="G998" s="139"/>
      <c r="H998" s="139"/>
      <c r="I998" s="139"/>
      <c r="J998" s="140"/>
      <c r="K998" s="140"/>
      <c r="L998" s="139"/>
      <c r="M998" s="139"/>
      <c r="N998" s="140"/>
      <c r="O998" s="140"/>
      <c r="P998" s="139"/>
      <c r="Q998" s="139"/>
      <c r="R998" s="139"/>
    </row>
    <row r="999" spans="1:18" ht="15.75" customHeight="1">
      <c r="A999" s="139"/>
      <c r="B999" s="139"/>
      <c r="C999" s="139"/>
      <c r="D999" s="139"/>
      <c r="E999" s="139"/>
      <c r="F999" s="139"/>
      <c r="G999" s="139"/>
      <c r="H999" s="139"/>
      <c r="I999" s="139"/>
      <c r="J999" s="140"/>
      <c r="K999" s="140"/>
      <c r="L999" s="139"/>
      <c r="M999" s="139"/>
      <c r="N999" s="140"/>
      <c r="O999" s="140"/>
      <c r="P999" s="139"/>
      <c r="Q999" s="139"/>
      <c r="R999" s="139"/>
    </row>
    <row r="1000" spans="1:18" ht="15.75" customHeight="1">
      <c r="A1000" s="139"/>
      <c r="B1000" s="139"/>
      <c r="C1000" s="139"/>
      <c r="D1000" s="139"/>
      <c r="E1000" s="139"/>
      <c r="F1000" s="139"/>
      <c r="G1000" s="139"/>
      <c r="H1000" s="139"/>
      <c r="I1000" s="139"/>
      <c r="J1000" s="140"/>
      <c r="K1000" s="140"/>
      <c r="L1000" s="139"/>
      <c r="M1000" s="139"/>
      <c r="N1000" s="140"/>
      <c r="O1000" s="140"/>
      <c r="P1000" s="139"/>
      <c r="Q1000" s="139"/>
      <c r="R1000" s="139"/>
    </row>
  </sheetData>
  <mergeCells count="81">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B16:C16"/>
    <mergeCell ref="D16:H16"/>
    <mergeCell ref="B17:C17"/>
    <mergeCell ref="D17:H17"/>
    <mergeCell ref="A12:A13"/>
    <mergeCell ref="B12:C12"/>
    <mergeCell ref="D12:H12"/>
    <mergeCell ref="B13:C13"/>
    <mergeCell ref="D13:H13"/>
    <mergeCell ref="B19:C19"/>
    <mergeCell ref="E19:H19"/>
    <mergeCell ref="B32:C32"/>
    <mergeCell ref="B21:Q21"/>
    <mergeCell ref="B22:C22"/>
    <mergeCell ref="B23:C23"/>
    <mergeCell ref="B24:C24"/>
    <mergeCell ref="B25:C25"/>
    <mergeCell ref="B26:C26"/>
    <mergeCell ref="B27:C27"/>
    <mergeCell ref="B28:C28"/>
    <mergeCell ref="B29:C29"/>
    <mergeCell ref="B30:C30"/>
    <mergeCell ref="B31:C31"/>
    <mergeCell ref="B44:C44"/>
    <mergeCell ref="B33:C33"/>
    <mergeCell ref="B34:C34"/>
    <mergeCell ref="B35:C35"/>
    <mergeCell ref="B36:C36"/>
    <mergeCell ref="B37:C37"/>
    <mergeCell ref="B38:C38"/>
    <mergeCell ref="B39:C39"/>
    <mergeCell ref="B40:C40"/>
    <mergeCell ref="B41:C41"/>
    <mergeCell ref="B42:C42"/>
    <mergeCell ref="B43:C43"/>
    <mergeCell ref="B56:C56"/>
    <mergeCell ref="B45:C45"/>
    <mergeCell ref="B46:C46"/>
    <mergeCell ref="B47:C47"/>
    <mergeCell ref="B48:C48"/>
    <mergeCell ref="B49:C49"/>
    <mergeCell ref="B50:C50"/>
    <mergeCell ref="B51:C51"/>
    <mergeCell ref="B52:C52"/>
    <mergeCell ref="B53:C53"/>
    <mergeCell ref="B54:C54"/>
    <mergeCell ref="B55:C55"/>
    <mergeCell ref="C64:H64"/>
    <mergeCell ref="C65:H65"/>
    <mergeCell ref="C66:H66"/>
    <mergeCell ref="B68:H68"/>
    <mergeCell ref="B57:C57"/>
    <mergeCell ref="B58:C58"/>
    <mergeCell ref="C60:H60"/>
    <mergeCell ref="C61:H61"/>
    <mergeCell ref="C62:H62"/>
    <mergeCell ref="C63:H63"/>
  </mergeCells>
  <pageMargins left="0.25" right="0.25" top="0.75" bottom="0.75" header="0.3" footer="0.3"/>
  <pageSetup scale="22"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Z1000"/>
  <sheetViews>
    <sheetView zoomScale="60" zoomScaleNormal="60" workbookViewId="0">
      <selection activeCell="D7" sqref="D7:H7"/>
    </sheetView>
  </sheetViews>
  <sheetFormatPr baseColWidth="10" defaultColWidth="14.42578125" defaultRowHeight="15" customHeight="1"/>
  <cols>
    <col min="1" max="1" width="15.7109375" style="115" customWidth="1"/>
    <col min="2" max="2" width="70.7109375" style="115" customWidth="1"/>
    <col min="3" max="3" width="15.7109375" style="115" customWidth="1"/>
    <col min="4" max="4" width="50.85546875" style="115" customWidth="1"/>
    <col min="5" max="5" width="38.28515625" style="115" customWidth="1"/>
    <col min="6" max="8" width="35.7109375" style="115" customWidth="1"/>
    <col min="9" max="9" width="41.42578125" style="115" customWidth="1"/>
    <col min="10" max="17" width="35.7109375" style="115" customWidth="1"/>
    <col min="18" max="18" width="11.42578125" style="115" customWidth="1"/>
    <col min="19" max="19" width="11.42578125" style="115" hidden="1" customWidth="1"/>
    <col min="20" max="20" width="10.7109375" style="115" hidden="1" customWidth="1"/>
    <col min="21" max="26" width="10.7109375" style="115" customWidth="1"/>
    <col min="27" max="16384" width="14.42578125" style="115"/>
  </cols>
  <sheetData>
    <row r="1" spans="1:18">
      <c r="A1" s="122"/>
      <c r="B1" s="122"/>
      <c r="C1" s="122"/>
      <c r="D1" s="122"/>
      <c r="E1" s="122"/>
      <c r="F1" s="122"/>
      <c r="G1" s="122"/>
      <c r="H1" s="122"/>
      <c r="I1" s="122"/>
      <c r="J1" s="123"/>
      <c r="K1" s="123"/>
      <c r="L1" s="122"/>
      <c r="M1" s="122"/>
      <c r="N1" s="123"/>
      <c r="O1" s="123"/>
      <c r="P1" s="122"/>
      <c r="Q1" s="122"/>
      <c r="R1" s="122"/>
    </row>
    <row r="2" spans="1:18">
      <c r="A2" s="141"/>
      <c r="B2" s="122"/>
      <c r="C2" s="122"/>
      <c r="D2" s="122"/>
      <c r="E2" s="122"/>
      <c r="F2" s="122"/>
      <c r="G2" s="122"/>
      <c r="H2" s="122"/>
      <c r="I2" s="124"/>
      <c r="J2" s="123"/>
      <c r="K2" s="123"/>
      <c r="L2" s="122"/>
      <c r="M2" s="122"/>
      <c r="N2" s="123"/>
      <c r="O2" s="123"/>
      <c r="P2" s="122"/>
      <c r="Q2" s="122"/>
      <c r="R2" s="122"/>
    </row>
    <row r="3" spans="1:18" ht="19.5" customHeight="1">
      <c r="A3" s="141"/>
      <c r="B3" s="642" t="s">
        <v>0</v>
      </c>
      <c r="C3" s="636"/>
      <c r="D3" s="652" t="s">
        <v>1</v>
      </c>
      <c r="E3" s="636"/>
      <c r="F3" s="636"/>
      <c r="G3" s="636"/>
      <c r="H3" s="637"/>
      <c r="I3" s="124"/>
      <c r="J3" s="123"/>
      <c r="K3" s="123"/>
      <c r="L3" s="122"/>
      <c r="M3" s="122"/>
      <c r="N3" s="123"/>
      <c r="O3" s="123"/>
      <c r="P3" s="122"/>
      <c r="Q3" s="122"/>
      <c r="R3" s="122"/>
    </row>
    <row r="4" spans="1:18" ht="19.5" customHeight="1">
      <c r="A4" s="141"/>
      <c r="B4" s="642" t="s">
        <v>2</v>
      </c>
      <c r="C4" s="636"/>
      <c r="D4" s="652" t="s">
        <v>808</v>
      </c>
      <c r="E4" s="636"/>
      <c r="F4" s="636"/>
      <c r="G4" s="636"/>
      <c r="H4" s="637"/>
      <c r="I4" s="124"/>
      <c r="J4" s="123"/>
      <c r="K4" s="123"/>
      <c r="L4" s="122"/>
      <c r="M4" s="122"/>
      <c r="N4" s="123"/>
      <c r="O4" s="123"/>
      <c r="P4" s="122"/>
      <c r="Q4" s="122"/>
      <c r="R4" s="122"/>
    </row>
    <row r="5" spans="1:18" ht="19.5" customHeight="1">
      <c r="A5" s="141"/>
      <c r="B5" s="642" t="s">
        <v>4</v>
      </c>
      <c r="C5" s="636"/>
      <c r="D5" s="652" t="s">
        <v>697</v>
      </c>
      <c r="E5" s="636"/>
      <c r="F5" s="636"/>
      <c r="G5" s="636"/>
      <c r="H5" s="637"/>
      <c r="I5" s="124"/>
      <c r="J5" s="123"/>
      <c r="K5" s="123"/>
      <c r="L5" s="122"/>
      <c r="M5" s="122"/>
      <c r="N5" s="123"/>
      <c r="O5" s="123"/>
      <c r="P5" s="122"/>
      <c r="Q5" s="122"/>
      <c r="R5" s="122"/>
    </row>
    <row r="6" spans="1:18" ht="19.5" customHeight="1">
      <c r="A6" s="141"/>
      <c r="B6" s="642" t="s">
        <v>6</v>
      </c>
      <c r="C6" s="636"/>
      <c r="D6" s="650" t="s">
        <v>698</v>
      </c>
      <c r="E6" s="636"/>
      <c r="F6" s="636"/>
      <c r="G6" s="636"/>
      <c r="H6" s="637"/>
      <c r="I6" s="124"/>
      <c r="J6" s="123"/>
      <c r="K6" s="123"/>
      <c r="L6" s="122"/>
      <c r="M6" s="122"/>
      <c r="N6" s="123"/>
      <c r="O6" s="123"/>
      <c r="P6" s="122"/>
      <c r="Q6" s="122"/>
      <c r="R6" s="122"/>
    </row>
    <row r="7" spans="1:18" ht="19.5" customHeight="1">
      <c r="A7" s="141"/>
      <c r="B7" s="642" t="s">
        <v>8</v>
      </c>
      <c r="C7" s="636"/>
      <c r="D7" s="650" t="s">
        <v>699</v>
      </c>
      <c r="E7" s="636"/>
      <c r="F7" s="636"/>
      <c r="G7" s="636"/>
      <c r="H7" s="637"/>
      <c r="I7" s="124"/>
      <c r="J7" s="123"/>
      <c r="K7" s="123"/>
      <c r="L7" s="122"/>
      <c r="M7" s="122"/>
      <c r="N7" s="123"/>
      <c r="O7" s="123"/>
      <c r="P7" s="122"/>
      <c r="Q7" s="122"/>
      <c r="R7" s="122"/>
    </row>
    <row r="8" spans="1:18" ht="19.5" customHeight="1">
      <c r="A8" s="141"/>
      <c r="B8" s="642" t="s">
        <v>10</v>
      </c>
      <c r="C8" s="636"/>
      <c r="D8" s="652" t="s">
        <v>809</v>
      </c>
      <c r="E8" s="636"/>
      <c r="F8" s="636"/>
      <c r="G8" s="636"/>
      <c r="H8" s="637"/>
      <c r="I8" s="124"/>
      <c r="J8" s="123"/>
      <c r="K8" s="123"/>
      <c r="L8" s="122"/>
      <c r="M8" s="122"/>
      <c r="N8" s="123"/>
      <c r="O8" s="123"/>
      <c r="P8" s="122"/>
      <c r="Q8" s="122"/>
      <c r="R8" s="122"/>
    </row>
    <row r="9" spans="1:18" ht="19.5" customHeight="1">
      <c r="A9" s="141"/>
      <c r="B9" s="642" t="s">
        <v>12</v>
      </c>
      <c r="C9" s="636"/>
      <c r="D9" s="652" t="s">
        <v>810</v>
      </c>
      <c r="E9" s="636"/>
      <c r="F9" s="636"/>
      <c r="G9" s="636"/>
      <c r="H9" s="637"/>
      <c r="I9" s="124"/>
      <c r="J9" s="123"/>
      <c r="K9" s="123"/>
      <c r="L9" s="122"/>
      <c r="M9" s="122"/>
      <c r="N9" s="123"/>
      <c r="O9" s="123"/>
      <c r="P9" s="122"/>
      <c r="Q9" s="122"/>
      <c r="R9" s="122"/>
    </row>
    <row r="10" spans="1:18" ht="49.5" customHeight="1">
      <c r="A10" s="647" t="s">
        <v>14</v>
      </c>
      <c r="B10" s="642" t="s">
        <v>15</v>
      </c>
      <c r="C10" s="636"/>
      <c r="D10" s="652" t="s">
        <v>811</v>
      </c>
      <c r="E10" s="636"/>
      <c r="F10" s="636"/>
      <c r="G10" s="636"/>
      <c r="H10" s="637"/>
      <c r="I10" s="124"/>
      <c r="J10" s="123"/>
      <c r="K10" s="123"/>
      <c r="L10" s="122"/>
      <c r="M10" s="122"/>
      <c r="N10" s="123"/>
      <c r="O10" s="123"/>
      <c r="P10" s="122"/>
      <c r="Q10" s="122"/>
      <c r="R10" s="122"/>
    </row>
    <row r="11" spans="1:18" ht="49.5" customHeight="1">
      <c r="A11" s="648"/>
      <c r="B11" s="642" t="s">
        <v>17</v>
      </c>
      <c r="C11" s="636"/>
      <c r="D11" s="652" t="s">
        <v>702</v>
      </c>
      <c r="E11" s="636"/>
      <c r="F11" s="636"/>
      <c r="G11" s="636"/>
      <c r="H11" s="637"/>
      <c r="I11" s="124"/>
      <c r="J11" s="123"/>
      <c r="K11" s="123"/>
      <c r="L11" s="122"/>
      <c r="M11" s="122"/>
      <c r="N11" s="123"/>
      <c r="O11" s="123"/>
      <c r="P11" s="122"/>
      <c r="Q11" s="122"/>
      <c r="R11" s="122"/>
    </row>
    <row r="12" spans="1:18" ht="49.5" customHeight="1">
      <c r="A12" s="647" t="s">
        <v>19</v>
      </c>
      <c r="B12" s="642" t="s">
        <v>20</v>
      </c>
      <c r="C12" s="636"/>
      <c r="D12" s="649" t="s">
        <v>298</v>
      </c>
      <c r="E12" s="636"/>
      <c r="F12" s="636"/>
      <c r="G12" s="636"/>
      <c r="H12" s="637"/>
      <c r="I12" s="124"/>
      <c r="J12" s="123"/>
      <c r="K12" s="123"/>
      <c r="L12" s="122"/>
      <c r="M12" s="122"/>
      <c r="N12" s="123"/>
      <c r="O12" s="123"/>
      <c r="P12" s="122"/>
      <c r="Q12" s="122"/>
      <c r="R12" s="122"/>
    </row>
    <row r="13" spans="1:18" ht="49.5" customHeight="1">
      <c r="A13" s="648"/>
      <c r="B13" s="642" t="s">
        <v>22</v>
      </c>
      <c r="C13" s="636"/>
      <c r="D13" s="650" t="s">
        <v>703</v>
      </c>
      <c r="E13" s="636"/>
      <c r="F13" s="636"/>
      <c r="G13" s="636"/>
      <c r="H13" s="637"/>
      <c r="I13" s="124"/>
      <c r="J13" s="123"/>
      <c r="K13" s="123"/>
      <c r="L13" s="122"/>
      <c r="M13" s="122"/>
      <c r="N13" s="123"/>
      <c r="O13" s="123"/>
      <c r="P13" s="122"/>
      <c r="Q13" s="122"/>
      <c r="R13" s="122"/>
    </row>
    <row r="14" spans="1:18" ht="49.5" customHeight="1">
      <c r="A14" s="647" t="s">
        <v>24</v>
      </c>
      <c r="B14" s="642" t="s">
        <v>25</v>
      </c>
      <c r="C14" s="636"/>
      <c r="D14" s="650" t="s">
        <v>704</v>
      </c>
      <c r="E14" s="636"/>
      <c r="F14" s="636"/>
      <c r="G14" s="636"/>
      <c r="H14" s="637"/>
      <c r="I14" s="124"/>
      <c r="J14" s="123"/>
      <c r="K14" s="123"/>
      <c r="L14" s="122"/>
      <c r="M14" s="122"/>
      <c r="N14" s="123"/>
      <c r="O14" s="123"/>
      <c r="P14" s="122"/>
      <c r="Q14" s="122"/>
      <c r="R14" s="122"/>
    </row>
    <row r="15" spans="1:18" ht="49.5" customHeight="1">
      <c r="A15" s="651"/>
      <c r="B15" s="642" t="s">
        <v>27</v>
      </c>
      <c r="C15" s="636"/>
      <c r="D15" s="650" t="s">
        <v>812</v>
      </c>
      <c r="E15" s="636"/>
      <c r="F15" s="636"/>
      <c r="G15" s="636"/>
      <c r="H15" s="637"/>
      <c r="I15" s="124"/>
      <c r="J15" s="123"/>
      <c r="K15" s="123"/>
      <c r="L15" s="122"/>
      <c r="M15" s="122"/>
      <c r="N15" s="123"/>
      <c r="O15" s="123"/>
      <c r="P15" s="122"/>
      <c r="Q15" s="122"/>
      <c r="R15" s="122"/>
    </row>
    <row r="16" spans="1:18" ht="49.5" customHeight="1">
      <c r="A16" s="651"/>
      <c r="B16" s="642" t="s">
        <v>706</v>
      </c>
      <c r="C16" s="636"/>
      <c r="D16" s="650" t="s">
        <v>813</v>
      </c>
      <c r="E16" s="636"/>
      <c r="F16" s="636"/>
      <c r="G16" s="636"/>
      <c r="H16" s="637"/>
      <c r="I16" s="124"/>
      <c r="J16" s="123"/>
      <c r="K16" s="123"/>
      <c r="L16" s="122"/>
      <c r="M16" s="122"/>
      <c r="N16" s="123"/>
      <c r="O16" s="123"/>
      <c r="P16" s="122"/>
      <c r="Q16" s="122"/>
      <c r="R16" s="122"/>
    </row>
    <row r="17" spans="1:26" ht="49.5" customHeight="1">
      <c r="A17" s="648"/>
      <c r="B17" s="642" t="s">
        <v>708</v>
      </c>
      <c r="C17" s="636"/>
      <c r="D17" s="650" t="s">
        <v>814</v>
      </c>
      <c r="E17" s="636"/>
      <c r="F17" s="636"/>
      <c r="G17" s="636"/>
      <c r="H17" s="637"/>
      <c r="I17" s="124"/>
      <c r="J17" s="123"/>
      <c r="K17" s="123"/>
      <c r="L17" s="122"/>
      <c r="M17" s="122"/>
      <c r="N17" s="123"/>
      <c r="O17" s="123"/>
      <c r="P17" s="122"/>
      <c r="Q17" s="122"/>
      <c r="R17" s="122"/>
    </row>
    <row r="18" spans="1:26" ht="15.75">
      <c r="A18" s="122"/>
      <c r="B18" s="125"/>
      <c r="C18" s="125"/>
      <c r="D18" s="122"/>
      <c r="E18" s="122"/>
      <c r="F18" s="122"/>
      <c r="G18" s="122"/>
      <c r="H18" s="122"/>
      <c r="I18" s="122"/>
      <c r="J18" s="123"/>
      <c r="K18" s="123"/>
      <c r="L18" s="122"/>
      <c r="M18" s="122"/>
      <c r="N18" s="123"/>
      <c r="O18" s="126"/>
      <c r="P18" s="122"/>
      <c r="Q18" s="122"/>
      <c r="R18" s="112"/>
      <c r="S18" s="112"/>
      <c r="T18" s="112"/>
      <c r="U18" s="112"/>
      <c r="V18" s="112"/>
      <c r="W18" s="112"/>
      <c r="X18" s="112"/>
      <c r="Y18" s="112"/>
      <c r="Z18" s="112"/>
    </row>
    <row r="19" spans="1:26" ht="49.5" customHeight="1">
      <c r="A19" s="122"/>
      <c r="B19" s="643" t="s">
        <v>33</v>
      </c>
      <c r="C19" s="637"/>
      <c r="D19" s="105">
        <v>536284538.66000003</v>
      </c>
      <c r="E19" s="811" t="s">
        <v>4541</v>
      </c>
      <c r="F19" s="812"/>
      <c r="G19" s="812"/>
      <c r="H19" s="813"/>
      <c r="I19" s="122"/>
      <c r="J19" s="123"/>
      <c r="K19" s="123"/>
      <c r="L19" s="122"/>
      <c r="M19" s="122"/>
      <c r="N19" s="123"/>
      <c r="O19" s="126"/>
      <c r="P19" s="122"/>
      <c r="Q19" s="122"/>
      <c r="R19" s="112"/>
      <c r="S19" s="112"/>
      <c r="T19" s="112"/>
      <c r="U19" s="112"/>
      <c r="V19" s="112"/>
      <c r="W19" s="112"/>
      <c r="X19" s="112"/>
      <c r="Y19" s="112"/>
      <c r="Z19" s="112"/>
    </row>
    <row r="20" spans="1:26">
      <c r="A20" s="141"/>
      <c r="B20" s="122"/>
      <c r="C20" s="122"/>
      <c r="D20" s="122"/>
      <c r="E20" s="122"/>
      <c r="F20" s="122"/>
      <c r="G20" s="122"/>
      <c r="H20" s="122"/>
      <c r="I20" s="124"/>
      <c r="J20" s="123"/>
      <c r="K20" s="123"/>
      <c r="L20" s="122"/>
      <c r="M20" s="122"/>
      <c r="N20" s="123"/>
      <c r="O20" s="123"/>
      <c r="P20" s="122"/>
      <c r="Q20" s="122"/>
      <c r="R20" s="122"/>
    </row>
    <row r="21" spans="1:26" ht="49.5" customHeight="1">
      <c r="A21" s="122"/>
      <c r="B21" s="644" t="s">
        <v>34</v>
      </c>
      <c r="C21" s="645"/>
      <c r="D21" s="645"/>
      <c r="E21" s="645"/>
      <c r="F21" s="645"/>
      <c r="G21" s="645"/>
      <c r="H21" s="645"/>
      <c r="I21" s="645"/>
      <c r="J21" s="645"/>
      <c r="K21" s="645"/>
      <c r="L21" s="645"/>
      <c r="M21" s="645"/>
      <c r="N21" s="645"/>
      <c r="O21" s="645"/>
      <c r="P21" s="645"/>
      <c r="Q21" s="646"/>
      <c r="R21" s="122"/>
    </row>
    <row r="22" spans="1:26" ht="49.5" customHeight="1">
      <c r="A22" s="141"/>
      <c r="B22" s="643"/>
      <c r="C22" s="636"/>
      <c r="D22" s="127" t="s">
        <v>35</v>
      </c>
      <c r="E22" s="127" t="s">
        <v>36</v>
      </c>
      <c r="F22" s="127" t="s">
        <v>37</v>
      </c>
      <c r="G22" s="127" t="s">
        <v>38</v>
      </c>
      <c r="H22" s="127" t="s">
        <v>39</v>
      </c>
      <c r="I22" s="127" t="s">
        <v>40</v>
      </c>
      <c r="J22" s="128" t="s">
        <v>41</v>
      </c>
      <c r="K22" s="128" t="s">
        <v>42</v>
      </c>
      <c r="L22" s="127" t="s">
        <v>43</v>
      </c>
      <c r="M22" s="127" t="s">
        <v>44</v>
      </c>
      <c r="N22" s="128" t="s">
        <v>710</v>
      </c>
      <c r="O22" s="128" t="s">
        <v>46</v>
      </c>
      <c r="P22" s="127" t="s">
        <v>47</v>
      </c>
      <c r="Q22" s="127" t="s">
        <v>48</v>
      </c>
      <c r="R22" s="122"/>
    </row>
    <row r="23" spans="1:26" ht="150" customHeight="1">
      <c r="A23" s="141"/>
      <c r="B23" s="642" t="s">
        <v>49</v>
      </c>
      <c r="C23" s="637"/>
      <c r="D23" s="117" t="s">
        <v>815</v>
      </c>
      <c r="E23" s="117" t="s">
        <v>712</v>
      </c>
      <c r="F23" s="117" t="s">
        <v>4261</v>
      </c>
      <c r="G23" s="117" t="s">
        <v>52</v>
      </c>
      <c r="H23" s="117" t="s">
        <v>53</v>
      </c>
      <c r="I23" s="117" t="s">
        <v>816</v>
      </c>
      <c r="J23" s="118">
        <v>1294094</v>
      </c>
      <c r="K23" s="118">
        <v>1294094</v>
      </c>
      <c r="L23" s="129" t="s">
        <v>54</v>
      </c>
      <c r="M23" s="129" t="s">
        <v>407</v>
      </c>
      <c r="N23" s="130">
        <v>100</v>
      </c>
      <c r="O23" s="118">
        <v>1412524</v>
      </c>
      <c r="P23" s="131" t="s">
        <v>715</v>
      </c>
      <c r="Q23" s="131"/>
      <c r="R23" s="122"/>
    </row>
    <row r="24" spans="1:26" ht="150" customHeight="1">
      <c r="A24" s="141"/>
      <c r="B24" s="642" t="s">
        <v>57</v>
      </c>
      <c r="C24" s="637"/>
      <c r="D24" s="117" t="s">
        <v>817</v>
      </c>
      <c r="E24" s="117" t="s">
        <v>4262</v>
      </c>
      <c r="F24" s="117" t="s">
        <v>4263</v>
      </c>
      <c r="G24" s="117" t="s">
        <v>717</v>
      </c>
      <c r="H24" s="117" t="s">
        <v>53</v>
      </c>
      <c r="I24" s="117" t="s">
        <v>4264</v>
      </c>
      <c r="J24" s="118">
        <v>140</v>
      </c>
      <c r="K24" s="118">
        <v>200</v>
      </c>
      <c r="L24" s="129" t="s">
        <v>54</v>
      </c>
      <c r="M24" s="129" t="s">
        <v>407</v>
      </c>
      <c r="N24" s="130">
        <v>70</v>
      </c>
      <c r="O24" s="118">
        <v>0</v>
      </c>
      <c r="P24" s="131" t="s">
        <v>950</v>
      </c>
      <c r="Q24" s="131" t="s">
        <v>952</v>
      </c>
      <c r="R24" s="122"/>
    </row>
    <row r="25" spans="1:26" ht="150" customHeight="1">
      <c r="A25" s="141"/>
      <c r="B25" s="642" t="s">
        <v>62</v>
      </c>
      <c r="C25" s="637"/>
      <c r="D25" s="117" t="s">
        <v>818</v>
      </c>
      <c r="E25" s="117" t="s">
        <v>4265</v>
      </c>
      <c r="F25" s="117" t="s">
        <v>4266</v>
      </c>
      <c r="G25" s="117" t="s">
        <v>52</v>
      </c>
      <c r="H25" s="117" t="s">
        <v>65</v>
      </c>
      <c r="I25" s="117" t="s">
        <v>4267</v>
      </c>
      <c r="J25" s="118">
        <v>42774</v>
      </c>
      <c r="K25" s="118">
        <v>42774</v>
      </c>
      <c r="L25" s="129" t="s">
        <v>222</v>
      </c>
      <c r="M25" s="129" t="s">
        <v>407</v>
      </c>
      <c r="N25" s="130">
        <v>100</v>
      </c>
      <c r="O25" s="118">
        <v>47932</v>
      </c>
      <c r="P25" s="129" t="s">
        <v>715</v>
      </c>
      <c r="Q25" s="129" t="s">
        <v>819</v>
      </c>
      <c r="R25" s="122"/>
    </row>
    <row r="26" spans="1:26" ht="150" customHeight="1">
      <c r="A26" s="141"/>
      <c r="B26" s="642" t="s">
        <v>285</v>
      </c>
      <c r="C26" s="637"/>
      <c r="D26" s="117" t="s">
        <v>820</v>
      </c>
      <c r="E26" s="117" t="s">
        <v>4268</v>
      </c>
      <c r="F26" s="117" t="s">
        <v>821</v>
      </c>
      <c r="G26" s="117" t="s">
        <v>52</v>
      </c>
      <c r="H26" s="117" t="s">
        <v>65</v>
      </c>
      <c r="I26" s="117" t="s">
        <v>4269</v>
      </c>
      <c r="J26" s="118">
        <v>40000</v>
      </c>
      <c r="K26" s="118">
        <v>40000</v>
      </c>
      <c r="L26" s="129" t="s">
        <v>66</v>
      </c>
      <c r="M26" s="129" t="s">
        <v>407</v>
      </c>
      <c r="N26" s="130">
        <v>100</v>
      </c>
      <c r="O26" s="118">
        <v>38000</v>
      </c>
      <c r="P26" s="129" t="s">
        <v>822</v>
      </c>
      <c r="Q26" s="129" t="s">
        <v>4270</v>
      </c>
      <c r="R26" s="122"/>
    </row>
    <row r="27" spans="1:26" ht="150" customHeight="1">
      <c r="A27" s="141"/>
      <c r="B27" s="642" t="s">
        <v>281</v>
      </c>
      <c r="C27" s="637"/>
      <c r="D27" s="117" t="s">
        <v>823</v>
      </c>
      <c r="E27" s="117" t="s">
        <v>4271</v>
      </c>
      <c r="F27" s="117" t="s">
        <v>4272</v>
      </c>
      <c r="G27" s="117" t="s">
        <v>52</v>
      </c>
      <c r="H27" s="117" t="s">
        <v>65</v>
      </c>
      <c r="I27" s="117" t="s">
        <v>4273</v>
      </c>
      <c r="J27" s="118">
        <v>40</v>
      </c>
      <c r="K27" s="118">
        <v>40</v>
      </c>
      <c r="L27" s="129" t="s">
        <v>66</v>
      </c>
      <c r="M27" s="129" t="s">
        <v>407</v>
      </c>
      <c r="N27" s="130">
        <v>100</v>
      </c>
      <c r="O27" s="118">
        <v>39</v>
      </c>
      <c r="P27" s="129" t="s">
        <v>822</v>
      </c>
      <c r="Q27" s="129" t="s">
        <v>824</v>
      </c>
      <c r="R27" s="122"/>
    </row>
    <row r="28" spans="1:26" ht="150" customHeight="1">
      <c r="A28" s="141"/>
      <c r="B28" s="642" t="s">
        <v>336</v>
      </c>
      <c r="C28" s="637"/>
      <c r="D28" s="117" t="s">
        <v>825</v>
      </c>
      <c r="E28" s="117" t="s">
        <v>4274</v>
      </c>
      <c r="F28" s="117" t="s">
        <v>4275</v>
      </c>
      <c r="G28" s="117" t="s">
        <v>52</v>
      </c>
      <c r="H28" s="117" t="s">
        <v>65</v>
      </c>
      <c r="I28" s="117" t="s">
        <v>4276</v>
      </c>
      <c r="J28" s="118">
        <v>180</v>
      </c>
      <c r="K28" s="118">
        <v>180</v>
      </c>
      <c r="L28" s="129" t="s">
        <v>66</v>
      </c>
      <c r="M28" s="129" t="s">
        <v>407</v>
      </c>
      <c r="N28" s="130">
        <v>100</v>
      </c>
      <c r="O28" s="118">
        <v>150</v>
      </c>
      <c r="P28" s="129" t="s">
        <v>822</v>
      </c>
      <c r="Q28" s="129" t="s">
        <v>4270</v>
      </c>
      <c r="R28" s="122"/>
    </row>
    <row r="29" spans="1:26" ht="150" customHeight="1">
      <c r="A29" s="141"/>
      <c r="B29" s="642" t="s">
        <v>340</v>
      </c>
      <c r="C29" s="637"/>
      <c r="D29" s="129" t="s">
        <v>826</v>
      </c>
      <c r="E29" s="117" t="s">
        <v>4277</v>
      </c>
      <c r="F29" s="117" t="s">
        <v>4278</v>
      </c>
      <c r="G29" s="117" t="s">
        <v>52</v>
      </c>
      <c r="H29" s="117" t="s">
        <v>65</v>
      </c>
      <c r="I29" s="117" t="s">
        <v>4279</v>
      </c>
      <c r="J29" s="118">
        <v>385</v>
      </c>
      <c r="K29" s="118">
        <v>385</v>
      </c>
      <c r="L29" s="129" t="s">
        <v>66</v>
      </c>
      <c r="M29" s="129" t="s">
        <v>407</v>
      </c>
      <c r="N29" s="130">
        <v>100</v>
      </c>
      <c r="O29" s="118">
        <v>360</v>
      </c>
      <c r="P29" s="129" t="s">
        <v>822</v>
      </c>
      <c r="Q29" s="129" t="s">
        <v>4270</v>
      </c>
      <c r="R29" s="122"/>
    </row>
    <row r="30" spans="1:26" ht="150" customHeight="1">
      <c r="A30" s="141"/>
      <c r="B30" s="642" t="s">
        <v>345</v>
      </c>
      <c r="C30" s="637"/>
      <c r="D30" s="129" t="s">
        <v>827</v>
      </c>
      <c r="E30" s="117" t="s">
        <v>921</v>
      </c>
      <c r="F30" s="117" t="s">
        <v>4280</v>
      </c>
      <c r="G30" s="117" t="s">
        <v>52</v>
      </c>
      <c r="H30" s="117" t="s">
        <v>65</v>
      </c>
      <c r="I30" s="117" t="s">
        <v>4281</v>
      </c>
      <c r="J30" s="118">
        <v>650</v>
      </c>
      <c r="K30" s="118">
        <v>650</v>
      </c>
      <c r="L30" s="129" t="s">
        <v>66</v>
      </c>
      <c r="M30" s="129" t="s">
        <v>407</v>
      </c>
      <c r="N30" s="130">
        <v>100</v>
      </c>
      <c r="O30" s="118">
        <v>590</v>
      </c>
      <c r="P30" s="129" t="s">
        <v>822</v>
      </c>
      <c r="Q30" s="129" t="s">
        <v>4270</v>
      </c>
      <c r="R30" s="122"/>
    </row>
    <row r="31" spans="1:26" ht="150" customHeight="1">
      <c r="A31" s="141"/>
      <c r="B31" s="642" t="s">
        <v>348</v>
      </c>
      <c r="C31" s="637"/>
      <c r="D31" s="129" t="s">
        <v>828</v>
      </c>
      <c r="E31" s="117" t="s">
        <v>4282</v>
      </c>
      <c r="F31" s="117" t="s">
        <v>4283</v>
      </c>
      <c r="G31" s="117" t="s">
        <v>52</v>
      </c>
      <c r="H31" s="117" t="s">
        <v>65</v>
      </c>
      <c r="I31" s="117" t="s">
        <v>4284</v>
      </c>
      <c r="J31" s="118">
        <v>270</v>
      </c>
      <c r="K31" s="118">
        <v>270</v>
      </c>
      <c r="L31" s="129" t="s">
        <v>66</v>
      </c>
      <c r="M31" s="129" t="s">
        <v>407</v>
      </c>
      <c r="N31" s="130">
        <v>100</v>
      </c>
      <c r="O31" s="118">
        <v>250</v>
      </c>
      <c r="P31" s="129" t="s">
        <v>822</v>
      </c>
      <c r="Q31" s="129" t="s">
        <v>4285</v>
      </c>
      <c r="R31" s="122"/>
    </row>
    <row r="32" spans="1:26" ht="150" customHeight="1">
      <c r="A32" s="141"/>
      <c r="B32" s="642" t="s">
        <v>738</v>
      </c>
      <c r="C32" s="637"/>
      <c r="D32" s="129" t="s">
        <v>829</v>
      </c>
      <c r="E32" s="117" t="s">
        <v>4286</v>
      </c>
      <c r="F32" s="117" t="s">
        <v>4287</v>
      </c>
      <c r="G32" s="117" t="s">
        <v>52</v>
      </c>
      <c r="H32" s="117" t="s">
        <v>65</v>
      </c>
      <c r="I32" s="117" t="s">
        <v>830</v>
      </c>
      <c r="J32" s="118">
        <v>55</v>
      </c>
      <c r="K32" s="118">
        <v>55</v>
      </c>
      <c r="L32" s="129" t="s">
        <v>66</v>
      </c>
      <c r="M32" s="129" t="s">
        <v>407</v>
      </c>
      <c r="N32" s="130">
        <v>100</v>
      </c>
      <c r="O32" s="118">
        <v>60</v>
      </c>
      <c r="P32" s="129" t="s">
        <v>822</v>
      </c>
      <c r="Q32" s="129" t="s">
        <v>831</v>
      </c>
      <c r="R32" s="122"/>
    </row>
    <row r="33" spans="1:18" ht="150" customHeight="1">
      <c r="A33" s="141"/>
      <c r="B33" s="642" t="s">
        <v>743</v>
      </c>
      <c r="C33" s="637"/>
      <c r="D33" s="129" t="s">
        <v>832</v>
      </c>
      <c r="E33" s="117" t="s">
        <v>922</v>
      </c>
      <c r="F33" s="117" t="s">
        <v>4288</v>
      </c>
      <c r="G33" s="117" t="s">
        <v>52</v>
      </c>
      <c r="H33" s="117" t="s">
        <v>65</v>
      </c>
      <c r="I33" s="117" t="s">
        <v>833</v>
      </c>
      <c r="J33" s="118">
        <v>210</v>
      </c>
      <c r="K33" s="118">
        <v>210</v>
      </c>
      <c r="L33" s="129" t="s">
        <v>66</v>
      </c>
      <c r="M33" s="129" t="s">
        <v>407</v>
      </c>
      <c r="N33" s="130">
        <v>100</v>
      </c>
      <c r="O33" s="118">
        <v>200</v>
      </c>
      <c r="P33" s="129" t="s">
        <v>822</v>
      </c>
      <c r="Q33" s="129" t="s">
        <v>834</v>
      </c>
      <c r="R33" s="122"/>
    </row>
    <row r="34" spans="1:18" ht="150" customHeight="1">
      <c r="A34" s="141"/>
      <c r="B34" s="642" t="s">
        <v>835</v>
      </c>
      <c r="C34" s="637"/>
      <c r="D34" s="117" t="s">
        <v>923</v>
      </c>
      <c r="E34" s="117" t="s">
        <v>4289</v>
      </c>
      <c r="F34" s="117" t="s">
        <v>4290</v>
      </c>
      <c r="G34" s="117" t="s">
        <v>52</v>
      </c>
      <c r="H34" s="117" t="s">
        <v>65</v>
      </c>
      <c r="I34" s="117" t="s">
        <v>4291</v>
      </c>
      <c r="J34" s="118">
        <v>4</v>
      </c>
      <c r="K34" s="118">
        <v>4</v>
      </c>
      <c r="L34" s="129" t="s">
        <v>66</v>
      </c>
      <c r="M34" s="129" t="s">
        <v>407</v>
      </c>
      <c r="N34" s="130">
        <v>100</v>
      </c>
      <c r="O34" s="118">
        <v>14</v>
      </c>
      <c r="P34" s="129" t="s">
        <v>822</v>
      </c>
      <c r="Q34" s="129" t="s">
        <v>4292</v>
      </c>
      <c r="R34" s="122"/>
    </row>
    <row r="35" spans="1:18" ht="150" customHeight="1">
      <c r="A35" s="141"/>
      <c r="B35" s="642" t="s">
        <v>836</v>
      </c>
      <c r="C35" s="637"/>
      <c r="D35" s="129" t="s">
        <v>837</v>
      </c>
      <c r="E35" s="117" t="s">
        <v>4293</v>
      </c>
      <c r="F35" s="117" t="s">
        <v>4294</v>
      </c>
      <c r="G35" s="117" t="s">
        <v>52</v>
      </c>
      <c r="H35" s="117" t="s">
        <v>65</v>
      </c>
      <c r="I35" s="117" t="s">
        <v>4295</v>
      </c>
      <c r="J35" s="118">
        <v>60</v>
      </c>
      <c r="K35" s="118">
        <v>60</v>
      </c>
      <c r="L35" s="129" t="s">
        <v>66</v>
      </c>
      <c r="M35" s="129" t="s">
        <v>407</v>
      </c>
      <c r="N35" s="130">
        <v>100</v>
      </c>
      <c r="O35" s="118">
        <v>55</v>
      </c>
      <c r="P35" s="129" t="s">
        <v>822</v>
      </c>
      <c r="Q35" s="129" t="s">
        <v>838</v>
      </c>
      <c r="R35" s="122"/>
    </row>
    <row r="36" spans="1:18" ht="150" customHeight="1">
      <c r="A36" s="141"/>
      <c r="B36" s="642" t="s">
        <v>839</v>
      </c>
      <c r="C36" s="637"/>
      <c r="D36" s="129" t="s">
        <v>840</v>
      </c>
      <c r="E36" s="117" t="s">
        <v>4296</v>
      </c>
      <c r="F36" s="117" t="s">
        <v>4297</v>
      </c>
      <c r="G36" s="117" t="s">
        <v>52</v>
      </c>
      <c r="H36" s="117" t="s">
        <v>65</v>
      </c>
      <c r="I36" s="117" t="s">
        <v>4298</v>
      </c>
      <c r="J36" s="118">
        <v>5</v>
      </c>
      <c r="K36" s="118">
        <v>5</v>
      </c>
      <c r="L36" s="129" t="s">
        <v>66</v>
      </c>
      <c r="M36" s="129" t="s">
        <v>407</v>
      </c>
      <c r="N36" s="130">
        <v>100</v>
      </c>
      <c r="O36" s="118">
        <v>1</v>
      </c>
      <c r="P36" s="129" t="s">
        <v>822</v>
      </c>
      <c r="Q36" s="129" t="s">
        <v>841</v>
      </c>
      <c r="R36" s="122"/>
    </row>
    <row r="37" spans="1:18" ht="150" customHeight="1">
      <c r="A37" s="141"/>
      <c r="B37" s="642" t="s">
        <v>842</v>
      </c>
      <c r="C37" s="637"/>
      <c r="D37" s="129" t="s">
        <v>843</v>
      </c>
      <c r="E37" s="117" t="s">
        <v>4299</v>
      </c>
      <c r="F37" s="117" t="s">
        <v>4300</v>
      </c>
      <c r="G37" s="117" t="s">
        <v>52</v>
      </c>
      <c r="H37" s="117" t="s">
        <v>65</v>
      </c>
      <c r="I37" s="117" t="s">
        <v>4301</v>
      </c>
      <c r="J37" s="118">
        <v>5</v>
      </c>
      <c r="K37" s="118">
        <v>5</v>
      </c>
      <c r="L37" s="129" t="s">
        <v>66</v>
      </c>
      <c r="M37" s="129" t="s">
        <v>407</v>
      </c>
      <c r="N37" s="130">
        <v>100</v>
      </c>
      <c r="O37" s="118">
        <v>1</v>
      </c>
      <c r="P37" s="129" t="s">
        <v>822</v>
      </c>
      <c r="Q37" s="129" t="s">
        <v>844</v>
      </c>
      <c r="R37" s="122"/>
    </row>
    <row r="38" spans="1:18" ht="150" customHeight="1">
      <c r="A38" s="141"/>
      <c r="B38" s="642" t="s">
        <v>845</v>
      </c>
      <c r="C38" s="637"/>
      <c r="D38" s="129" t="s">
        <v>846</v>
      </c>
      <c r="E38" s="117" t="s">
        <v>4302</v>
      </c>
      <c r="F38" s="117" t="s">
        <v>4303</v>
      </c>
      <c r="G38" s="117" t="s">
        <v>52</v>
      </c>
      <c r="H38" s="117" t="s">
        <v>65</v>
      </c>
      <c r="I38" s="117" t="s">
        <v>4304</v>
      </c>
      <c r="J38" s="118">
        <v>910</v>
      </c>
      <c r="K38" s="118">
        <v>910</v>
      </c>
      <c r="L38" s="129" t="s">
        <v>66</v>
      </c>
      <c r="M38" s="129" t="s">
        <v>407</v>
      </c>
      <c r="N38" s="130">
        <v>100</v>
      </c>
      <c r="O38" s="118">
        <v>890</v>
      </c>
      <c r="P38" s="129" t="s">
        <v>822</v>
      </c>
      <c r="Q38" s="129" t="s">
        <v>4305</v>
      </c>
      <c r="R38" s="122"/>
    </row>
    <row r="39" spans="1:18" ht="150" customHeight="1">
      <c r="A39" s="141"/>
      <c r="B39" s="642" t="s">
        <v>277</v>
      </c>
      <c r="C39" s="637"/>
      <c r="D39" s="117" t="s">
        <v>924</v>
      </c>
      <c r="E39" s="117" t="s">
        <v>925</v>
      </c>
      <c r="F39" s="117" t="s">
        <v>4306</v>
      </c>
      <c r="G39" s="117" t="s">
        <v>52</v>
      </c>
      <c r="H39" s="117" t="s">
        <v>65</v>
      </c>
      <c r="I39" s="117" t="s">
        <v>4307</v>
      </c>
      <c r="J39" s="118">
        <v>767440</v>
      </c>
      <c r="K39" s="118">
        <v>767440</v>
      </c>
      <c r="L39" s="129" t="s">
        <v>222</v>
      </c>
      <c r="M39" s="129" t="s">
        <v>407</v>
      </c>
      <c r="N39" s="130">
        <v>100</v>
      </c>
      <c r="O39" s="118">
        <v>955304</v>
      </c>
      <c r="P39" s="129" t="s">
        <v>715</v>
      </c>
      <c r="Q39" s="129" t="s">
        <v>847</v>
      </c>
      <c r="R39" s="122"/>
    </row>
    <row r="40" spans="1:18" ht="150" customHeight="1">
      <c r="A40" s="141"/>
      <c r="B40" s="642" t="s">
        <v>272</v>
      </c>
      <c r="C40" s="637"/>
      <c r="D40" s="117" t="s">
        <v>848</v>
      </c>
      <c r="E40" s="117" t="s">
        <v>953</v>
      </c>
      <c r="F40" s="117" t="s">
        <v>849</v>
      </c>
      <c r="G40" s="117" t="s">
        <v>52</v>
      </c>
      <c r="H40" s="117" t="s">
        <v>65</v>
      </c>
      <c r="I40" s="117" t="s">
        <v>4308</v>
      </c>
      <c r="J40" s="118">
        <v>75000</v>
      </c>
      <c r="K40" s="118">
        <v>75000</v>
      </c>
      <c r="L40" s="129" t="s">
        <v>66</v>
      </c>
      <c r="M40" s="129" t="s">
        <v>407</v>
      </c>
      <c r="N40" s="130">
        <v>100</v>
      </c>
      <c r="O40" s="118">
        <v>73000</v>
      </c>
      <c r="P40" s="129" t="s">
        <v>741</v>
      </c>
      <c r="Q40" s="129" t="s">
        <v>850</v>
      </c>
      <c r="R40" s="122"/>
    </row>
    <row r="41" spans="1:18" ht="150" customHeight="1">
      <c r="A41" s="141"/>
      <c r="B41" s="642" t="s">
        <v>160</v>
      </c>
      <c r="C41" s="637"/>
      <c r="D41" s="117" t="s">
        <v>954</v>
      </c>
      <c r="E41" s="117" t="s">
        <v>926</v>
      </c>
      <c r="F41" s="117" t="s">
        <v>4309</v>
      </c>
      <c r="G41" s="117" t="s">
        <v>52</v>
      </c>
      <c r="H41" s="117" t="s">
        <v>65</v>
      </c>
      <c r="I41" s="117" t="s">
        <v>4310</v>
      </c>
      <c r="J41" s="118">
        <v>18900</v>
      </c>
      <c r="K41" s="118">
        <v>18900</v>
      </c>
      <c r="L41" s="129" t="s">
        <v>66</v>
      </c>
      <c r="M41" s="129" t="s">
        <v>407</v>
      </c>
      <c r="N41" s="130">
        <v>100</v>
      </c>
      <c r="O41" s="118">
        <v>16000</v>
      </c>
      <c r="P41" s="129" t="s">
        <v>741</v>
      </c>
      <c r="Q41" s="129" t="s">
        <v>851</v>
      </c>
      <c r="R41" s="122"/>
    </row>
    <row r="42" spans="1:18" ht="150" customHeight="1">
      <c r="A42" s="141"/>
      <c r="B42" s="642" t="s">
        <v>361</v>
      </c>
      <c r="C42" s="637"/>
      <c r="D42" s="129" t="s">
        <v>852</v>
      </c>
      <c r="E42" s="117" t="s">
        <v>4311</v>
      </c>
      <c r="F42" s="117" t="s">
        <v>4312</v>
      </c>
      <c r="G42" s="117" t="s">
        <v>52</v>
      </c>
      <c r="H42" s="117" t="s">
        <v>65</v>
      </c>
      <c r="I42" s="117" t="s">
        <v>4313</v>
      </c>
      <c r="J42" s="118">
        <v>480000</v>
      </c>
      <c r="K42" s="118">
        <v>480000</v>
      </c>
      <c r="L42" s="129" t="s">
        <v>66</v>
      </c>
      <c r="M42" s="129" t="s">
        <v>407</v>
      </c>
      <c r="N42" s="130">
        <v>100</v>
      </c>
      <c r="O42" s="118">
        <v>480000</v>
      </c>
      <c r="P42" s="129" t="s">
        <v>741</v>
      </c>
      <c r="Q42" s="129" t="s">
        <v>853</v>
      </c>
      <c r="R42" s="122"/>
    </row>
    <row r="43" spans="1:18" ht="150" customHeight="1">
      <c r="A43" s="141"/>
      <c r="B43" s="642" t="s">
        <v>364</v>
      </c>
      <c r="C43" s="637"/>
      <c r="D43" s="129" t="s">
        <v>854</v>
      </c>
      <c r="E43" s="117" t="s">
        <v>927</v>
      </c>
      <c r="F43" s="117" t="s">
        <v>855</v>
      </c>
      <c r="G43" s="117" t="s">
        <v>52</v>
      </c>
      <c r="H43" s="117" t="s">
        <v>65</v>
      </c>
      <c r="I43" s="117" t="s">
        <v>856</v>
      </c>
      <c r="J43" s="118">
        <v>188000</v>
      </c>
      <c r="K43" s="118">
        <v>188000</v>
      </c>
      <c r="L43" s="129" t="s">
        <v>66</v>
      </c>
      <c r="M43" s="129" t="s">
        <v>407</v>
      </c>
      <c r="N43" s="130">
        <v>100</v>
      </c>
      <c r="O43" s="118">
        <v>170000</v>
      </c>
      <c r="P43" s="129" t="s">
        <v>725</v>
      </c>
      <c r="Q43" s="129" t="s">
        <v>857</v>
      </c>
      <c r="R43" s="122"/>
    </row>
    <row r="44" spans="1:18" ht="150" customHeight="1">
      <c r="A44" s="141"/>
      <c r="B44" s="642" t="s">
        <v>367</v>
      </c>
      <c r="C44" s="637"/>
      <c r="D44" s="129" t="s">
        <v>858</v>
      </c>
      <c r="E44" s="117" t="s">
        <v>4314</v>
      </c>
      <c r="F44" s="117" t="s">
        <v>4315</v>
      </c>
      <c r="G44" s="117" t="s">
        <v>52</v>
      </c>
      <c r="H44" s="117" t="s">
        <v>65</v>
      </c>
      <c r="I44" s="117" t="s">
        <v>859</v>
      </c>
      <c r="J44" s="118">
        <v>3440</v>
      </c>
      <c r="K44" s="118">
        <v>3440</v>
      </c>
      <c r="L44" s="129" t="s">
        <v>66</v>
      </c>
      <c r="M44" s="129" t="s">
        <v>407</v>
      </c>
      <c r="N44" s="130">
        <v>100</v>
      </c>
      <c r="O44" s="118">
        <v>3200</v>
      </c>
      <c r="P44" s="129" t="s">
        <v>725</v>
      </c>
      <c r="Q44" s="129" t="s">
        <v>857</v>
      </c>
      <c r="R44" s="122"/>
    </row>
    <row r="45" spans="1:18" ht="150" customHeight="1">
      <c r="A45" s="141"/>
      <c r="B45" s="642" t="s">
        <v>370</v>
      </c>
      <c r="C45" s="637"/>
      <c r="D45" s="129" t="s">
        <v>860</v>
      </c>
      <c r="E45" s="117" t="s">
        <v>928</v>
      </c>
      <c r="F45" s="117" t="s">
        <v>4316</v>
      </c>
      <c r="G45" s="129" t="s">
        <v>52</v>
      </c>
      <c r="H45" s="129" t="s">
        <v>65</v>
      </c>
      <c r="I45" s="117" t="s">
        <v>4317</v>
      </c>
      <c r="J45" s="118">
        <v>2100</v>
      </c>
      <c r="K45" s="118">
        <v>2100</v>
      </c>
      <c r="L45" s="130" t="s">
        <v>66</v>
      </c>
      <c r="M45" s="129" t="s">
        <v>407</v>
      </c>
      <c r="N45" s="130">
        <v>100</v>
      </c>
      <c r="O45" s="118">
        <v>2000</v>
      </c>
      <c r="P45" s="129" t="s">
        <v>741</v>
      </c>
      <c r="Q45" s="129" t="s">
        <v>861</v>
      </c>
      <c r="R45" s="122"/>
    </row>
    <row r="46" spans="1:18" ht="150" customHeight="1">
      <c r="A46" s="141"/>
      <c r="B46" s="642" t="s">
        <v>374</v>
      </c>
      <c r="C46" s="637"/>
      <c r="D46" s="129" t="s">
        <v>862</v>
      </c>
      <c r="E46" s="117" t="s">
        <v>929</v>
      </c>
      <c r="F46" s="117" t="s">
        <v>863</v>
      </c>
      <c r="G46" s="129" t="s">
        <v>52</v>
      </c>
      <c r="H46" s="129" t="s">
        <v>65</v>
      </c>
      <c r="I46" s="117" t="s">
        <v>4318</v>
      </c>
      <c r="J46" s="118">
        <v>52780</v>
      </c>
      <c r="K46" s="118">
        <v>52780</v>
      </c>
      <c r="L46" s="129" t="s">
        <v>222</v>
      </c>
      <c r="M46" s="129" t="s">
        <v>407</v>
      </c>
      <c r="N46" s="130">
        <v>100</v>
      </c>
      <c r="O46" s="118">
        <v>25690</v>
      </c>
      <c r="P46" s="129" t="s">
        <v>715</v>
      </c>
      <c r="Q46" s="129" t="s">
        <v>857</v>
      </c>
      <c r="R46" s="122"/>
    </row>
    <row r="47" spans="1:18" ht="150" customHeight="1">
      <c r="A47" s="141"/>
      <c r="B47" s="642" t="s">
        <v>376</v>
      </c>
      <c r="C47" s="637"/>
      <c r="D47" s="129" t="s">
        <v>864</v>
      </c>
      <c r="E47" s="117" t="s">
        <v>930</v>
      </c>
      <c r="F47" s="117" t="s">
        <v>865</v>
      </c>
      <c r="G47" s="129" t="s">
        <v>52</v>
      </c>
      <c r="H47" s="129" t="s">
        <v>65</v>
      </c>
      <c r="I47" s="117" t="s">
        <v>866</v>
      </c>
      <c r="J47" s="118">
        <v>60</v>
      </c>
      <c r="K47" s="118">
        <v>60</v>
      </c>
      <c r="L47" s="129" t="s">
        <v>66</v>
      </c>
      <c r="M47" s="129" t="s">
        <v>407</v>
      </c>
      <c r="N47" s="130">
        <v>100</v>
      </c>
      <c r="O47" s="118" t="s">
        <v>867</v>
      </c>
      <c r="P47" s="129" t="s">
        <v>758</v>
      </c>
      <c r="Q47" s="129" t="s">
        <v>868</v>
      </c>
      <c r="R47" s="122"/>
    </row>
    <row r="48" spans="1:18" ht="150" customHeight="1">
      <c r="A48" s="141"/>
      <c r="B48" s="642" t="s">
        <v>176</v>
      </c>
      <c r="C48" s="637"/>
      <c r="D48" s="129" t="s">
        <v>869</v>
      </c>
      <c r="E48" s="117" t="s">
        <v>931</v>
      </c>
      <c r="F48" s="117" t="s">
        <v>4319</v>
      </c>
      <c r="G48" s="129" t="s">
        <v>52</v>
      </c>
      <c r="H48" s="129" t="s">
        <v>65</v>
      </c>
      <c r="I48" s="117" t="s">
        <v>4320</v>
      </c>
      <c r="J48" s="118">
        <v>20</v>
      </c>
      <c r="K48" s="118">
        <v>20</v>
      </c>
      <c r="L48" s="129" t="s">
        <v>66</v>
      </c>
      <c r="M48" s="129" t="s">
        <v>407</v>
      </c>
      <c r="N48" s="130">
        <v>100</v>
      </c>
      <c r="O48" s="118" t="s">
        <v>757</v>
      </c>
      <c r="P48" s="129" t="s">
        <v>758</v>
      </c>
      <c r="Q48" s="129" t="s">
        <v>870</v>
      </c>
      <c r="R48" s="122"/>
    </row>
    <row r="49" spans="1:26" ht="150" customHeight="1">
      <c r="A49" s="141"/>
      <c r="B49" s="642" t="s">
        <v>381</v>
      </c>
      <c r="C49" s="637"/>
      <c r="D49" s="129" t="s">
        <v>871</v>
      </c>
      <c r="E49" s="117" t="s">
        <v>932</v>
      </c>
      <c r="F49" s="117" t="s">
        <v>872</v>
      </c>
      <c r="G49" s="129" t="s">
        <v>52</v>
      </c>
      <c r="H49" s="129" t="s">
        <v>65</v>
      </c>
      <c r="I49" s="117" t="s">
        <v>4191</v>
      </c>
      <c r="J49" s="118">
        <v>2500</v>
      </c>
      <c r="K49" s="118">
        <v>2500</v>
      </c>
      <c r="L49" s="129" t="s">
        <v>66</v>
      </c>
      <c r="M49" s="129" t="s">
        <v>407</v>
      </c>
      <c r="N49" s="130">
        <v>100</v>
      </c>
      <c r="O49" s="118" t="s">
        <v>873</v>
      </c>
      <c r="P49" s="129" t="s">
        <v>758</v>
      </c>
      <c r="Q49" s="129" t="s">
        <v>857</v>
      </c>
      <c r="R49" s="122"/>
    </row>
    <row r="50" spans="1:26" ht="150" customHeight="1">
      <c r="A50" s="141"/>
      <c r="B50" s="642" t="s">
        <v>182</v>
      </c>
      <c r="C50" s="637"/>
      <c r="D50" s="129" t="s">
        <v>874</v>
      </c>
      <c r="E50" s="117" t="s">
        <v>933</v>
      </c>
      <c r="F50" s="117" t="s">
        <v>875</v>
      </c>
      <c r="G50" s="129" t="s">
        <v>52</v>
      </c>
      <c r="H50" s="129" t="s">
        <v>65</v>
      </c>
      <c r="I50" s="117" t="s">
        <v>4321</v>
      </c>
      <c r="J50" s="118">
        <v>40000</v>
      </c>
      <c r="K50" s="118">
        <v>40000</v>
      </c>
      <c r="L50" s="129" t="s">
        <v>66</v>
      </c>
      <c r="M50" s="129" t="s">
        <v>407</v>
      </c>
      <c r="N50" s="130">
        <v>100</v>
      </c>
      <c r="O50" s="118" t="s">
        <v>876</v>
      </c>
      <c r="P50" s="129" t="s">
        <v>758</v>
      </c>
      <c r="Q50" s="129" t="s">
        <v>857</v>
      </c>
      <c r="R50" s="122"/>
    </row>
    <row r="51" spans="1:26" ht="150" customHeight="1">
      <c r="A51" s="141"/>
      <c r="B51" s="642" t="s">
        <v>187</v>
      </c>
      <c r="C51" s="637"/>
      <c r="D51" s="129" t="s">
        <v>877</v>
      </c>
      <c r="E51" s="117" t="s">
        <v>4322</v>
      </c>
      <c r="F51" s="117" t="s">
        <v>878</v>
      </c>
      <c r="G51" s="129" t="s">
        <v>52</v>
      </c>
      <c r="H51" s="129" t="s">
        <v>65</v>
      </c>
      <c r="I51" s="117" t="s">
        <v>934</v>
      </c>
      <c r="J51" s="118">
        <v>200</v>
      </c>
      <c r="K51" s="118">
        <v>200</v>
      </c>
      <c r="L51" s="129" t="s">
        <v>66</v>
      </c>
      <c r="M51" s="129" t="s">
        <v>407</v>
      </c>
      <c r="N51" s="130">
        <v>100</v>
      </c>
      <c r="O51" s="118" t="s">
        <v>879</v>
      </c>
      <c r="P51" s="129" t="s">
        <v>758</v>
      </c>
      <c r="Q51" s="129" t="s">
        <v>880</v>
      </c>
      <c r="R51" s="122"/>
    </row>
    <row r="52" spans="1:26" ht="150" customHeight="1">
      <c r="A52" s="141"/>
      <c r="B52" s="642" t="s">
        <v>778</v>
      </c>
      <c r="C52" s="637"/>
      <c r="D52" s="129" t="s">
        <v>881</v>
      </c>
      <c r="E52" s="117" t="s">
        <v>935</v>
      </c>
      <c r="F52" s="117" t="s">
        <v>4323</v>
      </c>
      <c r="G52" s="129" t="s">
        <v>52</v>
      </c>
      <c r="H52" s="129" t="s">
        <v>65</v>
      </c>
      <c r="I52" s="117" t="s">
        <v>4201</v>
      </c>
      <c r="J52" s="118">
        <v>10000</v>
      </c>
      <c r="K52" s="118">
        <v>10000</v>
      </c>
      <c r="L52" s="129" t="s">
        <v>66</v>
      </c>
      <c r="M52" s="129" t="s">
        <v>407</v>
      </c>
      <c r="N52" s="130">
        <v>100</v>
      </c>
      <c r="O52" s="118" t="s">
        <v>882</v>
      </c>
      <c r="P52" s="129" t="s">
        <v>758</v>
      </c>
      <c r="Q52" s="129" t="s">
        <v>747</v>
      </c>
      <c r="R52" s="122"/>
    </row>
    <row r="53" spans="1:26" ht="150" customHeight="1">
      <c r="A53" s="141"/>
      <c r="B53" s="642" t="s">
        <v>384</v>
      </c>
      <c r="C53" s="637"/>
      <c r="D53" s="129" t="s">
        <v>883</v>
      </c>
      <c r="E53" s="117" t="s">
        <v>936</v>
      </c>
      <c r="F53" s="117" t="s">
        <v>4324</v>
      </c>
      <c r="G53" s="129" t="s">
        <v>52</v>
      </c>
      <c r="H53" s="129" t="s">
        <v>65</v>
      </c>
      <c r="I53" s="117" t="s">
        <v>937</v>
      </c>
      <c r="J53" s="118">
        <v>116000</v>
      </c>
      <c r="K53" s="118">
        <v>116000</v>
      </c>
      <c r="L53" s="129" t="s">
        <v>222</v>
      </c>
      <c r="M53" s="129" t="s">
        <v>407</v>
      </c>
      <c r="N53" s="130">
        <v>100</v>
      </c>
      <c r="O53" s="118">
        <v>108598</v>
      </c>
      <c r="P53" s="129" t="s">
        <v>715</v>
      </c>
      <c r="Q53" s="129" t="s">
        <v>884</v>
      </c>
      <c r="R53" s="122"/>
    </row>
    <row r="54" spans="1:26" ht="150" customHeight="1">
      <c r="A54" s="141"/>
      <c r="B54" s="642" t="s">
        <v>390</v>
      </c>
      <c r="C54" s="637"/>
      <c r="D54" s="129" t="s">
        <v>885</v>
      </c>
      <c r="E54" s="117" t="s">
        <v>938</v>
      </c>
      <c r="F54" s="117" t="s">
        <v>4325</v>
      </c>
      <c r="G54" s="129" t="s">
        <v>52</v>
      </c>
      <c r="H54" s="129" t="s">
        <v>65</v>
      </c>
      <c r="I54" s="117" t="s">
        <v>4326</v>
      </c>
      <c r="J54" s="118">
        <v>67000</v>
      </c>
      <c r="K54" s="118">
        <v>67000</v>
      </c>
      <c r="L54" s="129" t="s">
        <v>66</v>
      </c>
      <c r="M54" s="129" t="s">
        <v>407</v>
      </c>
      <c r="N54" s="130">
        <v>100</v>
      </c>
      <c r="O54" s="118">
        <v>67798</v>
      </c>
      <c r="P54" s="129" t="s">
        <v>886</v>
      </c>
      <c r="Q54" s="129" t="s">
        <v>884</v>
      </c>
      <c r="R54" s="122"/>
    </row>
    <row r="55" spans="1:26" ht="150" customHeight="1">
      <c r="A55" s="141"/>
      <c r="B55" s="642" t="s">
        <v>392</v>
      </c>
      <c r="C55" s="637"/>
      <c r="D55" s="129" t="s">
        <v>887</v>
      </c>
      <c r="E55" s="117" t="s">
        <v>939</v>
      </c>
      <c r="F55" s="117" t="s">
        <v>4327</v>
      </c>
      <c r="G55" s="129" t="s">
        <v>52</v>
      </c>
      <c r="H55" s="129" t="s">
        <v>65</v>
      </c>
      <c r="I55" s="117" t="s">
        <v>4328</v>
      </c>
      <c r="J55" s="118">
        <v>43000</v>
      </c>
      <c r="K55" s="118">
        <v>43000</v>
      </c>
      <c r="L55" s="129" t="s">
        <v>66</v>
      </c>
      <c r="M55" s="129" t="s">
        <v>407</v>
      </c>
      <c r="N55" s="130">
        <v>100</v>
      </c>
      <c r="O55" s="118">
        <v>40800</v>
      </c>
      <c r="P55" s="129" t="s">
        <v>886</v>
      </c>
      <c r="Q55" s="129" t="s">
        <v>884</v>
      </c>
      <c r="R55" s="122"/>
    </row>
    <row r="56" spans="1:26" ht="150" customHeight="1">
      <c r="A56" s="141"/>
      <c r="B56" s="642" t="s">
        <v>610</v>
      </c>
      <c r="C56" s="637"/>
      <c r="D56" s="142" t="s">
        <v>1423</v>
      </c>
      <c r="E56" s="117" t="s">
        <v>940</v>
      </c>
      <c r="F56" s="117" t="s">
        <v>4325</v>
      </c>
      <c r="G56" s="117" t="s">
        <v>52</v>
      </c>
      <c r="H56" s="117" t="s">
        <v>65</v>
      </c>
      <c r="I56" s="117" t="s">
        <v>4326</v>
      </c>
      <c r="J56" s="118">
        <v>6000</v>
      </c>
      <c r="K56" s="118">
        <v>6000</v>
      </c>
      <c r="L56" s="117" t="s">
        <v>66</v>
      </c>
      <c r="M56" s="117" t="s">
        <v>407</v>
      </c>
      <c r="N56" s="118">
        <v>100</v>
      </c>
      <c r="O56" s="118">
        <v>0</v>
      </c>
      <c r="P56" s="117" t="s">
        <v>886</v>
      </c>
      <c r="Q56" s="117" t="s">
        <v>884</v>
      </c>
      <c r="R56" s="144"/>
      <c r="S56" s="133"/>
      <c r="T56" s="133"/>
      <c r="U56" s="114"/>
      <c r="V56" s="114"/>
      <c r="W56" s="114"/>
      <c r="X56" s="114"/>
      <c r="Y56" s="114"/>
      <c r="Z56" s="114"/>
    </row>
    <row r="57" spans="1:26" ht="150" customHeight="1">
      <c r="A57" s="141"/>
      <c r="B57" s="642" t="s">
        <v>396</v>
      </c>
      <c r="C57" s="637"/>
      <c r="D57" s="129" t="s">
        <v>888</v>
      </c>
      <c r="E57" s="117" t="s">
        <v>941</v>
      </c>
      <c r="F57" s="129" t="s">
        <v>889</v>
      </c>
      <c r="G57" s="129"/>
      <c r="H57" s="129" t="s">
        <v>65</v>
      </c>
      <c r="I57" s="117" t="s">
        <v>4329</v>
      </c>
      <c r="J57" s="118">
        <v>315100</v>
      </c>
      <c r="K57" s="118">
        <v>315100</v>
      </c>
      <c r="L57" s="129" t="s">
        <v>222</v>
      </c>
      <c r="M57" s="129" t="s">
        <v>407</v>
      </c>
      <c r="N57" s="130">
        <v>100</v>
      </c>
      <c r="O57" s="118">
        <v>275000</v>
      </c>
      <c r="P57" s="129" t="s">
        <v>715</v>
      </c>
      <c r="Q57" s="129" t="s">
        <v>890</v>
      </c>
      <c r="R57" s="122"/>
    </row>
    <row r="58" spans="1:26" ht="150" customHeight="1">
      <c r="A58" s="141"/>
      <c r="B58" s="642" t="s">
        <v>399</v>
      </c>
      <c r="C58" s="637"/>
      <c r="D58" s="129" t="s">
        <v>891</v>
      </c>
      <c r="E58" s="117" t="s">
        <v>942</v>
      </c>
      <c r="F58" s="129" t="s">
        <v>892</v>
      </c>
      <c r="G58" s="129" t="s">
        <v>52</v>
      </c>
      <c r="H58" s="129" t="s">
        <v>65</v>
      </c>
      <c r="I58" s="117" t="s">
        <v>893</v>
      </c>
      <c r="J58" s="118">
        <v>13500</v>
      </c>
      <c r="K58" s="118">
        <v>13500</v>
      </c>
      <c r="L58" s="129" t="s">
        <v>66</v>
      </c>
      <c r="M58" s="129" t="s">
        <v>407</v>
      </c>
      <c r="N58" s="130">
        <v>100</v>
      </c>
      <c r="O58" s="118">
        <v>13000</v>
      </c>
      <c r="P58" s="129" t="s">
        <v>894</v>
      </c>
      <c r="Q58" s="129" t="s">
        <v>895</v>
      </c>
      <c r="R58" s="122"/>
    </row>
    <row r="59" spans="1:26" ht="150" customHeight="1">
      <c r="A59" s="141"/>
      <c r="B59" s="642" t="s">
        <v>402</v>
      </c>
      <c r="C59" s="637"/>
      <c r="D59" s="129" t="s">
        <v>896</v>
      </c>
      <c r="E59" s="117" t="s">
        <v>943</v>
      </c>
      <c r="F59" s="129" t="s">
        <v>897</v>
      </c>
      <c r="G59" s="129" t="s">
        <v>52</v>
      </c>
      <c r="H59" s="129" t="s">
        <v>65</v>
      </c>
      <c r="I59" s="117" t="s">
        <v>749</v>
      </c>
      <c r="J59" s="118">
        <v>1600</v>
      </c>
      <c r="K59" s="118">
        <v>1600</v>
      </c>
      <c r="L59" s="129" t="s">
        <v>66</v>
      </c>
      <c r="M59" s="129" t="s">
        <v>407</v>
      </c>
      <c r="N59" s="130">
        <v>100</v>
      </c>
      <c r="O59" s="118">
        <v>1400</v>
      </c>
      <c r="P59" s="129" t="s">
        <v>894</v>
      </c>
      <c r="Q59" s="129" t="s">
        <v>898</v>
      </c>
      <c r="R59" s="122"/>
    </row>
    <row r="60" spans="1:26" ht="150" customHeight="1">
      <c r="A60" s="141"/>
      <c r="B60" s="642" t="s">
        <v>405</v>
      </c>
      <c r="C60" s="637"/>
      <c r="D60" s="129" t="s">
        <v>899</v>
      </c>
      <c r="E60" s="117" t="s">
        <v>944</v>
      </c>
      <c r="F60" s="129" t="s">
        <v>900</v>
      </c>
      <c r="G60" s="129" t="s">
        <v>52</v>
      </c>
      <c r="H60" s="129" t="s">
        <v>65</v>
      </c>
      <c r="I60" s="117" t="s">
        <v>945</v>
      </c>
      <c r="J60" s="118">
        <v>300000</v>
      </c>
      <c r="K60" s="118">
        <v>300000</v>
      </c>
      <c r="L60" s="129" t="s">
        <v>66</v>
      </c>
      <c r="M60" s="129" t="s">
        <v>407</v>
      </c>
      <c r="N60" s="130">
        <v>100</v>
      </c>
      <c r="O60" s="118">
        <v>240000</v>
      </c>
      <c r="P60" s="129" t="s">
        <v>894</v>
      </c>
      <c r="Q60" s="129" t="s">
        <v>901</v>
      </c>
      <c r="R60" s="122"/>
    </row>
    <row r="61" spans="1:26" ht="15.75" customHeight="1">
      <c r="A61" s="122"/>
      <c r="B61" s="122"/>
      <c r="C61" s="122"/>
      <c r="D61" s="122"/>
      <c r="E61" s="122"/>
      <c r="F61" s="122"/>
      <c r="G61" s="122"/>
      <c r="H61" s="122"/>
      <c r="I61" s="122"/>
      <c r="J61" s="123"/>
      <c r="K61" s="123"/>
      <c r="L61" s="122"/>
      <c r="M61" s="122"/>
      <c r="N61" s="123"/>
      <c r="O61" s="123"/>
      <c r="P61" s="122"/>
      <c r="Q61" s="122"/>
      <c r="R61" s="122"/>
    </row>
    <row r="62" spans="1:26" ht="19.5" customHeight="1">
      <c r="A62" s="122"/>
      <c r="B62" s="134" t="s">
        <v>105</v>
      </c>
      <c r="C62" s="635" t="s">
        <v>106</v>
      </c>
      <c r="D62" s="636"/>
      <c r="E62" s="636"/>
      <c r="F62" s="636"/>
      <c r="G62" s="636"/>
      <c r="H62" s="637"/>
      <c r="I62" s="135"/>
      <c r="J62" s="136"/>
      <c r="K62" s="136"/>
      <c r="L62" s="135"/>
      <c r="M62" s="135"/>
      <c r="N62" s="137"/>
      <c r="O62" s="137"/>
      <c r="P62" s="135"/>
      <c r="Q62" s="135"/>
      <c r="R62" s="135"/>
      <c r="S62" s="135"/>
      <c r="T62" s="122"/>
      <c r="U62" s="122"/>
    </row>
    <row r="63" spans="1:26" ht="19.5" customHeight="1">
      <c r="A63" s="122"/>
      <c r="B63" s="134" t="s">
        <v>107</v>
      </c>
      <c r="C63" s="635" t="s">
        <v>108</v>
      </c>
      <c r="D63" s="636"/>
      <c r="E63" s="636"/>
      <c r="F63" s="636"/>
      <c r="G63" s="636"/>
      <c r="H63" s="637"/>
      <c r="I63" s="135"/>
      <c r="J63" s="136"/>
      <c r="K63" s="136"/>
      <c r="L63" s="135"/>
      <c r="M63" s="135"/>
      <c r="N63" s="137"/>
      <c r="O63" s="137"/>
      <c r="P63" s="135"/>
      <c r="Q63" s="135"/>
      <c r="R63" s="135"/>
      <c r="S63" s="135"/>
      <c r="T63" s="122"/>
      <c r="U63" s="122"/>
    </row>
    <row r="64" spans="1:26" ht="19.5" customHeight="1">
      <c r="A64" s="122"/>
      <c r="B64" s="134" t="s">
        <v>109</v>
      </c>
      <c r="C64" s="635" t="s">
        <v>110</v>
      </c>
      <c r="D64" s="636"/>
      <c r="E64" s="636"/>
      <c r="F64" s="636"/>
      <c r="G64" s="636"/>
      <c r="H64" s="637"/>
      <c r="I64" s="135"/>
      <c r="J64" s="136"/>
      <c r="K64" s="136"/>
      <c r="L64" s="135"/>
      <c r="M64" s="135"/>
      <c r="N64" s="137"/>
      <c r="O64" s="137"/>
      <c r="P64" s="135"/>
      <c r="Q64" s="135"/>
      <c r="R64" s="135"/>
      <c r="S64" s="135"/>
      <c r="T64" s="122"/>
      <c r="U64" s="122"/>
    </row>
    <row r="65" spans="1:26" ht="19.5" customHeight="1">
      <c r="A65" s="122"/>
      <c r="B65" s="134" t="s">
        <v>111</v>
      </c>
      <c r="C65" s="635" t="s">
        <v>112</v>
      </c>
      <c r="D65" s="636"/>
      <c r="E65" s="636"/>
      <c r="F65" s="636"/>
      <c r="G65" s="636"/>
      <c r="H65" s="637"/>
      <c r="I65" s="135"/>
      <c r="J65" s="136"/>
      <c r="K65" s="136"/>
      <c r="L65" s="135"/>
      <c r="M65" s="135"/>
      <c r="N65" s="137"/>
      <c r="O65" s="137"/>
      <c r="P65" s="135"/>
      <c r="Q65" s="135"/>
      <c r="R65" s="135"/>
      <c r="S65" s="135"/>
      <c r="T65" s="122"/>
      <c r="U65" s="122"/>
    </row>
    <row r="66" spans="1:26" ht="19.5" customHeight="1">
      <c r="A66" s="122"/>
      <c r="B66" s="134" t="s">
        <v>113</v>
      </c>
      <c r="C66" s="635" t="s">
        <v>114</v>
      </c>
      <c r="D66" s="636"/>
      <c r="E66" s="636"/>
      <c r="F66" s="636"/>
      <c r="G66" s="636"/>
      <c r="H66" s="637"/>
      <c r="I66" s="135"/>
      <c r="J66" s="136"/>
      <c r="K66" s="136"/>
      <c r="L66" s="135"/>
      <c r="M66" s="135"/>
      <c r="N66" s="137"/>
      <c r="O66" s="137"/>
      <c r="P66" s="135"/>
      <c r="Q66" s="135"/>
      <c r="R66" s="135"/>
      <c r="S66" s="135"/>
      <c r="T66" s="122"/>
      <c r="U66" s="122"/>
    </row>
    <row r="67" spans="1:26" ht="34.5" customHeight="1">
      <c r="A67" s="122"/>
      <c r="B67" s="134" t="s">
        <v>115</v>
      </c>
      <c r="C67" s="635" t="s">
        <v>902</v>
      </c>
      <c r="D67" s="636"/>
      <c r="E67" s="636"/>
      <c r="F67" s="636"/>
      <c r="G67" s="636"/>
      <c r="H67" s="637"/>
      <c r="I67" s="135"/>
      <c r="J67" s="136"/>
      <c r="K67" s="136"/>
      <c r="L67" s="135"/>
      <c r="M67" s="135"/>
      <c r="N67" s="137"/>
      <c r="O67" s="137"/>
      <c r="P67" s="135"/>
      <c r="Q67" s="135"/>
      <c r="R67" s="135"/>
      <c r="S67" s="135"/>
      <c r="T67" s="122"/>
      <c r="U67" s="122"/>
    </row>
    <row r="68" spans="1:26" ht="19.5" customHeight="1">
      <c r="A68" s="122"/>
      <c r="B68" s="134" t="s">
        <v>117</v>
      </c>
      <c r="C68" s="638" t="s">
        <v>807</v>
      </c>
      <c r="D68" s="639"/>
      <c r="E68" s="639"/>
      <c r="F68" s="639"/>
      <c r="G68" s="639"/>
      <c r="H68" s="640"/>
      <c r="I68" s="135"/>
      <c r="J68" s="136"/>
      <c r="K68" s="136"/>
      <c r="L68" s="135"/>
      <c r="M68" s="135"/>
      <c r="N68" s="137"/>
      <c r="O68" s="137"/>
      <c r="P68" s="135"/>
      <c r="Q68" s="135"/>
      <c r="R68" s="135"/>
      <c r="S68" s="135"/>
      <c r="T68" s="122"/>
      <c r="U68" s="122"/>
    </row>
    <row r="69" spans="1:26" ht="19.5" customHeight="1">
      <c r="A69" s="122"/>
      <c r="B69" s="138"/>
      <c r="C69" s="138"/>
      <c r="D69" s="135"/>
      <c r="E69" s="135"/>
      <c r="F69" s="135"/>
      <c r="G69" s="135"/>
      <c r="H69" s="135"/>
      <c r="I69" s="135"/>
      <c r="J69" s="136"/>
      <c r="K69" s="136"/>
      <c r="L69" s="135"/>
      <c r="M69" s="135"/>
      <c r="N69" s="137"/>
      <c r="O69" s="137"/>
      <c r="P69" s="135"/>
      <c r="Q69" s="135"/>
      <c r="R69" s="135"/>
      <c r="S69" s="135"/>
      <c r="T69" s="122"/>
      <c r="U69" s="122"/>
    </row>
    <row r="70" spans="1:26" ht="19.5" customHeight="1">
      <c r="A70" s="122"/>
      <c r="B70" s="641" t="s">
        <v>119</v>
      </c>
      <c r="C70" s="636"/>
      <c r="D70" s="636"/>
      <c r="E70" s="636"/>
      <c r="F70" s="636"/>
      <c r="G70" s="636"/>
      <c r="H70" s="637"/>
      <c r="I70" s="122"/>
      <c r="J70" s="123"/>
      <c r="K70" s="123"/>
      <c r="L70" s="122"/>
      <c r="M70" s="122"/>
      <c r="N70" s="123"/>
      <c r="O70" s="126"/>
      <c r="P70" s="122"/>
      <c r="Q70" s="122"/>
      <c r="R70" s="122"/>
      <c r="S70" s="122"/>
      <c r="T70" s="122"/>
      <c r="U70" s="122"/>
      <c r="V70" s="112"/>
    </row>
    <row r="71" spans="1:26" ht="15.75" hidden="1" customHeight="1">
      <c r="A71" s="112"/>
      <c r="B71" s="112"/>
      <c r="C71" s="112"/>
      <c r="D71" s="112"/>
      <c r="E71" s="112"/>
      <c r="F71" s="112"/>
      <c r="G71" s="112"/>
      <c r="H71" s="112"/>
      <c r="I71" s="112"/>
      <c r="J71" s="113"/>
      <c r="K71" s="113"/>
      <c r="L71" s="112"/>
      <c r="M71" s="112"/>
      <c r="N71" s="113"/>
      <c r="O71" s="113"/>
      <c r="P71" s="112"/>
      <c r="Q71" s="112"/>
      <c r="R71" s="112"/>
      <c r="S71" s="112"/>
      <c r="T71" s="112"/>
      <c r="U71" s="112"/>
      <c r="V71" s="112"/>
      <c r="W71" s="112"/>
      <c r="X71" s="112"/>
      <c r="Y71" s="112"/>
      <c r="Z71" s="112"/>
    </row>
    <row r="72" spans="1:26" ht="15.75" hidden="1" customHeight="1">
      <c r="A72" s="112"/>
      <c r="B72" s="112"/>
      <c r="C72" s="112"/>
      <c r="D72" s="112"/>
      <c r="E72" s="112"/>
      <c r="F72" s="112"/>
      <c r="G72" s="112"/>
      <c r="H72" s="112"/>
      <c r="I72" s="112"/>
      <c r="J72" s="113"/>
      <c r="K72" s="113"/>
      <c r="L72" s="112"/>
      <c r="M72" s="112"/>
      <c r="N72" s="113"/>
      <c r="O72" s="113"/>
      <c r="P72" s="112"/>
      <c r="Q72" s="112"/>
      <c r="R72" s="112"/>
      <c r="S72" s="112"/>
      <c r="T72" s="112"/>
      <c r="U72" s="112"/>
      <c r="V72" s="112"/>
      <c r="W72" s="112"/>
      <c r="X72" s="112"/>
      <c r="Y72" s="112"/>
      <c r="Z72" s="112"/>
    </row>
    <row r="73" spans="1:26" ht="15.75" hidden="1" customHeight="1">
      <c r="A73" s="112"/>
      <c r="B73" s="112"/>
      <c r="C73" s="112"/>
      <c r="D73" s="112"/>
      <c r="E73" s="112"/>
      <c r="F73" s="112"/>
      <c r="G73" s="112"/>
      <c r="H73" s="112"/>
      <c r="I73" s="112"/>
      <c r="J73" s="113"/>
      <c r="K73" s="113"/>
      <c r="L73" s="112"/>
      <c r="M73" s="112"/>
      <c r="N73" s="113"/>
      <c r="O73" s="113"/>
      <c r="P73" s="112"/>
      <c r="Q73" s="112"/>
      <c r="R73" s="112"/>
      <c r="S73" s="112"/>
      <c r="T73" s="112"/>
      <c r="U73" s="112"/>
      <c r="V73" s="112"/>
      <c r="W73" s="112"/>
      <c r="X73" s="112"/>
      <c r="Y73" s="112"/>
      <c r="Z73" s="112"/>
    </row>
    <row r="74" spans="1:26" ht="15.75" hidden="1" customHeight="1">
      <c r="A74" s="112"/>
      <c r="B74" s="112"/>
      <c r="C74" s="112"/>
      <c r="D74" s="112"/>
      <c r="E74" s="112"/>
      <c r="F74" s="112"/>
      <c r="G74" s="112"/>
      <c r="H74" s="112"/>
      <c r="I74" s="112"/>
      <c r="J74" s="113"/>
      <c r="K74" s="113"/>
      <c r="L74" s="112"/>
      <c r="M74" s="112"/>
      <c r="N74" s="113"/>
      <c r="O74" s="113"/>
      <c r="P74" s="112"/>
      <c r="Q74" s="112"/>
      <c r="R74" s="112"/>
      <c r="S74" s="112"/>
      <c r="T74" s="112"/>
      <c r="U74" s="112"/>
      <c r="V74" s="112"/>
      <c r="W74" s="112"/>
      <c r="X74" s="112"/>
      <c r="Y74" s="112"/>
      <c r="Z74" s="112"/>
    </row>
    <row r="75" spans="1:26" ht="15.75" hidden="1" customHeight="1">
      <c r="A75" s="112"/>
      <c r="B75" s="112"/>
      <c r="C75" s="112"/>
      <c r="D75" s="112"/>
      <c r="E75" s="112"/>
      <c r="F75" s="112"/>
      <c r="G75" s="112"/>
      <c r="H75" s="112"/>
      <c r="I75" s="112"/>
      <c r="J75" s="113"/>
      <c r="K75" s="113"/>
      <c r="L75" s="112"/>
      <c r="M75" s="112"/>
      <c r="N75" s="113"/>
      <c r="O75" s="113"/>
      <c r="P75" s="112"/>
      <c r="Q75" s="112"/>
      <c r="R75" s="112"/>
      <c r="S75" s="112"/>
      <c r="T75" s="112"/>
      <c r="U75" s="112"/>
      <c r="V75" s="112"/>
      <c r="W75" s="112"/>
      <c r="X75" s="112"/>
      <c r="Y75" s="112"/>
      <c r="Z75" s="112"/>
    </row>
    <row r="76" spans="1:26" ht="15.75" hidden="1" customHeight="1">
      <c r="A76" s="112"/>
      <c r="B76" s="112"/>
      <c r="C76" s="112"/>
      <c r="D76" s="112"/>
      <c r="E76" s="112"/>
      <c r="F76" s="112"/>
      <c r="G76" s="112"/>
      <c r="H76" s="112"/>
      <c r="I76" s="112"/>
      <c r="J76" s="113"/>
      <c r="K76" s="113"/>
      <c r="L76" s="112"/>
      <c r="M76" s="112"/>
      <c r="N76" s="113"/>
      <c r="O76" s="113"/>
      <c r="P76" s="112"/>
      <c r="Q76" s="112"/>
      <c r="R76" s="112"/>
      <c r="S76" s="112"/>
      <c r="T76" s="112"/>
      <c r="U76" s="112"/>
      <c r="V76" s="112"/>
      <c r="W76" s="112"/>
      <c r="X76" s="112"/>
      <c r="Y76" s="112"/>
      <c r="Z76" s="112"/>
    </row>
    <row r="77" spans="1:26" ht="15.75" hidden="1" customHeight="1">
      <c r="A77" s="112"/>
      <c r="B77" s="112"/>
      <c r="C77" s="112"/>
      <c r="D77" s="112"/>
      <c r="E77" s="112"/>
      <c r="F77" s="112"/>
      <c r="G77" s="112"/>
      <c r="H77" s="112"/>
      <c r="I77" s="112"/>
      <c r="J77" s="113"/>
      <c r="K77" s="113"/>
      <c r="L77" s="112"/>
      <c r="M77" s="112"/>
      <c r="N77" s="113"/>
      <c r="O77" s="113"/>
      <c r="P77" s="112"/>
      <c r="Q77" s="112"/>
      <c r="R77" s="112"/>
      <c r="S77" s="112"/>
      <c r="T77" s="112"/>
      <c r="U77" s="112"/>
      <c r="V77" s="112"/>
      <c r="W77" s="112"/>
      <c r="X77" s="112"/>
      <c r="Y77" s="112"/>
      <c r="Z77" s="112"/>
    </row>
    <row r="78" spans="1:26" ht="15.75" hidden="1" customHeight="1">
      <c r="A78" s="112"/>
      <c r="B78" s="112"/>
      <c r="C78" s="112"/>
      <c r="D78" s="112"/>
      <c r="E78" s="112"/>
      <c r="F78" s="112"/>
      <c r="G78" s="112"/>
      <c r="H78" s="112"/>
      <c r="I78" s="112"/>
      <c r="J78" s="113"/>
      <c r="K78" s="113"/>
      <c r="L78" s="112"/>
      <c r="M78" s="112"/>
      <c r="N78" s="113"/>
      <c r="O78" s="113"/>
      <c r="P78" s="112"/>
      <c r="Q78" s="112"/>
      <c r="R78" s="112"/>
      <c r="S78" s="112"/>
      <c r="T78" s="112"/>
      <c r="U78" s="112"/>
      <c r="V78" s="112"/>
      <c r="W78" s="112"/>
      <c r="X78" s="112"/>
      <c r="Y78" s="112"/>
      <c r="Z78" s="112"/>
    </row>
    <row r="79" spans="1:26" ht="15.75" hidden="1" customHeight="1">
      <c r="A79" s="112"/>
      <c r="B79" s="112"/>
      <c r="C79" s="112"/>
      <c r="D79" s="112"/>
      <c r="E79" s="112"/>
      <c r="F79" s="112"/>
      <c r="G79" s="112"/>
      <c r="H79" s="112"/>
      <c r="I79" s="112"/>
      <c r="J79" s="113"/>
      <c r="K79" s="113"/>
      <c r="L79" s="112"/>
      <c r="M79" s="112"/>
      <c r="N79" s="113"/>
      <c r="O79" s="113"/>
      <c r="P79" s="112"/>
      <c r="Q79" s="112"/>
      <c r="R79" s="112"/>
      <c r="S79" s="112"/>
      <c r="T79" s="112"/>
      <c r="U79" s="112"/>
      <c r="V79" s="112"/>
      <c r="W79" s="112"/>
      <c r="X79" s="112"/>
      <c r="Y79" s="112"/>
      <c r="Z79" s="112"/>
    </row>
    <row r="80" spans="1:26" ht="15.75" hidden="1" customHeight="1">
      <c r="A80" s="112"/>
      <c r="B80" s="112"/>
      <c r="C80" s="112"/>
      <c r="D80" s="112"/>
      <c r="E80" s="112"/>
      <c r="F80" s="112"/>
      <c r="G80" s="112"/>
      <c r="H80" s="112"/>
      <c r="I80" s="112"/>
      <c r="J80" s="113"/>
      <c r="K80" s="113"/>
      <c r="L80" s="112"/>
      <c r="M80" s="112"/>
      <c r="N80" s="113"/>
      <c r="O80" s="113"/>
      <c r="P80" s="112"/>
      <c r="Q80" s="112"/>
      <c r="R80" s="112"/>
      <c r="S80" s="112"/>
      <c r="T80" s="112"/>
      <c r="U80" s="112"/>
      <c r="V80" s="112"/>
      <c r="W80" s="112"/>
      <c r="X80" s="112"/>
      <c r="Y80" s="112"/>
      <c r="Z80" s="112"/>
    </row>
    <row r="81" spans="1:26" ht="15.75" hidden="1" customHeight="1">
      <c r="A81" s="112"/>
      <c r="B81" s="112"/>
      <c r="C81" s="112"/>
      <c r="D81" s="112"/>
      <c r="E81" s="112"/>
      <c r="F81" s="112"/>
      <c r="G81" s="112"/>
      <c r="H81" s="112"/>
      <c r="I81" s="112"/>
      <c r="J81" s="113"/>
      <c r="K81" s="113"/>
      <c r="L81" s="112"/>
      <c r="M81" s="112"/>
      <c r="N81" s="113"/>
      <c r="O81" s="113"/>
      <c r="P81" s="112"/>
      <c r="Q81" s="112"/>
      <c r="R81" s="112"/>
      <c r="S81" s="112"/>
      <c r="T81" s="112"/>
      <c r="U81" s="112"/>
      <c r="V81" s="112"/>
      <c r="W81" s="112"/>
      <c r="X81" s="112"/>
      <c r="Y81" s="112"/>
      <c r="Z81" s="112"/>
    </row>
    <row r="82" spans="1:26" ht="15.75" hidden="1" customHeight="1">
      <c r="A82" s="112"/>
      <c r="B82" s="112"/>
      <c r="C82" s="112"/>
      <c r="D82" s="112"/>
      <c r="E82" s="112"/>
      <c r="F82" s="112"/>
      <c r="G82" s="112"/>
      <c r="H82" s="112"/>
      <c r="I82" s="112"/>
      <c r="J82" s="113"/>
      <c r="K82" s="113"/>
      <c r="L82" s="112"/>
      <c r="M82" s="112"/>
      <c r="N82" s="113"/>
      <c r="O82" s="113"/>
      <c r="P82" s="112"/>
      <c r="Q82" s="112"/>
      <c r="R82" s="112"/>
      <c r="S82" s="112"/>
      <c r="T82" s="112"/>
      <c r="U82" s="112"/>
      <c r="V82" s="112"/>
      <c r="W82" s="112"/>
      <c r="X82" s="112"/>
      <c r="Y82" s="112"/>
      <c r="Z82" s="112"/>
    </row>
    <row r="83" spans="1:26" ht="15.75" hidden="1" customHeight="1">
      <c r="A83" s="112"/>
      <c r="B83" s="112"/>
      <c r="C83" s="112"/>
      <c r="D83" s="112"/>
      <c r="E83" s="112"/>
      <c r="F83" s="112"/>
      <c r="G83" s="112"/>
      <c r="H83" s="112"/>
      <c r="I83" s="112"/>
      <c r="J83" s="113"/>
      <c r="K83" s="113"/>
      <c r="L83" s="112"/>
      <c r="M83" s="112"/>
      <c r="N83" s="113"/>
      <c r="O83" s="113"/>
      <c r="P83" s="112"/>
      <c r="Q83" s="112"/>
      <c r="R83" s="112"/>
      <c r="S83" s="112"/>
      <c r="T83" s="112"/>
      <c r="U83" s="112"/>
      <c r="V83" s="112"/>
      <c r="W83" s="112"/>
      <c r="X83" s="112"/>
      <c r="Y83" s="112"/>
      <c r="Z83" s="112"/>
    </row>
    <row r="84" spans="1:26" ht="15.75" hidden="1" customHeight="1">
      <c r="A84" s="112"/>
      <c r="B84" s="112"/>
      <c r="C84" s="112"/>
      <c r="D84" s="112"/>
      <c r="E84" s="112"/>
      <c r="F84" s="112"/>
      <c r="G84" s="112"/>
      <c r="H84" s="112"/>
      <c r="I84" s="112"/>
      <c r="J84" s="113"/>
      <c r="K84" s="113"/>
      <c r="L84" s="112"/>
      <c r="M84" s="112"/>
      <c r="N84" s="113"/>
      <c r="O84" s="113"/>
      <c r="P84" s="112"/>
      <c r="Q84" s="112"/>
      <c r="R84" s="112"/>
      <c r="S84" s="112"/>
      <c r="T84" s="112"/>
      <c r="U84" s="112"/>
      <c r="V84" s="112"/>
      <c r="W84" s="112"/>
      <c r="X84" s="112"/>
      <c r="Y84" s="112"/>
      <c r="Z84" s="112"/>
    </row>
    <row r="85" spans="1:26" ht="15.75" hidden="1" customHeight="1">
      <c r="A85" s="112"/>
      <c r="B85" s="112"/>
      <c r="C85" s="112"/>
      <c r="D85" s="112"/>
      <c r="E85" s="112"/>
      <c r="F85" s="112"/>
      <c r="G85" s="112"/>
      <c r="H85" s="112"/>
      <c r="I85" s="112"/>
      <c r="J85" s="113"/>
      <c r="K85" s="113"/>
      <c r="L85" s="112"/>
      <c r="M85" s="112"/>
      <c r="N85" s="113"/>
      <c r="O85" s="113"/>
      <c r="P85" s="112"/>
      <c r="Q85" s="112"/>
      <c r="R85" s="112"/>
      <c r="S85" s="112"/>
      <c r="T85" s="112"/>
      <c r="U85" s="112"/>
      <c r="V85" s="112"/>
      <c r="W85" s="112"/>
      <c r="X85" s="112"/>
      <c r="Y85" s="112"/>
      <c r="Z85" s="112"/>
    </row>
    <row r="86" spans="1:26" ht="15.75" hidden="1" customHeight="1">
      <c r="A86" s="112"/>
      <c r="B86" s="112"/>
      <c r="C86" s="112"/>
      <c r="D86" s="112"/>
      <c r="E86" s="112"/>
      <c r="F86" s="112"/>
      <c r="G86" s="112"/>
      <c r="H86" s="112"/>
      <c r="I86" s="112"/>
      <c r="J86" s="113"/>
      <c r="K86" s="113"/>
      <c r="L86" s="112"/>
      <c r="M86" s="112"/>
      <c r="N86" s="113"/>
      <c r="O86" s="113"/>
      <c r="P86" s="112"/>
      <c r="Q86" s="112"/>
      <c r="R86" s="112"/>
      <c r="S86" s="112"/>
      <c r="T86" s="112"/>
      <c r="U86" s="112"/>
      <c r="V86" s="112"/>
      <c r="W86" s="112"/>
      <c r="X86" s="112"/>
      <c r="Y86" s="112"/>
      <c r="Z86" s="112"/>
    </row>
    <row r="87" spans="1:26" ht="15.75" hidden="1" customHeight="1">
      <c r="A87" s="112"/>
      <c r="B87" s="112"/>
      <c r="C87" s="112"/>
      <c r="D87" s="112"/>
      <c r="E87" s="112"/>
      <c r="F87" s="112"/>
      <c r="G87" s="112"/>
      <c r="H87" s="112"/>
      <c r="I87" s="112"/>
      <c r="J87" s="113"/>
      <c r="K87" s="113"/>
      <c r="L87" s="112"/>
      <c r="M87" s="112"/>
      <c r="N87" s="113"/>
      <c r="O87" s="113"/>
      <c r="P87" s="112"/>
      <c r="Q87" s="112"/>
      <c r="R87" s="112"/>
      <c r="S87" s="112"/>
      <c r="T87" s="112"/>
      <c r="U87" s="112"/>
      <c r="V87" s="112"/>
      <c r="W87" s="112"/>
      <c r="X87" s="112"/>
      <c r="Y87" s="112"/>
      <c r="Z87" s="112"/>
    </row>
    <row r="88" spans="1:26" ht="15" hidden="1" customHeight="1">
      <c r="J88" s="116"/>
      <c r="K88" s="116"/>
      <c r="N88" s="116"/>
      <c r="O88" s="116"/>
    </row>
    <row r="89" spans="1:26" ht="15.75" customHeight="1">
      <c r="J89" s="116"/>
      <c r="K89" s="116"/>
      <c r="N89" s="116"/>
      <c r="O89" s="116"/>
    </row>
    <row r="90" spans="1:26" ht="15.75" customHeight="1">
      <c r="J90" s="116"/>
      <c r="K90" s="116"/>
      <c r="N90" s="116"/>
      <c r="O90" s="116"/>
    </row>
    <row r="91" spans="1:26" ht="15.75" customHeight="1">
      <c r="J91" s="116"/>
      <c r="K91" s="116"/>
      <c r="N91" s="116"/>
      <c r="O91" s="116"/>
    </row>
    <row r="92" spans="1:26" ht="15.75" customHeight="1">
      <c r="J92" s="116"/>
      <c r="K92" s="116"/>
      <c r="N92" s="116"/>
      <c r="O92" s="116"/>
    </row>
    <row r="93" spans="1:26" ht="15.75" customHeight="1">
      <c r="J93" s="116"/>
      <c r="K93" s="116"/>
      <c r="N93" s="116"/>
      <c r="O93" s="116"/>
    </row>
    <row r="94" spans="1:26" ht="15.75" customHeight="1">
      <c r="J94" s="116"/>
      <c r="K94" s="116"/>
      <c r="N94" s="116"/>
      <c r="O94" s="116"/>
    </row>
    <row r="95" spans="1:26" ht="15.75" customHeight="1">
      <c r="J95" s="116"/>
      <c r="K95" s="116"/>
      <c r="N95" s="116"/>
      <c r="O95" s="116"/>
    </row>
    <row r="96" spans="1:26" ht="15.75" customHeight="1">
      <c r="J96" s="116"/>
      <c r="K96" s="116"/>
      <c r="N96" s="116"/>
      <c r="O96" s="116"/>
    </row>
    <row r="97" spans="10:15" ht="15.75" customHeight="1">
      <c r="J97" s="116"/>
      <c r="K97" s="116"/>
      <c r="N97" s="116"/>
      <c r="O97" s="116"/>
    </row>
    <row r="98" spans="10:15" ht="15.75" customHeight="1">
      <c r="J98" s="116"/>
      <c r="K98" s="116"/>
      <c r="N98" s="116"/>
      <c r="O98" s="116"/>
    </row>
    <row r="99" spans="10:15" ht="15.75" customHeight="1">
      <c r="J99" s="116"/>
      <c r="K99" s="116"/>
      <c r="N99" s="116"/>
      <c r="O99" s="116"/>
    </row>
    <row r="100" spans="10:15" ht="15.75" customHeight="1">
      <c r="J100" s="116"/>
      <c r="K100" s="116"/>
      <c r="N100" s="116"/>
      <c r="O100" s="116"/>
    </row>
    <row r="101" spans="10:15" ht="15.75" customHeight="1">
      <c r="J101" s="116"/>
      <c r="K101" s="116"/>
      <c r="N101" s="116"/>
      <c r="O101" s="116"/>
    </row>
    <row r="102" spans="10:15" ht="15.75" customHeight="1">
      <c r="J102" s="116"/>
      <c r="K102" s="116"/>
      <c r="N102" s="116"/>
      <c r="O102" s="116"/>
    </row>
    <row r="103" spans="10:15" ht="15.75" customHeight="1">
      <c r="J103" s="116"/>
      <c r="K103" s="116"/>
      <c r="N103" s="116"/>
      <c r="O103" s="116"/>
    </row>
    <row r="104" spans="10:15" ht="15.75" customHeight="1">
      <c r="J104" s="116"/>
      <c r="K104" s="116"/>
      <c r="N104" s="116"/>
      <c r="O104" s="116"/>
    </row>
    <row r="105" spans="10:15" ht="15.75" customHeight="1">
      <c r="J105" s="116"/>
      <c r="K105" s="116"/>
      <c r="N105" s="116"/>
      <c r="O105" s="116"/>
    </row>
    <row r="106" spans="10:15" ht="15.75" customHeight="1">
      <c r="J106" s="116"/>
      <c r="K106" s="116"/>
      <c r="N106" s="116"/>
      <c r="O106" s="116"/>
    </row>
    <row r="107" spans="10:15" ht="15.75" customHeight="1">
      <c r="J107" s="116"/>
      <c r="K107" s="116"/>
      <c r="N107" s="116"/>
      <c r="O107" s="116"/>
    </row>
    <row r="108" spans="10:15" ht="15.75" customHeight="1">
      <c r="J108" s="116"/>
      <c r="K108" s="116"/>
      <c r="N108" s="116"/>
      <c r="O108" s="116"/>
    </row>
    <row r="109" spans="10:15" ht="15.75" customHeight="1">
      <c r="J109" s="116"/>
      <c r="K109" s="116"/>
      <c r="N109" s="116"/>
      <c r="O109" s="116"/>
    </row>
    <row r="110" spans="10:15" ht="15.75" customHeight="1">
      <c r="J110" s="116"/>
      <c r="K110" s="116"/>
      <c r="N110" s="116"/>
      <c r="O110" s="116"/>
    </row>
    <row r="111" spans="10:15" ht="15.75" customHeight="1">
      <c r="J111" s="116"/>
      <c r="K111" s="116"/>
      <c r="N111" s="116"/>
      <c r="O111" s="116"/>
    </row>
    <row r="112" spans="10:15" ht="15.75" customHeight="1">
      <c r="J112" s="116"/>
      <c r="K112" s="116"/>
      <c r="N112" s="116"/>
      <c r="O112" s="116"/>
    </row>
    <row r="113" spans="10:15" ht="15.75" customHeight="1">
      <c r="J113" s="116"/>
      <c r="K113" s="116"/>
      <c r="N113" s="116"/>
      <c r="O113" s="116"/>
    </row>
    <row r="114" spans="10:15" ht="15.75" customHeight="1">
      <c r="J114" s="116"/>
      <c r="K114" s="116"/>
      <c r="N114" s="116"/>
      <c r="O114" s="116"/>
    </row>
    <row r="115" spans="10:15" ht="15.75" customHeight="1">
      <c r="J115" s="116"/>
      <c r="K115" s="116"/>
      <c r="N115" s="116"/>
      <c r="O115" s="116"/>
    </row>
    <row r="116" spans="10:15" ht="15.75" customHeight="1">
      <c r="J116" s="116"/>
      <c r="K116" s="116"/>
      <c r="N116" s="116"/>
      <c r="O116" s="116"/>
    </row>
    <row r="117" spans="10:15" ht="15.75" customHeight="1">
      <c r="J117" s="116"/>
      <c r="K117" s="116"/>
      <c r="N117" s="116"/>
      <c r="O117" s="116"/>
    </row>
    <row r="118" spans="10:15" ht="15.75" customHeight="1">
      <c r="J118" s="116"/>
      <c r="K118" s="116"/>
      <c r="N118" s="116"/>
      <c r="O118" s="116"/>
    </row>
    <row r="119" spans="10:15" ht="15.75" customHeight="1">
      <c r="J119" s="116"/>
      <c r="K119" s="116"/>
      <c r="N119" s="116"/>
      <c r="O119" s="116"/>
    </row>
    <row r="120" spans="10:15" ht="15.75" customHeight="1">
      <c r="J120" s="116"/>
      <c r="K120" s="116"/>
      <c r="N120" s="116"/>
      <c r="O120" s="116"/>
    </row>
    <row r="121" spans="10:15" ht="15.75" customHeight="1">
      <c r="J121" s="116"/>
      <c r="K121" s="116"/>
      <c r="N121" s="116"/>
      <c r="O121" s="116"/>
    </row>
    <row r="122" spans="10:15" ht="15.75" customHeight="1">
      <c r="J122" s="116"/>
      <c r="K122" s="116"/>
      <c r="N122" s="116"/>
      <c r="O122" s="116"/>
    </row>
    <row r="123" spans="10:15" ht="15.75" customHeight="1">
      <c r="J123" s="116"/>
      <c r="K123" s="116"/>
      <c r="N123" s="116"/>
      <c r="O123" s="116"/>
    </row>
    <row r="124" spans="10:15" ht="15.75" customHeight="1">
      <c r="J124" s="116"/>
      <c r="K124" s="116"/>
      <c r="N124" s="116"/>
      <c r="O124" s="116"/>
    </row>
    <row r="125" spans="10:15" ht="15.75" customHeight="1">
      <c r="J125" s="116"/>
      <c r="K125" s="116"/>
      <c r="N125" s="116"/>
      <c r="O125" s="116"/>
    </row>
    <row r="126" spans="10:15" ht="15.75" customHeight="1">
      <c r="J126" s="116"/>
      <c r="K126" s="116"/>
      <c r="N126" s="116"/>
      <c r="O126" s="116"/>
    </row>
    <row r="127" spans="10:15" ht="15.75" customHeight="1">
      <c r="J127" s="116"/>
      <c r="K127" s="116"/>
      <c r="N127" s="116"/>
      <c r="O127" s="116"/>
    </row>
    <row r="128" spans="10:15" ht="15.75" customHeight="1">
      <c r="J128" s="116"/>
      <c r="K128" s="116"/>
      <c r="N128" s="116"/>
      <c r="O128" s="116"/>
    </row>
    <row r="129" spans="10:15" ht="15.75" customHeight="1">
      <c r="J129" s="116"/>
      <c r="K129" s="116"/>
      <c r="N129" s="116"/>
      <c r="O129" s="116"/>
    </row>
    <row r="130" spans="10:15" ht="15.75" customHeight="1">
      <c r="J130" s="116"/>
      <c r="K130" s="116"/>
      <c r="N130" s="116"/>
      <c r="O130" s="116"/>
    </row>
    <row r="131" spans="10:15" ht="15.75" customHeight="1">
      <c r="J131" s="116"/>
      <c r="K131" s="116"/>
      <c r="N131" s="116"/>
      <c r="O131" s="116"/>
    </row>
    <row r="132" spans="10:15" ht="15.75" customHeight="1">
      <c r="J132" s="116"/>
      <c r="K132" s="116"/>
      <c r="N132" s="116"/>
      <c r="O132" s="116"/>
    </row>
    <row r="133" spans="10:15" ht="15.75" customHeight="1">
      <c r="J133" s="116"/>
      <c r="K133" s="116"/>
      <c r="N133" s="116"/>
      <c r="O133" s="116"/>
    </row>
    <row r="134" spans="10:15" ht="15.75" customHeight="1">
      <c r="J134" s="116"/>
      <c r="K134" s="116"/>
      <c r="N134" s="116"/>
      <c r="O134" s="116"/>
    </row>
    <row r="135" spans="10:15" ht="15.75" customHeight="1">
      <c r="J135" s="116"/>
      <c r="K135" s="116"/>
      <c r="N135" s="116"/>
      <c r="O135" s="116"/>
    </row>
    <row r="136" spans="10:15" ht="15.75" customHeight="1">
      <c r="J136" s="116"/>
      <c r="K136" s="116"/>
      <c r="N136" s="116"/>
      <c r="O136" s="116"/>
    </row>
    <row r="137" spans="10:15" ht="15.75" customHeight="1">
      <c r="J137" s="116"/>
      <c r="K137" s="116"/>
      <c r="N137" s="116"/>
      <c r="O137" s="116"/>
    </row>
    <row r="138" spans="10:15" ht="15.75" customHeight="1">
      <c r="J138" s="116"/>
      <c r="K138" s="116"/>
      <c r="N138" s="116"/>
      <c r="O138" s="116"/>
    </row>
    <row r="139" spans="10:15" ht="15.75" customHeight="1">
      <c r="J139" s="116"/>
      <c r="K139" s="116"/>
      <c r="N139" s="116"/>
      <c r="O139" s="116"/>
    </row>
    <row r="140" spans="10:15" ht="15.75" customHeight="1">
      <c r="J140" s="116"/>
      <c r="K140" s="116"/>
      <c r="N140" s="116"/>
      <c r="O140" s="116"/>
    </row>
    <row r="141" spans="10:15" ht="15.75" customHeight="1">
      <c r="J141" s="116"/>
      <c r="K141" s="116"/>
      <c r="N141" s="116"/>
      <c r="O141" s="116"/>
    </row>
    <row r="142" spans="10:15" ht="15.75" customHeight="1">
      <c r="J142" s="116"/>
      <c r="K142" s="116"/>
      <c r="N142" s="116"/>
      <c r="O142" s="116"/>
    </row>
    <row r="143" spans="10:15" ht="15.75" customHeight="1">
      <c r="J143" s="116"/>
      <c r="K143" s="116"/>
      <c r="N143" s="116"/>
      <c r="O143" s="116"/>
    </row>
    <row r="144" spans="10:15" ht="15.75" customHeight="1">
      <c r="J144" s="116"/>
      <c r="K144" s="116"/>
      <c r="N144" s="116"/>
      <c r="O144" s="116"/>
    </row>
    <row r="145" spans="10:15" ht="15.75" customHeight="1">
      <c r="J145" s="116"/>
      <c r="K145" s="116"/>
      <c r="N145" s="116"/>
      <c r="O145" s="116"/>
    </row>
    <row r="146" spans="10:15" ht="15.75" customHeight="1">
      <c r="J146" s="116"/>
      <c r="K146" s="116"/>
      <c r="N146" s="116"/>
      <c r="O146" s="116"/>
    </row>
    <row r="147" spans="10:15" ht="15.75" customHeight="1">
      <c r="J147" s="116"/>
      <c r="K147" s="116"/>
      <c r="N147" s="116"/>
      <c r="O147" s="116"/>
    </row>
    <row r="148" spans="10:15" ht="15.75" customHeight="1">
      <c r="J148" s="116"/>
      <c r="K148" s="116"/>
      <c r="N148" s="116"/>
      <c r="O148" s="116"/>
    </row>
    <row r="149" spans="10:15" ht="15.75" customHeight="1">
      <c r="J149" s="116"/>
      <c r="K149" s="116"/>
      <c r="N149" s="116"/>
      <c r="O149" s="116"/>
    </row>
    <row r="150" spans="10:15" ht="15.75" customHeight="1">
      <c r="J150" s="116"/>
      <c r="K150" s="116"/>
      <c r="N150" s="116"/>
      <c r="O150" s="116"/>
    </row>
    <row r="151" spans="10:15" ht="15.75" customHeight="1">
      <c r="J151" s="116"/>
      <c r="K151" s="116"/>
      <c r="N151" s="116"/>
      <c r="O151" s="116"/>
    </row>
    <row r="152" spans="10:15" ht="15.75" customHeight="1">
      <c r="J152" s="116"/>
      <c r="K152" s="116"/>
      <c r="N152" s="116"/>
      <c r="O152" s="116"/>
    </row>
    <row r="153" spans="10:15" ht="15.75" customHeight="1">
      <c r="J153" s="116"/>
      <c r="K153" s="116"/>
      <c r="N153" s="116"/>
      <c r="O153" s="116"/>
    </row>
    <row r="154" spans="10:15" ht="15.75" customHeight="1">
      <c r="J154" s="116"/>
      <c r="K154" s="116"/>
      <c r="N154" s="116"/>
      <c r="O154" s="116"/>
    </row>
    <row r="155" spans="10:15" ht="15.75" customHeight="1">
      <c r="J155" s="116"/>
      <c r="K155" s="116"/>
      <c r="N155" s="116"/>
      <c r="O155" s="116"/>
    </row>
    <row r="156" spans="10:15" ht="15.75" customHeight="1">
      <c r="J156" s="116"/>
      <c r="K156" s="116"/>
      <c r="N156" s="116"/>
      <c r="O156" s="116"/>
    </row>
    <row r="157" spans="10:15" ht="15.75" customHeight="1">
      <c r="J157" s="116"/>
      <c r="K157" s="116"/>
      <c r="N157" s="116"/>
      <c r="O157" s="116"/>
    </row>
    <row r="158" spans="10:15" ht="15.75" customHeight="1">
      <c r="J158" s="116"/>
      <c r="K158" s="116"/>
      <c r="N158" s="116"/>
      <c r="O158" s="116"/>
    </row>
    <row r="159" spans="10:15" ht="15.75" customHeight="1">
      <c r="J159" s="116"/>
      <c r="K159" s="116"/>
      <c r="N159" s="116"/>
      <c r="O159" s="116"/>
    </row>
    <row r="160" spans="10:15" ht="15.75" customHeight="1">
      <c r="J160" s="116"/>
      <c r="K160" s="116"/>
      <c r="N160" s="116"/>
      <c r="O160" s="116"/>
    </row>
    <row r="161" spans="10:15" ht="15.75" customHeight="1">
      <c r="J161" s="116"/>
      <c r="K161" s="116"/>
      <c r="N161" s="116"/>
      <c r="O161" s="116"/>
    </row>
    <row r="162" spans="10:15" ht="15.75" customHeight="1">
      <c r="J162" s="116"/>
      <c r="K162" s="116"/>
      <c r="N162" s="116"/>
      <c r="O162" s="116"/>
    </row>
    <row r="163" spans="10:15" ht="15.75" customHeight="1">
      <c r="J163" s="116"/>
      <c r="K163" s="116"/>
      <c r="N163" s="116"/>
      <c r="O163" s="116"/>
    </row>
    <row r="164" spans="10:15" ht="15.75" customHeight="1">
      <c r="J164" s="116"/>
      <c r="K164" s="116"/>
      <c r="N164" s="116"/>
      <c r="O164" s="116"/>
    </row>
    <row r="165" spans="10:15" ht="15.75" customHeight="1">
      <c r="J165" s="116"/>
      <c r="K165" s="116"/>
      <c r="N165" s="116"/>
      <c r="O165" s="116"/>
    </row>
    <row r="166" spans="10:15" ht="15.75" customHeight="1">
      <c r="J166" s="116"/>
      <c r="K166" s="116"/>
      <c r="N166" s="116"/>
      <c r="O166" s="116"/>
    </row>
    <row r="167" spans="10:15" ht="15.75" customHeight="1">
      <c r="J167" s="116"/>
      <c r="K167" s="116"/>
      <c r="N167" s="116"/>
      <c r="O167" s="116"/>
    </row>
    <row r="168" spans="10:15" ht="15.75" customHeight="1">
      <c r="J168" s="116"/>
      <c r="K168" s="116"/>
      <c r="N168" s="116"/>
      <c r="O168" s="116"/>
    </row>
    <row r="169" spans="10:15" ht="15.75" customHeight="1">
      <c r="J169" s="116"/>
      <c r="K169" s="116"/>
      <c r="N169" s="116"/>
      <c r="O169" s="116"/>
    </row>
    <row r="170" spans="10:15" ht="15.75" customHeight="1">
      <c r="J170" s="116"/>
      <c r="K170" s="116"/>
      <c r="N170" s="116"/>
      <c r="O170" s="116"/>
    </row>
    <row r="171" spans="10:15" ht="15.75" customHeight="1">
      <c r="J171" s="116"/>
      <c r="K171" s="116"/>
      <c r="N171" s="116"/>
      <c r="O171" s="116"/>
    </row>
    <row r="172" spans="10:15" ht="15.75" customHeight="1">
      <c r="J172" s="116"/>
      <c r="K172" s="116"/>
      <c r="N172" s="116"/>
      <c r="O172" s="116"/>
    </row>
    <row r="173" spans="10:15" ht="15.75" customHeight="1">
      <c r="J173" s="116"/>
      <c r="K173" s="116"/>
      <c r="N173" s="116"/>
      <c r="O173" s="116"/>
    </row>
    <row r="174" spans="10:15" ht="15.75" customHeight="1">
      <c r="J174" s="116"/>
      <c r="K174" s="116"/>
      <c r="N174" s="116"/>
      <c r="O174" s="116"/>
    </row>
    <row r="175" spans="10:15" ht="15.75" customHeight="1">
      <c r="J175" s="116"/>
      <c r="K175" s="116"/>
      <c r="N175" s="116"/>
      <c r="O175" s="116"/>
    </row>
    <row r="176" spans="10:15" ht="15.75" customHeight="1">
      <c r="J176" s="116"/>
      <c r="K176" s="116"/>
      <c r="N176" s="116"/>
      <c r="O176" s="116"/>
    </row>
    <row r="177" spans="10:15" ht="15.75" customHeight="1">
      <c r="J177" s="116"/>
      <c r="K177" s="116"/>
      <c r="N177" s="116"/>
      <c r="O177" s="116"/>
    </row>
    <row r="178" spans="10:15" ht="15.75" customHeight="1">
      <c r="J178" s="116"/>
      <c r="K178" s="116"/>
      <c r="N178" s="116"/>
      <c r="O178" s="116"/>
    </row>
    <row r="179" spans="10:15" ht="15.75" customHeight="1">
      <c r="J179" s="116"/>
      <c r="K179" s="116"/>
      <c r="N179" s="116"/>
      <c r="O179" s="116"/>
    </row>
    <row r="180" spans="10:15" ht="15.75" customHeight="1">
      <c r="J180" s="116"/>
      <c r="K180" s="116"/>
      <c r="N180" s="116"/>
      <c r="O180" s="116"/>
    </row>
    <row r="181" spans="10:15" ht="15.75" customHeight="1">
      <c r="J181" s="116"/>
      <c r="K181" s="116"/>
      <c r="N181" s="116"/>
      <c r="O181" s="116"/>
    </row>
    <row r="182" spans="10:15" ht="15.75" customHeight="1">
      <c r="J182" s="116"/>
      <c r="K182" s="116"/>
      <c r="N182" s="116"/>
      <c r="O182" s="116"/>
    </row>
    <row r="183" spans="10:15" ht="15.75" customHeight="1">
      <c r="J183" s="116"/>
      <c r="K183" s="116"/>
      <c r="N183" s="116"/>
      <c r="O183" s="116"/>
    </row>
    <row r="184" spans="10:15" ht="15.75" customHeight="1">
      <c r="J184" s="116"/>
      <c r="K184" s="116"/>
      <c r="N184" s="116"/>
      <c r="O184" s="116"/>
    </row>
    <row r="185" spans="10:15" ht="15.75" customHeight="1">
      <c r="J185" s="116"/>
      <c r="K185" s="116"/>
      <c r="N185" s="116"/>
      <c r="O185" s="116"/>
    </row>
    <row r="186" spans="10:15" ht="15.75" customHeight="1">
      <c r="J186" s="116"/>
      <c r="K186" s="116"/>
      <c r="N186" s="116"/>
      <c r="O186" s="116"/>
    </row>
    <row r="187" spans="10:15" ht="15.75" customHeight="1">
      <c r="J187" s="116"/>
      <c r="K187" s="116"/>
      <c r="N187" s="116"/>
      <c r="O187" s="116"/>
    </row>
    <row r="188" spans="10:15" ht="15.75" customHeight="1">
      <c r="J188" s="116"/>
      <c r="K188" s="116"/>
      <c r="N188" s="116"/>
      <c r="O188" s="116"/>
    </row>
    <row r="189" spans="10:15" ht="15.75" customHeight="1">
      <c r="J189" s="116"/>
      <c r="K189" s="116"/>
      <c r="N189" s="116"/>
      <c r="O189" s="116"/>
    </row>
    <row r="190" spans="10:15" ht="15.75" customHeight="1">
      <c r="J190" s="116"/>
      <c r="K190" s="116"/>
      <c r="N190" s="116"/>
      <c r="O190" s="116"/>
    </row>
    <row r="191" spans="10:15" ht="15.75" customHeight="1">
      <c r="J191" s="116"/>
      <c r="K191" s="116"/>
      <c r="N191" s="116"/>
      <c r="O191" s="116"/>
    </row>
    <row r="192" spans="10:15" ht="15.75" customHeight="1">
      <c r="J192" s="116"/>
      <c r="K192" s="116"/>
      <c r="N192" s="116"/>
      <c r="O192" s="116"/>
    </row>
    <row r="193" spans="10:15" ht="15.75" customHeight="1">
      <c r="J193" s="116"/>
      <c r="K193" s="116"/>
      <c r="N193" s="116"/>
      <c r="O193" s="116"/>
    </row>
    <row r="194" spans="10:15" ht="15.75" customHeight="1">
      <c r="J194" s="116"/>
      <c r="K194" s="116"/>
      <c r="N194" s="116"/>
      <c r="O194" s="116"/>
    </row>
    <row r="195" spans="10:15" ht="15.75" customHeight="1">
      <c r="J195" s="116"/>
      <c r="K195" s="116"/>
      <c r="N195" s="116"/>
      <c r="O195" s="116"/>
    </row>
    <row r="196" spans="10:15" ht="15.75" customHeight="1">
      <c r="J196" s="116"/>
      <c r="K196" s="116"/>
      <c r="N196" s="116"/>
      <c r="O196" s="116"/>
    </row>
    <row r="197" spans="10:15" ht="15.75" customHeight="1">
      <c r="J197" s="116"/>
      <c r="K197" s="116"/>
      <c r="N197" s="116"/>
      <c r="O197" s="116"/>
    </row>
    <row r="198" spans="10:15" ht="15.75" customHeight="1">
      <c r="J198" s="116"/>
      <c r="K198" s="116"/>
      <c r="N198" s="116"/>
      <c r="O198" s="116"/>
    </row>
    <row r="199" spans="10:15" ht="15.75" customHeight="1">
      <c r="J199" s="116"/>
      <c r="K199" s="116"/>
      <c r="N199" s="116"/>
      <c r="O199" s="116"/>
    </row>
    <row r="200" spans="10:15" ht="15.75" customHeight="1">
      <c r="J200" s="116"/>
      <c r="K200" s="116"/>
      <c r="N200" s="116"/>
      <c r="O200" s="116"/>
    </row>
    <row r="201" spans="10:15" ht="15.75" customHeight="1">
      <c r="J201" s="116"/>
      <c r="K201" s="116"/>
      <c r="N201" s="116"/>
      <c r="O201" s="116"/>
    </row>
    <row r="202" spans="10:15" ht="15.75" customHeight="1">
      <c r="J202" s="116"/>
      <c r="K202" s="116"/>
      <c r="N202" s="116"/>
      <c r="O202" s="116"/>
    </row>
    <row r="203" spans="10:15" ht="15.75" customHeight="1">
      <c r="J203" s="116"/>
      <c r="K203" s="116"/>
      <c r="N203" s="116"/>
      <c r="O203" s="116"/>
    </row>
    <row r="204" spans="10:15" ht="15.75" customHeight="1">
      <c r="J204" s="116"/>
      <c r="K204" s="116"/>
      <c r="N204" s="116"/>
      <c r="O204" s="116"/>
    </row>
    <row r="205" spans="10:15" ht="15.75" customHeight="1">
      <c r="J205" s="116"/>
      <c r="K205" s="116"/>
      <c r="N205" s="116"/>
      <c r="O205" s="116"/>
    </row>
    <row r="206" spans="10:15" ht="15.75" customHeight="1">
      <c r="J206" s="116"/>
      <c r="K206" s="116"/>
      <c r="N206" s="116"/>
      <c r="O206" s="116"/>
    </row>
    <row r="207" spans="10:15" ht="15.75" customHeight="1">
      <c r="J207" s="116"/>
      <c r="K207" s="116"/>
      <c r="N207" s="116"/>
      <c r="O207" s="116"/>
    </row>
    <row r="208" spans="10:15" ht="15.75" customHeight="1">
      <c r="J208" s="116"/>
      <c r="K208" s="116"/>
      <c r="N208" s="116"/>
      <c r="O208" s="116"/>
    </row>
    <row r="209" spans="10:15" ht="15.75" customHeight="1">
      <c r="J209" s="116"/>
      <c r="K209" s="116"/>
      <c r="N209" s="116"/>
      <c r="O209" s="116"/>
    </row>
    <row r="210" spans="10:15" ht="15.75" customHeight="1">
      <c r="J210" s="116"/>
      <c r="K210" s="116"/>
      <c r="N210" s="116"/>
      <c r="O210" s="116"/>
    </row>
    <row r="211" spans="10:15" ht="15.75" customHeight="1">
      <c r="J211" s="116"/>
      <c r="K211" s="116"/>
      <c r="N211" s="116"/>
      <c r="O211" s="116"/>
    </row>
    <row r="212" spans="10:15" ht="15.75" customHeight="1">
      <c r="J212" s="116"/>
      <c r="K212" s="116"/>
      <c r="N212" s="116"/>
      <c r="O212" s="116"/>
    </row>
    <row r="213" spans="10:15" ht="15.75" customHeight="1">
      <c r="J213" s="116"/>
      <c r="K213" s="116"/>
      <c r="N213" s="116"/>
      <c r="O213" s="116"/>
    </row>
    <row r="214" spans="10:15" ht="15.75" customHeight="1">
      <c r="J214" s="116"/>
      <c r="K214" s="116"/>
      <c r="N214" s="116"/>
      <c r="O214" s="116"/>
    </row>
    <row r="215" spans="10:15" ht="15.75" customHeight="1">
      <c r="J215" s="116"/>
      <c r="K215" s="116"/>
      <c r="N215" s="116"/>
      <c r="O215" s="116"/>
    </row>
    <row r="216" spans="10:15" ht="15.75" customHeight="1">
      <c r="J216" s="116"/>
      <c r="K216" s="116"/>
      <c r="N216" s="116"/>
      <c r="O216" s="116"/>
    </row>
    <row r="217" spans="10:15" ht="15.75" customHeight="1">
      <c r="J217" s="116"/>
      <c r="K217" s="116"/>
      <c r="N217" s="116"/>
      <c r="O217" s="116"/>
    </row>
    <row r="218" spans="10:15" ht="15.75" customHeight="1">
      <c r="J218" s="116"/>
      <c r="K218" s="116"/>
      <c r="N218" s="116"/>
      <c r="O218" s="116"/>
    </row>
    <row r="219" spans="10:15" ht="15.75" customHeight="1">
      <c r="J219" s="116"/>
      <c r="K219" s="116"/>
      <c r="N219" s="116"/>
      <c r="O219" s="116"/>
    </row>
    <row r="220" spans="10:15" ht="15.75" customHeight="1">
      <c r="J220" s="116"/>
      <c r="K220" s="116"/>
      <c r="N220" s="116"/>
      <c r="O220" s="116"/>
    </row>
    <row r="221" spans="10:15" ht="15.75" customHeight="1">
      <c r="J221" s="116"/>
      <c r="K221" s="116"/>
      <c r="N221" s="116"/>
      <c r="O221" s="116"/>
    </row>
    <row r="222" spans="10:15" ht="15.75" customHeight="1">
      <c r="J222" s="116"/>
      <c r="K222" s="116"/>
      <c r="N222" s="116"/>
      <c r="O222" s="116"/>
    </row>
    <row r="223" spans="10:15" ht="15.75" customHeight="1">
      <c r="J223" s="116"/>
      <c r="K223" s="116"/>
      <c r="N223" s="116"/>
      <c r="O223" s="116"/>
    </row>
    <row r="224" spans="10:15" ht="15.75" customHeight="1">
      <c r="J224" s="116"/>
      <c r="K224" s="116"/>
      <c r="N224" s="116"/>
      <c r="O224" s="116"/>
    </row>
    <row r="225" spans="10:15" ht="15.75" customHeight="1">
      <c r="J225" s="116"/>
      <c r="K225" s="116"/>
      <c r="N225" s="116"/>
      <c r="O225" s="116"/>
    </row>
    <row r="226" spans="10:15" ht="15.75" customHeight="1">
      <c r="J226" s="116"/>
      <c r="K226" s="116"/>
      <c r="N226" s="116"/>
      <c r="O226" s="116"/>
    </row>
    <row r="227" spans="10:15" ht="15.75" customHeight="1">
      <c r="J227" s="116"/>
      <c r="K227" s="116"/>
      <c r="N227" s="116"/>
      <c r="O227" s="116"/>
    </row>
    <row r="228" spans="10:15" ht="15.75" customHeight="1">
      <c r="J228" s="116"/>
      <c r="K228" s="116"/>
      <c r="N228" s="116"/>
      <c r="O228" s="116"/>
    </row>
    <row r="229" spans="10:15" ht="15.75" customHeight="1">
      <c r="J229" s="116"/>
      <c r="K229" s="116"/>
      <c r="N229" s="116"/>
      <c r="O229" s="116"/>
    </row>
    <row r="230" spans="10:15" ht="15.75" customHeight="1">
      <c r="J230" s="116"/>
      <c r="K230" s="116"/>
      <c r="N230" s="116"/>
      <c r="O230" s="116"/>
    </row>
    <row r="231" spans="10:15" ht="15.75" customHeight="1">
      <c r="J231" s="116"/>
      <c r="K231" s="116"/>
      <c r="N231" s="116"/>
      <c r="O231" s="116"/>
    </row>
    <row r="232" spans="10:15" ht="15.75" customHeight="1">
      <c r="J232" s="116"/>
      <c r="K232" s="116"/>
      <c r="N232" s="116"/>
      <c r="O232" s="116"/>
    </row>
    <row r="233" spans="10:15" ht="15.75" customHeight="1">
      <c r="J233" s="116"/>
      <c r="K233" s="116"/>
      <c r="N233" s="116"/>
      <c r="O233" s="116"/>
    </row>
    <row r="234" spans="10:15" ht="15.75" customHeight="1">
      <c r="J234" s="116"/>
      <c r="K234" s="116"/>
      <c r="N234" s="116"/>
      <c r="O234" s="116"/>
    </row>
    <row r="235" spans="10:15" ht="15.75" customHeight="1">
      <c r="J235" s="116"/>
      <c r="K235" s="116"/>
      <c r="N235" s="116"/>
      <c r="O235" s="116"/>
    </row>
    <row r="236" spans="10:15" ht="15.75" customHeight="1">
      <c r="J236" s="116"/>
      <c r="K236" s="116"/>
      <c r="N236" s="116"/>
      <c r="O236" s="116"/>
    </row>
    <row r="237" spans="10:15" ht="15.75" customHeight="1">
      <c r="J237" s="116"/>
      <c r="K237" s="116"/>
      <c r="N237" s="116"/>
      <c r="O237" s="116"/>
    </row>
    <row r="238" spans="10:15" ht="15.75" customHeight="1">
      <c r="J238" s="116"/>
      <c r="K238" s="116"/>
      <c r="N238" s="116"/>
      <c r="O238" s="116"/>
    </row>
    <row r="239" spans="10:15" ht="15.75" customHeight="1">
      <c r="J239" s="116"/>
      <c r="K239" s="116"/>
      <c r="N239" s="116"/>
      <c r="O239" s="116"/>
    </row>
    <row r="240" spans="10:15" ht="15.75" customHeight="1">
      <c r="J240" s="116"/>
      <c r="K240" s="116"/>
      <c r="N240" s="116"/>
      <c r="O240" s="116"/>
    </row>
    <row r="241" spans="10:15" ht="15.75" customHeight="1">
      <c r="J241" s="116"/>
      <c r="K241" s="116"/>
      <c r="N241" s="116"/>
      <c r="O241" s="116"/>
    </row>
    <row r="242" spans="10:15" ht="15.75" customHeight="1">
      <c r="J242" s="116"/>
      <c r="K242" s="116"/>
      <c r="N242" s="116"/>
      <c r="O242" s="116"/>
    </row>
    <row r="243" spans="10:15" ht="15.75" customHeight="1">
      <c r="J243" s="116"/>
      <c r="K243" s="116"/>
      <c r="N243" s="116"/>
      <c r="O243" s="116"/>
    </row>
    <row r="244" spans="10:15" ht="15.75" customHeight="1">
      <c r="J244" s="116"/>
      <c r="K244" s="116"/>
      <c r="N244" s="116"/>
      <c r="O244" s="116"/>
    </row>
    <row r="245" spans="10:15" ht="15.75" customHeight="1">
      <c r="J245" s="116"/>
      <c r="K245" s="116"/>
      <c r="N245" s="116"/>
      <c r="O245" s="116"/>
    </row>
    <row r="246" spans="10:15" ht="15.75" customHeight="1">
      <c r="J246" s="116"/>
      <c r="K246" s="116"/>
      <c r="N246" s="116"/>
      <c r="O246" s="116"/>
    </row>
    <row r="247" spans="10:15" ht="15.75" customHeight="1">
      <c r="J247" s="116"/>
      <c r="K247" s="116"/>
      <c r="N247" s="116"/>
      <c r="O247" s="116"/>
    </row>
    <row r="248" spans="10:15" ht="15.75" customHeight="1">
      <c r="J248" s="116"/>
      <c r="K248" s="116"/>
      <c r="N248" s="116"/>
      <c r="O248" s="116"/>
    </row>
    <row r="249" spans="10:15" ht="15.75" customHeight="1">
      <c r="J249" s="116"/>
      <c r="K249" s="116"/>
      <c r="N249" s="116"/>
      <c r="O249" s="116"/>
    </row>
    <row r="250" spans="10:15" ht="15.75" customHeight="1">
      <c r="J250" s="116"/>
      <c r="K250" s="116"/>
      <c r="N250" s="116"/>
      <c r="O250" s="116"/>
    </row>
    <row r="251" spans="10:15" ht="15.75" customHeight="1">
      <c r="J251" s="116"/>
      <c r="K251" s="116"/>
      <c r="N251" s="116"/>
      <c r="O251" s="116"/>
    </row>
    <row r="252" spans="10:15" ht="15.75" customHeight="1">
      <c r="J252" s="116"/>
      <c r="K252" s="116"/>
      <c r="N252" s="116"/>
      <c r="O252" s="116"/>
    </row>
    <row r="253" spans="10:15" ht="15.75" customHeight="1">
      <c r="J253" s="116"/>
      <c r="K253" s="116"/>
      <c r="N253" s="116"/>
      <c r="O253" s="116"/>
    </row>
    <row r="254" spans="10:15" ht="15.75" customHeight="1">
      <c r="J254" s="116"/>
      <c r="K254" s="116"/>
      <c r="N254" s="116"/>
      <c r="O254" s="116"/>
    </row>
    <row r="255" spans="10:15" ht="15.75" customHeight="1">
      <c r="J255" s="116"/>
      <c r="K255" s="116"/>
      <c r="N255" s="116"/>
      <c r="O255" s="116"/>
    </row>
    <row r="256" spans="10:15" ht="15.75" customHeight="1">
      <c r="J256" s="116"/>
      <c r="K256" s="116"/>
      <c r="N256" s="116"/>
      <c r="O256" s="116"/>
    </row>
    <row r="257" spans="10:15" ht="15.75" customHeight="1">
      <c r="J257" s="116"/>
      <c r="K257" s="116"/>
      <c r="N257" s="116"/>
      <c r="O257" s="116"/>
    </row>
    <row r="258" spans="10:15" ht="15.75" customHeight="1">
      <c r="J258" s="116"/>
      <c r="K258" s="116"/>
      <c r="N258" s="116"/>
      <c r="O258" s="116"/>
    </row>
    <row r="259" spans="10:15" ht="15.75" customHeight="1">
      <c r="J259" s="116"/>
      <c r="K259" s="116"/>
      <c r="N259" s="116"/>
      <c r="O259" s="116"/>
    </row>
    <row r="260" spans="10:15" ht="15.75" customHeight="1">
      <c r="J260" s="116"/>
      <c r="K260" s="116"/>
      <c r="N260" s="116"/>
      <c r="O260" s="116"/>
    </row>
    <row r="261" spans="10:15" ht="15.75" customHeight="1">
      <c r="J261" s="116"/>
      <c r="K261" s="116"/>
      <c r="N261" s="116"/>
      <c r="O261" s="116"/>
    </row>
    <row r="262" spans="10:15" ht="15.75" customHeight="1">
      <c r="J262" s="116"/>
      <c r="K262" s="116"/>
      <c r="N262" s="116"/>
      <c r="O262" s="116"/>
    </row>
    <row r="263" spans="10:15" ht="15.75" customHeight="1">
      <c r="J263" s="116"/>
      <c r="K263" s="116"/>
      <c r="N263" s="116"/>
      <c r="O263" s="116"/>
    </row>
    <row r="264" spans="10:15" ht="15.75" customHeight="1">
      <c r="J264" s="116"/>
      <c r="K264" s="116"/>
      <c r="N264" s="116"/>
      <c r="O264" s="116"/>
    </row>
    <row r="265" spans="10:15" ht="15.75" customHeight="1">
      <c r="J265" s="116"/>
      <c r="K265" s="116"/>
      <c r="N265" s="116"/>
      <c r="O265" s="116"/>
    </row>
    <row r="266" spans="10:15" ht="15.75" customHeight="1">
      <c r="J266" s="116"/>
      <c r="K266" s="116"/>
      <c r="N266" s="116"/>
      <c r="O266" s="116"/>
    </row>
    <row r="267" spans="10:15" ht="15.75" customHeight="1">
      <c r="J267" s="116"/>
      <c r="K267" s="116"/>
      <c r="N267" s="116"/>
      <c r="O267" s="116"/>
    </row>
    <row r="268" spans="10:15" ht="15.75" customHeight="1">
      <c r="J268" s="116"/>
      <c r="K268" s="116"/>
      <c r="N268" s="116"/>
      <c r="O268" s="116"/>
    </row>
    <row r="269" spans="10:15" ht="15.75" customHeight="1">
      <c r="J269" s="116"/>
      <c r="K269" s="116"/>
      <c r="N269" s="116"/>
      <c r="O269" s="116"/>
    </row>
    <row r="270" spans="10:15" ht="15.75" customHeight="1">
      <c r="J270" s="116"/>
      <c r="K270" s="116"/>
      <c r="N270" s="116"/>
      <c r="O270" s="116"/>
    </row>
    <row r="271" spans="10:15" ht="15.75" customHeight="1">
      <c r="J271" s="116"/>
      <c r="K271" s="116"/>
      <c r="N271" s="116"/>
      <c r="O271" s="116"/>
    </row>
    <row r="272" spans="10:15" ht="15.75" customHeight="1">
      <c r="J272" s="116"/>
      <c r="K272" s="116"/>
      <c r="N272" s="116"/>
      <c r="O272" s="116"/>
    </row>
    <row r="273" spans="10:15" ht="15.75" customHeight="1">
      <c r="J273" s="116"/>
      <c r="K273" s="116"/>
      <c r="N273" s="116"/>
      <c r="O273" s="116"/>
    </row>
    <row r="274" spans="10:15" ht="15.75" customHeight="1">
      <c r="J274" s="116"/>
      <c r="K274" s="116"/>
      <c r="N274" s="116"/>
      <c r="O274" s="116"/>
    </row>
    <row r="275" spans="10:15" ht="15.75" customHeight="1">
      <c r="J275" s="116"/>
      <c r="K275" s="116"/>
      <c r="N275" s="116"/>
      <c r="O275" s="116"/>
    </row>
    <row r="276" spans="10:15" ht="15.75" customHeight="1">
      <c r="J276" s="116"/>
      <c r="K276" s="116"/>
      <c r="N276" s="116"/>
      <c r="O276" s="116"/>
    </row>
    <row r="277" spans="10:15" ht="15.75" customHeight="1">
      <c r="J277" s="116"/>
      <c r="K277" s="116"/>
      <c r="N277" s="116"/>
      <c r="O277" s="116"/>
    </row>
    <row r="278" spans="10:15" ht="15.75" customHeight="1">
      <c r="J278" s="116"/>
      <c r="K278" s="116"/>
      <c r="N278" s="116"/>
      <c r="O278" s="116"/>
    </row>
    <row r="279" spans="10:15" ht="15.75" customHeight="1">
      <c r="J279" s="116"/>
      <c r="K279" s="116"/>
      <c r="N279" s="116"/>
      <c r="O279" s="116"/>
    </row>
    <row r="280" spans="10:15" ht="15.75" customHeight="1">
      <c r="J280" s="116"/>
      <c r="K280" s="116"/>
      <c r="N280" s="116"/>
      <c r="O280" s="116"/>
    </row>
    <row r="281" spans="10:15" ht="15.75" customHeight="1">
      <c r="J281" s="116"/>
      <c r="K281" s="116"/>
      <c r="N281" s="116"/>
      <c r="O281" s="116"/>
    </row>
    <row r="282" spans="10:15" ht="15.75" customHeight="1">
      <c r="J282" s="116"/>
      <c r="K282" s="116"/>
      <c r="N282" s="116"/>
      <c r="O282" s="116"/>
    </row>
    <row r="283" spans="10:15" ht="15.75" customHeight="1">
      <c r="J283" s="116"/>
      <c r="K283" s="116"/>
      <c r="N283" s="116"/>
      <c r="O283" s="116"/>
    </row>
    <row r="284" spans="10:15" ht="15.75" customHeight="1">
      <c r="J284" s="116"/>
      <c r="K284" s="116"/>
      <c r="N284" s="116"/>
      <c r="O284" s="116"/>
    </row>
    <row r="285" spans="10:15" ht="15.75" customHeight="1">
      <c r="J285" s="116"/>
      <c r="K285" s="116"/>
      <c r="N285" s="116"/>
      <c r="O285" s="116"/>
    </row>
    <row r="286" spans="10:15" ht="15.75" customHeight="1">
      <c r="J286" s="116"/>
      <c r="K286" s="116"/>
      <c r="N286" s="116"/>
      <c r="O286" s="116"/>
    </row>
    <row r="287" spans="10:15" ht="15.75" customHeight="1">
      <c r="J287" s="116"/>
      <c r="K287" s="116"/>
      <c r="N287" s="116"/>
      <c r="O287" s="116"/>
    </row>
    <row r="288" spans="10:15" ht="15.75" customHeight="1">
      <c r="J288" s="116"/>
      <c r="K288" s="116"/>
      <c r="N288" s="116"/>
      <c r="O288" s="116"/>
    </row>
    <row r="289" spans="10:15" ht="15.75" customHeight="1">
      <c r="J289" s="116"/>
      <c r="K289" s="116"/>
      <c r="N289" s="116"/>
      <c r="O289" s="116"/>
    </row>
    <row r="290" spans="10:15" ht="15.75" customHeight="1">
      <c r="J290" s="116"/>
      <c r="K290" s="116"/>
      <c r="N290" s="116"/>
      <c r="O290" s="116"/>
    </row>
    <row r="291" spans="10:15" ht="15.75" customHeight="1">
      <c r="J291" s="116"/>
      <c r="K291" s="116"/>
      <c r="N291" s="116"/>
      <c r="O291" s="116"/>
    </row>
    <row r="292" spans="10:15" ht="15.75" customHeight="1">
      <c r="J292" s="116"/>
      <c r="K292" s="116"/>
      <c r="N292" s="116"/>
      <c r="O292" s="116"/>
    </row>
    <row r="293" spans="10:15" ht="15.75" customHeight="1">
      <c r="J293" s="116"/>
      <c r="K293" s="116"/>
      <c r="N293" s="116"/>
      <c r="O293" s="116"/>
    </row>
    <row r="294" spans="10:15" ht="15.75" customHeight="1">
      <c r="J294" s="116"/>
      <c r="K294" s="116"/>
      <c r="N294" s="116"/>
      <c r="O294" s="116"/>
    </row>
    <row r="295" spans="10:15" ht="15.75" customHeight="1">
      <c r="J295" s="116"/>
      <c r="K295" s="116"/>
      <c r="N295" s="116"/>
      <c r="O295" s="116"/>
    </row>
    <row r="296" spans="10:15" ht="15.75" customHeight="1">
      <c r="J296" s="116"/>
      <c r="K296" s="116"/>
      <c r="N296" s="116"/>
      <c r="O296" s="116"/>
    </row>
    <row r="297" spans="10:15" ht="15.75" customHeight="1">
      <c r="J297" s="116"/>
      <c r="K297" s="116"/>
      <c r="N297" s="116"/>
      <c r="O297" s="116"/>
    </row>
    <row r="298" spans="10:15" ht="15.75" customHeight="1">
      <c r="J298" s="116"/>
      <c r="K298" s="116"/>
      <c r="N298" s="116"/>
      <c r="O298" s="116"/>
    </row>
    <row r="299" spans="10:15" ht="15.75" customHeight="1">
      <c r="J299" s="116"/>
      <c r="K299" s="116"/>
      <c r="N299" s="116"/>
      <c r="O299" s="116"/>
    </row>
    <row r="300" spans="10:15" ht="15.75" customHeight="1">
      <c r="J300" s="116"/>
      <c r="K300" s="116"/>
      <c r="N300" s="116"/>
      <c r="O300" s="116"/>
    </row>
    <row r="301" spans="10:15" ht="15.75" customHeight="1">
      <c r="J301" s="116"/>
      <c r="K301" s="116"/>
      <c r="N301" s="116"/>
      <c r="O301" s="116"/>
    </row>
    <row r="302" spans="10:15" ht="15.75" customHeight="1">
      <c r="J302" s="116"/>
      <c r="K302" s="116"/>
      <c r="N302" s="116"/>
      <c r="O302" s="116"/>
    </row>
    <row r="303" spans="10:15" ht="15.75" customHeight="1">
      <c r="J303" s="116"/>
      <c r="K303" s="116"/>
      <c r="N303" s="116"/>
      <c r="O303" s="116"/>
    </row>
    <row r="304" spans="10:15" ht="15.75" customHeight="1">
      <c r="J304" s="116"/>
      <c r="K304" s="116"/>
      <c r="N304" s="116"/>
      <c r="O304" s="116"/>
    </row>
    <row r="305" spans="10:15" ht="15.75" customHeight="1">
      <c r="J305" s="116"/>
      <c r="K305" s="116"/>
      <c r="N305" s="116"/>
      <c r="O305" s="116"/>
    </row>
    <row r="306" spans="10:15" ht="15.75" customHeight="1">
      <c r="J306" s="116"/>
      <c r="K306" s="116"/>
      <c r="N306" s="116"/>
      <c r="O306" s="116"/>
    </row>
    <row r="307" spans="10:15" ht="15.75" customHeight="1">
      <c r="J307" s="116"/>
      <c r="K307" s="116"/>
      <c r="N307" s="116"/>
      <c r="O307" s="116"/>
    </row>
    <row r="308" spans="10:15" ht="15.75" customHeight="1">
      <c r="J308" s="116"/>
      <c r="K308" s="116"/>
      <c r="N308" s="116"/>
      <c r="O308" s="116"/>
    </row>
    <row r="309" spans="10:15" ht="15.75" customHeight="1">
      <c r="J309" s="116"/>
      <c r="K309" s="116"/>
      <c r="N309" s="116"/>
      <c r="O309" s="116"/>
    </row>
    <row r="310" spans="10:15" ht="15.75" customHeight="1">
      <c r="J310" s="116"/>
      <c r="K310" s="116"/>
      <c r="N310" s="116"/>
      <c r="O310" s="116"/>
    </row>
    <row r="311" spans="10:15" ht="15.75" customHeight="1">
      <c r="J311" s="116"/>
      <c r="K311" s="116"/>
      <c r="N311" s="116"/>
      <c r="O311" s="116"/>
    </row>
    <row r="312" spans="10:15" ht="15.75" customHeight="1">
      <c r="J312" s="116"/>
      <c r="K312" s="116"/>
      <c r="N312" s="116"/>
      <c r="O312" s="116"/>
    </row>
    <row r="313" spans="10:15" ht="15.75" customHeight="1">
      <c r="J313" s="116"/>
      <c r="K313" s="116"/>
      <c r="N313" s="116"/>
      <c r="O313" s="116"/>
    </row>
    <row r="314" spans="10:15" ht="15.75" customHeight="1">
      <c r="J314" s="116"/>
      <c r="K314" s="116"/>
      <c r="N314" s="116"/>
      <c r="O314" s="116"/>
    </row>
    <row r="315" spans="10:15" ht="15.75" customHeight="1">
      <c r="J315" s="116"/>
      <c r="K315" s="116"/>
      <c r="N315" s="116"/>
      <c r="O315" s="116"/>
    </row>
    <row r="316" spans="10:15" ht="15.75" customHeight="1">
      <c r="J316" s="116"/>
      <c r="K316" s="116"/>
      <c r="N316" s="116"/>
      <c r="O316" s="116"/>
    </row>
    <row r="317" spans="10:15" ht="15.75" customHeight="1">
      <c r="J317" s="116"/>
      <c r="K317" s="116"/>
      <c r="N317" s="116"/>
      <c r="O317" s="116"/>
    </row>
    <row r="318" spans="10:15" ht="15.75" customHeight="1">
      <c r="J318" s="116"/>
      <c r="K318" s="116"/>
      <c r="N318" s="116"/>
      <c r="O318" s="116"/>
    </row>
    <row r="319" spans="10:15" ht="15.75" customHeight="1">
      <c r="J319" s="116"/>
      <c r="K319" s="116"/>
      <c r="N319" s="116"/>
      <c r="O319" s="116"/>
    </row>
    <row r="320" spans="10:15" ht="15.75" customHeight="1">
      <c r="J320" s="116"/>
      <c r="K320" s="116"/>
      <c r="N320" s="116"/>
      <c r="O320" s="116"/>
    </row>
    <row r="321" spans="10:15" ht="15.75" customHeight="1">
      <c r="J321" s="116"/>
      <c r="K321" s="116"/>
      <c r="N321" s="116"/>
      <c r="O321" s="116"/>
    </row>
    <row r="322" spans="10:15" ht="15.75" customHeight="1">
      <c r="J322" s="116"/>
      <c r="K322" s="116"/>
      <c r="N322" s="116"/>
      <c r="O322" s="116"/>
    </row>
    <row r="323" spans="10:15" ht="15.75" customHeight="1">
      <c r="J323" s="116"/>
      <c r="K323" s="116"/>
      <c r="N323" s="116"/>
      <c r="O323" s="116"/>
    </row>
    <row r="324" spans="10:15" ht="15.75" customHeight="1">
      <c r="J324" s="116"/>
      <c r="K324" s="116"/>
      <c r="N324" s="116"/>
      <c r="O324" s="116"/>
    </row>
    <row r="325" spans="10:15" ht="15.75" customHeight="1">
      <c r="J325" s="116"/>
      <c r="K325" s="116"/>
      <c r="N325" s="116"/>
      <c r="O325" s="116"/>
    </row>
    <row r="326" spans="10:15" ht="15.75" customHeight="1">
      <c r="J326" s="116"/>
      <c r="K326" s="116"/>
      <c r="N326" s="116"/>
      <c r="O326" s="116"/>
    </row>
    <row r="327" spans="10:15" ht="15.75" customHeight="1">
      <c r="J327" s="116"/>
      <c r="K327" s="116"/>
      <c r="N327" s="116"/>
      <c r="O327" s="116"/>
    </row>
    <row r="328" spans="10:15" ht="15.75" customHeight="1">
      <c r="J328" s="116"/>
      <c r="K328" s="116"/>
      <c r="N328" s="116"/>
      <c r="O328" s="116"/>
    </row>
    <row r="329" spans="10:15" ht="15.75" customHeight="1">
      <c r="J329" s="116"/>
      <c r="K329" s="116"/>
      <c r="N329" s="116"/>
      <c r="O329" s="116"/>
    </row>
    <row r="330" spans="10:15" ht="15.75" customHeight="1">
      <c r="J330" s="116"/>
      <c r="K330" s="116"/>
      <c r="N330" s="116"/>
      <c r="O330" s="116"/>
    </row>
    <row r="331" spans="10:15" ht="15.75" customHeight="1">
      <c r="J331" s="116"/>
      <c r="K331" s="116"/>
      <c r="N331" s="116"/>
      <c r="O331" s="116"/>
    </row>
    <row r="332" spans="10:15" ht="15.75" customHeight="1">
      <c r="J332" s="116"/>
      <c r="K332" s="116"/>
      <c r="N332" s="116"/>
      <c r="O332" s="116"/>
    </row>
    <row r="333" spans="10:15" ht="15.75" customHeight="1">
      <c r="J333" s="116"/>
      <c r="K333" s="116"/>
      <c r="N333" s="116"/>
      <c r="O333" s="116"/>
    </row>
    <row r="334" spans="10:15" ht="15.75" customHeight="1">
      <c r="J334" s="116"/>
      <c r="K334" s="116"/>
      <c r="N334" s="116"/>
      <c r="O334" s="116"/>
    </row>
    <row r="335" spans="10:15" ht="15.75" customHeight="1">
      <c r="J335" s="116"/>
      <c r="K335" s="116"/>
      <c r="N335" s="116"/>
      <c r="O335" s="116"/>
    </row>
    <row r="336" spans="10:15" ht="15.75" customHeight="1">
      <c r="J336" s="116"/>
      <c r="K336" s="116"/>
      <c r="N336" s="116"/>
      <c r="O336" s="116"/>
    </row>
    <row r="337" spans="10:15" ht="15.75" customHeight="1">
      <c r="J337" s="116"/>
      <c r="K337" s="116"/>
      <c r="N337" s="116"/>
      <c r="O337" s="116"/>
    </row>
    <row r="338" spans="10:15" ht="15.75" customHeight="1">
      <c r="J338" s="116"/>
      <c r="K338" s="116"/>
      <c r="N338" s="116"/>
      <c r="O338" s="116"/>
    </row>
    <row r="339" spans="10:15" ht="15.75" customHeight="1">
      <c r="J339" s="116"/>
      <c r="K339" s="116"/>
      <c r="N339" s="116"/>
      <c r="O339" s="116"/>
    </row>
    <row r="340" spans="10:15" ht="15.75" customHeight="1">
      <c r="J340" s="116"/>
      <c r="K340" s="116"/>
      <c r="N340" s="116"/>
      <c r="O340" s="116"/>
    </row>
    <row r="341" spans="10:15" ht="15.75" customHeight="1">
      <c r="J341" s="116"/>
      <c r="K341" s="116"/>
      <c r="N341" s="116"/>
      <c r="O341" s="116"/>
    </row>
    <row r="342" spans="10:15" ht="15.75" customHeight="1">
      <c r="J342" s="116"/>
      <c r="K342" s="116"/>
      <c r="N342" s="116"/>
      <c r="O342" s="116"/>
    </row>
    <row r="343" spans="10:15" ht="15.75" customHeight="1">
      <c r="J343" s="116"/>
      <c r="K343" s="116"/>
      <c r="N343" s="116"/>
      <c r="O343" s="116"/>
    </row>
    <row r="344" spans="10:15" ht="15.75" customHeight="1">
      <c r="J344" s="116"/>
      <c r="K344" s="116"/>
      <c r="N344" s="116"/>
      <c r="O344" s="116"/>
    </row>
    <row r="345" spans="10:15" ht="15.75" customHeight="1">
      <c r="J345" s="116"/>
      <c r="K345" s="116"/>
      <c r="N345" s="116"/>
      <c r="O345" s="116"/>
    </row>
    <row r="346" spans="10:15" ht="15.75" customHeight="1">
      <c r="J346" s="116"/>
      <c r="K346" s="116"/>
      <c r="N346" s="116"/>
      <c r="O346" s="116"/>
    </row>
    <row r="347" spans="10:15" ht="15.75" customHeight="1">
      <c r="J347" s="116"/>
      <c r="K347" s="116"/>
      <c r="N347" s="116"/>
      <c r="O347" s="116"/>
    </row>
    <row r="348" spans="10:15" ht="15.75" customHeight="1">
      <c r="J348" s="116"/>
      <c r="K348" s="116"/>
      <c r="N348" s="116"/>
      <c r="O348" s="116"/>
    </row>
    <row r="349" spans="10:15" ht="15.75" customHeight="1">
      <c r="J349" s="116"/>
      <c r="K349" s="116"/>
      <c r="N349" s="116"/>
      <c r="O349" s="116"/>
    </row>
    <row r="350" spans="10:15" ht="15.75" customHeight="1">
      <c r="J350" s="116"/>
      <c r="K350" s="116"/>
      <c r="N350" s="116"/>
      <c r="O350" s="116"/>
    </row>
    <row r="351" spans="10:15" ht="15.75" customHeight="1">
      <c r="J351" s="116"/>
      <c r="K351" s="116"/>
      <c r="N351" s="116"/>
      <c r="O351" s="116"/>
    </row>
    <row r="352" spans="10:15" ht="15.75" customHeight="1">
      <c r="J352" s="116"/>
      <c r="K352" s="116"/>
      <c r="N352" s="116"/>
      <c r="O352" s="116"/>
    </row>
    <row r="353" spans="10:15" ht="15.75" customHeight="1">
      <c r="J353" s="116"/>
      <c r="K353" s="116"/>
      <c r="N353" s="116"/>
      <c r="O353" s="116"/>
    </row>
    <row r="354" spans="10:15" ht="15.75" customHeight="1">
      <c r="J354" s="116"/>
      <c r="K354" s="116"/>
      <c r="N354" s="116"/>
      <c r="O354" s="116"/>
    </row>
    <row r="355" spans="10:15" ht="15.75" customHeight="1">
      <c r="J355" s="116"/>
      <c r="K355" s="116"/>
      <c r="N355" s="116"/>
      <c r="O355" s="116"/>
    </row>
    <row r="356" spans="10:15" ht="15.75" customHeight="1">
      <c r="J356" s="116"/>
      <c r="K356" s="116"/>
      <c r="N356" s="116"/>
      <c r="O356" s="116"/>
    </row>
    <row r="357" spans="10:15" ht="15.75" customHeight="1">
      <c r="J357" s="116"/>
      <c r="K357" s="116"/>
      <c r="N357" s="116"/>
      <c r="O357" s="116"/>
    </row>
    <row r="358" spans="10:15" ht="15.75" customHeight="1">
      <c r="J358" s="116"/>
      <c r="K358" s="116"/>
      <c r="N358" s="116"/>
      <c r="O358" s="116"/>
    </row>
    <row r="359" spans="10:15" ht="15.75" customHeight="1">
      <c r="J359" s="116"/>
      <c r="K359" s="116"/>
      <c r="N359" s="116"/>
      <c r="O359" s="116"/>
    </row>
    <row r="360" spans="10:15" ht="15.75" customHeight="1">
      <c r="J360" s="116"/>
      <c r="K360" s="116"/>
      <c r="N360" s="116"/>
      <c r="O360" s="116"/>
    </row>
    <row r="361" spans="10:15" ht="15.75" customHeight="1">
      <c r="J361" s="116"/>
      <c r="K361" s="116"/>
      <c r="N361" s="116"/>
      <c r="O361" s="116"/>
    </row>
    <row r="362" spans="10:15" ht="15.75" customHeight="1">
      <c r="J362" s="116"/>
      <c r="K362" s="116"/>
      <c r="N362" s="116"/>
      <c r="O362" s="116"/>
    </row>
    <row r="363" spans="10:15" ht="15.75" customHeight="1">
      <c r="J363" s="116"/>
      <c r="K363" s="116"/>
      <c r="N363" s="116"/>
      <c r="O363" s="116"/>
    </row>
    <row r="364" spans="10:15" ht="15.75" customHeight="1">
      <c r="J364" s="116"/>
      <c r="K364" s="116"/>
      <c r="N364" s="116"/>
      <c r="O364" s="116"/>
    </row>
    <row r="365" spans="10:15" ht="15.75" customHeight="1">
      <c r="J365" s="116"/>
      <c r="K365" s="116"/>
      <c r="N365" s="116"/>
      <c r="O365" s="116"/>
    </row>
    <row r="366" spans="10:15" ht="15.75" customHeight="1">
      <c r="J366" s="116"/>
      <c r="K366" s="116"/>
      <c r="N366" s="116"/>
      <c r="O366" s="116"/>
    </row>
    <row r="367" spans="10:15" ht="15.75" customHeight="1">
      <c r="J367" s="116"/>
      <c r="K367" s="116"/>
      <c r="N367" s="116"/>
      <c r="O367" s="116"/>
    </row>
    <row r="368" spans="10:15" ht="15.75" customHeight="1">
      <c r="J368" s="116"/>
      <c r="K368" s="116"/>
      <c r="N368" s="116"/>
      <c r="O368" s="116"/>
    </row>
    <row r="369" spans="10:15" ht="15.75" customHeight="1">
      <c r="J369" s="116"/>
      <c r="K369" s="116"/>
      <c r="N369" s="116"/>
      <c r="O369" s="116"/>
    </row>
    <row r="370" spans="10:15" ht="15.75" customHeight="1">
      <c r="J370" s="116"/>
      <c r="K370" s="116"/>
      <c r="N370" s="116"/>
      <c r="O370" s="116"/>
    </row>
    <row r="371" spans="10:15" ht="15.75" customHeight="1">
      <c r="J371" s="116"/>
      <c r="K371" s="116"/>
      <c r="N371" s="116"/>
      <c r="O371" s="116"/>
    </row>
    <row r="372" spans="10:15" ht="15.75" customHeight="1">
      <c r="J372" s="116"/>
      <c r="K372" s="116"/>
      <c r="N372" s="116"/>
      <c r="O372" s="116"/>
    </row>
    <row r="373" spans="10:15" ht="15.75" customHeight="1">
      <c r="J373" s="116"/>
      <c r="K373" s="116"/>
      <c r="N373" s="116"/>
      <c r="O373" s="116"/>
    </row>
    <row r="374" spans="10:15" ht="15.75" customHeight="1">
      <c r="J374" s="116"/>
      <c r="K374" s="116"/>
      <c r="N374" s="116"/>
      <c r="O374" s="116"/>
    </row>
    <row r="375" spans="10:15" ht="15.75" customHeight="1">
      <c r="J375" s="116"/>
      <c r="K375" s="116"/>
      <c r="N375" s="116"/>
      <c r="O375" s="116"/>
    </row>
    <row r="376" spans="10:15" ht="15.75" customHeight="1">
      <c r="J376" s="116"/>
      <c r="K376" s="116"/>
      <c r="N376" s="116"/>
      <c r="O376" s="116"/>
    </row>
    <row r="377" spans="10:15" ht="15.75" customHeight="1">
      <c r="J377" s="116"/>
      <c r="K377" s="116"/>
      <c r="N377" s="116"/>
      <c r="O377" s="116"/>
    </row>
    <row r="378" spans="10:15" ht="15.75" customHeight="1">
      <c r="J378" s="116"/>
      <c r="K378" s="116"/>
      <c r="N378" s="116"/>
      <c r="O378" s="116"/>
    </row>
    <row r="379" spans="10:15" ht="15.75" customHeight="1">
      <c r="J379" s="116"/>
      <c r="K379" s="116"/>
      <c r="N379" s="116"/>
      <c r="O379" s="116"/>
    </row>
    <row r="380" spans="10:15" ht="15.75" customHeight="1">
      <c r="J380" s="116"/>
      <c r="K380" s="116"/>
      <c r="N380" s="116"/>
      <c r="O380" s="116"/>
    </row>
    <row r="381" spans="10:15" ht="15.75" customHeight="1">
      <c r="J381" s="116"/>
      <c r="K381" s="116"/>
      <c r="N381" s="116"/>
      <c r="O381" s="116"/>
    </row>
    <row r="382" spans="10:15" ht="15.75" customHeight="1">
      <c r="J382" s="116"/>
      <c r="K382" s="116"/>
      <c r="N382" s="116"/>
      <c r="O382" s="116"/>
    </row>
    <row r="383" spans="10:15" ht="15.75" customHeight="1">
      <c r="J383" s="116"/>
      <c r="K383" s="116"/>
      <c r="N383" s="116"/>
      <c r="O383" s="116"/>
    </row>
    <row r="384" spans="10:15" ht="15.75" customHeight="1">
      <c r="J384" s="116"/>
      <c r="K384" s="116"/>
      <c r="N384" s="116"/>
      <c r="O384" s="116"/>
    </row>
    <row r="385" spans="10:15" ht="15.75" customHeight="1">
      <c r="J385" s="116"/>
      <c r="K385" s="116"/>
      <c r="N385" s="116"/>
      <c r="O385" s="116"/>
    </row>
    <row r="386" spans="10:15" ht="15.75" customHeight="1">
      <c r="J386" s="116"/>
      <c r="K386" s="116"/>
      <c r="N386" s="116"/>
      <c r="O386" s="116"/>
    </row>
    <row r="387" spans="10:15" ht="15.75" customHeight="1">
      <c r="J387" s="116"/>
      <c r="K387" s="116"/>
      <c r="N387" s="116"/>
      <c r="O387" s="116"/>
    </row>
    <row r="388" spans="10:15" ht="15.75" customHeight="1">
      <c r="J388" s="116"/>
      <c r="K388" s="116"/>
      <c r="N388" s="116"/>
      <c r="O388" s="116"/>
    </row>
    <row r="389" spans="10:15" ht="15.75" customHeight="1">
      <c r="J389" s="116"/>
      <c r="K389" s="116"/>
      <c r="N389" s="116"/>
      <c r="O389" s="116"/>
    </row>
    <row r="390" spans="10:15" ht="15.75" customHeight="1">
      <c r="J390" s="116"/>
      <c r="K390" s="116"/>
      <c r="N390" s="116"/>
      <c r="O390" s="116"/>
    </row>
    <row r="391" spans="10:15" ht="15.75" customHeight="1">
      <c r="J391" s="116"/>
      <c r="K391" s="116"/>
      <c r="N391" s="116"/>
      <c r="O391" s="116"/>
    </row>
    <row r="392" spans="10:15" ht="15.75" customHeight="1">
      <c r="J392" s="116"/>
      <c r="K392" s="116"/>
      <c r="N392" s="116"/>
      <c r="O392" s="116"/>
    </row>
    <row r="393" spans="10:15" ht="15.75" customHeight="1">
      <c r="J393" s="116"/>
      <c r="K393" s="116"/>
      <c r="N393" s="116"/>
      <c r="O393" s="116"/>
    </row>
    <row r="394" spans="10:15" ht="15.75" customHeight="1">
      <c r="J394" s="116"/>
      <c r="K394" s="116"/>
      <c r="N394" s="116"/>
      <c r="O394" s="116"/>
    </row>
    <row r="395" spans="10:15" ht="15.75" customHeight="1">
      <c r="J395" s="116"/>
      <c r="K395" s="116"/>
      <c r="N395" s="116"/>
      <c r="O395" s="116"/>
    </row>
    <row r="396" spans="10:15" ht="15.75" customHeight="1">
      <c r="J396" s="116"/>
      <c r="K396" s="116"/>
      <c r="N396" s="116"/>
      <c r="O396" s="116"/>
    </row>
    <row r="397" spans="10:15" ht="15.75" customHeight="1">
      <c r="J397" s="116"/>
      <c r="K397" s="116"/>
      <c r="N397" s="116"/>
      <c r="O397" s="116"/>
    </row>
    <row r="398" spans="10:15" ht="15.75" customHeight="1">
      <c r="J398" s="116"/>
      <c r="K398" s="116"/>
      <c r="N398" s="116"/>
      <c r="O398" s="116"/>
    </row>
    <row r="399" spans="10:15" ht="15.75" customHeight="1">
      <c r="J399" s="116"/>
      <c r="K399" s="116"/>
      <c r="N399" s="116"/>
      <c r="O399" s="116"/>
    </row>
    <row r="400" spans="10:15" ht="15.75" customHeight="1">
      <c r="J400" s="116"/>
      <c r="K400" s="116"/>
      <c r="N400" s="116"/>
      <c r="O400" s="116"/>
    </row>
    <row r="401" spans="10:15" ht="15.75" customHeight="1">
      <c r="J401" s="116"/>
      <c r="K401" s="116"/>
      <c r="N401" s="116"/>
      <c r="O401" s="116"/>
    </row>
    <row r="402" spans="10:15" ht="15.75" customHeight="1">
      <c r="J402" s="116"/>
      <c r="K402" s="116"/>
      <c r="N402" s="116"/>
      <c r="O402" s="116"/>
    </row>
    <row r="403" spans="10:15" ht="15.75" customHeight="1">
      <c r="J403" s="116"/>
      <c r="K403" s="116"/>
      <c r="N403" s="116"/>
      <c r="O403" s="116"/>
    </row>
    <row r="404" spans="10:15" ht="15.75" customHeight="1">
      <c r="J404" s="116"/>
      <c r="K404" s="116"/>
      <c r="N404" s="116"/>
      <c r="O404" s="116"/>
    </row>
    <row r="405" spans="10:15" ht="15.75" customHeight="1">
      <c r="J405" s="116"/>
      <c r="K405" s="116"/>
      <c r="N405" s="116"/>
      <c r="O405" s="116"/>
    </row>
    <row r="406" spans="10:15" ht="15.75" customHeight="1">
      <c r="J406" s="116"/>
      <c r="K406" s="116"/>
      <c r="N406" s="116"/>
      <c r="O406" s="116"/>
    </row>
    <row r="407" spans="10:15" ht="15.75" customHeight="1">
      <c r="J407" s="116"/>
      <c r="K407" s="116"/>
      <c r="N407" s="116"/>
      <c r="O407" s="116"/>
    </row>
    <row r="408" spans="10:15" ht="15.75" customHeight="1">
      <c r="J408" s="116"/>
      <c r="K408" s="116"/>
      <c r="N408" s="116"/>
      <c r="O408" s="116"/>
    </row>
    <row r="409" spans="10:15" ht="15.75" customHeight="1">
      <c r="J409" s="116"/>
      <c r="K409" s="116"/>
      <c r="N409" s="116"/>
      <c r="O409" s="116"/>
    </row>
    <row r="410" spans="10:15" ht="15.75" customHeight="1">
      <c r="J410" s="116"/>
      <c r="K410" s="116"/>
      <c r="N410" s="116"/>
      <c r="O410" s="116"/>
    </row>
    <row r="411" spans="10:15" ht="15.75" customHeight="1">
      <c r="J411" s="116"/>
      <c r="K411" s="116"/>
      <c r="N411" s="116"/>
      <c r="O411" s="116"/>
    </row>
    <row r="412" spans="10:15" ht="15.75" customHeight="1">
      <c r="J412" s="116"/>
      <c r="K412" s="116"/>
      <c r="N412" s="116"/>
      <c r="O412" s="116"/>
    </row>
    <row r="413" spans="10:15" ht="15.75" customHeight="1">
      <c r="J413" s="116"/>
      <c r="K413" s="116"/>
      <c r="N413" s="116"/>
      <c r="O413" s="116"/>
    </row>
    <row r="414" spans="10:15" ht="15.75" customHeight="1">
      <c r="J414" s="116"/>
      <c r="K414" s="116"/>
      <c r="N414" s="116"/>
      <c r="O414" s="116"/>
    </row>
    <row r="415" spans="10:15" ht="15.75" customHeight="1">
      <c r="J415" s="116"/>
      <c r="K415" s="116"/>
      <c r="N415" s="116"/>
      <c r="O415" s="116"/>
    </row>
    <row r="416" spans="10:15" ht="15.75" customHeight="1">
      <c r="J416" s="116"/>
      <c r="K416" s="116"/>
      <c r="N416" s="116"/>
      <c r="O416" s="116"/>
    </row>
    <row r="417" spans="10:15" ht="15.75" customHeight="1">
      <c r="J417" s="116"/>
      <c r="K417" s="116"/>
      <c r="N417" s="116"/>
      <c r="O417" s="116"/>
    </row>
    <row r="418" spans="10:15" ht="15.75" customHeight="1">
      <c r="J418" s="116"/>
      <c r="K418" s="116"/>
      <c r="N418" s="116"/>
      <c r="O418" s="116"/>
    </row>
    <row r="419" spans="10:15" ht="15.75" customHeight="1">
      <c r="J419" s="116"/>
      <c r="K419" s="116"/>
      <c r="N419" s="116"/>
      <c r="O419" s="116"/>
    </row>
    <row r="420" spans="10:15" ht="15.75" customHeight="1">
      <c r="J420" s="116"/>
      <c r="K420" s="116"/>
      <c r="N420" s="116"/>
      <c r="O420" s="116"/>
    </row>
    <row r="421" spans="10:15" ht="15.75" customHeight="1">
      <c r="J421" s="116"/>
      <c r="K421" s="116"/>
      <c r="N421" s="116"/>
      <c r="O421" s="116"/>
    </row>
    <row r="422" spans="10:15" ht="15.75" customHeight="1">
      <c r="J422" s="116"/>
      <c r="K422" s="116"/>
      <c r="N422" s="116"/>
      <c r="O422" s="116"/>
    </row>
    <row r="423" spans="10:15" ht="15.75" customHeight="1">
      <c r="J423" s="116"/>
      <c r="K423" s="116"/>
      <c r="N423" s="116"/>
      <c r="O423" s="116"/>
    </row>
    <row r="424" spans="10:15" ht="15.75" customHeight="1">
      <c r="J424" s="116"/>
      <c r="K424" s="116"/>
      <c r="N424" s="116"/>
      <c r="O424" s="116"/>
    </row>
    <row r="425" spans="10:15" ht="15.75" customHeight="1">
      <c r="J425" s="116"/>
      <c r="K425" s="116"/>
      <c r="N425" s="116"/>
      <c r="O425" s="116"/>
    </row>
    <row r="426" spans="10:15" ht="15.75" customHeight="1">
      <c r="J426" s="116"/>
      <c r="K426" s="116"/>
      <c r="N426" s="116"/>
      <c r="O426" s="116"/>
    </row>
    <row r="427" spans="10:15" ht="15.75" customHeight="1">
      <c r="J427" s="116"/>
      <c r="K427" s="116"/>
      <c r="N427" s="116"/>
      <c r="O427" s="116"/>
    </row>
    <row r="428" spans="10:15" ht="15.75" customHeight="1">
      <c r="J428" s="116"/>
      <c r="K428" s="116"/>
      <c r="N428" s="116"/>
      <c r="O428" s="116"/>
    </row>
    <row r="429" spans="10:15" ht="15.75" customHeight="1">
      <c r="J429" s="116"/>
      <c r="K429" s="116"/>
      <c r="N429" s="116"/>
      <c r="O429" s="116"/>
    </row>
    <row r="430" spans="10:15" ht="15.75" customHeight="1">
      <c r="J430" s="116"/>
      <c r="K430" s="116"/>
      <c r="N430" s="116"/>
      <c r="O430" s="116"/>
    </row>
    <row r="431" spans="10:15" ht="15.75" customHeight="1">
      <c r="J431" s="116"/>
      <c r="K431" s="116"/>
      <c r="N431" s="116"/>
      <c r="O431" s="116"/>
    </row>
    <row r="432" spans="10:15" ht="15.75" customHeight="1">
      <c r="J432" s="116"/>
      <c r="K432" s="116"/>
      <c r="N432" s="116"/>
      <c r="O432" s="116"/>
    </row>
    <row r="433" spans="10:15" ht="15.75" customHeight="1">
      <c r="J433" s="116"/>
      <c r="K433" s="116"/>
      <c r="N433" s="116"/>
      <c r="O433" s="116"/>
    </row>
    <row r="434" spans="10:15" ht="15.75" customHeight="1">
      <c r="J434" s="116"/>
      <c r="K434" s="116"/>
      <c r="N434" s="116"/>
      <c r="O434" s="116"/>
    </row>
    <row r="435" spans="10:15" ht="15.75" customHeight="1">
      <c r="J435" s="116"/>
      <c r="K435" s="116"/>
      <c r="N435" s="116"/>
      <c r="O435" s="116"/>
    </row>
    <row r="436" spans="10:15" ht="15.75" customHeight="1">
      <c r="J436" s="116"/>
      <c r="K436" s="116"/>
      <c r="N436" s="116"/>
      <c r="O436" s="116"/>
    </row>
    <row r="437" spans="10:15" ht="15.75" customHeight="1">
      <c r="J437" s="116"/>
      <c r="K437" s="116"/>
      <c r="N437" s="116"/>
      <c r="O437" s="116"/>
    </row>
    <row r="438" spans="10:15" ht="15.75" customHeight="1">
      <c r="J438" s="116"/>
      <c r="K438" s="116"/>
      <c r="N438" s="116"/>
      <c r="O438" s="116"/>
    </row>
    <row r="439" spans="10:15" ht="15.75" customHeight="1">
      <c r="J439" s="116"/>
      <c r="K439" s="116"/>
      <c r="N439" s="116"/>
      <c r="O439" s="116"/>
    </row>
    <row r="440" spans="10:15" ht="15.75" customHeight="1">
      <c r="J440" s="116"/>
      <c r="K440" s="116"/>
      <c r="N440" s="116"/>
      <c r="O440" s="116"/>
    </row>
    <row r="441" spans="10:15" ht="15.75" customHeight="1">
      <c r="J441" s="116"/>
      <c r="K441" s="116"/>
      <c r="N441" s="116"/>
      <c r="O441" s="116"/>
    </row>
    <row r="442" spans="10:15" ht="15.75" customHeight="1">
      <c r="J442" s="116"/>
      <c r="K442" s="116"/>
      <c r="N442" s="116"/>
      <c r="O442" s="116"/>
    </row>
    <row r="443" spans="10:15" ht="15.75" customHeight="1">
      <c r="J443" s="116"/>
      <c r="K443" s="116"/>
      <c r="N443" s="116"/>
      <c r="O443" s="116"/>
    </row>
    <row r="444" spans="10:15" ht="15.75" customHeight="1">
      <c r="J444" s="116"/>
      <c r="K444" s="116"/>
      <c r="N444" s="116"/>
      <c r="O444" s="116"/>
    </row>
    <row r="445" spans="10:15" ht="15.75" customHeight="1">
      <c r="J445" s="116"/>
      <c r="K445" s="116"/>
      <c r="N445" s="116"/>
      <c r="O445" s="116"/>
    </row>
    <row r="446" spans="10:15" ht="15.75" customHeight="1">
      <c r="J446" s="116"/>
      <c r="K446" s="116"/>
      <c r="N446" s="116"/>
      <c r="O446" s="116"/>
    </row>
    <row r="447" spans="10:15" ht="15.75" customHeight="1">
      <c r="J447" s="116"/>
      <c r="K447" s="116"/>
      <c r="N447" s="116"/>
      <c r="O447" s="116"/>
    </row>
    <row r="448" spans="10:15" ht="15.75" customHeight="1">
      <c r="J448" s="116"/>
      <c r="K448" s="116"/>
      <c r="N448" s="116"/>
      <c r="O448" s="116"/>
    </row>
    <row r="449" spans="10:15" ht="15.75" customHeight="1">
      <c r="J449" s="116"/>
      <c r="K449" s="116"/>
      <c r="N449" s="116"/>
      <c r="O449" s="116"/>
    </row>
    <row r="450" spans="10:15" ht="15.75" customHeight="1">
      <c r="J450" s="116"/>
      <c r="K450" s="116"/>
      <c r="N450" s="116"/>
      <c r="O450" s="116"/>
    </row>
    <row r="451" spans="10:15" ht="15.75" customHeight="1">
      <c r="J451" s="116"/>
      <c r="K451" s="116"/>
      <c r="N451" s="116"/>
      <c r="O451" s="116"/>
    </row>
    <row r="452" spans="10:15" ht="15.75" customHeight="1">
      <c r="J452" s="116"/>
      <c r="K452" s="116"/>
      <c r="N452" s="116"/>
      <c r="O452" s="116"/>
    </row>
    <row r="453" spans="10:15" ht="15.75" customHeight="1">
      <c r="J453" s="116"/>
      <c r="K453" s="116"/>
      <c r="N453" s="116"/>
      <c r="O453" s="116"/>
    </row>
    <row r="454" spans="10:15" ht="15.75" customHeight="1">
      <c r="J454" s="116"/>
      <c r="K454" s="116"/>
      <c r="N454" s="116"/>
      <c r="O454" s="116"/>
    </row>
    <row r="455" spans="10:15" ht="15.75" customHeight="1">
      <c r="J455" s="116"/>
      <c r="K455" s="116"/>
      <c r="N455" s="116"/>
      <c r="O455" s="116"/>
    </row>
    <row r="456" spans="10:15" ht="15.75" customHeight="1">
      <c r="J456" s="116"/>
      <c r="K456" s="116"/>
      <c r="N456" s="116"/>
      <c r="O456" s="116"/>
    </row>
    <row r="457" spans="10:15" ht="15.75" customHeight="1">
      <c r="J457" s="116"/>
      <c r="K457" s="116"/>
      <c r="N457" s="116"/>
      <c r="O457" s="116"/>
    </row>
    <row r="458" spans="10:15" ht="15.75" customHeight="1">
      <c r="J458" s="116"/>
      <c r="K458" s="116"/>
      <c r="N458" s="116"/>
      <c r="O458" s="116"/>
    </row>
    <row r="459" spans="10:15" ht="15.75" customHeight="1">
      <c r="J459" s="116"/>
      <c r="K459" s="116"/>
      <c r="N459" s="116"/>
      <c r="O459" s="116"/>
    </row>
    <row r="460" spans="10:15" ht="15.75" customHeight="1">
      <c r="J460" s="116"/>
      <c r="K460" s="116"/>
      <c r="N460" s="116"/>
      <c r="O460" s="116"/>
    </row>
    <row r="461" spans="10:15" ht="15.75" customHeight="1">
      <c r="J461" s="116"/>
      <c r="K461" s="116"/>
      <c r="N461" s="116"/>
      <c r="O461" s="116"/>
    </row>
    <row r="462" spans="10:15" ht="15.75" customHeight="1">
      <c r="J462" s="116"/>
      <c r="K462" s="116"/>
      <c r="N462" s="116"/>
      <c r="O462" s="116"/>
    </row>
    <row r="463" spans="10:15" ht="15.75" customHeight="1">
      <c r="J463" s="116"/>
      <c r="K463" s="116"/>
      <c r="N463" s="116"/>
      <c r="O463" s="116"/>
    </row>
    <row r="464" spans="10:15" ht="15.75" customHeight="1">
      <c r="J464" s="116"/>
      <c r="K464" s="116"/>
      <c r="N464" s="116"/>
      <c r="O464" s="116"/>
    </row>
    <row r="465" spans="10:15" ht="15.75" customHeight="1">
      <c r="J465" s="116"/>
      <c r="K465" s="116"/>
      <c r="N465" s="116"/>
      <c r="O465" s="116"/>
    </row>
    <row r="466" spans="10:15" ht="15.75" customHeight="1">
      <c r="J466" s="116"/>
      <c r="K466" s="116"/>
      <c r="N466" s="116"/>
      <c r="O466" s="116"/>
    </row>
    <row r="467" spans="10:15" ht="15.75" customHeight="1">
      <c r="J467" s="116"/>
      <c r="K467" s="116"/>
      <c r="N467" s="116"/>
      <c r="O467" s="116"/>
    </row>
    <row r="468" spans="10:15" ht="15.75" customHeight="1">
      <c r="J468" s="116"/>
      <c r="K468" s="116"/>
      <c r="N468" s="116"/>
      <c r="O468" s="116"/>
    </row>
    <row r="469" spans="10:15" ht="15.75" customHeight="1">
      <c r="J469" s="116"/>
      <c r="K469" s="116"/>
      <c r="N469" s="116"/>
      <c r="O469" s="116"/>
    </row>
    <row r="470" spans="10:15" ht="15.75" customHeight="1">
      <c r="J470" s="116"/>
      <c r="K470" s="116"/>
      <c r="N470" s="116"/>
      <c r="O470" s="116"/>
    </row>
    <row r="471" spans="10:15" ht="15.75" customHeight="1">
      <c r="J471" s="116"/>
      <c r="K471" s="116"/>
      <c r="N471" s="116"/>
      <c r="O471" s="116"/>
    </row>
    <row r="472" spans="10:15" ht="15.75" customHeight="1">
      <c r="J472" s="116"/>
      <c r="K472" s="116"/>
      <c r="N472" s="116"/>
      <c r="O472" s="116"/>
    </row>
    <row r="473" spans="10:15" ht="15.75" customHeight="1">
      <c r="J473" s="116"/>
      <c r="K473" s="116"/>
      <c r="N473" s="116"/>
      <c r="O473" s="116"/>
    </row>
    <row r="474" spans="10:15" ht="15.75" customHeight="1">
      <c r="J474" s="116"/>
      <c r="K474" s="116"/>
      <c r="N474" s="116"/>
      <c r="O474" s="116"/>
    </row>
    <row r="475" spans="10:15" ht="15.75" customHeight="1">
      <c r="J475" s="116"/>
      <c r="K475" s="116"/>
      <c r="N475" s="116"/>
      <c r="O475" s="116"/>
    </row>
    <row r="476" spans="10:15" ht="15.75" customHeight="1">
      <c r="J476" s="116"/>
      <c r="K476" s="116"/>
      <c r="N476" s="116"/>
      <c r="O476" s="116"/>
    </row>
    <row r="477" spans="10:15" ht="15.75" customHeight="1">
      <c r="J477" s="116"/>
      <c r="K477" s="116"/>
      <c r="N477" s="116"/>
      <c r="O477" s="116"/>
    </row>
    <row r="478" spans="10:15" ht="15.75" customHeight="1">
      <c r="J478" s="116"/>
      <c r="K478" s="116"/>
      <c r="N478" s="116"/>
      <c r="O478" s="116"/>
    </row>
    <row r="479" spans="10:15" ht="15.75" customHeight="1">
      <c r="J479" s="116"/>
      <c r="K479" s="116"/>
      <c r="N479" s="116"/>
      <c r="O479" s="116"/>
    </row>
    <row r="480" spans="10:15" ht="15.75" customHeight="1">
      <c r="J480" s="116"/>
      <c r="K480" s="116"/>
      <c r="N480" s="116"/>
      <c r="O480" s="116"/>
    </row>
    <row r="481" spans="10:15" ht="15.75" customHeight="1">
      <c r="J481" s="116"/>
      <c r="K481" s="116"/>
      <c r="N481" s="116"/>
      <c r="O481" s="116"/>
    </row>
    <row r="482" spans="10:15" ht="15.75" customHeight="1">
      <c r="J482" s="116"/>
      <c r="K482" s="116"/>
      <c r="N482" s="116"/>
      <c r="O482" s="116"/>
    </row>
    <row r="483" spans="10:15" ht="15.75" customHeight="1">
      <c r="J483" s="116"/>
      <c r="K483" s="116"/>
      <c r="N483" s="116"/>
      <c r="O483" s="116"/>
    </row>
    <row r="484" spans="10:15" ht="15.75" customHeight="1">
      <c r="J484" s="116"/>
      <c r="K484" s="116"/>
      <c r="N484" s="116"/>
      <c r="O484" s="116"/>
    </row>
    <row r="485" spans="10:15" ht="15.75" customHeight="1">
      <c r="J485" s="116"/>
      <c r="K485" s="116"/>
      <c r="N485" s="116"/>
      <c r="O485" s="116"/>
    </row>
    <row r="486" spans="10:15" ht="15.75" customHeight="1">
      <c r="J486" s="116"/>
      <c r="K486" s="116"/>
      <c r="N486" s="116"/>
      <c r="O486" s="116"/>
    </row>
    <row r="487" spans="10:15" ht="15.75" customHeight="1">
      <c r="J487" s="116"/>
      <c r="K487" s="116"/>
      <c r="N487" s="116"/>
      <c r="O487" s="116"/>
    </row>
    <row r="488" spans="10:15" ht="15.75" customHeight="1">
      <c r="J488" s="116"/>
      <c r="K488" s="116"/>
      <c r="N488" s="116"/>
      <c r="O488" s="116"/>
    </row>
    <row r="489" spans="10:15" ht="15.75" customHeight="1">
      <c r="J489" s="116"/>
      <c r="K489" s="116"/>
      <c r="N489" s="116"/>
      <c r="O489" s="116"/>
    </row>
    <row r="490" spans="10:15" ht="15.75" customHeight="1">
      <c r="J490" s="116"/>
      <c r="K490" s="116"/>
      <c r="N490" s="116"/>
      <c r="O490" s="116"/>
    </row>
    <row r="491" spans="10:15" ht="15.75" customHeight="1">
      <c r="J491" s="116"/>
      <c r="K491" s="116"/>
      <c r="N491" s="116"/>
      <c r="O491" s="116"/>
    </row>
    <row r="492" spans="10:15" ht="15.75" customHeight="1">
      <c r="J492" s="116"/>
      <c r="K492" s="116"/>
      <c r="N492" s="116"/>
      <c r="O492" s="116"/>
    </row>
    <row r="493" spans="10:15" ht="15.75" customHeight="1">
      <c r="J493" s="116"/>
      <c r="K493" s="116"/>
      <c r="N493" s="116"/>
      <c r="O493" s="116"/>
    </row>
    <row r="494" spans="10:15" ht="15.75" customHeight="1">
      <c r="J494" s="116"/>
      <c r="K494" s="116"/>
      <c r="N494" s="116"/>
      <c r="O494" s="116"/>
    </row>
    <row r="495" spans="10:15" ht="15.75" customHeight="1">
      <c r="J495" s="116"/>
      <c r="K495" s="116"/>
      <c r="N495" s="116"/>
      <c r="O495" s="116"/>
    </row>
    <row r="496" spans="10:15" ht="15.75" customHeight="1">
      <c r="J496" s="116"/>
      <c r="K496" s="116"/>
      <c r="N496" s="116"/>
      <c r="O496" s="116"/>
    </row>
    <row r="497" spans="10:15" ht="15.75" customHeight="1">
      <c r="J497" s="116"/>
      <c r="K497" s="116"/>
      <c r="N497" s="116"/>
      <c r="O497" s="116"/>
    </row>
    <row r="498" spans="10:15" ht="15.75" customHeight="1">
      <c r="J498" s="116"/>
      <c r="K498" s="116"/>
      <c r="N498" s="116"/>
      <c r="O498" s="116"/>
    </row>
    <row r="499" spans="10:15" ht="15.75" customHeight="1">
      <c r="J499" s="116"/>
      <c r="K499" s="116"/>
      <c r="N499" s="116"/>
      <c r="O499" s="116"/>
    </row>
    <row r="500" spans="10:15" ht="15.75" customHeight="1">
      <c r="J500" s="116"/>
      <c r="K500" s="116"/>
      <c r="N500" s="116"/>
      <c r="O500" s="116"/>
    </row>
    <row r="501" spans="10:15" ht="15.75" customHeight="1">
      <c r="J501" s="116"/>
      <c r="K501" s="116"/>
      <c r="N501" s="116"/>
      <c r="O501" s="116"/>
    </row>
    <row r="502" spans="10:15" ht="15.75" customHeight="1">
      <c r="J502" s="116"/>
      <c r="K502" s="116"/>
      <c r="N502" s="116"/>
      <c r="O502" s="116"/>
    </row>
    <row r="503" spans="10:15" ht="15.75" customHeight="1">
      <c r="J503" s="116"/>
      <c r="K503" s="116"/>
      <c r="N503" s="116"/>
      <c r="O503" s="116"/>
    </row>
    <row r="504" spans="10:15" ht="15.75" customHeight="1">
      <c r="J504" s="116"/>
      <c r="K504" s="116"/>
      <c r="N504" s="116"/>
      <c r="O504" s="116"/>
    </row>
    <row r="505" spans="10:15" ht="15.75" customHeight="1">
      <c r="J505" s="116"/>
      <c r="K505" s="116"/>
      <c r="N505" s="116"/>
      <c r="O505" s="116"/>
    </row>
    <row r="506" spans="10:15" ht="15.75" customHeight="1">
      <c r="J506" s="116"/>
      <c r="K506" s="116"/>
      <c r="N506" s="116"/>
      <c r="O506" s="116"/>
    </row>
    <row r="507" spans="10:15" ht="15.75" customHeight="1">
      <c r="J507" s="116"/>
      <c r="K507" s="116"/>
      <c r="N507" s="116"/>
      <c r="O507" s="116"/>
    </row>
    <row r="508" spans="10:15" ht="15.75" customHeight="1">
      <c r="J508" s="116"/>
      <c r="K508" s="116"/>
      <c r="N508" s="116"/>
      <c r="O508" s="116"/>
    </row>
    <row r="509" spans="10:15" ht="15.75" customHeight="1">
      <c r="J509" s="116"/>
      <c r="K509" s="116"/>
      <c r="N509" s="116"/>
      <c r="O509" s="116"/>
    </row>
    <row r="510" spans="10:15" ht="15.75" customHeight="1">
      <c r="J510" s="116"/>
      <c r="K510" s="116"/>
      <c r="N510" s="116"/>
      <c r="O510" s="116"/>
    </row>
    <row r="511" spans="10:15" ht="15.75" customHeight="1">
      <c r="J511" s="116"/>
      <c r="K511" s="116"/>
      <c r="N511" s="116"/>
      <c r="O511" s="116"/>
    </row>
    <row r="512" spans="10:15" ht="15.75" customHeight="1">
      <c r="J512" s="116"/>
      <c r="K512" s="116"/>
      <c r="N512" s="116"/>
      <c r="O512" s="116"/>
    </row>
    <row r="513" spans="10:15" ht="15.75" customHeight="1">
      <c r="J513" s="116"/>
      <c r="K513" s="116"/>
      <c r="N513" s="116"/>
      <c r="O513" s="116"/>
    </row>
    <row r="514" spans="10:15" ht="15.75" customHeight="1">
      <c r="J514" s="116"/>
      <c r="K514" s="116"/>
      <c r="N514" s="116"/>
      <c r="O514" s="116"/>
    </row>
    <row r="515" spans="10:15" ht="15.75" customHeight="1">
      <c r="J515" s="116"/>
      <c r="K515" s="116"/>
      <c r="N515" s="116"/>
      <c r="O515" s="116"/>
    </row>
    <row r="516" spans="10:15" ht="15.75" customHeight="1">
      <c r="J516" s="116"/>
      <c r="K516" s="116"/>
      <c r="N516" s="116"/>
      <c r="O516" s="116"/>
    </row>
    <row r="517" spans="10:15" ht="15.75" customHeight="1">
      <c r="J517" s="116"/>
      <c r="K517" s="116"/>
      <c r="N517" s="116"/>
      <c r="O517" s="116"/>
    </row>
    <row r="518" spans="10:15" ht="15.75" customHeight="1">
      <c r="J518" s="116"/>
      <c r="K518" s="116"/>
      <c r="N518" s="116"/>
      <c r="O518" s="116"/>
    </row>
    <row r="519" spans="10:15" ht="15.75" customHeight="1">
      <c r="J519" s="116"/>
      <c r="K519" s="116"/>
      <c r="N519" s="116"/>
      <c r="O519" s="116"/>
    </row>
    <row r="520" spans="10:15" ht="15.75" customHeight="1">
      <c r="J520" s="116"/>
      <c r="K520" s="116"/>
      <c r="N520" s="116"/>
      <c r="O520" s="116"/>
    </row>
    <row r="521" spans="10:15" ht="15.75" customHeight="1">
      <c r="J521" s="116"/>
      <c r="K521" s="116"/>
      <c r="N521" s="116"/>
      <c r="O521" s="116"/>
    </row>
    <row r="522" spans="10:15" ht="15.75" customHeight="1">
      <c r="J522" s="116"/>
      <c r="K522" s="116"/>
      <c r="N522" s="116"/>
      <c r="O522" s="116"/>
    </row>
    <row r="523" spans="10:15" ht="15.75" customHeight="1">
      <c r="J523" s="116"/>
      <c r="K523" s="116"/>
      <c r="N523" s="116"/>
      <c r="O523" s="116"/>
    </row>
    <row r="524" spans="10:15" ht="15.75" customHeight="1">
      <c r="J524" s="116"/>
      <c r="K524" s="116"/>
      <c r="N524" s="116"/>
      <c r="O524" s="116"/>
    </row>
    <row r="525" spans="10:15" ht="15.75" customHeight="1">
      <c r="J525" s="116"/>
      <c r="K525" s="116"/>
      <c r="N525" s="116"/>
      <c r="O525" s="116"/>
    </row>
    <row r="526" spans="10:15" ht="15.75" customHeight="1">
      <c r="J526" s="116"/>
      <c r="K526" s="116"/>
      <c r="N526" s="116"/>
      <c r="O526" s="116"/>
    </row>
    <row r="527" spans="10:15" ht="15.75" customHeight="1">
      <c r="J527" s="116"/>
      <c r="K527" s="116"/>
      <c r="N527" s="116"/>
      <c r="O527" s="116"/>
    </row>
    <row r="528" spans="10:15" ht="15.75" customHeight="1">
      <c r="J528" s="116"/>
      <c r="K528" s="116"/>
      <c r="N528" s="116"/>
      <c r="O528" s="116"/>
    </row>
    <row r="529" spans="10:15" ht="15.75" customHeight="1">
      <c r="J529" s="116"/>
      <c r="K529" s="116"/>
      <c r="N529" s="116"/>
      <c r="O529" s="116"/>
    </row>
    <row r="530" spans="10:15" ht="15.75" customHeight="1">
      <c r="J530" s="116"/>
      <c r="K530" s="116"/>
      <c r="N530" s="116"/>
      <c r="O530" s="116"/>
    </row>
    <row r="531" spans="10:15" ht="15.75" customHeight="1">
      <c r="J531" s="116"/>
      <c r="K531" s="116"/>
      <c r="N531" s="116"/>
      <c r="O531" s="116"/>
    </row>
    <row r="532" spans="10:15" ht="15.75" customHeight="1">
      <c r="J532" s="116"/>
      <c r="K532" s="116"/>
      <c r="N532" s="116"/>
      <c r="O532" s="116"/>
    </row>
    <row r="533" spans="10:15" ht="15.75" customHeight="1">
      <c r="J533" s="116"/>
      <c r="K533" s="116"/>
      <c r="N533" s="116"/>
      <c r="O533" s="116"/>
    </row>
    <row r="534" spans="10:15" ht="15.75" customHeight="1">
      <c r="J534" s="116"/>
      <c r="K534" s="116"/>
      <c r="N534" s="116"/>
      <c r="O534" s="116"/>
    </row>
    <row r="535" spans="10:15" ht="15.75" customHeight="1">
      <c r="J535" s="116"/>
      <c r="K535" s="116"/>
      <c r="N535" s="116"/>
      <c r="O535" s="116"/>
    </row>
    <row r="536" spans="10:15" ht="15.75" customHeight="1">
      <c r="J536" s="116"/>
      <c r="K536" s="116"/>
      <c r="N536" s="116"/>
      <c r="O536" s="116"/>
    </row>
    <row r="537" spans="10:15" ht="15.75" customHeight="1">
      <c r="J537" s="116"/>
      <c r="K537" s="116"/>
      <c r="N537" s="116"/>
      <c r="O537" s="116"/>
    </row>
    <row r="538" spans="10:15" ht="15.75" customHeight="1">
      <c r="J538" s="116"/>
      <c r="K538" s="116"/>
      <c r="N538" s="116"/>
      <c r="O538" s="116"/>
    </row>
    <row r="539" spans="10:15" ht="15.75" customHeight="1">
      <c r="J539" s="116"/>
      <c r="K539" s="116"/>
      <c r="N539" s="116"/>
      <c r="O539" s="116"/>
    </row>
    <row r="540" spans="10:15" ht="15.75" customHeight="1">
      <c r="J540" s="116"/>
      <c r="K540" s="116"/>
      <c r="N540" s="116"/>
      <c r="O540" s="116"/>
    </row>
    <row r="541" spans="10:15" ht="15.75" customHeight="1">
      <c r="J541" s="116"/>
      <c r="K541" s="116"/>
      <c r="N541" s="116"/>
      <c r="O541" s="116"/>
    </row>
    <row r="542" spans="10:15" ht="15.75" customHeight="1">
      <c r="J542" s="116"/>
      <c r="K542" s="116"/>
      <c r="N542" s="116"/>
      <c r="O542" s="116"/>
    </row>
    <row r="543" spans="10:15" ht="15.75" customHeight="1">
      <c r="J543" s="116"/>
      <c r="K543" s="116"/>
      <c r="N543" s="116"/>
      <c r="O543" s="116"/>
    </row>
    <row r="544" spans="10:15" ht="15.75" customHeight="1">
      <c r="J544" s="116"/>
      <c r="K544" s="116"/>
      <c r="N544" s="116"/>
      <c r="O544" s="116"/>
    </row>
    <row r="545" spans="10:15" ht="15.75" customHeight="1">
      <c r="J545" s="116"/>
      <c r="K545" s="116"/>
      <c r="N545" s="116"/>
      <c r="O545" s="116"/>
    </row>
    <row r="546" spans="10:15" ht="15.75" customHeight="1">
      <c r="J546" s="116"/>
      <c r="K546" s="116"/>
      <c r="N546" s="116"/>
      <c r="O546" s="116"/>
    </row>
    <row r="547" spans="10:15" ht="15.75" customHeight="1">
      <c r="J547" s="116"/>
      <c r="K547" s="116"/>
      <c r="N547" s="116"/>
      <c r="O547" s="116"/>
    </row>
    <row r="548" spans="10:15" ht="15.75" customHeight="1">
      <c r="J548" s="116"/>
      <c r="K548" s="116"/>
      <c r="N548" s="116"/>
      <c r="O548" s="116"/>
    </row>
    <row r="549" spans="10:15" ht="15.75" customHeight="1">
      <c r="J549" s="116"/>
      <c r="K549" s="116"/>
      <c r="N549" s="116"/>
      <c r="O549" s="116"/>
    </row>
    <row r="550" spans="10:15" ht="15.75" customHeight="1">
      <c r="J550" s="116"/>
      <c r="K550" s="116"/>
      <c r="N550" s="116"/>
      <c r="O550" s="116"/>
    </row>
    <row r="551" spans="10:15" ht="15.75" customHeight="1">
      <c r="J551" s="116"/>
      <c r="K551" s="116"/>
      <c r="N551" s="116"/>
      <c r="O551" s="116"/>
    </row>
    <row r="552" spans="10:15" ht="15.75" customHeight="1">
      <c r="J552" s="116"/>
      <c r="K552" s="116"/>
      <c r="N552" s="116"/>
      <c r="O552" s="116"/>
    </row>
    <row r="553" spans="10:15" ht="15.75" customHeight="1">
      <c r="J553" s="116"/>
      <c r="K553" s="116"/>
      <c r="N553" s="116"/>
      <c r="O553" s="116"/>
    </row>
    <row r="554" spans="10:15" ht="15.75" customHeight="1">
      <c r="J554" s="116"/>
      <c r="K554" s="116"/>
      <c r="N554" s="116"/>
      <c r="O554" s="116"/>
    </row>
    <row r="555" spans="10:15" ht="15.75" customHeight="1">
      <c r="J555" s="116"/>
      <c r="K555" s="116"/>
      <c r="N555" s="116"/>
      <c r="O555" s="116"/>
    </row>
    <row r="556" spans="10:15" ht="15.75" customHeight="1">
      <c r="J556" s="116"/>
      <c r="K556" s="116"/>
      <c r="N556" s="116"/>
      <c r="O556" s="116"/>
    </row>
    <row r="557" spans="10:15" ht="15.75" customHeight="1">
      <c r="J557" s="116"/>
      <c r="K557" s="116"/>
      <c r="N557" s="116"/>
      <c r="O557" s="116"/>
    </row>
    <row r="558" spans="10:15" ht="15.75" customHeight="1">
      <c r="J558" s="116"/>
      <c r="K558" s="116"/>
      <c r="N558" s="116"/>
      <c r="O558" s="116"/>
    </row>
    <row r="559" spans="10:15" ht="15.75" customHeight="1">
      <c r="J559" s="116"/>
      <c r="K559" s="116"/>
      <c r="N559" s="116"/>
      <c r="O559" s="116"/>
    </row>
    <row r="560" spans="10:15" ht="15.75" customHeight="1">
      <c r="J560" s="116"/>
      <c r="K560" s="116"/>
      <c r="N560" s="116"/>
      <c r="O560" s="116"/>
    </row>
    <row r="561" spans="10:15" ht="15.75" customHeight="1">
      <c r="J561" s="116"/>
      <c r="K561" s="116"/>
      <c r="N561" s="116"/>
      <c r="O561" s="116"/>
    </row>
    <row r="562" spans="10:15" ht="15.75" customHeight="1">
      <c r="J562" s="116"/>
      <c r="K562" s="116"/>
      <c r="N562" s="116"/>
      <c r="O562" s="116"/>
    </row>
    <row r="563" spans="10:15" ht="15.75" customHeight="1">
      <c r="J563" s="116"/>
      <c r="K563" s="116"/>
      <c r="N563" s="116"/>
      <c r="O563" s="116"/>
    </row>
    <row r="564" spans="10:15" ht="15.75" customHeight="1">
      <c r="J564" s="116"/>
      <c r="K564" s="116"/>
      <c r="N564" s="116"/>
      <c r="O564" s="116"/>
    </row>
    <row r="565" spans="10:15" ht="15.75" customHeight="1">
      <c r="J565" s="116"/>
      <c r="K565" s="116"/>
      <c r="N565" s="116"/>
      <c r="O565" s="116"/>
    </row>
    <row r="566" spans="10:15" ht="15.75" customHeight="1">
      <c r="J566" s="116"/>
      <c r="K566" s="116"/>
      <c r="N566" s="116"/>
      <c r="O566" s="116"/>
    </row>
    <row r="567" spans="10:15" ht="15.75" customHeight="1">
      <c r="J567" s="116"/>
      <c r="K567" s="116"/>
      <c r="N567" s="116"/>
      <c r="O567" s="116"/>
    </row>
    <row r="568" spans="10:15" ht="15.75" customHeight="1">
      <c r="J568" s="116"/>
      <c r="K568" s="116"/>
      <c r="N568" s="116"/>
      <c r="O568" s="116"/>
    </row>
    <row r="569" spans="10:15" ht="15.75" customHeight="1">
      <c r="J569" s="116"/>
      <c r="K569" s="116"/>
      <c r="N569" s="116"/>
      <c r="O569" s="116"/>
    </row>
    <row r="570" spans="10:15" ht="15.75" customHeight="1">
      <c r="J570" s="116"/>
      <c r="K570" s="116"/>
      <c r="N570" s="116"/>
      <c r="O570" s="116"/>
    </row>
    <row r="571" spans="10:15" ht="15.75" customHeight="1">
      <c r="J571" s="116"/>
      <c r="K571" s="116"/>
      <c r="N571" s="116"/>
      <c r="O571" s="116"/>
    </row>
    <row r="572" spans="10:15" ht="15.75" customHeight="1">
      <c r="J572" s="116"/>
      <c r="K572" s="116"/>
      <c r="N572" s="116"/>
      <c r="O572" s="116"/>
    </row>
    <row r="573" spans="10:15" ht="15.75" customHeight="1">
      <c r="J573" s="116"/>
      <c r="K573" s="116"/>
      <c r="N573" s="116"/>
      <c r="O573" s="116"/>
    </row>
    <row r="574" spans="10:15" ht="15.75" customHeight="1">
      <c r="J574" s="116"/>
      <c r="K574" s="116"/>
      <c r="N574" s="116"/>
      <c r="O574" s="116"/>
    </row>
    <row r="575" spans="10:15" ht="15.75" customHeight="1">
      <c r="J575" s="116"/>
      <c r="K575" s="116"/>
      <c r="N575" s="116"/>
      <c r="O575" s="116"/>
    </row>
    <row r="576" spans="10:15" ht="15.75" customHeight="1">
      <c r="J576" s="116"/>
      <c r="K576" s="116"/>
      <c r="N576" s="116"/>
      <c r="O576" s="116"/>
    </row>
    <row r="577" spans="10:15" ht="15.75" customHeight="1">
      <c r="J577" s="116"/>
      <c r="K577" s="116"/>
      <c r="N577" s="116"/>
      <c r="O577" s="116"/>
    </row>
    <row r="578" spans="10:15" ht="15.75" customHeight="1">
      <c r="J578" s="116"/>
      <c r="K578" s="116"/>
      <c r="N578" s="116"/>
      <c r="O578" s="116"/>
    </row>
    <row r="579" spans="10:15" ht="15.75" customHeight="1">
      <c r="J579" s="116"/>
      <c r="K579" s="116"/>
      <c r="N579" s="116"/>
      <c r="O579" s="116"/>
    </row>
    <row r="580" spans="10:15" ht="15.75" customHeight="1">
      <c r="J580" s="116"/>
      <c r="K580" s="116"/>
      <c r="N580" s="116"/>
      <c r="O580" s="116"/>
    </row>
    <row r="581" spans="10:15" ht="15.75" customHeight="1">
      <c r="J581" s="116"/>
      <c r="K581" s="116"/>
      <c r="N581" s="116"/>
      <c r="O581" s="116"/>
    </row>
    <row r="582" spans="10:15" ht="15.75" customHeight="1">
      <c r="J582" s="116"/>
      <c r="K582" s="116"/>
      <c r="N582" s="116"/>
      <c r="O582" s="116"/>
    </row>
    <row r="583" spans="10:15" ht="15.75" customHeight="1">
      <c r="J583" s="116"/>
      <c r="K583" s="116"/>
      <c r="N583" s="116"/>
      <c r="O583" s="116"/>
    </row>
    <row r="584" spans="10:15" ht="15.75" customHeight="1">
      <c r="J584" s="116"/>
      <c r="K584" s="116"/>
      <c r="N584" s="116"/>
      <c r="O584" s="116"/>
    </row>
    <row r="585" spans="10:15" ht="15.75" customHeight="1">
      <c r="J585" s="116"/>
      <c r="K585" s="116"/>
      <c r="N585" s="116"/>
      <c r="O585" s="116"/>
    </row>
    <row r="586" spans="10:15" ht="15.75" customHeight="1">
      <c r="J586" s="116"/>
      <c r="K586" s="116"/>
      <c r="N586" s="116"/>
      <c r="O586" s="116"/>
    </row>
    <row r="587" spans="10:15" ht="15.75" customHeight="1">
      <c r="J587" s="116"/>
      <c r="K587" s="116"/>
      <c r="N587" s="116"/>
      <c r="O587" s="116"/>
    </row>
    <row r="588" spans="10:15" ht="15.75" customHeight="1">
      <c r="J588" s="116"/>
      <c r="K588" s="116"/>
      <c r="N588" s="116"/>
      <c r="O588" s="116"/>
    </row>
    <row r="589" spans="10:15" ht="15.75" customHeight="1">
      <c r="J589" s="116"/>
      <c r="K589" s="116"/>
      <c r="N589" s="116"/>
      <c r="O589" s="116"/>
    </row>
    <row r="590" spans="10:15" ht="15.75" customHeight="1">
      <c r="J590" s="116"/>
      <c r="K590" s="116"/>
      <c r="N590" s="116"/>
      <c r="O590" s="116"/>
    </row>
    <row r="591" spans="10:15" ht="15.75" customHeight="1">
      <c r="J591" s="116"/>
      <c r="K591" s="116"/>
      <c r="N591" s="116"/>
      <c r="O591" s="116"/>
    </row>
    <row r="592" spans="10:15" ht="15.75" customHeight="1">
      <c r="J592" s="116"/>
      <c r="K592" s="116"/>
      <c r="N592" s="116"/>
      <c r="O592" s="116"/>
    </row>
    <row r="593" spans="10:15" ht="15.75" customHeight="1">
      <c r="J593" s="116"/>
      <c r="K593" s="116"/>
      <c r="N593" s="116"/>
      <c r="O593" s="116"/>
    </row>
    <row r="594" spans="10:15" ht="15.75" customHeight="1">
      <c r="J594" s="116"/>
      <c r="K594" s="116"/>
      <c r="N594" s="116"/>
      <c r="O594" s="116"/>
    </row>
    <row r="595" spans="10:15" ht="15.75" customHeight="1">
      <c r="J595" s="116"/>
      <c r="K595" s="116"/>
      <c r="N595" s="116"/>
      <c r="O595" s="116"/>
    </row>
    <row r="596" spans="10:15" ht="15.75" customHeight="1">
      <c r="J596" s="116"/>
      <c r="K596" s="116"/>
      <c r="N596" s="116"/>
      <c r="O596" s="116"/>
    </row>
    <row r="597" spans="10:15" ht="15.75" customHeight="1">
      <c r="J597" s="116"/>
      <c r="K597" s="116"/>
      <c r="N597" s="116"/>
      <c r="O597" s="116"/>
    </row>
    <row r="598" spans="10:15" ht="15.75" customHeight="1">
      <c r="J598" s="116"/>
      <c r="K598" s="116"/>
      <c r="N598" s="116"/>
      <c r="O598" s="116"/>
    </row>
    <row r="599" spans="10:15" ht="15.75" customHeight="1">
      <c r="J599" s="116"/>
      <c r="K599" s="116"/>
      <c r="N599" s="116"/>
      <c r="O599" s="116"/>
    </row>
    <row r="600" spans="10:15" ht="15.75" customHeight="1">
      <c r="J600" s="116"/>
      <c r="K600" s="116"/>
      <c r="N600" s="116"/>
      <c r="O600" s="116"/>
    </row>
    <row r="601" spans="10:15" ht="15.75" customHeight="1">
      <c r="J601" s="116"/>
      <c r="K601" s="116"/>
      <c r="N601" s="116"/>
      <c r="O601" s="116"/>
    </row>
    <row r="602" spans="10:15" ht="15.75" customHeight="1">
      <c r="J602" s="116"/>
      <c r="K602" s="116"/>
      <c r="N602" s="116"/>
      <c r="O602" s="116"/>
    </row>
    <row r="603" spans="10:15" ht="15.75" customHeight="1">
      <c r="J603" s="116"/>
      <c r="K603" s="116"/>
      <c r="N603" s="116"/>
      <c r="O603" s="116"/>
    </row>
    <row r="604" spans="10:15" ht="15.75" customHeight="1">
      <c r="J604" s="116"/>
      <c r="K604" s="116"/>
      <c r="N604" s="116"/>
      <c r="O604" s="116"/>
    </row>
    <row r="605" spans="10:15" ht="15.75" customHeight="1">
      <c r="J605" s="116"/>
      <c r="K605" s="116"/>
      <c r="N605" s="116"/>
      <c r="O605" s="116"/>
    </row>
    <row r="606" spans="10:15" ht="15.75" customHeight="1">
      <c r="J606" s="116"/>
      <c r="K606" s="116"/>
      <c r="N606" s="116"/>
      <c r="O606" s="116"/>
    </row>
    <row r="607" spans="10:15" ht="15.75" customHeight="1">
      <c r="J607" s="116"/>
      <c r="K607" s="116"/>
      <c r="N607" s="116"/>
      <c r="O607" s="116"/>
    </row>
    <row r="608" spans="10:15" ht="15.75" customHeight="1">
      <c r="J608" s="116"/>
      <c r="K608" s="116"/>
      <c r="N608" s="116"/>
      <c r="O608" s="116"/>
    </row>
    <row r="609" spans="10:15" ht="15.75" customHeight="1">
      <c r="J609" s="116"/>
      <c r="K609" s="116"/>
      <c r="N609" s="116"/>
      <c r="O609" s="116"/>
    </row>
    <row r="610" spans="10:15" ht="15.75" customHeight="1">
      <c r="J610" s="116"/>
      <c r="K610" s="116"/>
      <c r="N610" s="116"/>
      <c r="O610" s="116"/>
    </row>
    <row r="611" spans="10:15" ht="15.75" customHeight="1">
      <c r="J611" s="116"/>
      <c r="K611" s="116"/>
      <c r="N611" s="116"/>
      <c r="O611" s="116"/>
    </row>
    <row r="612" spans="10:15" ht="15.75" customHeight="1">
      <c r="J612" s="116"/>
      <c r="K612" s="116"/>
      <c r="N612" s="116"/>
      <c r="O612" s="116"/>
    </row>
    <row r="613" spans="10:15" ht="15.75" customHeight="1">
      <c r="J613" s="116"/>
      <c r="K613" s="116"/>
      <c r="N613" s="116"/>
      <c r="O613" s="116"/>
    </row>
    <row r="614" spans="10:15" ht="15.75" customHeight="1">
      <c r="J614" s="116"/>
      <c r="K614" s="116"/>
      <c r="N614" s="116"/>
      <c r="O614" s="116"/>
    </row>
    <row r="615" spans="10:15" ht="15.75" customHeight="1">
      <c r="J615" s="116"/>
      <c r="K615" s="116"/>
      <c r="N615" s="116"/>
      <c r="O615" s="116"/>
    </row>
    <row r="616" spans="10:15" ht="15.75" customHeight="1">
      <c r="J616" s="116"/>
      <c r="K616" s="116"/>
      <c r="N616" s="116"/>
      <c r="O616" s="116"/>
    </row>
    <row r="617" spans="10:15" ht="15.75" customHeight="1">
      <c r="J617" s="116"/>
      <c r="K617" s="116"/>
      <c r="N617" s="116"/>
      <c r="O617" s="116"/>
    </row>
    <row r="618" spans="10:15" ht="15.75" customHeight="1">
      <c r="J618" s="116"/>
      <c r="K618" s="116"/>
      <c r="N618" s="116"/>
      <c r="O618" s="116"/>
    </row>
    <row r="619" spans="10:15" ht="15.75" customHeight="1">
      <c r="J619" s="116"/>
      <c r="K619" s="116"/>
      <c r="N619" s="116"/>
      <c r="O619" s="116"/>
    </row>
    <row r="620" spans="10:15" ht="15.75" customHeight="1">
      <c r="J620" s="116"/>
      <c r="K620" s="116"/>
      <c r="N620" s="116"/>
      <c r="O620" s="116"/>
    </row>
    <row r="621" spans="10:15" ht="15.75" customHeight="1">
      <c r="J621" s="116"/>
      <c r="K621" s="116"/>
      <c r="N621" s="116"/>
      <c r="O621" s="116"/>
    </row>
    <row r="622" spans="10:15" ht="15.75" customHeight="1">
      <c r="J622" s="116"/>
      <c r="K622" s="116"/>
      <c r="N622" s="116"/>
      <c r="O622" s="116"/>
    </row>
    <row r="623" spans="10:15" ht="15.75" customHeight="1">
      <c r="J623" s="116"/>
      <c r="K623" s="116"/>
      <c r="N623" s="116"/>
      <c r="O623" s="116"/>
    </row>
    <row r="624" spans="10:15" ht="15.75" customHeight="1">
      <c r="J624" s="116"/>
      <c r="K624" s="116"/>
      <c r="N624" s="116"/>
      <c r="O624" s="116"/>
    </row>
    <row r="625" spans="10:15" ht="15.75" customHeight="1">
      <c r="J625" s="116"/>
      <c r="K625" s="116"/>
      <c r="N625" s="116"/>
      <c r="O625" s="116"/>
    </row>
    <row r="626" spans="10:15" ht="15.75" customHeight="1">
      <c r="J626" s="116"/>
      <c r="K626" s="116"/>
      <c r="N626" s="116"/>
      <c r="O626" s="116"/>
    </row>
    <row r="627" spans="10:15" ht="15.75" customHeight="1">
      <c r="J627" s="116"/>
      <c r="K627" s="116"/>
      <c r="N627" s="116"/>
      <c r="O627" s="116"/>
    </row>
    <row r="628" spans="10:15" ht="15.75" customHeight="1">
      <c r="J628" s="116"/>
      <c r="K628" s="116"/>
      <c r="N628" s="116"/>
      <c r="O628" s="116"/>
    </row>
    <row r="629" spans="10:15" ht="15.75" customHeight="1">
      <c r="J629" s="116"/>
      <c r="K629" s="116"/>
      <c r="N629" s="116"/>
      <c r="O629" s="116"/>
    </row>
    <row r="630" spans="10:15" ht="15.75" customHeight="1">
      <c r="J630" s="116"/>
      <c r="K630" s="116"/>
      <c r="N630" s="116"/>
      <c r="O630" s="116"/>
    </row>
    <row r="631" spans="10:15" ht="15.75" customHeight="1">
      <c r="J631" s="116"/>
      <c r="K631" s="116"/>
      <c r="N631" s="116"/>
      <c r="O631" s="116"/>
    </row>
    <row r="632" spans="10:15" ht="15.75" customHeight="1">
      <c r="J632" s="116"/>
      <c r="K632" s="116"/>
      <c r="N632" s="116"/>
      <c r="O632" s="116"/>
    </row>
    <row r="633" spans="10:15" ht="15.75" customHeight="1">
      <c r="J633" s="116"/>
      <c r="K633" s="116"/>
      <c r="N633" s="116"/>
      <c r="O633" s="116"/>
    </row>
    <row r="634" spans="10:15" ht="15.75" customHeight="1">
      <c r="J634" s="116"/>
      <c r="K634" s="116"/>
      <c r="N634" s="116"/>
      <c r="O634" s="116"/>
    </row>
    <row r="635" spans="10:15" ht="15.75" customHeight="1">
      <c r="J635" s="116"/>
      <c r="K635" s="116"/>
      <c r="N635" s="116"/>
      <c r="O635" s="116"/>
    </row>
    <row r="636" spans="10:15" ht="15.75" customHeight="1">
      <c r="J636" s="116"/>
      <c r="K636" s="116"/>
      <c r="N636" s="116"/>
      <c r="O636" s="116"/>
    </row>
    <row r="637" spans="10:15" ht="15.75" customHeight="1">
      <c r="J637" s="116"/>
      <c r="K637" s="116"/>
      <c r="N637" s="116"/>
      <c r="O637" s="116"/>
    </row>
    <row r="638" spans="10:15" ht="15.75" customHeight="1">
      <c r="J638" s="116"/>
      <c r="K638" s="116"/>
      <c r="N638" s="116"/>
      <c r="O638" s="116"/>
    </row>
    <row r="639" spans="10:15" ht="15.75" customHeight="1">
      <c r="J639" s="116"/>
      <c r="K639" s="116"/>
      <c r="N639" s="116"/>
      <c r="O639" s="116"/>
    </row>
    <row r="640" spans="10:15" ht="15.75" customHeight="1">
      <c r="J640" s="116"/>
      <c r="K640" s="116"/>
      <c r="N640" s="116"/>
      <c r="O640" s="116"/>
    </row>
    <row r="641" spans="10:15" ht="15.75" customHeight="1">
      <c r="J641" s="116"/>
      <c r="K641" s="116"/>
      <c r="N641" s="116"/>
      <c r="O641" s="116"/>
    </row>
    <row r="642" spans="10:15" ht="15.75" customHeight="1">
      <c r="J642" s="116"/>
      <c r="K642" s="116"/>
      <c r="N642" s="116"/>
      <c r="O642" s="116"/>
    </row>
    <row r="643" spans="10:15" ht="15.75" customHeight="1">
      <c r="J643" s="116"/>
      <c r="K643" s="116"/>
      <c r="N643" s="116"/>
      <c r="O643" s="116"/>
    </row>
    <row r="644" spans="10:15" ht="15.75" customHeight="1">
      <c r="J644" s="116"/>
      <c r="K644" s="116"/>
      <c r="N644" s="116"/>
      <c r="O644" s="116"/>
    </row>
    <row r="645" spans="10:15" ht="15.75" customHeight="1">
      <c r="J645" s="116"/>
      <c r="K645" s="116"/>
      <c r="N645" s="116"/>
      <c r="O645" s="116"/>
    </row>
    <row r="646" spans="10:15" ht="15.75" customHeight="1">
      <c r="J646" s="116"/>
      <c r="K646" s="116"/>
      <c r="N646" s="116"/>
      <c r="O646" s="116"/>
    </row>
    <row r="647" spans="10:15" ht="15.75" customHeight="1">
      <c r="J647" s="116"/>
      <c r="K647" s="116"/>
      <c r="N647" s="116"/>
      <c r="O647" s="116"/>
    </row>
    <row r="648" spans="10:15" ht="15.75" customHeight="1">
      <c r="J648" s="116"/>
      <c r="K648" s="116"/>
      <c r="N648" s="116"/>
      <c r="O648" s="116"/>
    </row>
    <row r="649" spans="10:15" ht="15.75" customHeight="1">
      <c r="J649" s="116"/>
      <c r="K649" s="116"/>
      <c r="N649" s="116"/>
      <c r="O649" s="116"/>
    </row>
    <row r="650" spans="10:15" ht="15.75" customHeight="1">
      <c r="J650" s="116"/>
      <c r="K650" s="116"/>
      <c r="N650" s="116"/>
      <c r="O650" s="116"/>
    </row>
    <row r="651" spans="10:15" ht="15.75" customHeight="1">
      <c r="J651" s="116"/>
      <c r="K651" s="116"/>
      <c r="N651" s="116"/>
      <c r="O651" s="116"/>
    </row>
    <row r="652" spans="10:15" ht="15.75" customHeight="1">
      <c r="J652" s="116"/>
      <c r="K652" s="116"/>
      <c r="N652" s="116"/>
      <c r="O652" s="116"/>
    </row>
    <row r="653" spans="10:15" ht="15.75" customHeight="1">
      <c r="J653" s="116"/>
      <c r="K653" s="116"/>
      <c r="N653" s="116"/>
      <c r="O653" s="116"/>
    </row>
    <row r="654" spans="10:15" ht="15.75" customHeight="1">
      <c r="J654" s="116"/>
      <c r="K654" s="116"/>
      <c r="N654" s="116"/>
      <c r="O654" s="116"/>
    </row>
    <row r="655" spans="10:15" ht="15.75" customHeight="1">
      <c r="J655" s="116"/>
      <c r="K655" s="116"/>
      <c r="N655" s="116"/>
      <c r="O655" s="116"/>
    </row>
    <row r="656" spans="10:15" ht="15.75" customHeight="1">
      <c r="J656" s="116"/>
      <c r="K656" s="116"/>
      <c r="N656" s="116"/>
      <c r="O656" s="116"/>
    </row>
    <row r="657" spans="10:15" ht="15.75" customHeight="1">
      <c r="J657" s="116"/>
      <c r="K657" s="116"/>
      <c r="N657" s="116"/>
      <c r="O657" s="116"/>
    </row>
    <row r="658" spans="10:15" ht="15.75" customHeight="1">
      <c r="J658" s="116"/>
      <c r="K658" s="116"/>
      <c r="N658" s="116"/>
      <c r="O658" s="116"/>
    </row>
    <row r="659" spans="10:15" ht="15.75" customHeight="1">
      <c r="J659" s="116"/>
      <c r="K659" s="116"/>
      <c r="N659" s="116"/>
      <c r="O659" s="116"/>
    </row>
    <row r="660" spans="10:15" ht="15.75" customHeight="1">
      <c r="J660" s="116"/>
      <c r="K660" s="116"/>
      <c r="N660" s="116"/>
      <c r="O660" s="116"/>
    </row>
    <row r="661" spans="10:15" ht="15.75" customHeight="1">
      <c r="J661" s="116"/>
      <c r="K661" s="116"/>
      <c r="N661" s="116"/>
      <c r="O661" s="116"/>
    </row>
    <row r="662" spans="10:15" ht="15.75" customHeight="1">
      <c r="J662" s="116"/>
      <c r="K662" s="116"/>
      <c r="N662" s="116"/>
      <c r="O662" s="116"/>
    </row>
    <row r="663" spans="10:15" ht="15.75" customHeight="1">
      <c r="J663" s="116"/>
      <c r="K663" s="116"/>
      <c r="N663" s="116"/>
      <c r="O663" s="116"/>
    </row>
    <row r="664" spans="10:15" ht="15.75" customHeight="1">
      <c r="J664" s="116"/>
      <c r="K664" s="116"/>
      <c r="N664" s="116"/>
      <c r="O664" s="116"/>
    </row>
    <row r="665" spans="10:15" ht="15.75" customHeight="1">
      <c r="J665" s="116"/>
      <c r="K665" s="116"/>
      <c r="N665" s="116"/>
      <c r="O665" s="116"/>
    </row>
    <row r="666" spans="10:15" ht="15.75" customHeight="1">
      <c r="J666" s="116"/>
      <c r="K666" s="116"/>
      <c r="N666" s="116"/>
      <c r="O666" s="116"/>
    </row>
    <row r="667" spans="10:15" ht="15.75" customHeight="1">
      <c r="J667" s="116"/>
      <c r="K667" s="116"/>
      <c r="N667" s="116"/>
      <c r="O667" s="116"/>
    </row>
    <row r="668" spans="10:15" ht="15.75" customHeight="1">
      <c r="J668" s="116"/>
      <c r="K668" s="116"/>
      <c r="N668" s="116"/>
      <c r="O668" s="116"/>
    </row>
    <row r="669" spans="10:15" ht="15.75" customHeight="1">
      <c r="J669" s="116"/>
      <c r="K669" s="116"/>
      <c r="N669" s="116"/>
      <c r="O669" s="116"/>
    </row>
    <row r="670" spans="10:15" ht="15.75" customHeight="1">
      <c r="J670" s="116"/>
      <c r="K670" s="116"/>
      <c r="N670" s="116"/>
      <c r="O670" s="116"/>
    </row>
    <row r="671" spans="10:15" ht="15.75" customHeight="1">
      <c r="J671" s="116"/>
      <c r="K671" s="116"/>
      <c r="N671" s="116"/>
      <c r="O671" s="116"/>
    </row>
    <row r="672" spans="10:15" ht="15.75" customHeight="1">
      <c r="J672" s="116"/>
      <c r="K672" s="116"/>
      <c r="N672" s="116"/>
      <c r="O672" s="116"/>
    </row>
    <row r="673" spans="10:15" ht="15.75" customHeight="1">
      <c r="J673" s="116"/>
      <c r="K673" s="116"/>
      <c r="N673" s="116"/>
      <c r="O673" s="116"/>
    </row>
    <row r="674" spans="10:15" ht="15.75" customHeight="1">
      <c r="J674" s="116"/>
      <c r="K674" s="116"/>
      <c r="N674" s="116"/>
      <c r="O674" s="116"/>
    </row>
    <row r="675" spans="10:15" ht="15.75" customHeight="1">
      <c r="J675" s="116"/>
      <c r="K675" s="116"/>
      <c r="N675" s="116"/>
      <c r="O675" s="116"/>
    </row>
    <row r="676" spans="10:15" ht="15.75" customHeight="1">
      <c r="J676" s="116"/>
      <c r="K676" s="116"/>
      <c r="N676" s="116"/>
      <c r="O676" s="116"/>
    </row>
    <row r="677" spans="10:15" ht="15.75" customHeight="1">
      <c r="J677" s="116"/>
      <c r="K677" s="116"/>
      <c r="N677" s="116"/>
      <c r="O677" s="116"/>
    </row>
    <row r="678" spans="10:15" ht="15.75" customHeight="1">
      <c r="J678" s="116"/>
      <c r="K678" s="116"/>
      <c r="N678" s="116"/>
      <c r="O678" s="116"/>
    </row>
    <row r="679" spans="10:15" ht="15.75" customHeight="1">
      <c r="J679" s="116"/>
      <c r="K679" s="116"/>
      <c r="N679" s="116"/>
      <c r="O679" s="116"/>
    </row>
    <row r="680" spans="10:15" ht="15.75" customHeight="1">
      <c r="J680" s="116"/>
      <c r="K680" s="116"/>
      <c r="N680" s="116"/>
      <c r="O680" s="116"/>
    </row>
    <row r="681" spans="10:15" ht="15.75" customHeight="1">
      <c r="J681" s="116"/>
      <c r="K681" s="116"/>
      <c r="N681" s="116"/>
      <c r="O681" s="116"/>
    </row>
    <row r="682" spans="10:15" ht="15.75" customHeight="1">
      <c r="J682" s="116"/>
      <c r="K682" s="116"/>
      <c r="N682" s="116"/>
      <c r="O682" s="116"/>
    </row>
    <row r="683" spans="10:15" ht="15.75" customHeight="1">
      <c r="J683" s="116"/>
      <c r="K683" s="116"/>
      <c r="N683" s="116"/>
      <c r="O683" s="116"/>
    </row>
    <row r="684" spans="10:15" ht="15.75" customHeight="1">
      <c r="J684" s="116"/>
      <c r="K684" s="116"/>
      <c r="N684" s="116"/>
      <c r="O684" s="116"/>
    </row>
    <row r="685" spans="10:15" ht="15.75" customHeight="1">
      <c r="J685" s="116"/>
      <c r="K685" s="116"/>
      <c r="N685" s="116"/>
      <c r="O685" s="116"/>
    </row>
    <row r="686" spans="10:15" ht="15.75" customHeight="1">
      <c r="J686" s="116"/>
      <c r="K686" s="116"/>
      <c r="N686" s="116"/>
      <c r="O686" s="116"/>
    </row>
    <row r="687" spans="10:15" ht="15.75" customHeight="1">
      <c r="J687" s="116"/>
      <c r="K687" s="116"/>
      <c r="N687" s="116"/>
      <c r="O687" s="116"/>
    </row>
    <row r="688" spans="10:15" ht="15.75" customHeight="1">
      <c r="J688" s="116"/>
      <c r="K688" s="116"/>
      <c r="N688" s="116"/>
      <c r="O688" s="116"/>
    </row>
    <row r="689" spans="10:15" ht="15.75" customHeight="1">
      <c r="J689" s="116"/>
      <c r="K689" s="116"/>
      <c r="N689" s="116"/>
      <c r="O689" s="116"/>
    </row>
    <row r="690" spans="10:15" ht="15.75" customHeight="1">
      <c r="J690" s="116"/>
      <c r="K690" s="116"/>
      <c r="N690" s="116"/>
      <c r="O690" s="116"/>
    </row>
    <row r="691" spans="10:15" ht="15.75" customHeight="1">
      <c r="J691" s="116"/>
      <c r="K691" s="116"/>
      <c r="N691" s="116"/>
      <c r="O691" s="116"/>
    </row>
    <row r="692" spans="10:15" ht="15.75" customHeight="1">
      <c r="J692" s="116"/>
      <c r="K692" s="116"/>
      <c r="N692" s="116"/>
      <c r="O692" s="116"/>
    </row>
    <row r="693" spans="10:15" ht="15.75" customHeight="1">
      <c r="J693" s="116"/>
      <c r="K693" s="116"/>
      <c r="N693" s="116"/>
      <c r="O693" s="116"/>
    </row>
    <row r="694" spans="10:15" ht="15.75" customHeight="1">
      <c r="J694" s="116"/>
      <c r="K694" s="116"/>
      <c r="N694" s="116"/>
      <c r="O694" s="116"/>
    </row>
    <row r="695" spans="10:15" ht="15.75" customHeight="1">
      <c r="J695" s="116"/>
      <c r="K695" s="116"/>
      <c r="N695" s="116"/>
      <c r="O695" s="116"/>
    </row>
    <row r="696" spans="10:15" ht="15.75" customHeight="1">
      <c r="J696" s="116"/>
      <c r="K696" s="116"/>
      <c r="N696" s="116"/>
      <c r="O696" s="116"/>
    </row>
    <row r="697" spans="10:15" ht="15.75" customHeight="1">
      <c r="J697" s="116"/>
      <c r="K697" s="116"/>
      <c r="N697" s="116"/>
      <c r="O697" s="116"/>
    </row>
    <row r="698" spans="10:15" ht="15.75" customHeight="1">
      <c r="J698" s="116"/>
      <c r="K698" s="116"/>
      <c r="N698" s="116"/>
      <c r="O698" s="116"/>
    </row>
    <row r="699" spans="10:15" ht="15.75" customHeight="1">
      <c r="J699" s="116"/>
      <c r="K699" s="116"/>
      <c r="N699" s="116"/>
      <c r="O699" s="116"/>
    </row>
    <row r="700" spans="10:15" ht="15.75" customHeight="1">
      <c r="J700" s="116"/>
      <c r="K700" s="116"/>
      <c r="N700" s="116"/>
      <c r="O700" s="116"/>
    </row>
    <row r="701" spans="10:15" ht="15.75" customHeight="1">
      <c r="J701" s="116"/>
      <c r="K701" s="116"/>
      <c r="N701" s="116"/>
      <c r="O701" s="116"/>
    </row>
    <row r="702" spans="10:15" ht="15.75" customHeight="1">
      <c r="J702" s="116"/>
      <c r="K702" s="116"/>
      <c r="N702" s="116"/>
      <c r="O702" s="116"/>
    </row>
    <row r="703" spans="10:15" ht="15.75" customHeight="1">
      <c r="J703" s="116"/>
      <c r="K703" s="116"/>
      <c r="N703" s="116"/>
      <c r="O703" s="116"/>
    </row>
    <row r="704" spans="10:15" ht="15.75" customHeight="1">
      <c r="J704" s="116"/>
      <c r="K704" s="116"/>
      <c r="N704" s="116"/>
      <c r="O704" s="116"/>
    </row>
    <row r="705" spans="10:15" ht="15.75" customHeight="1">
      <c r="J705" s="116"/>
      <c r="K705" s="116"/>
      <c r="N705" s="116"/>
      <c r="O705" s="116"/>
    </row>
    <row r="706" spans="10:15" ht="15.75" customHeight="1">
      <c r="J706" s="116"/>
      <c r="K706" s="116"/>
      <c r="N706" s="116"/>
      <c r="O706" s="116"/>
    </row>
    <row r="707" spans="10:15" ht="15.75" customHeight="1">
      <c r="J707" s="116"/>
      <c r="K707" s="116"/>
      <c r="N707" s="116"/>
      <c r="O707" s="116"/>
    </row>
    <row r="708" spans="10:15" ht="15.75" customHeight="1">
      <c r="J708" s="116"/>
      <c r="K708" s="116"/>
      <c r="N708" s="116"/>
      <c r="O708" s="116"/>
    </row>
    <row r="709" spans="10:15" ht="15.75" customHeight="1">
      <c r="J709" s="116"/>
      <c r="K709" s="116"/>
      <c r="N709" s="116"/>
      <c r="O709" s="116"/>
    </row>
    <row r="710" spans="10:15" ht="15.75" customHeight="1">
      <c r="J710" s="116"/>
      <c r="K710" s="116"/>
      <c r="N710" s="116"/>
      <c r="O710" s="116"/>
    </row>
    <row r="711" spans="10:15" ht="15.75" customHeight="1">
      <c r="J711" s="116"/>
      <c r="K711" s="116"/>
      <c r="N711" s="116"/>
      <c r="O711" s="116"/>
    </row>
    <row r="712" spans="10:15" ht="15.75" customHeight="1">
      <c r="J712" s="116"/>
      <c r="K712" s="116"/>
      <c r="N712" s="116"/>
      <c r="O712" s="116"/>
    </row>
    <row r="713" spans="10:15" ht="15.75" customHeight="1">
      <c r="J713" s="116"/>
      <c r="K713" s="116"/>
      <c r="N713" s="116"/>
      <c r="O713" s="116"/>
    </row>
    <row r="714" spans="10:15" ht="15.75" customHeight="1">
      <c r="J714" s="116"/>
      <c r="K714" s="116"/>
      <c r="N714" s="116"/>
      <c r="O714" s="116"/>
    </row>
    <row r="715" spans="10:15" ht="15.75" customHeight="1">
      <c r="J715" s="116"/>
      <c r="K715" s="116"/>
      <c r="N715" s="116"/>
      <c r="O715" s="116"/>
    </row>
    <row r="716" spans="10:15" ht="15.75" customHeight="1">
      <c r="J716" s="116"/>
      <c r="K716" s="116"/>
      <c r="N716" s="116"/>
      <c r="O716" s="116"/>
    </row>
    <row r="717" spans="10:15" ht="15.75" customHeight="1">
      <c r="J717" s="116"/>
      <c r="K717" s="116"/>
      <c r="N717" s="116"/>
      <c r="O717" s="116"/>
    </row>
    <row r="718" spans="10:15" ht="15.75" customHeight="1">
      <c r="J718" s="116"/>
      <c r="K718" s="116"/>
      <c r="N718" s="116"/>
      <c r="O718" s="116"/>
    </row>
    <row r="719" spans="10:15" ht="15.75" customHeight="1">
      <c r="J719" s="116"/>
      <c r="K719" s="116"/>
      <c r="N719" s="116"/>
      <c r="O719" s="116"/>
    </row>
    <row r="720" spans="10:15" ht="15.75" customHeight="1">
      <c r="J720" s="116"/>
      <c r="K720" s="116"/>
      <c r="N720" s="116"/>
      <c r="O720" s="116"/>
    </row>
    <row r="721" spans="10:15" ht="15.75" customHeight="1">
      <c r="J721" s="116"/>
      <c r="K721" s="116"/>
      <c r="N721" s="116"/>
      <c r="O721" s="116"/>
    </row>
    <row r="722" spans="10:15" ht="15.75" customHeight="1">
      <c r="J722" s="116"/>
      <c r="K722" s="116"/>
      <c r="N722" s="116"/>
      <c r="O722" s="116"/>
    </row>
    <row r="723" spans="10:15" ht="15.75" customHeight="1">
      <c r="J723" s="116"/>
      <c r="K723" s="116"/>
      <c r="N723" s="116"/>
      <c r="O723" s="116"/>
    </row>
    <row r="724" spans="10:15" ht="15.75" customHeight="1">
      <c r="J724" s="116"/>
      <c r="K724" s="116"/>
      <c r="N724" s="116"/>
      <c r="O724" s="116"/>
    </row>
    <row r="725" spans="10:15" ht="15.75" customHeight="1">
      <c r="J725" s="116"/>
      <c r="K725" s="116"/>
      <c r="N725" s="116"/>
      <c r="O725" s="116"/>
    </row>
    <row r="726" spans="10:15" ht="15.75" customHeight="1">
      <c r="J726" s="116"/>
      <c r="K726" s="116"/>
      <c r="N726" s="116"/>
      <c r="O726" s="116"/>
    </row>
    <row r="727" spans="10:15" ht="15.75" customHeight="1">
      <c r="J727" s="116"/>
      <c r="K727" s="116"/>
      <c r="N727" s="116"/>
      <c r="O727" s="116"/>
    </row>
    <row r="728" spans="10:15" ht="15.75" customHeight="1">
      <c r="J728" s="116"/>
      <c r="K728" s="116"/>
      <c r="N728" s="116"/>
      <c r="O728" s="116"/>
    </row>
    <row r="729" spans="10:15" ht="15.75" customHeight="1">
      <c r="J729" s="116"/>
      <c r="K729" s="116"/>
      <c r="N729" s="116"/>
      <c r="O729" s="116"/>
    </row>
    <row r="730" spans="10:15" ht="15.75" customHeight="1">
      <c r="J730" s="116"/>
      <c r="K730" s="116"/>
      <c r="N730" s="116"/>
      <c r="O730" s="116"/>
    </row>
    <row r="731" spans="10:15" ht="15.75" customHeight="1">
      <c r="J731" s="116"/>
      <c r="K731" s="116"/>
      <c r="N731" s="116"/>
      <c r="O731" s="116"/>
    </row>
    <row r="732" spans="10:15" ht="15.75" customHeight="1">
      <c r="J732" s="116"/>
      <c r="K732" s="116"/>
      <c r="N732" s="116"/>
      <c r="O732" s="116"/>
    </row>
    <row r="733" spans="10:15" ht="15.75" customHeight="1">
      <c r="J733" s="116"/>
      <c r="K733" s="116"/>
      <c r="N733" s="116"/>
      <c r="O733" s="116"/>
    </row>
    <row r="734" spans="10:15" ht="15.75" customHeight="1">
      <c r="J734" s="116"/>
      <c r="K734" s="116"/>
      <c r="N734" s="116"/>
      <c r="O734" s="116"/>
    </row>
    <row r="735" spans="10:15" ht="15.75" customHeight="1">
      <c r="J735" s="116"/>
      <c r="K735" s="116"/>
      <c r="N735" s="116"/>
      <c r="O735" s="116"/>
    </row>
    <row r="736" spans="10:15" ht="15.75" customHeight="1">
      <c r="J736" s="116"/>
      <c r="K736" s="116"/>
      <c r="N736" s="116"/>
      <c r="O736" s="116"/>
    </row>
    <row r="737" spans="10:15" ht="15.75" customHeight="1">
      <c r="J737" s="116"/>
      <c r="K737" s="116"/>
      <c r="N737" s="116"/>
      <c r="O737" s="116"/>
    </row>
    <row r="738" spans="10:15" ht="15.75" customHeight="1">
      <c r="J738" s="116"/>
      <c r="K738" s="116"/>
      <c r="N738" s="116"/>
      <c r="O738" s="116"/>
    </row>
    <row r="739" spans="10:15" ht="15.75" customHeight="1">
      <c r="J739" s="116"/>
      <c r="K739" s="116"/>
      <c r="N739" s="116"/>
      <c r="O739" s="116"/>
    </row>
    <row r="740" spans="10:15" ht="15.75" customHeight="1">
      <c r="J740" s="116"/>
      <c r="K740" s="116"/>
      <c r="N740" s="116"/>
      <c r="O740" s="116"/>
    </row>
    <row r="741" spans="10:15" ht="15.75" customHeight="1">
      <c r="J741" s="116"/>
      <c r="K741" s="116"/>
      <c r="N741" s="116"/>
      <c r="O741" s="116"/>
    </row>
    <row r="742" spans="10:15" ht="15.75" customHeight="1">
      <c r="J742" s="116"/>
      <c r="K742" s="116"/>
      <c r="N742" s="116"/>
      <c r="O742" s="116"/>
    </row>
    <row r="743" spans="10:15" ht="15.75" customHeight="1">
      <c r="J743" s="116"/>
      <c r="K743" s="116"/>
      <c r="N743" s="116"/>
      <c r="O743" s="116"/>
    </row>
    <row r="744" spans="10:15" ht="15.75" customHeight="1">
      <c r="J744" s="116"/>
      <c r="K744" s="116"/>
      <c r="N744" s="116"/>
      <c r="O744" s="116"/>
    </row>
    <row r="745" spans="10:15" ht="15.75" customHeight="1">
      <c r="J745" s="116"/>
      <c r="K745" s="116"/>
      <c r="N745" s="116"/>
      <c r="O745" s="116"/>
    </row>
    <row r="746" spans="10:15" ht="15.75" customHeight="1">
      <c r="J746" s="116"/>
      <c r="K746" s="116"/>
      <c r="N746" s="116"/>
      <c r="O746" s="116"/>
    </row>
    <row r="747" spans="10:15" ht="15.75" customHeight="1">
      <c r="J747" s="116"/>
      <c r="K747" s="116"/>
      <c r="N747" s="116"/>
      <c r="O747" s="116"/>
    </row>
    <row r="748" spans="10:15" ht="15.75" customHeight="1">
      <c r="J748" s="116"/>
      <c r="K748" s="116"/>
      <c r="N748" s="116"/>
      <c r="O748" s="116"/>
    </row>
    <row r="749" spans="10:15" ht="15.75" customHeight="1">
      <c r="J749" s="116"/>
      <c r="K749" s="116"/>
      <c r="N749" s="116"/>
      <c r="O749" s="116"/>
    </row>
    <row r="750" spans="10:15" ht="15.75" customHeight="1">
      <c r="J750" s="116"/>
      <c r="K750" s="116"/>
      <c r="N750" s="116"/>
      <c r="O750" s="116"/>
    </row>
    <row r="751" spans="10:15" ht="15.75" customHeight="1">
      <c r="J751" s="116"/>
      <c r="K751" s="116"/>
      <c r="N751" s="116"/>
      <c r="O751" s="116"/>
    </row>
    <row r="752" spans="10:15" ht="15.75" customHeight="1">
      <c r="J752" s="116"/>
      <c r="K752" s="116"/>
      <c r="N752" s="116"/>
      <c r="O752" s="116"/>
    </row>
    <row r="753" spans="10:15" ht="15.75" customHeight="1">
      <c r="J753" s="116"/>
      <c r="K753" s="116"/>
      <c r="N753" s="116"/>
      <c r="O753" s="116"/>
    </row>
    <row r="754" spans="10:15" ht="15.75" customHeight="1">
      <c r="J754" s="116"/>
      <c r="K754" s="116"/>
      <c r="N754" s="116"/>
      <c r="O754" s="116"/>
    </row>
    <row r="755" spans="10:15" ht="15.75" customHeight="1">
      <c r="J755" s="116"/>
      <c r="K755" s="116"/>
      <c r="N755" s="116"/>
      <c r="O755" s="116"/>
    </row>
    <row r="756" spans="10:15" ht="15.75" customHeight="1">
      <c r="J756" s="116"/>
      <c r="K756" s="116"/>
      <c r="N756" s="116"/>
      <c r="O756" s="116"/>
    </row>
    <row r="757" spans="10:15" ht="15.75" customHeight="1">
      <c r="J757" s="116"/>
      <c r="K757" s="116"/>
      <c r="N757" s="116"/>
      <c r="O757" s="116"/>
    </row>
    <row r="758" spans="10:15" ht="15.75" customHeight="1">
      <c r="J758" s="116"/>
      <c r="K758" s="116"/>
      <c r="N758" s="116"/>
      <c r="O758" s="116"/>
    </row>
    <row r="759" spans="10:15" ht="15.75" customHeight="1">
      <c r="J759" s="116"/>
      <c r="K759" s="116"/>
      <c r="N759" s="116"/>
      <c r="O759" s="116"/>
    </row>
    <row r="760" spans="10:15" ht="15.75" customHeight="1">
      <c r="J760" s="116"/>
      <c r="K760" s="116"/>
      <c r="N760" s="116"/>
      <c r="O760" s="116"/>
    </row>
    <row r="761" spans="10:15" ht="15.75" customHeight="1">
      <c r="J761" s="116"/>
      <c r="K761" s="116"/>
      <c r="N761" s="116"/>
      <c r="O761" s="116"/>
    </row>
    <row r="762" spans="10:15" ht="15.75" customHeight="1">
      <c r="J762" s="116"/>
      <c r="K762" s="116"/>
      <c r="N762" s="116"/>
      <c r="O762" s="116"/>
    </row>
    <row r="763" spans="10:15" ht="15.75" customHeight="1">
      <c r="J763" s="116"/>
      <c r="K763" s="116"/>
      <c r="N763" s="116"/>
      <c r="O763" s="116"/>
    </row>
    <row r="764" spans="10:15" ht="15.75" customHeight="1">
      <c r="J764" s="116"/>
      <c r="K764" s="116"/>
      <c r="N764" s="116"/>
      <c r="O764" s="116"/>
    </row>
    <row r="765" spans="10:15" ht="15.75" customHeight="1">
      <c r="J765" s="116"/>
      <c r="K765" s="116"/>
      <c r="N765" s="116"/>
      <c r="O765" s="116"/>
    </row>
    <row r="766" spans="10:15" ht="15.75" customHeight="1">
      <c r="J766" s="116"/>
      <c r="K766" s="116"/>
      <c r="N766" s="116"/>
      <c r="O766" s="116"/>
    </row>
    <row r="767" spans="10:15" ht="15.75" customHeight="1">
      <c r="J767" s="116"/>
      <c r="K767" s="116"/>
      <c r="N767" s="116"/>
      <c r="O767" s="116"/>
    </row>
    <row r="768" spans="10:15" ht="15.75" customHeight="1">
      <c r="J768" s="116"/>
      <c r="K768" s="116"/>
      <c r="N768" s="116"/>
      <c r="O768" s="116"/>
    </row>
    <row r="769" spans="10:15" ht="15.75" customHeight="1">
      <c r="J769" s="116"/>
      <c r="K769" s="116"/>
      <c r="N769" s="116"/>
      <c r="O769" s="116"/>
    </row>
    <row r="770" spans="10:15" ht="15.75" customHeight="1">
      <c r="J770" s="116"/>
      <c r="K770" s="116"/>
      <c r="N770" s="116"/>
      <c r="O770" s="116"/>
    </row>
    <row r="771" spans="10:15" ht="15.75" customHeight="1">
      <c r="J771" s="116"/>
      <c r="K771" s="116"/>
      <c r="N771" s="116"/>
      <c r="O771" s="116"/>
    </row>
    <row r="772" spans="10:15" ht="15.75" customHeight="1">
      <c r="J772" s="116"/>
      <c r="K772" s="116"/>
      <c r="N772" s="116"/>
      <c r="O772" s="116"/>
    </row>
    <row r="773" spans="10:15" ht="15.75" customHeight="1">
      <c r="J773" s="116"/>
      <c r="K773" s="116"/>
      <c r="N773" s="116"/>
      <c r="O773" s="116"/>
    </row>
    <row r="774" spans="10:15" ht="15.75" customHeight="1">
      <c r="J774" s="116"/>
      <c r="K774" s="116"/>
      <c r="N774" s="116"/>
      <c r="O774" s="116"/>
    </row>
    <row r="775" spans="10:15" ht="15.75" customHeight="1">
      <c r="J775" s="116"/>
      <c r="K775" s="116"/>
      <c r="N775" s="116"/>
      <c r="O775" s="116"/>
    </row>
    <row r="776" spans="10:15" ht="15.75" customHeight="1">
      <c r="J776" s="116"/>
      <c r="K776" s="116"/>
      <c r="N776" s="116"/>
      <c r="O776" s="116"/>
    </row>
    <row r="777" spans="10:15" ht="15.75" customHeight="1">
      <c r="J777" s="116"/>
      <c r="K777" s="116"/>
      <c r="N777" s="116"/>
      <c r="O777" s="116"/>
    </row>
    <row r="778" spans="10:15" ht="15.75" customHeight="1">
      <c r="J778" s="116"/>
      <c r="K778" s="116"/>
      <c r="N778" s="116"/>
      <c r="O778" s="116"/>
    </row>
    <row r="779" spans="10:15" ht="15.75" customHeight="1">
      <c r="J779" s="116"/>
      <c r="K779" s="116"/>
      <c r="N779" s="116"/>
      <c r="O779" s="116"/>
    </row>
    <row r="780" spans="10:15" ht="15.75" customHeight="1">
      <c r="J780" s="116"/>
      <c r="K780" s="116"/>
      <c r="N780" s="116"/>
      <c r="O780" s="116"/>
    </row>
    <row r="781" spans="10:15" ht="15.75" customHeight="1">
      <c r="J781" s="116"/>
      <c r="K781" s="116"/>
      <c r="N781" s="116"/>
      <c r="O781" s="116"/>
    </row>
    <row r="782" spans="10:15" ht="15.75" customHeight="1">
      <c r="J782" s="116"/>
      <c r="K782" s="116"/>
      <c r="N782" s="116"/>
      <c r="O782" s="116"/>
    </row>
    <row r="783" spans="10:15" ht="15.75" customHeight="1">
      <c r="J783" s="116"/>
      <c r="K783" s="116"/>
      <c r="N783" s="116"/>
      <c r="O783" s="116"/>
    </row>
    <row r="784" spans="10:15" ht="15.75" customHeight="1">
      <c r="J784" s="116"/>
      <c r="K784" s="116"/>
      <c r="N784" s="116"/>
      <c r="O784" s="116"/>
    </row>
    <row r="785" spans="10:15" ht="15.75" customHeight="1">
      <c r="J785" s="116"/>
      <c r="K785" s="116"/>
      <c r="N785" s="116"/>
      <c r="O785" s="116"/>
    </row>
    <row r="786" spans="10:15" ht="15.75" customHeight="1">
      <c r="J786" s="116"/>
      <c r="K786" s="116"/>
      <c r="N786" s="116"/>
      <c r="O786" s="116"/>
    </row>
    <row r="787" spans="10:15" ht="15.75" customHeight="1">
      <c r="J787" s="116"/>
      <c r="K787" s="116"/>
      <c r="N787" s="116"/>
      <c r="O787" s="116"/>
    </row>
    <row r="788" spans="10:15" ht="15.75" customHeight="1">
      <c r="J788" s="116"/>
      <c r="K788" s="116"/>
      <c r="N788" s="116"/>
      <c r="O788" s="116"/>
    </row>
    <row r="789" spans="10:15" ht="15.75" customHeight="1">
      <c r="J789" s="116"/>
      <c r="K789" s="116"/>
      <c r="N789" s="116"/>
      <c r="O789" s="116"/>
    </row>
    <row r="790" spans="10:15" ht="15.75" customHeight="1">
      <c r="J790" s="116"/>
      <c r="K790" s="116"/>
      <c r="N790" s="116"/>
      <c r="O790" s="116"/>
    </row>
    <row r="791" spans="10:15" ht="15.75" customHeight="1">
      <c r="J791" s="116"/>
      <c r="K791" s="116"/>
      <c r="N791" s="116"/>
      <c r="O791" s="116"/>
    </row>
    <row r="792" spans="10:15" ht="15.75" customHeight="1">
      <c r="J792" s="116"/>
      <c r="K792" s="116"/>
      <c r="N792" s="116"/>
      <c r="O792" s="116"/>
    </row>
    <row r="793" spans="10:15" ht="15.75" customHeight="1">
      <c r="J793" s="116"/>
      <c r="K793" s="116"/>
      <c r="N793" s="116"/>
      <c r="O793" s="116"/>
    </row>
    <row r="794" spans="10:15" ht="15.75" customHeight="1">
      <c r="J794" s="116"/>
      <c r="K794" s="116"/>
      <c r="N794" s="116"/>
      <c r="O794" s="116"/>
    </row>
    <row r="795" spans="10:15" ht="15.75" customHeight="1">
      <c r="J795" s="116"/>
      <c r="K795" s="116"/>
      <c r="N795" s="116"/>
      <c r="O795" s="116"/>
    </row>
    <row r="796" spans="10:15" ht="15.75" customHeight="1">
      <c r="J796" s="116"/>
      <c r="K796" s="116"/>
      <c r="N796" s="116"/>
      <c r="O796" s="116"/>
    </row>
    <row r="797" spans="10:15" ht="15.75" customHeight="1">
      <c r="J797" s="116"/>
      <c r="K797" s="116"/>
      <c r="N797" s="116"/>
      <c r="O797" s="116"/>
    </row>
    <row r="798" spans="10:15" ht="15.75" customHeight="1">
      <c r="J798" s="116"/>
      <c r="K798" s="116"/>
      <c r="N798" s="116"/>
      <c r="O798" s="116"/>
    </row>
    <row r="799" spans="10:15" ht="15.75" customHeight="1">
      <c r="J799" s="116"/>
      <c r="K799" s="116"/>
      <c r="N799" s="116"/>
      <c r="O799" s="116"/>
    </row>
    <row r="800" spans="10:15" ht="15.75" customHeight="1">
      <c r="J800" s="116"/>
      <c r="K800" s="116"/>
      <c r="N800" s="116"/>
      <c r="O800" s="116"/>
    </row>
    <row r="801" spans="10:15" ht="15.75" customHeight="1">
      <c r="J801" s="116"/>
      <c r="K801" s="116"/>
      <c r="N801" s="116"/>
      <c r="O801" s="116"/>
    </row>
    <row r="802" spans="10:15" ht="15.75" customHeight="1">
      <c r="J802" s="116"/>
      <c r="K802" s="116"/>
      <c r="N802" s="116"/>
      <c r="O802" s="116"/>
    </row>
    <row r="803" spans="10:15" ht="15.75" customHeight="1">
      <c r="J803" s="116"/>
      <c r="K803" s="116"/>
      <c r="N803" s="116"/>
      <c r="O803" s="116"/>
    </row>
    <row r="804" spans="10:15" ht="15.75" customHeight="1">
      <c r="J804" s="116"/>
      <c r="K804" s="116"/>
      <c r="N804" s="116"/>
      <c r="O804" s="116"/>
    </row>
    <row r="805" spans="10:15" ht="15.75" customHeight="1">
      <c r="J805" s="116"/>
      <c r="K805" s="116"/>
      <c r="N805" s="116"/>
      <c r="O805" s="116"/>
    </row>
    <row r="806" spans="10:15" ht="15.75" customHeight="1">
      <c r="J806" s="116"/>
      <c r="K806" s="116"/>
      <c r="N806" s="116"/>
      <c r="O806" s="116"/>
    </row>
    <row r="807" spans="10:15" ht="15.75" customHeight="1">
      <c r="J807" s="116"/>
      <c r="K807" s="116"/>
      <c r="N807" s="116"/>
      <c r="O807" s="116"/>
    </row>
    <row r="808" spans="10:15" ht="15.75" customHeight="1">
      <c r="J808" s="116"/>
      <c r="K808" s="116"/>
      <c r="N808" s="116"/>
      <c r="O808" s="116"/>
    </row>
    <row r="809" spans="10:15" ht="15.75" customHeight="1">
      <c r="J809" s="116"/>
      <c r="K809" s="116"/>
      <c r="N809" s="116"/>
      <c r="O809" s="116"/>
    </row>
    <row r="810" spans="10:15" ht="15.75" customHeight="1">
      <c r="J810" s="116"/>
      <c r="K810" s="116"/>
      <c r="N810" s="116"/>
      <c r="O810" s="116"/>
    </row>
    <row r="811" spans="10:15" ht="15.75" customHeight="1">
      <c r="J811" s="116"/>
      <c r="K811" s="116"/>
      <c r="N811" s="116"/>
      <c r="O811" s="116"/>
    </row>
    <row r="812" spans="10:15" ht="15.75" customHeight="1">
      <c r="J812" s="116"/>
      <c r="K812" s="116"/>
      <c r="N812" s="116"/>
      <c r="O812" s="116"/>
    </row>
    <row r="813" spans="10:15" ht="15.75" customHeight="1">
      <c r="J813" s="116"/>
      <c r="K813" s="116"/>
      <c r="N813" s="116"/>
      <c r="O813" s="116"/>
    </row>
    <row r="814" spans="10:15" ht="15.75" customHeight="1">
      <c r="J814" s="116"/>
      <c r="K814" s="116"/>
      <c r="N814" s="116"/>
      <c r="O814" s="116"/>
    </row>
    <row r="815" spans="10:15" ht="15.75" customHeight="1">
      <c r="J815" s="116"/>
      <c r="K815" s="116"/>
      <c r="N815" s="116"/>
      <c r="O815" s="116"/>
    </row>
    <row r="816" spans="10:15" ht="15.75" customHeight="1">
      <c r="J816" s="116"/>
      <c r="K816" s="116"/>
      <c r="N816" s="116"/>
      <c r="O816" s="116"/>
    </row>
    <row r="817" spans="10:15" ht="15.75" customHeight="1">
      <c r="J817" s="116"/>
      <c r="K817" s="116"/>
      <c r="N817" s="116"/>
      <c r="O817" s="116"/>
    </row>
    <row r="818" spans="10:15" ht="15.75" customHeight="1">
      <c r="J818" s="116"/>
      <c r="K818" s="116"/>
      <c r="N818" s="116"/>
      <c r="O818" s="116"/>
    </row>
    <row r="819" spans="10:15" ht="15.75" customHeight="1">
      <c r="J819" s="116"/>
      <c r="K819" s="116"/>
      <c r="N819" s="116"/>
      <c r="O819" s="116"/>
    </row>
    <row r="820" spans="10:15" ht="15.75" customHeight="1">
      <c r="J820" s="116"/>
      <c r="K820" s="116"/>
      <c r="N820" s="116"/>
      <c r="O820" s="116"/>
    </row>
    <row r="821" spans="10:15" ht="15.75" customHeight="1">
      <c r="J821" s="116"/>
      <c r="K821" s="116"/>
      <c r="N821" s="116"/>
      <c r="O821" s="116"/>
    </row>
    <row r="822" spans="10:15" ht="15.75" customHeight="1">
      <c r="J822" s="116"/>
      <c r="K822" s="116"/>
      <c r="N822" s="116"/>
      <c r="O822" s="116"/>
    </row>
    <row r="823" spans="10:15" ht="15.75" customHeight="1">
      <c r="J823" s="116"/>
      <c r="K823" s="116"/>
      <c r="N823" s="116"/>
      <c r="O823" s="116"/>
    </row>
    <row r="824" spans="10:15" ht="15.75" customHeight="1">
      <c r="J824" s="116"/>
      <c r="K824" s="116"/>
      <c r="N824" s="116"/>
      <c r="O824" s="116"/>
    </row>
    <row r="825" spans="10:15" ht="15.75" customHeight="1">
      <c r="J825" s="116"/>
      <c r="K825" s="116"/>
      <c r="N825" s="116"/>
      <c r="O825" s="116"/>
    </row>
    <row r="826" spans="10:15" ht="15.75" customHeight="1">
      <c r="J826" s="116"/>
      <c r="K826" s="116"/>
      <c r="N826" s="116"/>
      <c r="O826" s="116"/>
    </row>
    <row r="827" spans="10:15" ht="15.75" customHeight="1">
      <c r="J827" s="116"/>
      <c r="K827" s="116"/>
      <c r="N827" s="116"/>
      <c r="O827" s="116"/>
    </row>
    <row r="828" spans="10:15" ht="15.75" customHeight="1">
      <c r="J828" s="116"/>
      <c r="K828" s="116"/>
      <c r="N828" s="116"/>
      <c r="O828" s="116"/>
    </row>
    <row r="829" spans="10:15" ht="15.75" customHeight="1">
      <c r="J829" s="116"/>
      <c r="K829" s="116"/>
      <c r="N829" s="116"/>
      <c r="O829" s="116"/>
    </row>
    <row r="830" spans="10:15" ht="15.75" customHeight="1">
      <c r="J830" s="116"/>
      <c r="K830" s="116"/>
      <c r="N830" s="116"/>
      <c r="O830" s="116"/>
    </row>
    <row r="831" spans="10:15" ht="15.75" customHeight="1">
      <c r="J831" s="116"/>
      <c r="K831" s="116"/>
      <c r="N831" s="116"/>
      <c r="O831" s="116"/>
    </row>
    <row r="832" spans="10:15" ht="15.75" customHeight="1">
      <c r="J832" s="116"/>
      <c r="K832" s="116"/>
      <c r="N832" s="116"/>
      <c r="O832" s="116"/>
    </row>
    <row r="833" spans="10:15" ht="15.75" customHeight="1">
      <c r="J833" s="116"/>
      <c r="K833" s="116"/>
      <c r="N833" s="116"/>
      <c r="O833" s="116"/>
    </row>
    <row r="834" spans="10:15" ht="15.75" customHeight="1">
      <c r="J834" s="116"/>
      <c r="K834" s="116"/>
      <c r="N834" s="116"/>
      <c r="O834" s="116"/>
    </row>
    <row r="835" spans="10:15" ht="15.75" customHeight="1">
      <c r="J835" s="116"/>
      <c r="K835" s="116"/>
      <c r="N835" s="116"/>
      <c r="O835" s="116"/>
    </row>
    <row r="836" spans="10:15" ht="15.75" customHeight="1">
      <c r="J836" s="116"/>
      <c r="K836" s="116"/>
      <c r="N836" s="116"/>
      <c r="O836" s="116"/>
    </row>
    <row r="837" spans="10:15" ht="15.75" customHeight="1">
      <c r="J837" s="116"/>
      <c r="K837" s="116"/>
      <c r="N837" s="116"/>
      <c r="O837" s="116"/>
    </row>
    <row r="838" spans="10:15" ht="15.75" customHeight="1">
      <c r="J838" s="116"/>
      <c r="K838" s="116"/>
      <c r="N838" s="116"/>
      <c r="O838" s="116"/>
    </row>
    <row r="839" spans="10:15" ht="15.75" customHeight="1">
      <c r="J839" s="116"/>
      <c r="K839" s="116"/>
      <c r="N839" s="116"/>
      <c r="O839" s="116"/>
    </row>
    <row r="840" spans="10:15" ht="15.75" customHeight="1">
      <c r="J840" s="116"/>
      <c r="K840" s="116"/>
      <c r="N840" s="116"/>
      <c r="O840" s="116"/>
    </row>
    <row r="841" spans="10:15" ht="15.75" customHeight="1">
      <c r="J841" s="116"/>
      <c r="K841" s="116"/>
      <c r="N841" s="116"/>
      <c r="O841" s="116"/>
    </row>
    <row r="842" spans="10:15" ht="15.75" customHeight="1">
      <c r="J842" s="116"/>
      <c r="K842" s="116"/>
      <c r="N842" s="116"/>
      <c r="O842" s="116"/>
    </row>
    <row r="843" spans="10:15" ht="15.75" customHeight="1">
      <c r="J843" s="116"/>
      <c r="K843" s="116"/>
      <c r="N843" s="116"/>
      <c r="O843" s="116"/>
    </row>
    <row r="844" spans="10:15" ht="15.75" customHeight="1">
      <c r="J844" s="116"/>
      <c r="K844" s="116"/>
      <c r="N844" s="116"/>
      <c r="O844" s="116"/>
    </row>
    <row r="845" spans="10:15" ht="15.75" customHeight="1">
      <c r="J845" s="116"/>
      <c r="K845" s="116"/>
      <c r="N845" s="116"/>
      <c r="O845" s="116"/>
    </row>
    <row r="846" spans="10:15" ht="15.75" customHeight="1">
      <c r="J846" s="116"/>
      <c r="K846" s="116"/>
      <c r="N846" s="116"/>
      <c r="O846" s="116"/>
    </row>
    <row r="847" spans="10:15" ht="15.75" customHeight="1">
      <c r="J847" s="116"/>
      <c r="K847" s="116"/>
      <c r="N847" s="116"/>
      <c r="O847" s="116"/>
    </row>
    <row r="848" spans="10:15" ht="15.75" customHeight="1">
      <c r="J848" s="116"/>
      <c r="K848" s="116"/>
      <c r="N848" s="116"/>
      <c r="O848" s="116"/>
    </row>
    <row r="849" spans="10:15" ht="15.75" customHeight="1">
      <c r="J849" s="116"/>
      <c r="K849" s="116"/>
      <c r="N849" s="116"/>
      <c r="O849" s="116"/>
    </row>
    <row r="850" spans="10:15" ht="15.75" customHeight="1">
      <c r="J850" s="116"/>
      <c r="K850" s="116"/>
      <c r="N850" s="116"/>
      <c r="O850" s="116"/>
    </row>
    <row r="851" spans="10:15" ht="15.75" customHeight="1">
      <c r="J851" s="116"/>
      <c r="K851" s="116"/>
      <c r="N851" s="116"/>
      <c r="O851" s="116"/>
    </row>
    <row r="852" spans="10:15" ht="15.75" customHeight="1">
      <c r="J852" s="116"/>
      <c r="K852" s="116"/>
      <c r="N852" s="116"/>
      <c r="O852" s="116"/>
    </row>
    <row r="853" spans="10:15" ht="15.75" customHeight="1">
      <c r="J853" s="116"/>
      <c r="K853" s="116"/>
      <c r="N853" s="116"/>
      <c r="O853" s="116"/>
    </row>
    <row r="854" spans="10:15" ht="15.75" customHeight="1">
      <c r="J854" s="116"/>
      <c r="K854" s="116"/>
      <c r="N854" s="116"/>
      <c r="O854" s="116"/>
    </row>
    <row r="855" spans="10:15" ht="15.75" customHeight="1">
      <c r="J855" s="116"/>
      <c r="K855" s="116"/>
      <c r="N855" s="116"/>
      <c r="O855" s="116"/>
    </row>
    <row r="856" spans="10:15" ht="15.75" customHeight="1">
      <c r="J856" s="116"/>
      <c r="K856" s="116"/>
      <c r="N856" s="116"/>
      <c r="O856" s="116"/>
    </row>
    <row r="857" spans="10:15" ht="15.75" customHeight="1">
      <c r="J857" s="116"/>
      <c r="K857" s="116"/>
      <c r="N857" s="116"/>
      <c r="O857" s="116"/>
    </row>
    <row r="858" spans="10:15" ht="15.75" customHeight="1">
      <c r="J858" s="116"/>
      <c r="K858" s="116"/>
      <c r="N858" s="116"/>
      <c r="O858" s="116"/>
    </row>
    <row r="859" spans="10:15" ht="15.75" customHeight="1">
      <c r="J859" s="116"/>
      <c r="K859" s="116"/>
      <c r="N859" s="116"/>
      <c r="O859" s="116"/>
    </row>
    <row r="860" spans="10:15" ht="15.75" customHeight="1">
      <c r="J860" s="116"/>
      <c r="K860" s="116"/>
      <c r="N860" s="116"/>
      <c r="O860" s="116"/>
    </row>
    <row r="861" spans="10:15" ht="15.75" customHeight="1">
      <c r="J861" s="116"/>
      <c r="K861" s="116"/>
      <c r="N861" s="116"/>
      <c r="O861" s="116"/>
    </row>
    <row r="862" spans="10:15" ht="15.75" customHeight="1">
      <c r="J862" s="116"/>
      <c r="K862" s="116"/>
      <c r="N862" s="116"/>
      <c r="O862" s="116"/>
    </row>
    <row r="863" spans="10:15" ht="15.75" customHeight="1">
      <c r="J863" s="116"/>
      <c r="K863" s="116"/>
      <c r="N863" s="116"/>
      <c r="O863" s="116"/>
    </row>
    <row r="864" spans="10:15" ht="15.75" customHeight="1">
      <c r="J864" s="116"/>
      <c r="K864" s="116"/>
      <c r="N864" s="116"/>
      <c r="O864" s="116"/>
    </row>
    <row r="865" spans="10:15" ht="15.75" customHeight="1">
      <c r="J865" s="116"/>
      <c r="K865" s="116"/>
      <c r="N865" s="116"/>
      <c r="O865" s="116"/>
    </row>
    <row r="866" spans="10:15" ht="15.75" customHeight="1">
      <c r="J866" s="116"/>
      <c r="K866" s="116"/>
      <c r="N866" s="116"/>
      <c r="O866" s="116"/>
    </row>
    <row r="867" spans="10:15" ht="15.75" customHeight="1">
      <c r="J867" s="116"/>
      <c r="K867" s="116"/>
      <c r="N867" s="116"/>
      <c r="O867" s="116"/>
    </row>
    <row r="868" spans="10:15" ht="15.75" customHeight="1">
      <c r="J868" s="116"/>
      <c r="K868" s="116"/>
      <c r="N868" s="116"/>
      <c r="O868" s="116"/>
    </row>
    <row r="869" spans="10:15" ht="15.75" customHeight="1">
      <c r="J869" s="116"/>
      <c r="K869" s="116"/>
      <c r="N869" s="116"/>
      <c r="O869" s="116"/>
    </row>
    <row r="870" spans="10:15" ht="15.75" customHeight="1">
      <c r="J870" s="116"/>
      <c r="K870" s="116"/>
      <c r="N870" s="116"/>
      <c r="O870" s="116"/>
    </row>
    <row r="871" spans="10:15" ht="15.75" customHeight="1">
      <c r="J871" s="116"/>
      <c r="K871" s="116"/>
      <c r="N871" s="116"/>
      <c r="O871" s="116"/>
    </row>
    <row r="872" spans="10:15" ht="15.75" customHeight="1">
      <c r="J872" s="116"/>
      <c r="K872" s="116"/>
      <c r="N872" s="116"/>
      <c r="O872" s="116"/>
    </row>
    <row r="873" spans="10:15" ht="15.75" customHeight="1">
      <c r="J873" s="116"/>
      <c r="K873" s="116"/>
      <c r="N873" s="116"/>
      <c r="O873" s="116"/>
    </row>
    <row r="874" spans="10:15" ht="15.75" customHeight="1">
      <c r="J874" s="116"/>
      <c r="K874" s="116"/>
      <c r="N874" s="116"/>
      <c r="O874" s="116"/>
    </row>
    <row r="875" spans="10:15" ht="15.75" customHeight="1">
      <c r="J875" s="116"/>
      <c r="K875" s="116"/>
      <c r="N875" s="116"/>
      <c r="O875" s="116"/>
    </row>
    <row r="876" spans="10:15" ht="15.75" customHeight="1">
      <c r="J876" s="116"/>
      <c r="K876" s="116"/>
      <c r="N876" s="116"/>
      <c r="O876" s="116"/>
    </row>
    <row r="877" spans="10:15" ht="15.75" customHeight="1">
      <c r="J877" s="116"/>
      <c r="K877" s="116"/>
      <c r="N877" s="116"/>
      <c r="O877" s="116"/>
    </row>
    <row r="878" spans="10:15" ht="15.75" customHeight="1">
      <c r="J878" s="116"/>
      <c r="K878" s="116"/>
      <c r="N878" s="116"/>
      <c r="O878" s="116"/>
    </row>
    <row r="879" spans="10:15" ht="15.75" customHeight="1">
      <c r="J879" s="116"/>
      <c r="K879" s="116"/>
      <c r="N879" s="116"/>
      <c r="O879" s="116"/>
    </row>
    <row r="880" spans="10:15" ht="15.75" customHeight="1">
      <c r="J880" s="116"/>
      <c r="K880" s="116"/>
      <c r="N880" s="116"/>
      <c r="O880" s="116"/>
    </row>
    <row r="881" spans="10:15" ht="15.75" customHeight="1">
      <c r="J881" s="116"/>
      <c r="K881" s="116"/>
      <c r="N881" s="116"/>
      <c r="O881" s="116"/>
    </row>
    <row r="882" spans="10:15" ht="15.75" customHeight="1">
      <c r="J882" s="116"/>
      <c r="K882" s="116"/>
      <c r="N882" s="116"/>
      <c r="O882" s="116"/>
    </row>
    <row r="883" spans="10:15" ht="15.75" customHeight="1">
      <c r="J883" s="116"/>
      <c r="K883" s="116"/>
      <c r="N883" s="116"/>
      <c r="O883" s="116"/>
    </row>
    <row r="884" spans="10:15" ht="15.75" customHeight="1">
      <c r="J884" s="116"/>
      <c r="K884" s="116"/>
      <c r="N884" s="116"/>
      <c r="O884" s="116"/>
    </row>
    <row r="885" spans="10:15" ht="15.75" customHeight="1">
      <c r="J885" s="116"/>
      <c r="K885" s="116"/>
      <c r="N885" s="116"/>
      <c r="O885" s="116"/>
    </row>
    <row r="886" spans="10:15" ht="15.75" customHeight="1">
      <c r="J886" s="116"/>
      <c r="K886" s="116"/>
      <c r="N886" s="116"/>
      <c r="O886" s="116"/>
    </row>
    <row r="887" spans="10:15" ht="15.75" customHeight="1">
      <c r="J887" s="116"/>
      <c r="K887" s="116"/>
      <c r="N887" s="116"/>
      <c r="O887" s="116"/>
    </row>
    <row r="888" spans="10:15" ht="15.75" customHeight="1">
      <c r="J888" s="116"/>
      <c r="K888" s="116"/>
      <c r="N888" s="116"/>
      <c r="O888" s="116"/>
    </row>
    <row r="889" spans="10:15" ht="15.75" customHeight="1">
      <c r="J889" s="116"/>
      <c r="K889" s="116"/>
      <c r="N889" s="116"/>
      <c r="O889" s="116"/>
    </row>
    <row r="890" spans="10:15" ht="15.75" customHeight="1">
      <c r="J890" s="116"/>
      <c r="K890" s="116"/>
      <c r="N890" s="116"/>
      <c r="O890" s="116"/>
    </row>
    <row r="891" spans="10:15" ht="15.75" customHeight="1">
      <c r="J891" s="116"/>
      <c r="K891" s="116"/>
      <c r="N891" s="116"/>
      <c r="O891" s="116"/>
    </row>
    <row r="892" spans="10:15" ht="15.75" customHeight="1">
      <c r="J892" s="116"/>
      <c r="K892" s="116"/>
      <c r="N892" s="116"/>
      <c r="O892" s="116"/>
    </row>
    <row r="893" spans="10:15" ht="15.75" customHeight="1">
      <c r="J893" s="116"/>
      <c r="K893" s="116"/>
      <c r="N893" s="116"/>
      <c r="O893" s="116"/>
    </row>
    <row r="894" spans="10:15" ht="15.75" customHeight="1">
      <c r="J894" s="116"/>
      <c r="K894" s="116"/>
      <c r="N894" s="116"/>
      <c r="O894" s="116"/>
    </row>
    <row r="895" spans="10:15" ht="15.75" customHeight="1">
      <c r="J895" s="116"/>
      <c r="K895" s="116"/>
      <c r="N895" s="116"/>
      <c r="O895" s="116"/>
    </row>
    <row r="896" spans="10:15" ht="15.75" customHeight="1">
      <c r="J896" s="116"/>
      <c r="K896" s="116"/>
      <c r="N896" s="116"/>
      <c r="O896" s="116"/>
    </row>
    <row r="897" spans="10:15" ht="15.75" customHeight="1">
      <c r="J897" s="116"/>
      <c r="K897" s="116"/>
      <c r="N897" s="116"/>
      <c r="O897" s="116"/>
    </row>
    <row r="898" spans="10:15" ht="15.75" customHeight="1">
      <c r="J898" s="116"/>
      <c r="K898" s="116"/>
      <c r="N898" s="116"/>
      <c r="O898" s="116"/>
    </row>
    <row r="899" spans="10:15" ht="15.75" customHeight="1">
      <c r="J899" s="116"/>
      <c r="K899" s="116"/>
      <c r="N899" s="116"/>
      <c r="O899" s="116"/>
    </row>
    <row r="900" spans="10:15" ht="15.75" customHeight="1">
      <c r="J900" s="116"/>
      <c r="K900" s="116"/>
      <c r="N900" s="116"/>
      <c r="O900" s="116"/>
    </row>
    <row r="901" spans="10:15" ht="15.75" customHeight="1">
      <c r="J901" s="116"/>
      <c r="K901" s="116"/>
      <c r="N901" s="116"/>
      <c r="O901" s="116"/>
    </row>
    <row r="902" spans="10:15" ht="15.75" customHeight="1">
      <c r="J902" s="116"/>
      <c r="K902" s="116"/>
      <c r="N902" s="116"/>
      <c r="O902" s="116"/>
    </row>
    <row r="903" spans="10:15" ht="15.75" customHeight="1">
      <c r="J903" s="116"/>
      <c r="K903" s="116"/>
      <c r="N903" s="116"/>
      <c r="O903" s="116"/>
    </row>
    <row r="904" spans="10:15" ht="15.75" customHeight="1">
      <c r="J904" s="116"/>
      <c r="K904" s="116"/>
      <c r="N904" s="116"/>
      <c r="O904" s="116"/>
    </row>
    <row r="905" spans="10:15" ht="15.75" customHeight="1">
      <c r="J905" s="116"/>
      <c r="K905" s="116"/>
      <c r="N905" s="116"/>
      <c r="O905" s="116"/>
    </row>
    <row r="906" spans="10:15" ht="15.75" customHeight="1">
      <c r="J906" s="116"/>
      <c r="K906" s="116"/>
      <c r="N906" s="116"/>
      <c r="O906" s="116"/>
    </row>
    <row r="907" spans="10:15" ht="15.75" customHeight="1">
      <c r="J907" s="116"/>
      <c r="K907" s="116"/>
      <c r="N907" s="116"/>
      <c r="O907" s="116"/>
    </row>
    <row r="908" spans="10:15" ht="15.75" customHeight="1">
      <c r="J908" s="116"/>
      <c r="K908" s="116"/>
      <c r="N908" s="116"/>
      <c r="O908" s="116"/>
    </row>
    <row r="909" spans="10:15" ht="15.75" customHeight="1">
      <c r="J909" s="116"/>
      <c r="K909" s="116"/>
      <c r="N909" s="116"/>
      <c r="O909" s="116"/>
    </row>
    <row r="910" spans="10:15" ht="15.75" customHeight="1">
      <c r="J910" s="116"/>
      <c r="K910" s="116"/>
      <c r="N910" s="116"/>
      <c r="O910" s="116"/>
    </row>
    <row r="911" spans="10:15" ht="15.75" customHeight="1">
      <c r="J911" s="116"/>
      <c r="K911" s="116"/>
      <c r="N911" s="116"/>
      <c r="O911" s="116"/>
    </row>
    <row r="912" spans="10:15" ht="15.75" customHeight="1">
      <c r="J912" s="116"/>
      <c r="K912" s="116"/>
      <c r="N912" s="116"/>
      <c r="O912" s="116"/>
    </row>
    <row r="913" spans="10:15" ht="15.75" customHeight="1">
      <c r="J913" s="116"/>
      <c r="K913" s="116"/>
      <c r="N913" s="116"/>
      <c r="O913" s="116"/>
    </row>
    <row r="914" spans="10:15" ht="15.75" customHeight="1">
      <c r="J914" s="116"/>
      <c r="K914" s="116"/>
      <c r="N914" s="116"/>
      <c r="O914" s="116"/>
    </row>
    <row r="915" spans="10:15" ht="15.75" customHeight="1">
      <c r="J915" s="116"/>
      <c r="K915" s="116"/>
      <c r="N915" s="116"/>
      <c r="O915" s="116"/>
    </row>
    <row r="916" spans="10:15" ht="15.75" customHeight="1">
      <c r="J916" s="116"/>
      <c r="K916" s="116"/>
      <c r="N916" s="116"/>
      <c r="O916" s="116"/>
    </row>
    <row r="917" spans="10:15" ht="15.75" customHeight="1">
      <c r="J917" s="116"/>
      <c r="K917" s="116"/>
      <c r="N917" s="116"/>
      <c r="O917" s="116"/>
    </row>
    <row r="918" spans="10:15" ht="15.75" customHeight="1">
      <c r="J918" s="116"/>
      <c r="K918" s="116"/>
      <c r="N918" s="116"/>
      <c r="O918" s="116"/>
    </row>
    <row r="919" spans="10:15" ht="15.75" customHeight="1">
      <c r="J919" s="116"/>
      <c r="K919" s="116"/>
      <c r="N919" s="116"/>
      <c r="O919" s="116"/>
    </row>
    <row r="920" spans="10:15" ht="15.75" customHeight="1">
      <c r="J920" s="116"/>
      <c r="K920" s="116"/>
      <c r="N920" s="116"/>
      <c r="O920" s="116"/>
    </row>
    <row r="921" spans="10:15" ht="15.75" customHeight="1">
      <c r="J921" s="116"/>
      <c r="K921" s="116"/>
      <c r="N921" s="116"/>
      <c r="O921" s="116"/>
    </row>
    <row r="922" spans="10:15" ht="15.75" customHeight="1">
      <c r="J922" s="116"/>
      <c r="K922" s="116"/>
      <c r="N922" s="116"/>
      <c r="O922" s="116"/>
    </row>
    <row r="923" spans="10:15" ht="15.75" customHeight="1">
      <c r="J923" s="116"/>
      <c r="K923" s="116"/>
      <c r="N923" s="116"/>
      <c r="O923" s="116"/>
    </row>
    <row r="924" spans="10:15" ht="15.75" customHeight="1">
      <c r="J924" s="116"/>
      <c r="K924" s="116"/>
      <c r="N924" s="116"/>
      <c r="O924" s="116"/>
    </row>
    <row r="925" spans="10:15" ht="15.75" customHeight="1">
      <c r="J925" s="116"/>
      <c r="K925" s="116"/>
      <c r="N925" s="116"/>
      <c r="O925" s="116"/>
    </row>
    <row r="926" spans="10:15" ht="15.75" customHeight="1">
      <c r="J926" s="116"/>
      <c r="K926" s="116"/>
      <c r="N926" s="116"/>
      <c r="O926" s="116"/>
    </row>
    <row r="927" spans="10:15" ht="15.75" customHeight="1">
      <c r="J927" s="116"/>
      <c r="K927" s="116"/>
      <c r="N927" s="116"/>
      <c r="O927" s="116"/>
    </row>
    <row r="928" spans="10:15" ht="15.75" customHeight="1">
      <c r="J928" s="116"/>
      <c r="K928" s="116"/>
      <c r="N928" s="116"/>
      <c r="O928" s="116"/>
    </row>
    <row r="929" spans="10:15" ht="15.75" customHeight="1">
      <c r="J929" s="116"/>
      <c r="K929" s="116"/>
      <c r="N929" s="116"/>
      <c r="O929" s="116"/>
    </row>
    <row r="930" spans="10:15" ht="15.75" customHeight="1">
      <c r="J930" s="116"/>
      <c r="K930" s="116"/>
      <c r="N930" s="116"/>
      <c r="O930" s="116"/>
    </row>
    <row r="931" spans="10:15" ht="15.75" customHeight="1">
      <c r="J931" s="116"/>
      <c r="K931" s="116"/>
      <c r="N931" s="116"/>
      <c r="O931" s="116"/>
    </row>
    <row r="932" spans="10:15" ht="15.75" customHeight="1">
      <c r="J932" s="116"/>
      <c r="K932" s="116"/>
      <c r="N932" s="116"/>
      <c r="O932" s="116"/>
    </row>
    <row r="933" spans="10:15" ht="15.75" customHeight="1">
      <c r="J933" s="116"/>
      <c r="K933" s="116"/>
      <c r="N933" s="116"/>
      <c r="O933" s="116"/>
    </row>
    <row r="934" spans="10:15" ht="15.75" customHeight="1">
      <c r="J934" s="116"/>
      <c r="K934" s="116"/>
      <c r="N934" s="116"/>
      <c r="O934" s="116"/>
    </row>
    <row r="935" spans="10:15" ht="15.75" customHeight="1">
      <c r="J935" s="116"/>
      <c r="K935" s="116"/>
      <c r="N935" s="116"/>
      <c r="O935" s="116"/>
    </row>
    <row r="936" spans="10:15" ht="15.75" customHeight="1">
      <c r="J936" s="116"/>
      <c r="K936" s="116"/>
      <c r="N936" s="116"/>
      <c r="O936" s="116"/>
    </row>
    <row r="937" spans="10:15" ht="15.75" customHeight="1">
      <c r="J937" s="116"/>
      <c r="K937" s="116"/>
      <c r="N937" s="116"/>
      <c r="O937" s="116"/>
    </row>
    <row r="938" spans="10:15" ht="15.75" customHeight="1">
      <c r="J938" s="116"/>
      <c r="K938" s="116"/>
      <c r="N938" s="116"/>
      <c r="O938" s="116"/>
    </row>
    <row r="939" spans="10:15" ht="15.75" customHeight="1">
      <c r="J939" s="116"/>
      <c r="K939" s="116"/>
      <c r="N939" s="116"/>
      <c r="O939" s="116"/>
    </row>
    <row r="940" spans="10:15" ht="15.75" customHeight="1">
      <c r="J940" s="116"/>
      <c r="K940" s="116"/>
      <c r="N940" s="116"/>
      <c r="O940" s="116"/>
    </row>
    <row r="941" spans="10:15" ht="15.75" customHeight="1">
      <c r="J941" s="116"/>
      <c r="K941" s="116"/>
      <c r="N941" s="116"/>
      <c r="O941" s="116"/>
    </row>
    <row r="942" spans="10:15" ht="15.75" customHeight="1">
      <c r="J942" s="116"/>
      <c r="K942" s="116"/>
      <c r="N942" s="116"/>
      <c r="O942" s="116"/>
    </row>
    <row r="943" spans="10:15" ht="15.75" customHeight="1">
      <c r="J943" s="116"/>
      <c r="K943" s="116"/>
      <c r="N943" s="116"/>
      <c r="O943" s="116"/>
    </row>
    <row r="944" spans="10:15" ht="15.75" customHeight="1">
      <c r="J944" s="116"/>
      <c r="K944" s="116"/>
      <c r="N944" s="116"/>
      <c r="O944" s="116"/>
    </row>
    <row r="945" spans="10:15" ht="15.75" customHeight="1">
      <c r="J945" s="116"/>
      <c r="K945" s="116"/>
      <c r="N945" s="116"/>
      <c r="O945" s="116"/>
    </row>
    <row r="946" spans="10:15" ht="15.75" customHeight="1">
      <c r="J946" s="116"/>
      <c r="K946" s="116"/>
      <c r="N946" s="116"/>
      <c r="O946" s="116"/>
    </row>
    <row r="947" spans="10:15" ht="15.75" customHeight="1">
      <c r="J947" s="116"/>
      <c r="K947" s="116"/>
      <c r="N947" s="116"/>
      <c r="O947" s="116"/>
    </row>
    <row r="948" spans="10:15" ht="15.75" customHeight="1">
      <c r="J948" s="116"/>
      <c r="K948" s="116"/>
      <c r="N948" s="116"/>
      <c r="O948" s="116"/>
    </row>
    <row r="949" spans="10:15" ht="15.75" customHeight="1">
      <c r="J949" s="116"/>
      <c r="K949" s="116"/>
      <c r="N949" s="116"/>
      <c r="O949" s="116"/>
    </row>
    <row r="950" spans="10:15" ht="15.75" customHeight="1">
      <c r="J950" s="116"/>
      <c r="K950" s="116"/>
      <c r="N950" s="116"/>
      <c r="O950" s="116"/>
    </row>
    <row r="951" spans="10:15" ht="15.75" customHeight="1">
      <c r="J951" s="116"/>
      <c r="K951" s="116"/>
      <c r="N951" s="116"/>
      <c r="O951" s="116"/>
    </row>
    <row r="952" spans="10:15" ht="15.75" customHeight="1">
      <c r="J952" s="116"/>
      <c r="K952" s="116"/>
      <c r="N952" s="116"/>
      <c r="O952" s="116"/>
    </row>
    <row r="953" spans="10:15" ht="15.75" customHeight="1">
      <c r="J953" s="116"/>
      <c r="K953" s="116"/>
      <c r="N953" s="116"/>
      <c r="O953" s="116"/>
    </row>
    <row r="954" spans="10:15" ht="15.75" customHeight="1">
      <c r="J954" s="116"/>
      <c r="K954" s="116"/>
      <c r="N954" s="116"/>
      <c r="O954" s="116"/>
    </row>
    <row r="955" spans="10:15" ht="15.75" customHeight="1">
      <c r="J955" s="116"/>
      <c r="K955" s="116"/>
      <c r="N955" s="116"/>
      <c r="O955" s="116"/>
    </row>
    <row r="956" spans="10:15" ht="15.75" customHeight="1">
      <c r="J956" s="116"/>
      <c r="K956" s="116"/>
      <c r="N956" s="116"/>
      <c r="O956" s="116"/>
    </row>
    <row r="957" spans="10:15" ht="15.75" customHeight="1">
      <c r="J957" s="116"/>
      <c r="K957" s="116"/>
      <c r="N957" s="116"/>
      <c r="O957" s="116"/>
    </row>
    <row r="958" spans="10:15" ht="15.75" customHeight="1">
      <c r="J958" s="116"/>
      <c r="K958" s="116"/>
      <c r="N958" s="116"/>
      <c r="O958" s="116"/>
    </row>
    <row r="959" spans="10:15" ht="15.75" customHeight="1">
      <c r="J959" s="116"/>
      <c r="K959" s="116"/>
      <c r="N959" s="116"/>
      <c r="O959" s="116"/>
    </row>
    <row r="960" spans="10:15" ht="15.75" customHeight="1">
      <c r="J960" s="116"/>
      <c r="K960" s="116"/>
      <c r="N960" s="116"/>
      <c r="O960" s="116"/>
    </row>
    <row r="961" spans="10:15" ht="15.75" customHeight="1">
      <c r="J961" s="116"/>
      <c r="K961" s="116"/>
      <c r="N961" s="116"/>
      <c r="O961" s="116"/>
    </row>
    <row r="962" spans="10:15" ht="15.75" customHeight="1">
      <c r="J962" s="116"/>
      <c r="K962" s="116"/>
      <c r="N962" s="116"/>
      <c r="O962" s="116"/>
    </row>
    <row r="963" spans="10:15" ht="15.75" customHeight="1">
      <c r="J963" s="116"/>
      <c r="K963" s="116"/>
      <c r="N963" s="116"/>
      <c r="O963" s="116"/>
    </row>
    <row r="964" spans="10:15" ht="15.75" customHeight="1">
      <c r="J964" s="116"/>
      <c r="K964" s="116"/>
      <c r="N964" s="116"/>
      <c r="O964" s="116"/>
    </row>
    <row r="965" spans="10:15" ht="15.75" customHeight="1">
      <c r="J965" s="116"/>
      <c r="K965" s="116"/>
      <c r="N965" s="116"/>
      <c r="O965" s="116"/>
    </row>
    <row r="966" spans="10:15" ht="15.75" customHeight="1">
      <c r="J966" s="116"/>
      <c r="K966" s="116"/>
      <c r="N966" s="116"/>
      <c r="O966" s="116"/>
    </row>
    <row r="967" spans="10:15" ht="15.75" customHeight="1">
      <c r="J967" s="116"/>
      <c r="K967" s="116"/>
      <c r="N967" s="116"/>
      <c r="O967" s="116"/>
    </row>
    <row r="968" spans="10:15" ht="15.75" customHeight="1">
      <c r="J968" s="116"/>
      <c r="K968" s="116"/>
      <c r="N968" s="116"/>
      <c r="O968" s="116"/>
    </row>
    <row r="969" spans="10:15" ht="15.75" customHeight="1">
      <c r="J969" s="116"/>
      <c r="K969" s="116"/>
      <c r="N969" s="116"/>
      <c r="O969" s="116"/>
    </row>
    <row r="970" spans="10:15" ht="15.75" customHeight="1">
      <c r="J970" s="116"/>
      <c r="K970" s="116"/>
      <c r="N970" s="116"/>
      <c r="O970" s="116"/>
    </row>
    <row r="971" spans="10:15" ht="15.75" customHeight="1">
      <c r="J971" s="116"/>
      <c r="K971" s="116"/>
      <c r="N971" s="116"/>
      <c r="O971" s="116"/>
    </row>
    <row r="972" spans="10:15" ht="15.75" customHeight="1">
      <c r="J972" s="116"/>
      <c r="K972" s="116"/>
      <c r="N972" s="116"/>
      <c r="O972" s="116"/>
    </row>
    <row r="973" spans="10:15" ht="15.75" customHeight="1">
      <c r="J973" s="116"/>
      <c r="K973" s="116"/>
      <c r="N973" s="116"/>
      <c r="O973" s="116"/>
    </row>
    <row r="974" spans="10:15" ht="15.75" customHeight="1">
      <c r="J974" s="116"/>
      <c r="K974" s="116"/>
      <c r="N974" s="116"/>
      <c r="O974" s="116"/>
    </row>
    <row r="975" spans="10:15" ht="15.75" customHeight="1">
      <c r="J975" s="116"/>
      <c r="K975" s="116"/>
      <c r="N975" s="116"/>
      <c r="O975" s="116"/>
    </row>
    <row r="976" spans="10:15" ht="15.75" customHeight="1">
      <c r="J976" s="116"/>
      <c r="K976" s="116"/>
      <c r="N976" s="116"/>
      <c r="O976" s="116"/>
    </row>
    <row r="977" spans="10:15" ht="15.75" customHeight="1">
      <c r="J977" s="116"/>
      <c r="K977" s="116"/>
      <c r="N977" s="116"/>
      <c r="O977" s="116"/>
    </row>
    <row r="978" spans="10:15" ht="15.75" customHeight="1">
      <c r="J978" s="116"/>
      <c r="K978" s="116"/>
      <c r="N978" s="116"/>
      <c r="O978" s="116"/>
    </row>
    <row r="979" spans="10:15" ht="15.75" customHeight="1">
      <c r="J979" s="116"/>
      <c r="K979" s="116"/>
      <c r="N979" s="116"/>
      <c r="O979" s="116"/>
    </row>
    <row r="980" spans="10:15" ht="15.75" customHeight="1">
      <c r="J980" s="116"/>
      <c r="K980" s="116"/>
      <c r="N980" s="116"/>
      <c r="O980" s="116"/>
    </row>
    <row r="981" spans="10:15" ht="15.75" customHeight="1">
      <c r="J981" s="116"/>
      <c r="K981" s="116"/>
      <c r="N981" s="116"/>
      <c r="O981" s="116"/>
    </row>
    <row r="982" spans="10:15" ht="15.75" customHeight="1">
      <c r="J982" s="116"/>
      <c r="K982" s="116"/>
      <c r="N982" s="116"/>
      <c r="O982" s="116"/>
    </row>
    <row r="983" spans="10:15" ht="15.75" customHeight="1">
      <c r="J983" s="116"/>
      <c r="K983" s="116"/>
      <c r="N983" s="116"/>
      <c r="O983" s="116"/>
    </row>
    <row r="984" spans="10:15" ht="15.75" customHeight="1">
      <c r="J984" s="116"/>
      <c r="K984" s="116"/>
      <c r="N984" s="116"/>
      <c r="O984" s="116"/>
    </row>
    <row r="985" spans="10:15" ht="15.75" customHeight="1">
      <c r="J985" s="116"/>
      <c r="K985" s="116"/>
      <c r="N985" s="116"/>
      <c r="O985" s="116"/>
    </row>
    <row r="986" spans="10:15" ht="15.75" customHeight="1">
      <c r="J986" s="116"/>
      <c r="K986" s="116"/>
      <c r="N986" s="116"/>
      <c r="O986" s="116"/>
    </row>
    <row r="987" spans="10:15" ht="15.75" customHeight="1">
      <c r="J987" s="116"/>
      <c r="K987" s="116"/>
      <c r="N987" s="116"/>
      <c r="O987" s="116"/>
    </row>
    <row r="988" spans="10:15" ht="15.75" customHeight="1">
      <c r="J988" s="116"/>
      <c r="K988" s="116"/>
      <c r="N988" s="116"/>
      <c r="O988" s="116"/>
    </row>
    <row r="989" spans="10:15" ht="15.75" customHeight="1">
      <c r="J989" s="116"/>
      <c r="K989" s="116"/>
      <c r="N989" s="116"/>
      <c r="O989" s="116"/>
    </row>
    <row r="990" spans="10:15" ht="15.75" customHeight="1">
      <c r="J990" s="116"/>
      <c r="K990" s="116"/>
      <c r="N990" s="116"/>
      <c r="O990" s="116"/>
    </row>
    <row r="991" spans="10:15" ht="15.75" customHeight="1">
      <c r="J991" s="116"/>
      <c r="K991" s="116"/>
      <c r="N991" s="116"/>
      <c r="O991" s="116"/>
    </row>
    <row r="992" spans="10:15" ht="15.75" customHeight="1">
      <c r="J992" s="116"/>
      <c r="K992" s="116"/>
      <c r="N992" s="116"/>
      <c r="O992" s="116"/>
    </row>
    <row r="993" spans="10:15" ht="15.75" customHeight="1">
      <c r="J993" s="116"/>
      <c r="K993" s="116"/>
      <c r="N993" s="116"/>
      <c r="O993" s="116"/>
    </row>
    <row r="994" spans="10:15" ht="15.75" customHeight="1">
      <c r="J994" s="116"/>
      <c r="K994" s="116"/>
      <c r="N994" s="116"/>
      <c r="O994" s="116"/>
    </row>
    <row r="995" spans="10:15" ht="15.75" customHeight="1">
      <c r="J995" s="116"/>
      <c r="K995" s="116"/>
      <c r="N995" s="116"/>
      <c r="O995" s="116"/>
    </row>
    <row r="996" spans="10:15" ht="15.75" customHeight="1">
      <c r="J996" s="116"/>
      <c r="K996" s="116"/>
      <c r="N996" s="116"/>
      <c r="O996" s="116"/>
    </row>
    <row r="997" spans="10:15" ht="15.75" customHeight="1">
      <c r="J997" s="116"/>
      <c r="K997" s="116"/>
      <c r="N997" s="116"/>
      <c r="O997" s="116"/>
    </row>
    <row r="998" spans="10:15" ht="15.75" customHeight="1">
      <c r="J998" s="116"/>
      <c r="K998" s="116"/>
      <c r="N998" s="116"/>
      <c r="O998" s="116"/>
    </row>
    <row r="999" spans="10:15" ht="15.75" customHeight="1">
      <c r="J999" s="116"/>
      <c r="K999" s="116"/>
      <c r="N999" s="116"/>
      <c r="O999" s="116"/>
    </row>
    <row r="1000" spans="10:15" ht="15.75" customHeight="1">
      <c r="J1000" s="116"/>
      <c r="K1000" s="116"/>
      <c r="N1000" s="116"/>
      <c r="O1000" s="116"/>
    </row>
  </sheetData>
  <mergeCells count="83">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B16:C16"/>
    <mergeCell ref="D16:H16"/>
    <mergeCell ref="B17:C17"/>
    <mergeCell ref="D17:H17"/>
    <mergeCell ref="A12:A13"/>
    <mergeCell ref="B12:C12"/>
    <mergeCell ref="D12:H12"/>
    <mergeCell ref="B13:C13"/>
    <mergeCell ref="D13:H13"/>
    <mergeCell ref="B19:C19"/>
    <mergeCell ref="E19:H19"/>
    <mergeCell ref="B32:C32"/>
    <mergeCell ref="B21:Q21"/>
    <mergeCell ref="B22:C22"/>
    <mergeCell ref="B23:C23"/>
    <mergeCell ref="B24:C24"/>
    <mergeCell ref="B25:C25"/>
    <mergeCell ref="B26:C26"/>
    <mergeCell ref="B27:C27"/>
    <mergeCell ref="B28:C28"/>
    <mergeCell ref="B29:C29"/>
    <mergeCell ref="B30:C30"/>
    <mergeCell ref="B31:C31"/>
    <mergeCell ref="B44:C44"/>
    <mergeCell ref="B33:C33"/>
    <mergeCell ref="B34:C34"/>
    <mergeCell ref="B35:C35"/>
    <mergeCell ref="B36:C36"/>
    <mergeCell ref="B37:C37"/>
    <mergeCell ref="B38:C38"/>
    <mergeCell ref="B39:C39"/>
    <mergeCell ref="B40:C40"/>
    <mergeCell ref="B41:C41"/>
    <mergeCell ref="B42:C42"/>
    <mergeCell ref="B43:C43"/>
    <mergeCell ref="B56:C56"/>
    <mergeCell ref="B45:C45"/>
    <mergeCell ref="B46:C46"/>
    <mergeCell ref="B47:C47"/>
    <mergeCell ref="B48:C48"/>
    <mergeCell ref="B49:C49"/>
    <mergeCell ref="B50:C50"/>
    <mergeCell ref="B51:C51"/>
    <mergeCell ref="B52:C52"/>
    <mergeCell ref="B53:C53"/>
    <mergeCell ref="B54:C54"/>
    <mergeCell ref="B55:C55"/>
    <mergeCell ref="B70:H70"/>
    <mergeCell ref="B57:C57"/>
    <mergeCell ref="B58:C58"/>
    <mergeCell ref="B59:C59"/>
    <mergeCell ref="B60:C60"/>
    <mergeCell ref="C62:H62"/>
    <mergeCell ref="C63:H63"/>
    <mergeCell ref="C64:H64"/>
    <mergeCell ref="C65:H65"/>
    <mergeCell ref="C66:H66"/>
    <mergeCell ref="C67:H67"/>
    <mergeCell ref="C68:H68"/>
  </mergeCells>
  <pageMargins left="0.25" right="0.25" top="0.75" bottom="0.75" header="0.3" footer="0.3"/>
  <pageSetup scale="20"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V43"/>
  <sheetViews>
    <sheetView zoomScale="60" zoomScaleNormal="60" workbookViewId="0">
      <selection activeCell="D7" sqref="D7:H7"/>
    </sheetView>
  </sheetViews>
  <sheetFormatPr baseColWidth="10" defaultColWidth="0" defaultRowHeight="15" customHeight="1" zeroHeight="1"/>
  <cols>
    <col min="1" max="1" width="15.7109375" style="47" customWidth="1"/>
    <col min="2" max="2" width="70.28515625" style="47" bestFit="1" customWidth="1"/>
    <col min="3" max="3" width="15.7109375" style="47" customWidth="1"/>
    <col min="4" max="9" width="35.7109375" style="47" customWidth="1"/>
    <col min="10" max="11" width="35.7109375" style="48" customWidth="1"/>
    <col min="12" max="13" width="35.7109375" style="47" customWidth="1"/>
    <col min="14" max="15" width="35.7109375" style="48" customWidth="1"/>
    <col min="16" max="17" width="35.7109375" style="47" customWidth="1"/>
    <col min="18" max="18" width="11.42578125" style="47" customWidth="1"/>
    <col min="19" max="22" width="0" style="47" hidden="1" customWidth="1"/>
    <col min="23" max="16384" width="11.42578125" style="47" hidden="1"/>
  </cols>
  <sheetData>
    <row r="1" spans="1:18" customFormat="1">
      <c r="A1" s="65"/>
      <c r="B1" s="65"/>
      <c r="C1" s="66"/>
      <c r="D1" s="65"/>
      <c r="E1" s="65"/>
      <c r="F1" s="65"/>
      <c r="G1" s="65"/>
      <c r="H1" s="65"/>
      <c r="I1" s="65"/>
      <c r="J1" s="64"/>
      <c r="K1" s="64"/>
      <c r="L1" s="63"/>
      <c r="M1" s="63"/>
      <c r="N1" s="64"/>
      <c r="O1" s="64"/>
      <c r="P1" s="63"/>
      <c r="Q1" s="63"/>
      <c r="R1" s="6"/>
    </row>
    <row r="2" spans="1:18" ht="15.75">
      <c r="A2" s="7"/>
      <c r="B2" s="8"/>
      <c r="C2" s="9"/>
      <c r="D2" s="7"/>
      <c r="E2" s="7"/>
      <c r="F2" s="10"/>
      <c r="G2" s="10"/>
      <c r="H2" s="10"/>
      <c r="I2" s="10"/>
      <c r="J2" s="11"/>
      <c r="K2" s="12"/>
      <c r="L2" s="13"/>
      <c r="M2" s="13"/>
      <c r="N2" s="14"/>
      <c r="O2" s="14"/>
      <c r="P2" s="15"/>
      <c r="Q2" s="15"/>
      <c r="R2" s="5"/>
    </row>
    <row r="3" spans="1:18" s="5" customFormat="1" ht="20.100000000000001" customHeight="1">
      <c r="A3" s="15"/>
      <c r="B3" s="653" t="s">
        <v>0</v>
      </c>
      <c r="C3" s="653"/>
      <c r="D3" s="514" t="s">
        <v>1</v>
      </c>
      <c r="E3" s="514"/>
      <c r="F3" s="514"/>
      <c r="G3" s="514"/>
      <c r="H3" s="514"/>
      <c r="I3" s="16"/>
      <c r="J3" s="3"/>
      <c r="K3" s="12"/>
      <c r="L3" s="17"/>
      <c r="M3" s="15"/>
      <c r="N3" s="14"/>
      <c r="O3" s="14"/>
      <c r="P3" s="15"/>
      <c r="Q3" s="15"/>
    </row>
    <row r="4" spans="1:18" s="5" customFormat="1" ht="20.100000000000001" customHeight="1">
      <c r="A4" s="15"/>
      <c r="B4" s="653" t="s">
        <v>2</v>
      </c>
      <c r="C4" s="653"/>
      <c r="D4" s="515" t="s">
        <v>1856</v>
      </c>
      <c r="E4" s="515"/>
      <c r="F4" s="515"/>
      <c r="G4" s="515"/>
      <c r="H4" s="515"/>
      <c r="I4" s="7"/>
      <c r="J4" s="14"/>
      <c r="K4" s="14"/>
      <c r="L4" s="15"/>
      <c r="M4" s="15"/>
      <c r="N4" s="14"/>
      <c r="O4" s="14"/>
      <c r="P4" s="15"/>
      <c r="Q4" s="15"/>
    </row>
    <row r="5" spans="1:18" s="5" customFormat="1" ht="20.100000000000001" customHeight="1">
      <c r="A5" s="15"/>
      <c r="B5" s="653" t="s">
        <v>4</v>
      </c>
      <c r="C5" s="653"/>
      <c r="D5" s="657" t="s">
        <v>1196</v>
      </c>
      <c r="E5" s="657"/>
      <c r="F5" s="657"/>
      <c r="G5" s="657"/>
      <c r="H5" s="657"/>
      <c r="I5" s="7"/>
      <c r="J5" s="3"/>
      <c r="K5" s="3"/>
      <c r="L5" s="15"/>
      <c r="M5" s="15"/>
      <c r="N5" s="18"/>
      <c r="O5" s="14"/>
      <c r="P5" s="15"/>
      <c r="Q5" s="15"/>
    </row>
    <row r="6" spans="1:18" s="5" customFormat="1" ht="20.100000000000001" customHeight="1">
      <c r="A6" s="15"/>
      <c r="B6" s="653" t="s">
        <v>6</v>
      </c>
      <c r="C6" s="653"/>
      <c r="D6" s="76" t="s">
        <v>1857</v>
      </c>
      <c r="E6" s="76"/>
      <c r="F6" s="76"/>
      <c r="G6" s="76"/>
      <c r="H6" s="76"/>
      <c r="I6" s="19"/>
      <c r="J6" s="20"/>
      <c r="K6" s="20"/>
      <c r="L6" s="21"/>
      <c r="M6" s="15"/>
      <c r="N6" s="18"/>
      <c r="O6" s="14"/>
      <c r="P6" s="15"/>
      <c r="Q6" s="15"/>
    </row>
    <row r="7" spans="1:18" s="5" customFormat="1" ht="20.100000000000001" customHeight="1">
      <c r="A7" s="15"/>
      <c r="B7" s="653" t="s">
        <v>8</v>
      </c>
      <c r="C7" s="653"/>
      <c r="D7" s="654" t="s">
        <v>699</v>
      </c>
      <c r="E7" s="655"/>
      <c r="F7" s="655"/>
      <c r="G7" s="655"/>
      <c r="H7" s="656"/>
      <c r="I7" s="19"/>
      <c r="J7" s="20"/>
      <c r="K7" s="20"/>
      <c r="L7" s="21"/>
      <c r="M7" s="15"/>
      <c r="N7" s="18"/>
      <c r="O7" s="14"/>
      <c r="P7" s="15"/>
      <c r="Q7" s="15"/>
    </row>
    <row r="8" spans="1:18" s="5" customFormat="1" ht="20.100000000000001" customHeight="1">
      <c r="A8" s="15"/>
      <c r="B8" s="653" t="s">
        <v>10</v>
      </c>
      <c r="C8" s="653"/>
      <c r="D8" s="654" t="s">
        <v>1197</v>
      </c>
      <c r="E8" s="655"/>
      <c r="F8" s="655"/>
      <c r="G8" s="655"/>
      <c r="H8" s="656"/>
      <c r="I8" s="19"/>
      <c r="J8" s="20"/>
      <c r="K8" s="20"/>
      <c r="L8" s="21"/>
      <c r="M8" s="15"/>
      <c r="N8" s="14"/>
      <c r="O8" s="14"/>
      <c r="P8" s="15"/>
      <c r="Q8" s="15"/>
    </row>
    <row r="9" spans="1:18" s="5" customFormat="1" ht="20.100000000000001" customHeight="1">
      <c r="A9" s="15"/>
      <c r="B9" s="653" t="s">
        <v>12</v>
      </c>
      <c r="C9" s="653"/>
      <c r="D9" s="654" t="s">
        <v>1198</v>
      </c>
      <c r="E9" s="655"/>
      <c r="F9" s="655"/>
      <c r="G9" s="655"/>
      <c r="H9" s="656"/>
      <c r="I9" s="22"/>
      <c r="J9" s="23"/>
      <c r="K9" s="23"/>
      <c r="L9" s="24"/>
      <c r="M9" s="24"/>
      <c r="N9" s="23"/>
      <c r="O9" s="14"/>
      <c r="P9" s="15"/>
      <c r="Q9" s="15"/>
    </row>
    <row r="10" spans="1:18" s="5" customFormat="1" ht="50.1" customHeight="1">
      <c r="A10" s="658" t="s">
        <v>14</v>
      </c>
      <c r="B10" s="653" t="s">
        <v>15</v>
      </c>
      <c r="C10" s="653"/>
      <c r="D10" s="654" t="s">
        <v>16</v>
      </c>
      <c r="E10" s="655"/>
      <c r="F10" s="655"/>
      <c r="G10" s="655"/>
      <c r="H10" s="656"/>
      <c r="I10" s="22"/>
      <c r="J10" s="23"/>
      <c r="K10" s="23"/>
      <c r="L10" s="24"/>
      <c r="M10" s="24"/>
      <c r="N10" s="23"/>
      <c r="O10" s="25"/>
      <c r="P10" s="62"/>
      <c r="Q10" s="15"/>
    </row>
    <row r="11" spans="1:18" s="5" customFormat="1" ht="50.1" customHeight="1">
      <c r="A11" s="658"/>
      <c r="B11" s="653" t="s">
        <v>17</v>
      </c>
      <c r="C11" s="653"/>
      <c r="D11" s="654" t="s">
        <v>1199</v>
      </c>
      <c r="E11" s="655"/>
      <c r="F11" s="655"/>
      <c r="G11" s="655"/>
      <c r="H11" s="656"/>
      <c r="I11" s="22"/>
      <c r="J11" s="23"/>
      <c r="K11" s="23"/>
      <c r="L11" s="24"/>
      <c r="M11" s="24"/>
      <c r="N11" s="23"/>
      <c r="O11" s="14"/>
      <c r="P11" s="15"/>
      <c r="Q11" s="15"/>
    </row>
    <row r="12" spans="1:18" s="5" customFormat="1" ht="50.1" customHeight="1">
      <c r="A12" s="658" t="s">
        <v>19</v>
      </c>
      <c r="B12" s="653" t="s">
        <v>20</v>
      </c>
      <c r="C12" s="653"/>
      <c r="D12" s="659" t="s">
        <v>1858</v>
      </c>
      <c r="E12" s="660"/>
      <c r="F12" s="660"/>
      <c r="G12" s="660"/>
      <c r="H12" s="661"/>
      <c r="I12" s="22"/>
      <c r="J12" s="23"/>
      <c r="K12" s="23"/>
      <c r="L12" s="24"/>
      <c r="M12" s="24"/>
      <c r="N12" s="23"/>
      <c r="O12" s="14"/>
      <c r="P12" s="15"/>
      <c r="Q12" s="15"/>
    </row>
    <row r="13" spans="1:18" s="5" customFormat="1" ht="70.5" customHeight="1">
      <c r="A13" s="658"/>
      <c r="B13" s="653" t="s">
        <v>22</v>
      </c>
      <c r="C13" s="653"/>
      <c r="D13" s="659" t="s">
        <v>1859</v>
      </c>
      <c r="E13" s="660"/>
      <c r="F13" s="660"/>
      <c r="G13" s="660"/>
      <c r="H13" s="661"/>
      <c r="I13" s="22"/>
      <c r="J13" s="23"/>
      <c r="K13" s="23"/>
      <c r="L13" s="24"/>
      <c r="M13" s="24"/>
      <c r="N13" s="23"/>
      <c r="O13" s="14"/>
      <c r="P13" s="15"/>
      <c r="Q13" s="15"/>
    </row>
    <row r="14" spans="1:18" s="5" customFormat="1" ht="50.1" customHeight="1">
      <c r="A14" s="658" t="s">
        <v>24</v>
      </c>
      <c r="B14" s="653" t="s">
        <v>25</v>
      </c>
      <c r="C14" s="653"/>
      <c r="D14" s="546" t="s">
        <v>704</v>
      </c>
      <c r="E14" s="546"/>
      <c r="F14" s="546"/>
      <c r="G14" s="546"/>
      <c r="H14" s="546"/>
      <c r="I14" s="22"/>
      <c r="J14" s="23"/>
      <c r="K14" s="23"/>
      <c r="L14" s="24"/>
      <c r="M14" s="24"/>
      <c r="N14" s="23"/>
      <c r="O14" s="14"/>
      <c r="P14" s="15"/>
      <c r="Q14" s="15"/>
    </row>
    <row r="15" spans="1:18" s="5" customFormat="1" ht="50.1" customHeight="1">
      <c r="A15" s="658"/>
      <c r="B15" s="653" t="s">
        <v>27</v>
      </c>
      <c r="C15" s="653"/>
      <c r="D15" s="585" t="s">
        <v>812</v>
      </c>
      <c r="E15" s="583"/>
      <c r="F15" s="583"/>
      <c r="G15" s="583"/>
      <c r="H15" s="583"/>
      <c r="I15" s="22"/>
      <c r="J15" s="23"/>
      <c r="K15" s="23"/>
      <c r="L15" s="24"/>
      <c r="M15" s="24"/>
      <c r="N15" s="23"/>
      <c r="O15" s="14"/>
      <c r="P15" s="15"/>
      <c r="Q15" s="15"/>
    </row>
    <row r="16" spans="1:18" s="5" customFormat="1" ht="50.1" customHeight="1">
      <c r="A16" s="658"/>
      <c r="B16" s="662" t="s">
        <v>29</v>
      </c>
      <c r="C16" s="663"/>
      <c r="D16" s="585" t="s">
        <v>813</v>
      </c>
      <c r="E16" s="585"/>
      <c r="F16" s="585"/>
      <c r="G16" s="585"/>
      <c r="H16" s="585"/>
      <c r="I16" s="22"/>
      <c r="J16" s="23"/>
      <c r="K16" s="23"/>
      <c r="L16" s="24"/>
      <c r="M16" s="24"/>
      <c r="N16" s="23"/>
      <c r="O16" s="14"/>
      <c r="P16" s="15"/>
      <c r="Q16" s="15"/>
    </row>
    <row r="17" spans="1:18" s="5" customFormat="1" ht="49.5" customHeight="1">
      <c r="A17" s="658"/>
      <c r="B17" s="653" t="s">
        <v>31</v>
      </c>
      <c r="C17" s="653"/>
      <c r="D17" s="585" t="s">
        <v>1860</v>
      </c>
      <c r="E17" s="585"/>
      <c r="F17" s="585"/>
      <c r="G17" s="585"/>
      <c r="H17" s="585"/>
      <c r="I17" s="53"/>
      <c r="J17" s="54"/>
      <c r="K17" s="54"/>
      <c r="L17" s="55"/>
      <c r="M17" s="55"/>
      <c r="N17" s="54"/>
      <c r="O17" s="54"/>
      <c r="P17" s="55"/>
      <c r="Q17" s="55"/>
    </row>
    <row r="18" spans="1:18" s="5" customFormat="1" ht="15.75">
      <c r="A18" s="7"/>
      <c r="B18" s="26"/>
      <c r="C18" s="26"/>
      <c r="D18" s="7"/>
      <c r="E18" s="7"/>
      <c r="F18" s="7"/>
      <c r="G18" s="7"/>
      <c r="H18" s="7"/>
      <c r="I18" s="7"/>
      <c r="J18" s="14"/>
      <c r="K18" s="14"/>
      <c r="L18" s="15"/>
      <c r="M18" s="15"/>
      <c r="N18" s="14"/>
      <c r="O18" s="27"/>
      <c r="P18" s="15"/>
      <c r="Q18" s="15"/>
    </row>
    <row r="19" spans="1:18" s="5" customFormat="1" ht="50.1" customHeight="1">
      <c r="A19" s="7"/>
      <c r="B19" s="664" t="s">
        <v>33</v>
      </c>
      <c r="C19" s="664"/>
      <c r="D19" s="105">
        <v>66022949</v>
      </c>
      <c r="E19" s="802" t="s">
        <v>4542</v>
      </c>
      <c r="F19" s="803"/>
      <c r="G19" s="803"/>
      <c r="H19" s="804"/>
      <c r="I19" s="7"/>
      <c r="J19" s="14"/>
      <c r="K19" s="14"/>
      <c r="L19" s="15"/>
      <c r="M19" s="15"/>
      <c r="N19" s="14"/>
      <c r="O19" s="27"/>
      <c r="P19" s="15"/>
      <c r="Q19" s="15"/>
    </row>
    <row r="20" spans="1:18" s="5" customFormat="1" ht="15.75">
      <c r="A20" s="7"/>
      <c r="B20" s="26"/>
      <c r="C20" s="26"/>
      <c r="D20" s="7"/>
      <c r="E20" s="7"/>
      <c r="F20" s="7"/>
      <c r="G20" s="7"/>
      <c r="H20" s="7"/>
      <c r="I20" s="7"/>
      <c r="J20" s="14"/>
      <c r="K20" s="14"/>
      <c r="L20" s="15"/>
      <c r="M20" s="15"/>
      <c r="N20" s="14"/>
      <c r="O20" s="14"/>
      <c r="P20" s="15"/>
      <c r="Q20" s="15"/>
    </row>
    <row r="21" spans="1:18" ht="50.1" customHeight="1">
      <c r="A21" s="7"/>
      <c r="B21" s="665" t="s">
        <v>34</v>
      </c>
      <c r="C21" s="665"/>
      <c r="D21" s="665"/>
      <c r="E21" s="665"/>
      <c r="F21" s="665"/>
      <c r="G21" s="665"/>
      <c r="H21" s="665"/>
      <c r="I21" s="665"/>
      <c r="J21" s="665"/>
      <c r="K21" s="665"/>
      <c r="L21" s="665"/>
      <c r="M21" s="665"/>
      <c r="N21" s="665"/>
      <c r="O21" s="665"/>
      <c r="P21" s="665"/>
      <c r="Q21" s="665"/>
      <c r="R21" s="5"/>
    </row>
    <row r="22" spans="1:18" ht="50.1" customHeight="1">
      <c r="A22" s="7"/>
      <c r="B22" s="653"/>
      <c r="C22" s="653"/>
      <c r="D22" s="335" t="s">
        <v>35</v>
      </c>
      <c r="E22" s="335" t="s">
        <v>36</v>
      </c>
      <c r="F22" s="335" t="s">
        <v>37</v>
      </c>
      <c r="G22" s="335" t="s">
        <v>38</v>
      </c>
      <c r="H22" s="335" t="s">
        <v>39</v>
      </c>
      <c r="I22" s="335" t="s">
        <v>40</v>
      </c>
      <c r="J22" s="336" t="s">
        <v>41</v>
      </c>
      <c r="K22" s="336" t="s">
        <v>42</v>
      </c>
      <c r="L22" s="335" t="s">
        <v>43</v>
      </c>
      <c r="M22" s="335" t="s">
        <v>44</v>
      </c>
      <c r="N22" s="336" t="s">
        <v>45</v>
      </c>
      <c r="O22" s="336" t="s">
        <v>46</v>
      </c>
      <c r="P22" s="335" t="s">
        <v>47</v>
      </c>
      <c r="Q22" s="335" t="s">
        <v>48</v>
      </c>
      <c r="R22" s="5"/>
    </row>
    <row r="23" spans="1:18" ht="165">
      <c r="A23" s="59"/>
      <c r="B23" s="653" t="s">
        <v>49</v>
      </c>
      <c r="C23" s="662"/>
      <c r="D23" s="30" t="s">
        <v>1861</v>
      </c>
      <c r="E23" s="30" t="s">
        <v>1862</v>
      </c>
      <c r="F23" s="30" t="s">
        <v>1863</v>
      </c>
      <c r="G23" s="30" t="s">
        <v>52</v>
      </c>
      <c r="H23" s="30" t="s">
        <v>1864</v>
      </c>
      <c r="I23" s="30" t="s">
        <v>4330</v>
      </c>
      <c r="J23" s="58">
        <v>80000</v>
      </c>
      <c r="K23" s="58">
        <v>80000</v>
      </c>
      <c r="L23" s="30" t="s">
        <v>54</v>
      </c>
      <c r="M23" s="30" t="s">
        <v>407</v>
      </c>
      <c r="N23" s="58">
        <v>100</v>
      </c>
      <c r="O23" s="58">
        <v>0</v>
      </c>
      <c r="P23" s="30" t="s">
        <v>1865</v>
      </c>
      <c r="Q23" s="30"/>
      <c r="R23" s="5"/>
    </row>
    <row r="24" spans="1:18" ht="150" customHeight="1">
      <c r="A24" s="59"/>
      <c r="B24" s="653" t="s">
        <v>57</v>
      </c>
      <c r="C24" s="662"/>
      <c r="D24" s="30" t="s">
        <v>1866</v>
      </c>
      <c r="E24" s="30" t="s">
        <v>1867</v>
      </c>
      <c r="F24" s="30" t="s">
        <v>1868</v>
      </c>
      <c r="G24" s="30" t="s">
        <v>52</v>
      </c>
      <c r="H24" s="30" t="s">
        <v>1864</v>
      </c>
      <c r="I24" s="30" t="s">
        <v>4331</v>
      </c>
      <c r="J24" s="58">
        <v>60000</v>
      </c>
      <c r="K24" s="58">
        <v>80000</v>
      </c>
      <c r="L24" s="30" t="s">
        <v>290</v>
      </c>
      <c r="M24" s="30" t="s">
        <v>407</v>
      </c>
      <c r="N24" s="58">
        <v>75</v>
      </c>
      <c r="O24" s="58">
        <v>0</v>
      </c>
      <c r="P24" s="30" t="s">
        <v>1865</v>
      </c>
      <c r="Q24" s="30" t="s">
        <v>1869</v>
      </c>
      <c r="R24" s="5"/>
    </row>
    <row r="25" spans="1:18" ht="150" customHeight="1">
      <c r="A25" s="59"/>
      <c r="B25" s="653" t="s">
        <v>62</v>
      </c>
      <c r="C25" s="662"/>
      <c r="D25" s="30" t="s">
        <v>1870</v>
      </c>
      <c r="E25" s="30" t="s">
        <v>1871</v>
      </c>
      <c r="F25" s="30" t="s">
        <v>1872</v>
      </c>
      <c r="G25" s="30" t="s">
        <v>52</v>
      </c>
      <c r="H25" s="30" t="s">
        <v>1297</v>
      </c>
      <c r="I25" s="30" t="s">
        <v>4332</v>
      </c>
      <c r="J25" s="58">
        <v>65000</v>
      </c>
      <c r="K25" s="58">
        <v>4</v>
      </c>
      <c r="L25" s="30" t="s">
        <v>66</v>
      </c>
      <c r="M25" s="30" t="s">
        <v>2973</v>
      </c>
      <c r="N25" s="58">
        <v>16250</v>
      </c>
      <c r="O25" s="58">
        <v>0</v>
      </c>
      <c r="P25" s="30" t="s">
        <v>1865</v>
      </c>
      <c r="Q25" s="30" t="s">
        <v>1873</v>
      </c>
      <c r="R25" s="45"/>
    </row>
    <row r="26" spans="1:18" ht="150" customHeight="1">
      <c r="A26" s="59"/>
      <c r="B26" s="653" t="s">
        <v>285</v>
      </c>
      <c r="C26" s="662"/>
      <c r="D26" s="30" t="s">
        <v>1874</v>
      </c>
      <c r="E26" s="30" t="s">
        <v>1875</v>
      </c>
      <c r="F26" s="30" t="s">
        <v>4333</v>
      </c>
      <c r="G26" s="30" t="s">
        <v>52</v>
      </c>
      <c r="H26" s="30" t="s">
        <v>1297</v>
      </c>
      <c r="I26" s="30" t="s">
        <v>4334</v>
      </c>
      <c r="J26" s="58">
        <v>60000</v>
      </c>
      <c r="K26" s="58">
        <v>80000</v>
      </c>
      <c r="L26" s="30" t="s">
        <v>66</v>
      </c>
      <c r="M26" s="30" t="s">
        <v>407</v>
      </c>
      <c r="N26" s="58">
        <v>75</v>
      </c>
      <c r="O26" s="58">
        <v>0</v>
      </c>
      <c r="P26" s="30" t="s">
        <v>1865</v>
      </c>
      <c r="Q26" s="30" t="s">
        <v>1876</v>
      </c>
      <c r="R26" s="5"/>
    </row>
    <row r="27" spans="1:18" ht="150" customHeight="1">
      <c r="A27" s="59"/>
      <c r="B27" s="653" t="s">
        <v>281</v>
      </c>
      <c r="C27" s="662"/>
      <c r="D27" s="30" t="s">
        <v>1877</v>
      </c>
      <c r="E27" s="30" t="s">
        <v>1878</v>
      </c>
      <c r="F27" s="30" t="s">
        <v>1879</v>
      </c>
      <c r="G27" s="30" t="s">
        <v>52</v>
      </c>
      <c r="H27" s="30" t="s">
        <v>1297</v>
      </c>
      <c r="I27" s="30" t="s">
        <v>4335</v>
      </c>
      <c r="J27" s="58">
        <v>40000</v>
      </c>
      <c r="K27" s="58">
        <v>80000</v>
      </c>
      <c r="L27" s="30" t="s">
        <v>66</v>
      </c>
      <c r="M27" s="30" t="s">
        <v>407</v>
      </c>
      <c r="N27" s="58">
        <v>50</v>
      </c>
      <c r="O27" s="58">
        <v>0</v>
      </c>
      <c r="P27" s="30" t="s">
        <v>1865</v>
      </c>
      <c r="Q27" s="30" t="s">
        <v>1880</v>
      </c>
      <c r="R27" s="5"/>
    </row>
    <row r="28" spans="1:18" ht="150" customHeight="1">
      <c r="A28" s="57"/>
      <c r="B28" s="653" t="s">
        <v>277</v>
      </c>
      <c r="C28" s="662"/>
      <c r="D28" s="30" t="s">
        <v>1881</v>
      </c>
      <c r="E28" s="30" t="s">
        <v>4517</v>
      </c>
      <c r="F28" s="30" t="s">
        <v>4336</v>
      </c>
      <c r="G28" s="30" t="s">
        <v>52</v>
      </c>
      <c r="H28" s="30" t="s">
        <v>1297</v>
      </c>
      <c r="I28" s="31" t="s">
        <v>4337</v>
      </c>
      <c r="J28" s="58">
        <v>10000</v>
      </c>
      <c r="K28" s="58">
        <v>10000</v>
      </c>
      <c r="L28" s="30" t="s">
        <v>66</v>
      </c>
      <c r="M28" s="30" t="s">
        <v>407</v>
      </c>
      <c r="N28" s="58">
        <v>100</v>
      </c>
      <c r="O28" s="58">
        <v>0</v>
      </c>
      <c r="P28" s="30" t="s">
        <v>1865</v>
      </c>
      <c r="Q28" s="30" t="s">
        <v>1882</v>
      </c>
      <c r="R28" s="5"/>
    </row>
    <row r="29" spans="1:18" ht="150" customHeight="1">
      <c r="A29" s="57"/>
      <c r="B29" s="653" t="s">
        <v>272</v>
      </c>
      <c r="C29" s="662"/>
      <c r="D29" s="30" t="s">
        <v>1883</v>
      </c>
      <c r="E29" s="30" t="s">
        <v>1884</v>
      </c>
      <c r="F29" s="30" t="s">
        <v>4338</v>
      </c>
      <c r="G29" s="30" t="s">
        <v>52</v>
      </c>
      <c r="H29" s="30" t="s">
        <v>1297</v>
      </c>
      <c r="I29" s="30" t="s">
        <v>4339</v>
      </c>
      <c r="J29" s="58">
        <v>4000</v>
      </c>
      <c r="K29" s="58">
        <v>4000</v>
      </c>
      <c r="L29" s="30" t="s">
        <v>66</v>
      </c>
      <c r="M29" s="30" t="s">
        <v>407</v>
      </c>
      <c r="N29" s="58">
        <v>100</v>
      </c>
      <c r="O29" s="58">
        <v>0</v>
      </c>
      <c r="P29" s="30" t="s">
        <v>1865</v>
      </c>
      <c r="Q29" s="30" t="s">
        <v>1885</v>
      </c>
      <c r="R29" s="5"/>
    </row>
    <row r="30" spans="1:18" ht="75">
      <c r="A30" s="57"/>
      <c r="B30" s="653" t="s">
        <v>160</v>
      </c>
      <c r="C30" s="662"/>
      <c r="D30" s="30" t="s">
        <v>1886</v>
      </c>
      <c r="E30" s="30" t="s">
        <v>1887</v>
      </c>
      <c r="F30" s="30" t="s">
        <v>1888</v>
      </c>
      <c r="G30" s="30" t="s">
        <v>52</v>
      </c>
      <c r="H30" s="30" t="s">
        <v>1297</v>
      </c>
      <c r="I30" s="30" t="s">
        <v>4340</v>
      </c>
      <c r="J30" s="58">
        <v>960</v>
      </c>
      <c r="K30" s="58">
        <v>960</v>
      </c>
      <c r="L30" s="30" t="s">
        <v>66</v>
      </c>
      <c r="M30" s="30" t="s">
        <v>407</v>
      </c>
      <c r="N30" s="58">
        <v>100</v>
      </c>
      <c r="O30" s="58">
        <v>0</v>
      </c>
      <c r="P30" s="30" t="s">
        <v>1865</v>
      </c>
      <c r="Q30" s="30" t="s">
        <v>1889</v>
      </c>
      <c r="R30" s="5"/>
    </row>
    <row r="31" spans="1:18" ht="78" customHeight="1">
      <c r="A31" s="57"/>
      <c r="B31" s="667" t="s">
        <v>374</v>
      </c>
      <c r="C31" s="667"/>
      <c r="D31" s="30" t="s">
        <v>1890</v>
      </c>
      <c r="E31" s="30" t="s">
        <v>1891</v>
      </c>
      <c r="F31" s="30" t="s">
        <v>1892</v>
      </c>
      <c r="G31" s="30" t="s">
        <v>323</v>
      </c>
      <c r="H31" s="30" t="s">
        <v>1297</v>
      </c>
      <c r="I31" s="30" t="s">
        <v>4341</v>
      </c>
      <c r="J31" s="58">
        <v>126</v>
      </c>
      <c r="K31" s="58">
        <v>126</v>
      </c>
      <c r="L31" s="30" t="s">
        <v>290</v>
      </c>
      <c r="M31" s="30" t="s">
        <v>407</v>
      </c>
      <c r="N31" s="58">
        <v>100</v>
      </c>
      <c r="O31" s="58">
        <v>0</v>
      </c>
      <c r="P31" s="30" t="s">
        <v>1865</v>
      </c>
      <c r="Q31" s="30" t="s">
        <v>4342</v>
      </c>
      <c r="R31" s="5"/>
    </row>
    <row r="32" spans="1:18" ht="81" customHeight="1">
      <c r="A32" s="57"/>
      <c r="B32" s="653" t="s">
        <v>376</v>
      </c>
      <c r="C32" s="653"/>
      <c r="D32" s="30" t="s">
        <v>1893</v>
      </c>
      <c r="E32" s="30" t="s">
        <v>1894</v>
      </c>
      <c r="F32" s="30" t="s">
        <v>1895</v>
      </c>
      <c r="G32" s="30" t="s">
        <v>323</v>
      </c>
      <c r="H32" s="30" t="s">
        <v>1297</v>
      </c>
      <c r="I32" s="30" t="s">
        <v>4343</v>
      </c>
      <c r="J32" s="58">
        <v>26</v>
      </c>
      <c r="K32" s="58">
        <v>26</v>
      </c>
      <c r="L32" s="30" t="s">
        <v>222</v>
      </c>
      <c r="M32" s="30" t="s">
        <v>407</v>
      </c>
      <c r="N32" s="58">
        <v>100</v>
      </c>
      <c r="O32" s="58">
        <v>0</v>
      </c>
      <c r="P32" s="30" t="s">
        <v>1865</v>
      </c>
      <c r="Q32" s="30" t="s">
        <v>1896</v>
      </c>
      <c r="R32" s="5"/>
    </row>
    <row r="33" spans="1:22" ht="63.75" customHeight="1">
      <c r="A33" s="57"/>
      <c r="B33" s="653" t="s">
        <v>176</v>
      </c>
      <c r="C33" s="653"/>
      <c r="D33" s="30" t="s">
        <v>1897</v>
      </c>
      <c r="E33" s="30" t="s">
        <v>1898</v>
      </c>
      <c r="F33" s="30" t="s">
        <v>1899</v>
      </c>
      <c r="G33" s="30" t="s">
        <v>323</v>
      </c>
      <c r="H33" s="30" t="s">
        <v>1297</v>
      </c>
      <c r="I33" s="30" t="s">
        <v>4344</v>
      </c>
      <c r="J33" s="58">
        <v>100</v>
      </c>
      <c r="K33" s="58">
        <v>100</v>
      </c>
      <c r="L33" s="30" t="s">
        <v>222</v>
      </c>
      <c r="M33" s="30" t="s">
        <v>407</v>
      </c>
      <c r="N33" s="58">
        <v>100</v>
      </c>
      <c r="O33" s="58">
        <v>0</v>
      </c>
      <c r="P33" s="30" t="s">
        <v>1865</v>
      </c>
      <c r="Q33" s="30" t="s">
        <v>1900</v>
      </c>
      <c r="R33" s="5"/>
    </row>
    <row r="34" spans="1:22" ht="41.25" customHeight="1">
      <c r="A34" s="57"/>
      <c r="B34" s="337"/>
      <c r="C34" s="337"/>
      <c r="D34" s="5"/>
      <c r="E34" s="5"/>
      <c r="F34" s="5"/>
      <c r="G34" s="5"/>
      <c r="H34" s="5"/>
      <c r="I34" s="5"/>
      <c r="J34" s="45"/>
      <c r="K34" s="45"/>
      <c r="L34" s="5"/>
      <c r="M34" s="5"/>
      <c r="N34" s="45"/>
      <c r="O34" s="45"/>
      <c r="P34" s="5"/>
      <c r="Q34" s="5"/>
      <c r="R34" s="5"/>
    </row>
    <row r="35" spans="1:22" ht="20.100000000000001" customHeight="1">
      <c r="A35" s="39"/>
      <c r="B35" s="338" t="s">
        <v>105</v>
      </c>
      <c r="C35" s="666" t="s">
        <v>106</v>
      </c>
      <c r="D35" s="666"/>
      <c r="E35" s="666"/>
      <c r="F35" s="666"/>
      <c r="G35" s="666"/>
      <c r="H35" s="666"/>
      <c r="I35" s="41"/>
      <c r="J35" s="42"/>
      <c r="K35" s="42"/>
      <c r="L35" s="41"/>
      <c r="M35" s="41"/>
      <c r="N35" s="43"/>
      <c r="O35" s="43"/>
      <c r="P35" s="41"/>
      <c r="Q35" s="41"/>
      <c r="R35" s="41"/>
      <c r="S35" s="41"/>
      <c r="T35" s="5"/>
      <c r="U35" s="5"/>
    </row>
    <row r="36" spans="1:22" ht="20.100000000000001" customHeight="1">
      <c r="A36" s="39"/>
      <c r="B36" s="338" t="s">
        <v>107</v>
      </c>
      <c r="C36" s="666" t="s">
        <v>108</v>
      </c>
      <c r="D36" s="666"/>
      <c r="E36" s="666"/>
      <c r="F36" s="666"/>
      <c r="G36" s="666"/>
      <c r="H36" s="666"/>
      <c r="I36" s="41"/>
      <c r="J36" s="42"/>
      <c r="K36" s="42"/>
      <c r="L36" s="41"/>
      <c r="M36" s="41"/>
      <c r="N36" s="43"/>
      <c r="O36" s="43"/>
      <c r="P36" s="41"/>
      <c r="Q36" s="41"/>
      <c r="R36" s="41"/>
      <c r="S36" s="41"/>
      <c r="T36" s="5"/>
      <c r="U36" s="5"/>
    </row>
    <row r="37" spans="1:22" ht="20.100000000000001" customHeight="1">
      <c r="A37" s="39"/>
      <c r="B37" s="338" t="s">
        <v>692</v>
      </c>
      <c r="C37" s="666" t="s">
        <v>110</v>
      </c>
      <c r="D37" s="666"/>
      <c r="E37" s="666"/>
      <c r="F37" s="666"/>
      <c r="G37" s="666"/>
      <c r="H37" s="666"/>
      <c r="I37" s="41"/>
      <c r="J37" s="42"/>
      <c r="K37" s="42"/>
      <c r="L37" s="41"/>
      <c r="M37" s="41"/>
      <c r="N37" s="43"/>
      <c r="O37" s="43"/>
      <c r="P37" s="41"/>
      <c r="Q37" s="41"/>
      <c r="R37" s="41"/>
      <c r="S37" s="41"/>
      <c r="T37" s="5"/>
      <c r="U37" s="5"/>
    </row>
    <row r="38" spans="1:22" ht="20.100000000000001" customHeight="1">
      <c r="A38" s="39"/>
      <c r="B38" s="338" t="s">
        <v>111</v>
      </c>
      <c r="C38" s="666" t="s">
        <v>112</v>
      </c>
      <c r="D38" s="666"/>
      <c r="E38" s="666"/>
      <c r="F38" s="666"/>
      <c r="G38" s="666"/>
      <c r="H38" s="666"/>
      <c r="I38" s="41"/>
      <c r="J38" s="42"/>
      <c r="K38" s="42"/>
      <c r="L38" s="41"/>
      <c r="M38" s="41"/>
      <c r="N38" s="43"/>
      <c r="O38" s="43"/>
      <c r="P38" s="41"/>
      <c r="Q38" s="41"/>
      <c r="R38" s="41"/>
      <c r="S38" s="41"/>
      <c r="T38" s="5"/>
      <c r="U38" s="5"/>
    </row>
    <row r="39" spans="1:22" ht="20.100000000000001" customHeight="1">
      <c r="A39" s="39"/>
      <c r="B39" s="338" t="s">
        <v>113</v>
      </c>
      <c r="C39" s="666" t="s">
        <v>114</v>
      </c>
      <c r="D39" s="666"/>
      <c r="E39" s="666"/>
      <c r="F39" s="666"/>
      <c r="G39" s="666"/>
      <c r="H39" s="666"/>
      <c r="I39" s="41"/>
      <c r="J39" s="42"/>
      <c r="K39" s="42"/>
      <c r="L39" s="41"/>
      <c r="M39" s="41"/>
      <c r="N39" s="43"/>
      <c r="O39" s="43"/>
      <c r="P39" s="41"/>
      <c r="Q39" s="41"/>
      <c r="R39" s="41"/>
      <c r="S39" s="41"/>
      <c r="T39" s="5"/>
      <c r="U39" s="5"/>
    </row>
    <row r="40" spans="1:22" ht="16.5" customHeight="1">
      <c r="A40" s="39"/>
      <c r="B40" s="338" t="s">
        <v>115</v>
      </c>
      <c r="C40" s="531" t="s">
        <v>1901</v>
      </c>
      <c r="D40" s="532"/>
      <c r="E40" s="532"/>
      <c r="F40" s="532"/>
      <c r="G40" s="532"/>
      <c r="H40" s="533"/>
      <c r="I40" s="41"/>
      <c r="J40" s="42"/>
      <c r="K40" s="42"/>
      <c r="L40" s="41"/>
      <c r="M40" s="41"/>
      <c r="N40" s="43"/>
      <c r="O40" s="43"/>
      <c r="P40" s="41"/>
      <c r="Q40" s="41"/>
      <c r="R40" s="41"/>
      <c r="S40" s="41"/>
      <c r="T40" s="5"/>
      <c r="U40" s="5"/>
    </row>
    <row r="41" spans="1:22" ht="20.100000000000001" customHeight="1">
      <c r="A41" s="39"/>
      <c r="B41" s="338" t="s">
        <v>117</v>
      </c>
      <c r="C41" s="531" t="s">
        <v>1902</v>
      </c>
      <c r="D41" s="532"/>
      <c r="E41" s="532"/>
      <c r="F41" s="532"/>
      <c r="G41" s="532"/>
      <c r="H41" s="533"/>
      <c r="I41" s="41"/>
      <c r="J41" s="42"/>
      <c r="K41" s="42"/>
      <c r="L41" s="41"/>
      <c r="M41" s="41"/>
      <c r="N41" s="43"/>
      <c r="O41" s="43"/>
      <c r="P41" s="41"/>
      <c r="Q41" s="41"/>
      <c r="R41" s="41"/>
      <c r="S41" s="41"/>
      <c r="T41" s="5"/>
      <c r="U41" s="5"/>
    </row>
    <row r="42" spans="1:22" ht="20.100000000000001" customHeight="1">
      <c r="A42" s="39"/>
      <c r="B42" s="44"/>
      <c r="C42" s="44"/>
      <c r="D42" s="41"/>
      <c r="E42" s="41"/>
      <c r="F42" s="41"/>
      <c r="G42" s="41"/>
      <c r="H42" s="41"/>
      <c r="I42" s="41"/>
      <c r="J42" s="42"/>
      <c r="K42" s="42"/>
      <c r="L42" s="41"/>
      <c r="M42" s="41"/>
      <c r="N42" s="43"/>
      <c r="O42" s="43"/>
      <c r="P42" s="41"/>
      <c r="Q42" s="41"/>
      <c r="R42" s="41"/>
      <c r="S42" s="41"/>
      <c r="T42" s="5"/>
      <c r="U42" s="5"/>
    </row>
    <row r="43" spans="1:22" ht="20.100000000000001" customHeight="1">
      <c r="A43" s="39"/>
      <c r="B43" s="528" t="s">
        <v>119</v>
      </c>
      <c r="C43" s="529"/>
      <c r="D43" s="529"/>
      <c r="E43" s="529"/>
      <c r="F43" s="529"/>
      <c r="G43" s="529"/>
      <c r="H43" s="530"/>
      <c r="I43" s="5"/>
      <c r="J43" s="45"/>
      <c r="K43" s="45"/>
      <c r="L43" s="5"/>
      <c r="M43" s="5"/>
      <c r="N43" s="45"/>
      <c r="O43" s="46"/>
      <c r="P43" s="5"/>
      <c r="Q43" s="5"/>
      <c r="R43" s="5"/>
      <c r="S43" s="5"/>
      <c r="T43" s="5"/>
      <c r="U43" s="5"/>
      <c r="V43" s="5"/>
    </row>
  </sheetData>
  <mergeCells count="55">
    <mergeCell ref="C38:H38"/>
    <mergeCell ref="C39:H39"/>
    <mergeCell ref="C40:H40"/>
    <mergeCell ref="C41:H41"/>
    <mergeCell ref="B43:H43"/>
    <mergeCell ref="C37:H37"/>
    <mergeCell ref="B25:C25"/>
    <mergeCell ref="B26:C26"/>
    <mergeCell ref="B27:C27"/>
    <mergeCell ref="B28:C28"/>
    <mergeCell ref="B29:C29"/>
    <mergeCell ref="B30:C30"/>
    <mergeCell ref="B31:C31"/>
    <mergeCell ref="B32:C32"/>
    <mergeCell ref="B33:C33"/>
    <mergeCell ref="C35:H35"/>
    <mergeCell ref="C36:H36"/>
    <mergeCell ref="B24:C24"/>
    <mergeCell ref="A14:A17"/>
    <mergeCell ref="B14:C14"/>
    <mergeCell ref="D14:H14"/>
    <mergeCell ref="B15:C15"/>
    <mergeCell ref="D15:H15"/>
    <mergeCell ref="B16:C16"/>
    <mergeCell ref="D16:H16"/>
    <mergeCell ref="B17:C17"/>
    <mergeCell ref="D17:H17"/>
    <mergeCell ref="B19:C19"/>
    <mergeCell ref="E19:H19"/>
    <mergeCell ref="B21:Q21"/>
    <mergeCell ref="B22:C22"/>
    <mergeCell ref="B23:C23"/>
    <mergeCell ref="A10:A11"/>
    <mergeCell ref="B10:C10"/>
    <mergeCell ref="D10:H10"/>
    <mergeCell ref="B11:C11"/>
    <mergeCell ref="D11:H11"/>
    <mergeCell ref="A12:A13"/>
    <mergeCell ref="B12:C12"/>
    <mergeCell ref="D12:H12"/>
    <mergeCell ref="B13:C13"/>
    <mergeCell ref="D13:H13"/>
    <mergeCell ref="B9:C9"/>
    <mergeCell ref="D9:H9"/>
    <mergeCell ref="B3:C3"/>
    <mergeCell ref="D3:H3"/>
    <mergeCell ref="B4:C4"/>
    <mergeCell ref="D4:H4"/>
    <mergeCell ref="B5:C5"/>
    <mergeCell ref="D5:H5"/>
    <mergeCell ref="B6:C6"/>
    <mergeCell ref="B7:C7"/>
    <mergeCell ref="D7:H7"/>
    <mergeCell ref="B8:C8"/>
    <mergeCell ref="D8:H8"/>
  </mergeCells>
  <dataValidations count="12">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dataValidation allowBlank="1" showInputMessage="1" showErrorMessage="1" prompt="Hace referencia a las fuentes de información que pueden _x000a_ser usadas para verificar el alcance de los objetivos." sqref="P22"/>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dataValidation allowBlank="1" showInputMessage="1" showErrorMessage="1" prompt="Los &quot;valores programados&quot; son los datos numéricos asociados a las variables del indicador en cuestión que permiten calcular la meta del mismo. " sqref="J22:K22"/>
    <dataValidation allowBlank="1" showInputMessage="1" showErrorMessage="1" prompt="Valores numéricos que se habrán de relacionar con el cálculo del indicador propuesto. _x000a_Manual para el diseño y la construcción de indicadores de Coneval." sqref="I22"/>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dataValidation allowBlank="1" showInputMessage="1" showErrorMessage="1" prompt="&quot;Resumen Narrativo&quot; u &quot;objetivo&quot; se entiende como el estado deseado luego de la implementación de una intervención pública. " sqref="D22"/>
  </dataValidations>
  <pageMargins left="0.25" right="0.25" top="0.75" bottom="0.75" header="0.3" footer="0.3"/>
  <pageSetup scale="21"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54"/>
  <sheetViews>
    <sheetView zoomScale="60" zoomScaleNormal="60" workbookViewId="0">
      <selection activeCell="D7" sqref="D7:H7"/>
    </sheetView>
  </sheetViews>
  <sheetFormatPr baseColWidth="10" defaultColWidth="0" defaultRowHeight="15" customHeight="1" zeroHeight="1"/>
  <cols>
    <col min="1" max="1" width="15.7109375" style="341" customWidth="1"/>
    <col min="2" max="2" width="70.28515625" style="341" bestFit="1" customWidth="1"/>
    <col min="3" max="3" width="15.7109375" style="341" customWidth="1"/>
    <col min="4" max="9" width="35.7109375" style="341" customWidth="1"/>
    <col min="10" max="11" width="35.7109375" style="388" customWidth="1"/>
    <col min="12" max="13" width="35.7109375" style="341" customWidth="1"/>
    <col min="14" max="15" width="35.7109375" style="388" customWidth="1"/>
    <col min="16" max="17" width="35.7109375" style="341" customWidth="1"/>
    <col min="18" max="18" width="11.42578125" style="341" customWidth="1"/>
    <col min="19" max="22" width="0" style="341" hidden="1" customWidth="1"/>
    <col min="23" max="16384" width="11.42578125" style="341" hidden="1"/>
  </cols>
  <sheetData>
    <row r="1" spans="1:18">
      <c r="A1" s="339"/>
      <c r="B1" s="339"/>
      <c r="C1" s="339"/>
      <c r="D1" s="339"/>
      <c r="E1" s="339"/>
      <c r="F1" s="339"/>
      <c r="G1" s="339"/>
      <c r="H1" s="339"/>
      <c r="I1" s="339"/>
      <c r="J1" s="340"/>
      <c r="K1" s="340"/>
      <c r="L1" s="339"/>
      <c r="M1" s="339"/>
      <c r="N1" s="340"/>
      <c r="O1" s="340"/>
      <c r="P1" s="339"/>
      <c r="Q1" s="339"/>
      <c r="R1" s="339"/>
    </row>
    <row r="2" spans="1:18" ht="15.75">
      <c r="A2" s="342"/>
      <c r="B2" s="343"/>
      <c r="C2" s="344"/>
      <c r="D2" s="342"/>
      <c r="E2" s="342"/>
      <c r="F2" s="345"/>
      <c r="G2" s="345"/>
      <c r="H2" s="345"/>
      <c r="I2" s="345"/>
      <c r="J2" s="346"/>
      <c r="K2" s="347"/>
      <c r="L2" s="348"/>
      <c r="M2" s="348"/>
      <c r="N2" s="349"/>
      <c r="O2" s="349"/>
      <c r="P2" s="350"/>
      <c r="Q2" s="350"/>
      <c r="R2" s="339"/>
    </row>
    <row r="3" spans="1:18" ht="20.100000000000001" customHeight="1">
      <c r="A3" s="350"/>
      <c r="B3" s="668" t="s">
        <v>0</v>
      </c>
      <c r="C3" s="668"/>
      <c r="D3" s="669" t="s">
        <v>1</v>
      </c>
      <c r="E3" s="669"/>
      <c r="F3" s="669"/>
      <c r="G3" s="669"/>
      <c r="H3" s="669"/>
      <c r="I3" s="351"/>
      <c r="J3" s="349"/>
      <c r="K3" s="347"/>
      <c r="L3" s="352"/>
      <c r="M3" s="350"/>
      <c r="N3" s="349"/>
      <c r="O3" s="349"/>
      <c r="P3" s="350"/>
      <c r="Q3" s="350"/>
      <c r="R3" s="339"/>
    </row>
    <row r="4" spans="1:18" ht="20.100000000000001" customHeight="1">
      <c r="A4" s="350"/>
      <c r="B4" s="668" t="s">
        <v>2</v>
      </c>
      <c r="C4" s="668"/>
      <c r="D4" s="670" t="s">
        <v>1903</v>
      </c>
      <c r="E4" s="670"/>
      <c r="F4" s="670"/>
      <c r="G4" s="670"/>
      <c r="H4" s="670"/>
      <c r="I4" s="342"/>
      <c r="J4" s="349"/>
      <c r="K4" s="349"/>
      <c r="L4" s="350"/>
      <c r="M4" s="350"/>
      <c r="N4" s="349"/>
      <c r="O4" s="349"/>
      <c r="P4" s="350"/>
      <c r="Q4" s="350"/>
      <c r="R4" s="339"/>
    </row>
    <row r="5" spans="1:18" ht="20.100000000000001" customHeight="1">
      <c r="A5" s="350"/>
      <c r="B5" s="668" t="s">
        <v>4</v>
      </c>
      <c r="C5" s="668"/>
      <c r="D5" s="670" t="s">
        <v>1470</v>
      </c>
      <c r="E5" s="670"/>
      <c r="F5" s="670"/>
      <c r="G5" s="670"/>
      <c r="H5" s="670"/>
      <c r="I5" s="342"/>
      <c r="J5" s="349"/>
      <c r="K5" s="353"/>
      <c r="L5" s="350"/>
      <c r="M5" s="350"/>
      <c r="N5" s="354"/>
      <c r="O5" s="354"/>
      <c r="P5" s="350"/>
      <c r="Q5" s="350"/>
      <c r="R5" s="339"/>
    </row>
    <row r="6" spans="1:18" ht="20.100000000000001" customHeight="1">
      <c r="A6" s="350"/>
      <c r="B6" s="668" t="s">
        <v>6</v>
      </c>
      <c r="C6" s="668"/>
      <c r="D6" s="670" t="s">
        <v>1904</v>
      </c>
      <c r="E6" s="670"/>
      <c r="F6" s="670"/>
      <c r="G6" s="670"/>
      <c r="H6" s="670"/>
      <c r="I6" s="355"/>
      <c r="J6" s="356"/>
      <c r="K6" s="356"/>
      <c r="L6" s="357"/>
      <c r="M6" s="350"/>
      <c r="N6" s="354"/>
      <c r="O6" s="354"/>
      <c r="P6" s="350"/>
      <c r="Q6" s="350"/>
      <c r="R6" s="339"/>
    </row>
    <row r="7" spans="1:18" ht="20.100000000000001" customHeight="1">
      <c r="A7" s="350"/>
      <c r="B7" s="668" t="s">
        <v>8</v>
      </c>
      <c r="C7" s="668"/>
      <c r="D7" s="670" t="s">
        <v>9</v>
      </c>
      <c r="E7" s="670"/>
      <c r="F7" s="670"/>
      <c r="G7" s="670"/>
      <c r="H7" s="670"/>
      <c r="I7" s="355"/>
      <c r="J7" s="356"/>
      <c r="K7" s="356"/>
      <c r="L7" s="357"/>
      <c r="M7" s="350"/>
      <c r="N7" s="354"/>
      <c r="O7" s="354"/>
      <c r="P7" s="350"/>
      <c r="Q7" s="350"/>
      <c r="R7" s="339"/>
    </row>
    <row r="8" spans="1:18" ht="20.100000000000001" customHeight="1">
      <c r="A8" s="350"/>
      <c r="B8" s="668" t="s">
        <v>10</v>
      </c>
      <c r="C8" s="668"/>
      <c r="D8" s="670" t="s">
        <v>11</v>
      </c>
      <c r="E8" s="670"/>
      <c r="F8" s="670"/>
      <c r="G8" s="670"/>
      <c r="H8" s="670"/>
      <c r="I8" s="355"/>
      <c r="J8" s="356"/>
      <c r="K8" s="356"/>
      <c r="L8" s="357"/>
      <c r="M8" s="350"/>
      <c r="N8" s="349"/>
      <c r="O8" s="349"/>
      <c r="P8" s="350"/>
      <c r="Q8" s="350"/>
      <c r="R8" s="339"/>
    </row>
    <row r="9" spans="1:18" ht="20.100000000000001" customHeight="1">
      <c r="A9" s="350"/>
      <c r="B9" s="668" t="s">
        <v>12</v>
      </c>
      <c r="C9" s="668"/>
      <c r="D9" s="670" t="s">
        <v>13</v>
      </c>
      <c r="E9" s="670"/>
      <c r="F9" s="670"/>
      <c r="G9" s="670"/>
      <c r="H9" s="670"/>
      <c r="I9" s="358"/>
      <c r="J9" s="359"/>
      <c r="K9" s="359"/>
      <c r="L9" s="360"/>
      <c r="M9" s="360"/>
      <c r="N9" s="359"/>
      <c r="O9" s="359"/>
      <c r="P9" s="350"/>
      <c r="Q9" s="350"/>
      <c r="R9" s="339"/>
    </row>
    <row r="10" spans="1:18" ht="50.1" customHeight="1">
      <c r="A10" s="671" t="s">
        <v>14</v>
      </c>
      <c r="B10" s="668" t="s">
        <v>15</v>
      </c>
      <c r="C10" s="668"/>
      <c r="D10" s="670" t="s">
        <v>310</v>
      </c>
      <c r="E10" s="670"/>
      <c r="F10" s="670"/>
      <c r="G10" s="670"/>
      <c r="H10" s="670"/>
      <c r="I10" s="358"/>
      <c r="J10" s="359"/>
      <c r="K10" s="359"/>
      <c r="L10" s="360"/>
      <c r="M10" s="360"/>
      <c r="N10" s="359"/>
      <c r="O10" s="359"/>
      <c r="P10" s="361"/>
      <c r="Q10" s="350"/>
      <c r="R10" s="339"/>
    </row>
    <row r="11" spans="1:18" ht="50.1" customHeight="1">
      <c r="A11" s="671"/>
      <c r="B11" s="668" t="s">
        <v>17</v>
      </c>
      <c r="C11" s="668"/>
      <c r="D11" s="672" t="s">
        <v>1905</v>
      </c>
      <c r="E11" s="672"/>
      <c r="F11" s="672"/>
      <c r="G11" s="672"/>
      <c r="H11" s="672"/>
      <c r="I11" s="358"/>
      <c r="J11" s="359"/>
      <c r="K11" s="359"/>
      <c r="L11" s="360"/>
      <c r="M11" s="360"/>
      <c r="N11" s="359"/>
      <c r="O11" s="359"/>
      <c r="P11" s="350"/>
      <c r="Q11" s="350"/>
      <c r="R11" s="339"/>
    </row>
    <row r="12" spans="1:18" ht="50.1" customHeight="1">
      <c r="A12" s="671" t="s">
        <v>19</v>
      </c>
      <c r="B12" s="668" t="s">
        <v>20</v>
      </c>
      <c r="C12" s="668"/>
      <c r="D12" s="675" t="s">
        <v>1906</v>
      </c>
      <c r="E12" s="675"/>
      <c r="F12" s="675"/>
      <c r="G12" s="675"/>
      <c r="H12" s="675"/>
      <c r="I12" s="358"/>
      <c r="J12" s="359"/>
      <c r="K12" s="359"/>
      <c r="L12" s="360"/>
      <c r="M12" s="360"/>
      <c r="N12" s="359"/>
      <c r="O12" s="359"/>
      <c r="P12" s="350"/>
      <c r="Q12" s="350"/>
      <c r="R12" s="339"/>
    </row>
    <row r="13" spans="1:18" ht="50.1" customHeight="1">
      <c r="A13" s="671"/>
      <c r="B13" s="668" t="s">
        <v>22</v>
      </c>
      <c r="C13" s="668"/>
      <c r="D13" s="676" t="s">
        <v>1907</v>
      </c>
      <c r="E13" s="676"/>
      <c r="F13" s="676"/>
      <c r="G13" s="676"/>
      <c r="H13" s="676"/>
      <c r="I13" s="358"/>
      <c r="J13" s="359"/>
      <c r="K13" s="359"/>
      <c r="L13" s="360"/>
      <c r="M13" s="360"/>
      <c r="N13" s="359"/>
      <c r="O13" s="359"/>
      <c r="P13" s="350"/>
      <c r="Q13" s="350"/>
      <c r="R13" s="339"/>
    </row>
    <row r="14" spans="1:18" ht="50.1" customHeight="1">
      <c r="A14" s="671" t="s">
        <v>24</v>
      </c>
      <c r="B14" s="668" t="s">
        <v>25</v>
      </c>
      <c r="C14" s="668"/>
      <c r="D14" s="670" t="s">
        <v>26</v>
      </c>
      <c r="E14" s="670"/>
      <c r="F14" s="670"/>
      <c r="G14" s="670"/>
      <c r="H14" s="670"/>
      <c r="I14" s="358"/>
      <c r="J14" s="359"/>
      <c r="K14" s="359"/>
      <c r="L14" s="360"/>
      <c r="M14" s="360"/>
      <c r="N14" s="359"/>
      <c r="O14" s="359"/>
      <c r="P14" s="350"/>
      <c r="Q14" s="350"/>
      <c r="R14" s="339"/>
    </row>
    <row r="15" spans="1:18" ht="50.1" customHeight="1">
      <c r="A15" s="671"/>
      <c r="B15" s="668" t="s">
        <v>27</v>
      </c>
      <c r="C15" s="668"/>
      <c r="D15" s="670" t="s">
        <v>1908</v>
      </c>
      <c r="E15" s="670"/>
      <c r="F15" s="670"/>
      <c r="G15" s="670"/>
      <c r="H15" s="670"/>
      <c r="I15" s="358"/>
      <c r="J15" s="359"/>
      <c r="K15" s="359"/>
      <c r="L15" s="360"/>
      <c r="M15" s="360"/>
      <c r="N15" s="359"/>
      <c r="O15" s="359"/>
      <c r="P15" s="350"/>
      <c r="Q15" s="350"/>
      <c r="R15" s="339"/>
    </row>
    <row r="16" spans="1:18" ht="50.1" customHeight="1">
      <c r="A16" s="671"/>
      <c r="B16" s="673" t="s">
        <v>29</v>
      </c>
      <c r="C16" s="674"/>
      <c r="D16" s="670" t="s">
        <v>1909</v>
      </c>
      <c r="E16" s="670"/>
      <c r="F16" s="670"/>
      <c r="G16" s="670"/>
      <c r="H16" s="670"/>
      <c r="I16" s="358"/>
      <c r="J16" s="359"/>
      <c r="K16" s="359"/>
      <c r="L16" s="360"/>
      <c r="M16" s="360"/>
      <c r="N16" s="359"/>
      <c r="O16" s="359"/>
      <c r="P16" s="350"/>
      <c r="Q16" s="350"/>
      <c r="R16" s="339"/>
    </row>
    <row r="17" spans="1:18" ht="50.1" customHeight="1">
      <c r="A17" s="671"/>
      <c r="B17" s="668" t="s">
        <v>31</v>
      </c>
      <c r="C17" s="668"/>
      <c r="D17" s="672" t="s">
        <v>1910</v>
      </c>
      <c r="E17" s="672"/>
      <c r="F17" s="672"/>
      <c r="G17" s="672"/>
      <c r="H17" s="672"/>
      <c r="I17" s="358"/>
      <c r="J17" s="349"/>
      <c r="K17" s="349"/>
      <c r="L17" s="360"/>
      <c r="M17" s="350"/>
      <c r="N17" s="359"/>
      <c r="O17" s="359"/>
      <c r="P17" s="350"/>
      <c r="Q17" s="350"/>
      <c r="R17" s="339"/>
    </row>
    <row r="18" spans="1:18" s="339" customFormat="1" ht="15.75">
      <c r="A18" s="342"/>
      <c r="B18" s="362"/>
      <c r="C18" s="362"/>
      <c r="D18" s="342"/>
      <c r="E18" s="342"/>
      <c r="F18" s="342"/>
      <c r="G18" s="342"/>
      <c r="H18" s="342"/>
      <c r="I18" s="342"/>
      <c r="J18" s="349"/>
      <c r="K18" s="349"/>
      <c r="L18" s="350"/>
      <c r="M18" s="350"/>
      <c r="N18" s="349"/>
      <c r="O18" s="363"/>
      <c r="P18" s="350"/>
      <c r="Q18" s="350"/>
    </row>
    <row r="19" spans="1:18" s="339" customFormat="1" ht="50.1" customHeight="1">
      <c r="A19" s="342"/>
      <c r="B19" s="677" t="s">
        <v>33</v>
      </c>
      <c r="C19" s="677"/>
      <c r="D19" s="105">
        <v>65287450</v>
      </c>
      <c r="E19" s="802" t="s">
        <v>4543</v>
      </c>
      <c r="F19" s="803"/>
      <c r="G19" s="803"/>
      <c r="H19" s="804"/>
      <c r="I19" s="342"/>
      <c r="J19" s="349"/>
      <c r="K19" s="349"/>
      <c r="L19" s="350"/>
      <c r="M19" s="350"/>
      <c r="N19" s="349"/>
      <c r="O19" s="363"/>
      <c r="P19" s="350"/>
      <c r="Q19" s="350"/>
    </row>
    <row r="20" spans="1:18" ht="15.75">
      <c r="A20" s="342"/>
      <c r="B20" s="362"/>
      <c r="C20" s="362"/>
      <c r="D20" s="342"/>
      <c r="E20" s="342"/>
      <c r="F20" s="342"/>
      <c r="G20" s="342"/>
      <c r="H20" s="342"/>
      <c r="I20" s="342"/>
      <c r="J20" s="349"/>
      <c r="K20" s="349"/>
      <c r="L20" s="350"/>
      <c r="M20" s="350"/>
      <c r="N20" s="349"/>
      <c r="O20" s="349"/>
      <c r="P20" s="350"/>
      <c r="Q20" s="350"/>
      <c r="R20" s="339"/>
    </row>
    <row r="21" spans="1:18" ht="50.1" customHeight="1">
      <c r="A21" s="342"/>
      <c r="B21" s="678" t="s">
        <v>34</v>
      </c>
      <c r="C21" s="678"/>
      <c r="D21" s="678"/>
      <c r="E21" s="678"/>
      <c r="F21" s="678"/>
      <c r="G21" s="678"/>
      <c r="H21" s="678"/>
      <c r="I21" s="678"/>
      <c r="J21" s="678"/>
      <c r="K21" s="678"/>
      <c r="L21" s="678"/>
      <c r="M21" s="678"/>
      <c r="N21" s="678"/>
      <c r="O21" s="678"/>
      <c r="P21" s="678"/>
      <c r="Q21" s="678"/>
      <c r="R21" s="339"/>
    </row>
    <row r="22" spans="1:18" ht="50.1" customHeight="1">
      <c r="A22" s="342"/>
      <c r="B22" s="668"/>
      <c r="C22" s="668"/>
      <c r="D22" s="364" t="s">
        <v>35</v>
      </c>
      <c r="E22" s="364" t="s">
        <v>36</v>
      </c>
      <c r="F22" s="364" t="s">
        <v>37</v>
      </c>
      <c r="G22" s="364" t="s">
        <v>38</v>
      </c>
      <c r="H22" s="364" t="s">
        <v>39</v>
      </c>
      <c r="I22" s="364" t="s">
        <v>40</v>
      </c>
      <c r="J22" s="365" t="s">
        <v>41</v>
      </c>
      <c r="K22" s="366" t="s">
        <v>42</v>
      </c>
      <c r="L22" s="364" t="s">
        <v>43</v>
      </c>
      <c r="M22" s="364" t="s">
        <v>44</v>
      </c>
      <c r="N22" s="366" t="s">
        <v>45</v>
      </c>
      <c r="O22" s="366" t="s">
        <v>46</v>
      </c>
      <c r="P22" s="364" t="s">
        <v>47</v>
      </c>
      <c r="Q22" s="364" t="s">
        <v>48</v>
      </c>
      <c r="R22" s="339"/>
    </row>
    <row r="23" spans="1:18" ht="150" customHeight="1">
      <c r="A23" s="367"/>
      <c r="B23" s="668" t="s">
        <v>49</v>
      </c>
      <c r="C23" s="673"/>
      <c r="D23" s="110" t="s">
        <v>1911</v>
      </c>
      <c r="E23" s="109" t="s">
        <v>1912</v>
      </c>
      <c r="F23" s="109" t="s">
        <v>3483</v>
      </c>
      <c r="G23" s="109" t="s">
        <v>52</v>
      </c>
      <c r="H23" s="109" t="s">
        <v>53</v>
      </c>
      <c r="I23" s="109" t="s">
        <v>3484</v>
      </c>
      <c r="J23" s="368">
        <v>4000</v>
      </c>
      <c r="K23" s="164">
        <v>3493</v>
      </c>
      <c r="L23" s="178" t="s">
        <v>54</v>
      </c>
      <c r="M23" s="178" t="s">
        <v>2705</v>
      </c>
      <c r="N23" s="369">
        <v>14.514743773260808</v>
      </c>
      <c r="O23" s="108">
        <v>3493</v>
      </c>
      <c r="P23" s="109" t="s">
        <v>1913</v>
      </c>
      <c r="Q23" s="178"/>
      <c r="R23" s="339"/>
    </row>
    <row r="24" spans="1:18" ht="150" customHeight="1">
      <c r="A24" s="367"/>
      <c r="B24" s="668" t="s">
        <v>57</v>
      </c>
      <c r="C24" s="673"/>
      <c r="D24" s="109" t="s">
        <v>1914</v>
      </c>
      <c r="E24" s="109" t="s">
        <v>3485</v>
      </c>
      <c r="F24" s="109" t="s">
        <v>3486</v>
      </c>
      <c r="G24" s="109" t="s">
        <v>52</v>
      </c>
      <c r="H24" s="109" t="s">
        <v>53</v>
      </c>
      <c r="I24" s="109" t="s">
        <v>2769</v>
      </c>
      <c r="J24" s="164">
        <v>5000</v>
      </c>
      <c r="K24" s="164">
        <v>5000</v>
      </c>
      <c r="L24" s="178" t="s">
        <v>54</v>
      </c>
      <c r="M24" s="178" t="s">
        <v>407</v>
      </c>
      <c r="N24" s="369">
        <v>100</v>
      </c>
      <c r="O24" s="108">
        <v>4525</v>
      </c>
      <c r="P24" s="109" t="s">
        <v>3487</v>
      </c>
      <c r="Q24" s="178" t="s">
        <v>3488</v>
      </c>
      <c r="R24" s="339"/>
    </row>
    <row r="25" spans="1:18" ht="150" customHeight="1">
      <c r="A25" s="367"/>
      <c r="B25" s="668" t="s">
        <v>139</v>
      </c>
      <c r="C25" s="673"/>
      <c r="D25" s="223" t="s">
        <v>1915</v>
      </c>
      <c r="E25" s="223" t="s">
        <v>3489</v>
      </c>
      <c r="F25" s="223" t="s">
        <v>3490</v>
      </c>
      <c r="G25" s="223" t="s">
        <v>52</v>
      </c>
      <c r="H25" s="223" t="s">
        <v>65</v>
      </c>
      <c r="I25" s="223" t="s">
        <v>2769</v>
      </c>
      <c r="J25" s="370">
        <v>970</v>
      </c>
      <c r="K25" s="370">
        <v>970</v>
      </c>
      <c r="L25" s="223" t="s">
        <v>66</v>
      </c>
      <c r="M25" s="223" t="s">
        <v>407</v>
      </c>
      <c r="N25" s="207">
        <v>100</v>
      </c>
      <c r="O25" s="370">
        <v>352</v>
      </c>
      <c r="P25" s="109" t="s">
        <v>3491</v>
      </c>
      <c r="Q25" s="223" t="s">
        <v>3492</v>
      </c>
      <c r="R25" s="339"/>
    </row>
    <row r="26" spans="1:18" ht="150" customHeight="1">
      <c r="A26" s="367"/>
      <c r="B26" s="668" t="s">
        <v>69</v>
      </c>
      <c r="C26" s="673"/>
      <c r="D26" s="223" t="s">
        <v>1916</v>
      </c>
      <c r="E26" s="223" t="s">
        <v>3493</v>
      </c>
      <c r="F26" s="223" t="s">
        <v>3494</v>
      </c>
      <c r="G26" s="223" t="s">
        <v>52</v>
      </c>
      <c r="H26" s="223" t="s">
        <v>65</v>
      </c>
      <c r="I26" s="223" t="s">
        <v>3495</v>
      </c>
      <c r="J26" s="207">
        <v>12</v>
      </c>
      <c r="K26" s="207">
        <v>12</v>
      </c>
      <c r="L26" s="223" t="s">
        <v>66</v>
      </c>
      <c r="M26" s="223" t="s">
        <v>407</v>
      </c>
      <c r="N26" s="207">
        <v>100</v>
      </c>
      <c r="O26" s="207">
        <v>12</v>
      </c>
      <c r="P26" s="109" t="s">
        <v>3496</v>
      </c>
      <c r="Q26" s="223" t="s">
        <v>3497</v>
      </c>
      <c r="R26" s="339"/>
    </row>
    <row r="27" spans="1:18" ht="150" customHeight="1">
      <c r="A27" s="367"/>
      <c r="B27" s="668" t="s">
        <v>72</v>
      </c>
      <c r="C27" s="673"/>
      <c r="D27" s="371" t="s">
        <v>1917</v>
      </c>
      <c r="E27" s="223" t="s">
        <v>3498</v>
      </c>
      <c r="F27" s="223" t="s">
        <v>3499</v>
      </c>
      <c r="G27" s="223" t="s">
        <v>52</v>
      </c>
      <c r="H27" s="223" t="s">
        <v>65</v>
      </c>
      <c r="I27" s="223" t="s">
        <v>3500</v>
      </c>
      <c r="J27" s="372">
        <v>340</v>
      </c>
      <c r="K27" s="372">
        <v>340</v>
      </c>
      <c r="L27" s="223" t="s">
        <v>1918</v>
      </c>
      <c r="M27" s="223" t="s">
        <v>407</v>
      </c>
      <c r="N27" s="207">
        <v>100</v>
      </c>
      <c r="O27" s="370">
        <v>340</v>
      </c>
      <c r="P27" s="109" t="s">
        <v>3501</v>
      </c>
      <c r="Q27" s="223" t="s">
        <v>3502</v>
      </c>
      <c r="R27" s="339"/>
    </row>
    <row r="28" spans="1:18" ht="150" customHeight="1">
      <c r="A28" s="367"/>
      <c r="B28" s="668" t="s">
        <v>78</v>
      </c>
      <c r="C28" s="673"/>
      <c r="D28" s="371" t="s">
        <v>1919</v>
      </c>
      <c r="E28" s="223" t="s">
        <v>3503</v>
      </c>
      <c r="F28" s="223" t="s">
        <v>3504</v>
      </c>
      <c r="G28" s="223" t="s">
        <v>52</v>
      </c>
      <c r="H28" s="223" t="s">
        <v>65</v>
      </c>
      <c r="I28" s="223" t="s">
        <v>3505</v>
      </c>
      <c r="J28" s="370">
        <v>4640</v>
      </c>
      <c r="K28" s="370">
        <v>4640</v>
      </c>
      <c r="L28" s="223" t="s">
        <v>66</v>
      </c>
      <c r="M28" s="223" t="s">
        <v>407</v>
      </c>
      <c r="N28" s="207">
        <v>100</v>
      </c>
      <c r="O28" s="370">
        <v>3601</v>
      </c>
      <c r="P28" s="223" t="s">
        <v>3487</v>
      </c>
      <c r="Q28" s="223" t="s">
        <v>3506</v>
      </c>
      <c r="R28" s="339"/>
    </row>
    <row r="29" spans="1:18" ht="150" customHeight="1">
      <c r="A29" s="367"/>
      <c r="B29" s="668" t="s">
        <v>83</v>
      </c>
      <c r="C29" s="673"/>
      <c r="D29" s="223" t="s">
        <v>1920</v>
      </c>
      <c r="E29" s="223" t="s">
        <v>3507</v>
      </c>
      <c r="F29" s="223" t="s">
        <v>3508</v>
      </c>
      <c r="G29" s="223" t="s">
        <v>52</v>
      </c>
      <c r="H29" s="223" t="s">
        <v>65</v>
      </c>
      <c r="I29" s="371" t="s">
        <v>3509</v>
      </c>
      <c r="J29" s="370">
        <v>250</v>
      </c>
      <c r="K29" s="370">
        <v>250</v>
      </c>
      <c r="L29" s="223" t="s">
        <v>66</v>
      </c>
      <c r="M29" s="223" t="s">
        <v>407</v>
      </c>
      <c r="N29" s="207">
        <v>100</v>
      </c>
      <c r="O29" s="370">
        <v>500</v>
      </c>
      <c r="P29" s="109" t="s">
        <v>3487</v>
      </c>
      <c r="Q29" s="223" t="s">
        <v>3510</v>
      </c>
      <c r="R29" s="339"/>
    </row>
    <row r="30" spans="1:18" ht="150" customHeight="1">
      <c r="A30" s="367"/>
      <c r="B30" s="668" t="s">
        <v>86</v>
      </c>
      <c r="C30" s="673"/>
      <c r="D30" s="371" t="s">
        <v>1921</v>
      </c>
      <c r="E30" s="223" t="s">
        <v>3511</v>
      </c>
      <c r="F30" s="223" t="s">
        <v>3512</v>
      </c>
      <c r="G30" s="223" t="s">
        <v>52</v>
      </c>
      <c r="H30" s="223" t="s">
        <v>65</v>
      </c>
      <c r="I30" s="223" t="s">
        <v>3513</v>
      </c>
      <c r="J30" s="370">
        <v>3800</v>
      </c>
      <c r="K30" s="370">
        <v>3800</v>
      </c>
      <c r="L30" s="223" t="s">
        <v>66</v>
      </c>
      <c r="M30" s="223" t="s">
        <v>407</v>
      </c>
      <c r="N30" s="207">
        <v>100</v>
      </c>
      <c r="O30" s="370">
        <v>3601</v>
      </c>
      <c r="P30" s="109" t="s">
        <v>3487</v>
      </c>
      <c r="Q30" s="223" t="s">
        <v>3514</v>
      </c>
      <c r="R30" s="339"/>
    </row>
    <row r="31" spans="1:18" ht="150" customHeight="1">
      <c r="A31" s="367"/>
      <c r="B31" s="668" t="s">
        <v>361</v>
      </c>
      <c r="C31" s="673"/>
      <c r="D31" s="371" t="s">
        <v>1922</v>
      </c>
      <c r="E31" s="223" t="s">
        <v>3515</v>
      </c>
      <c r="F31" s="223" t="s">
        <v>3516</v>
      </c>
      <c r="G31" s="223" t="s">
        <v>52</v>
      </c>
      <c r="H31" s="223" t="s">
        <v>65</v>
      </c>
      <c r="I31" s="223" t="s">
        <v>3517</v>
      </c>
      <c r="J31" s="370">
        <v>240</v>
      </c>
      <c r="K31" s="370">
        <v>240</v>
      </c>
      <c r="L31" s="223" t="s">
        <v>66</v>
      </c>
      <c r="M31" s="223" t="s">
        <v>407</v>
      </c>
      <c r="N31" s="207">
        <v>100</v>
      </c>
      <c r="O31" s="370">
        <v>330</v>
      </c>
      <c r="P31" s="109" t="s">
        <v>3487</v>
      </c>
      <c r="Q31" s="223" t="s">
        <v>3518</v>
      </c>
      <c r="R31" s="339"/>
    </row>
    <row r="32" spans="1:18" ht="150" customHeight="1">
      <c r="A32" s="367"/>
      <c r="B32" s="668" t="s">
        <v>167</v>
      </c>
      <c r="C32" s="673"/>
      <c r="D32" s="223" t="s">
        <v>1923</v>
      </c>
      <c r="E32" s="371" t="s">
        <v>3519</v>
      </c>
      <c r="F32" s="223" t="s">
        <v>3520</v>
      </c>
      <c r="G32" s="223" t="s">
        <v>52</v>
      </c>
      <c r="H32" s="223" t="s">
        <v>65</v>
      </c>
      <c r="I32" s="223" t="s">
        <v>3521</v>
      </c>
      <c r="J32" s="207">
        <v>350</v>
      </c>
      <c r="K32" s="207">
        <v>350</v>
      </c>
      <c r="L32" s="223" t="s">
        <v>66</v>
      </c>
      <c r="M32" s="223" t="s">
        <v>407</v>
      </c>
      <c r="N32" s="207">
        <v>100</v>
      </c>
      <c r="O32" s="370">
        <v>270</v>
      </c>
      <c r="P32" s="109" t="s">
        <v>3487</v>
      </c>
      <c r="Q32" s="223" t="s">
        <v>3522</v>
      </c>
      <c r="R32" s="339"/>
    </row>
    <row r="33" spans="1:21" ht="150" customHeight="1">
      <c r="A33" s="367"/>
      <c r="B33" s="668" t="s">
        <v>1924</v>
      </c>
      <c r="C33" s="673"/>
      <c r="D33" s="223" t="s">
        <v>1925</v>
      </c>
      <c r="E33" s="223" t="s">
        <v>3523</v>
      </c>
      <c r="F33" s="223" t="s">
        <v>3524</v>
      </c>
      <c r="G33" s="223" t="s">
        <v>52</v>
      </c>
      <c r="H33" s="223" t="s">
        <v>65</v>
      </c>
      <c r="I33" s="223" t="s">
        <v>3525</v>
      </c>
      <c r="J33" s="373">
        <v>3000</v>
      </c>
      <c r="K33" s="373">
        <v>3000</v>
      </c>
      <c r="L33" s="223" t="s">
        <v>66</v>
      </c>
      <c r="M33" s="223" t="s">
        <v>407</v>
      </c>
      <c r="N33" s="373">
        <v>100</v>
      </c>
      <c r="O33" s="373">
        <v>423</v>
      </c>
      <c r="P33" s="223" t="s">
        <v>3487</v>
      </c>
      <c r="Q33" s="223" t="s">
        <v>3526</v>
      </c>
      <c r="R33" s="339"/>
    </row>
    <row r="34" spans="1:21" ht="150" customHeight="1">
      <c r="A34" s="367"/>
      <c r="B34" s="668" t="s">
        <v>91</v>
      </c>
      <c r="C34" s="673"/>
      <c r="D34" s="223" t="s">
        <v>1926</v>
      </c>
      <c r="E34" s="223" t="s">
        <v>3527</v>
      </c>
      <c r="F34" s="223" t="s">
        <v>3528</v>
      </c>
      <c r="G34" s="223" t="s">
        <v>52</v>
      </c>
      <c r="H34" s="223" t="s">
        <v>65</v>
      </c>
      <c r="I34" s="223" t="s">
        <v>3529</v>
      </c>
      <c r="J34" s="207">
        <v>5</v>
      </c>
      <c r="K34" s="207">
        <v>5</v>
      </c>
      <c r="L34" s="223" t="s">
        <v>54</v>
      </c>
      <c r="M34" s="223" t="s">
        <v>407</v>
      </c>
      <c r="N34" s="207">
        <v>100</v>
      </c>
      <c r="O34" s="207">
        <v>0</v>
      </c>
      <c r="P34" s="223" t="s">
        <v>3530</v>
      </c>
      <c r="Q34" s="223" t="s">
        <v>3531</v>
      </c>
      <c r="R34" s="339"/>
    </row>
    <row r="35" spans="1:21" ht="150" customHeight="1">
      <c r="A35" s="367"/>
      <c r="B35" s="668" t="s">
        <v>97</v>
      </c>
      <c r="C35" s="673"/>
      <c r="D35" s="223" t="s">
        <v>1927</v>
      </c>
      <c r="E35" s="223" t="s">
        <v>3532</v>
      </c>
      <c r="F35" s="223" t="s">
        <v>3533</v>
      </c>
      <c r="G35" s="223" t="s">
        <v>52</v>
      </c>
      <c r="H35" s="223" t="s">
        <v>65</v>
      </c>
      <c r="I35" s="223" t="s">
        <v>3534</v>
      </c>
      <c r="J35" s="207">
        <v>74</v>
      </c>
      <c r="K35" s="207">
        <v>74</v>
      </c>
      <c r="L35" s="223" t="s">
        <v>66</v>
      </c>
      <c r="M35" s="223" t="s">
        <v>407</v>
      </c>
      <c r="N35" s="207">
        <v>100</v>
      </c>
      <c r="O35" s="207">
        <v>0</v>
      </c>
      <c r="P35" s="223" t="s">
        <v>3535</v>
      </c>
      <c r="Q35" s="223" t="s">
        <v>3536</v>
      </c>
      <c r="R35" s="339"/>
    </row>
    <row r="36" spans="1:21" ht="150" customHeight="1">
      <c r="A36" s="367"/>
      <c r="B36" s="668" t="s">
        <v>99</v>
      </c>
      <c r="C36" s="673"/>
      <c r="D36" s="223" t="s">
        <v>1928</v>
      </c>
      <c r="E36" s="223" t="s">
        <v>3537</v>
      </c>
      <c r="F36" s="223" t="s">
        <v>3538</v>
      </c>
      <c r="G36" s="223" t="s">
        <v>52</v>
      </c>
      <c r="H36" s="223" t="s">
        <v>65</v>
      </c>
      <c r="I36" s="223" t="s">
        <v>3539</v>
      </c>
      <c r="J36" s="207">
        <v>100</v>
      </c>
      <c r="K36" s="207">
        <v>100</v>
      </c>
      <c r="L36" s="223" t="s">
        <v>66</v>
      </c>
      <c r="M36" s="223" t="s">
        <v>407</v>
      </c>
      <c r="N36" s="207">
        <v>100</v>
      </c>
      <c r="O36" s="207">
        <v>0</v>
      </c>
      <c r="P36" s="223" t="s">
        <v>3540</v>
      </c>
      <c r="Q36" s="223" t="s">
        <v>3541</v>
      </c>
      <c r="R36" s="339"/>
    </row>
    <row r="37" spans="1:21" ht="150" customHeight="1">
      <c r="A37" s="342"/>
      <c r="B37" s="668" t="s">
        <v>102</v>
      </c>
      <c r="C37" s="673"/>
      <c r="D37" s="223" t="s">
        <v>1929</v>
      </c>
      <c r="E37" s="223" t="s">
        <v>3542</v>
      </c>
      <c r="F37" s="223" t="s">
        <v>3543</v>
      </c>
      <c r="G37" s="223" t="s">
        <v>52</v>
      </c>
      <c r="H37" s="223" t="s">
        <v>65</v>
      </c>
      <c r="I37" s="223" t="s">
        <v>3544</v>
      </c>
      <c r="J37" s="207">
        <v>191</v>
      </c>
      <c r="K37" s="207">
        <v>125</v>
      </c>
      <c r="L37" s="223" t="s">
        <v>66</v>
      </c>
      <c r="M37" s="223" t="s">
        <v>407</v>
      </c>
      <c r="N37" s="207">
        <v>52.800000000000004</v>
      </c>
      <c r="O37" s="207">
        <v>125</v>
      </c>
      <c r="P37" s="223" t="s">
        <v>1930</v>
      </c>
      <c r="Q37" s="223" t="s">
        <v>3545</v>
      </c>
      <c r="R37" s="339"/>
    </row>
    <row r="38" spans="1:21" ht="150" customHeight="1">
      <c r="A38" s="339"/>
      <c r="B38" s="668" t="s">
        <v>1931</v>
      </c>
      <c r="C38" s="668"/>
      <c r="D38" s="374" t="s">
        <v>1932</v>
      </c>
      <c r="E38" s="223" t="s">
        <v>1933</v>
      </c>
      <c r="F38" s="223" t="s">
        <v>3546</v>
      </c>
      <c r="G38" s="223" t="s">
        <v>52</v>
      </c>
      <c r="H38" s="223" t="s">
        <v>65</v>
      </c>
      <c r="I38" s="223" t="s">
        <v>3547</v>
      </c>
      <c r="J38" s="207">
        <v>3</v>
      </c>
      <c r="K38" s="207">
        <v>3</v>
      </c>
      <c r="L38" s="223" t="s">
        <v>66</v>
      </c>
      <c r="M38" s="223" t="s">
        <v>407</v>
      </c>
      <c r="N38" s="207">
        <v>3</v>
      </c>
      <c r="O38" s="207">
        <v>0</v>
      </c>
      <c r="P38" s="223" t="s">
        <v>3548</v>
      </c>
      <c r="Q38" s="223" t="s">
        <v>3549</v>
      </c>
      <c r="R38" s="339"/>
    </row>
    <row r="39" spans="1:21" ht="150" customHeight="1">
      <c r="A39" s="339"/>
      <c r="B39" s="668" t="s">
        <v>1934</v>
      </c>
      <c r="C39" s="668"/>
      <c r="D39" s="374" t="s">
        <v>1935</v>
      </c>
      <c r="E39" s="223" t="s">
        <v>3550</v>
      </c>
      <c r="F39" s="223" t="s">
        <v>3551</v>
      </c>
      <c r="G39" s="223" t="s">
        <v>52</v>
      </c>
      <c r="H39" s="223" t="s">
        <v>65</v>
      </c>
      <c r="I39" s="223" t="s">
        <v>3552</v>
      </c>
      <c r="J39" s="207">
        <v>100</v>
      </c>
      <c r="K39" s="207">
        <v>100</v>
      </c>
      <c r="L39" s="223" t="s">
        <v>66</v>
      </c>
      <c r="M39" s="223" t="s">
        <v>407</v>
      </c>
      <c r="N39" s="207">
        <v>100</v>
      </c>
      <c r="O39" s="207">
        <v>0</v>
      </c>
      <c r="P39" s="223" t="s">
        <v>3553</v>
      </c>
      <c r="Q39" s="223" t="s">
        <v>3554</v>
      </c>
      <c r="R39" s="339"/>
    </row>
    <row r="40" spans="1:21" ht="193.5" customHeight="1">
      <c r="A40" s="339"/>
      <c r="B40" s="668" t="s">
        <v>1936</v>
      </c>
      <c r="C40" s="668"/>
      <c r="D40" s="374" t="s">
        <v>1937</v>
      </c>
      <c r="E40" s="223" t="s">
        <v>1938</v>
      </c>
      <c r="F40" s="223" t="s">
        <v>3555</v>
      </c>
      <c r="G40" s="223" t="s">
        <v>52</v>
      </c>
      <c r="H40" s="223" t="s">
        <v>65</v>
      </c>
      <c r="I40" s="223" t="s">
        <v>3556</v>
      </c>
      <c r="J40" s="207">
        <v>2</v>
      </c>
      <c r="K40" s="207">
        <v>1</v>
      </c>
      <c r="L40" s="223" t="s">
        <v>66</v>
      </c>
      <c r="M40" s="223" t="s">
        <v>407</v>
      </c>
      <c r="N40" s="207">
        <v>100</v>
      </c>
      <c r="O40" s="207">
        <v>1</v>
      </c>
      <c r="P40" s="223" t="s">
        <v>3557</v>
      </c>
      <c r="Q40" s="223" t="s">
        <v>3558</v>
      </c>
      <c r="R40" s="339"/>
    </row>
    <row r="41" spans="1:21" ht="150" customHeight="1">
      <c r="A41" s="339"/>
      <c r="B41" s="668" t="s">
        <v>1939</v>
      </c>
      <c r="C41" s="668"/>
      <c r="D41" s="374" t="s">
        <v>1940</v>
      </c>
      <c r="E41" s="223" t="s">
        <v>1941</v>
      </c>
      <c r="F41" s="223" t="s">
        <v>3559</v>
      </c>
      <c r="G41" s="223" t="s">
        <v>52</v>
      </c>
      <c r="H41" s="223" t="s">
        <v>65</v>
      </c>
      <c r="I41" s="223" t="s">
        <v>3560</v>
      </c>
      <c r="J41" s="207">
        <v>4</v>
      </c>
      <c r="K41" s="207">
        <v>4</v>
      </c>
      <c r="L41" s="223" t="s">
        <v>222</v>
      </c>
      <c r="M41" s="223" t="s">
        <v>407</v>
      </c>
      <c r="N41" s="207">
        <v>100</v>
      </c>
      <c r="O41" s="207">
        <v>0</v>
      </c>
      <c r="P41" s="223" t="s">
        <v>1942</v>
      </c>
      <c r="Q41" s="223" t="s">
        <v>3561</v>
      </c>
      <c r="R41" s="339"/>
    </row>
    <row r="42" spans="1:21" ht="15.75">
      <c r="A42" s="339"/>
      <c r="B42" s="375"/>
      <c r="C42" s="375"/>
      <c r="D42" s="376"/>
      <c r="E42" s="376"/>
      <c r="F42" s="376"/>
      <c r="G42" s="376"/>
      <c r="H42" s="376"/>
      <c r="I42" s="376"/>
      <c r="J42" s="377"/>
      <c r="K42" s="377"/>
      <c r="L42" s="378"/>
      <c r="M42" s="378"/>
      <c r="N42" s="379"/>
      <c r="O42" s="380"/>
      <c r="P42" s="381"/>
      <c r="Q42" s="381"/>
      <c r="R42" s="339"/>
    </row>
    <row r="43" spans="1:21" ht="20.100000000000001" customHeight="1">
      <c r="A43" s="382"/>
      <c r="B43" s="383" t="s">
        <v>105</v>
      </c>
      <c r="C43" s="682" t="s">
        <v>106</v>
      </c>
      <c r="D43" s="682"/>
      <c r="E43" s="682"/>
      <c r="F43" s="682"/>
      <c r="G43" s="682"/>
      <c r="H43" s="682"/>
      <c r="I43" s="384"/>
      <c r="J43" s="385"/>
      <c r="K43" s="385"/>
      <c r="L43" s="384"/>
      <c r="M43" s="384"/>
      <c r="N43" s="386"/>
      <c r="O43" s="386"/>
      <c r="P43" s="384"/>
      <c r="Q43" s="384"/>
      <c r="R43" s="384"/>
      <c r="S43" s="384"/>
      <c r="T43" s="339"/>
      <c r="U43" s="339"/>
    </row>
    <row r="44" spans="1:21" ht="20.100000000000001" customHeight="1">
      <c r="A44" s="382"/>
      <c r="B44" s="383" t="s">
        <v>107</v>
      </c>
      <c r="C44" s="679" t="s">
        <v>108</v>
      </c>
      <c r="D44" s="680"/>
      <c r="E44" s="680"/>
      <c r="F44" s="680"/>
      <c r="G44" s="680"/>
      <c r="H44" s="681"/>
      <c r="I44" s="384"/>
      <c r="J44" s="385"/>
      <c r="K44" s="385"/>
      <c r="L44" s="384"/>
      <c r="M44" s="384"/>
      <c r="N44" s="386"/>
      <c r="O44" s="386"/>
      <c r="P44" s="384"/>
      <c r="Q44" s="384"/>
      <c r="R44" s="384"/>
      <c r="S44" s="384"/>
      <c r="T44" s="339"/>
      <c r="U44" s="339"/>
    </row>
    <row r="45" spans="1:21" ht="20.100000000000001" customHeight="1">
      <c r="A45" s="382"/>
      <c r="B45" s="383" t="s">
        <v>692</v>
      </c>
      <c r="C45" s="679" t="s">
        <v>1943</v>
      </c>
      <c r="D45" s="680"/>
      <c r="E45" s="680"/>
      <c r="F45" s="680"/>
      <c r="G45" s="680"/>
      <c r="H45" s="681"/>
      <c r="I45" s="384"/>
      <c r="J45" s="385"/>
      <c r="K45" s="385"/>
      <c r="L45" s="384"/>
      <c r="M45" s="384"/>
      <c r="N45" s="386"/>
      <c r="O45" s="386"/>
      <c r="P45" s="384"/>
      <c r="Q45" s="384"/>
      <c r="R45" s="384"/>
      <c r="S45" s="384"/>
      <c r="T45" s="339"/>
      <c r="U45" s="339"/>
    </row>
    <row r="46" spans="1:21" ht="20.100000000000001" customHeight="1">
      <c r="A46" s="382"/>
      <c r="B46" s="383" t="s">
        <v>111</v>
      </c>
      <c r="C46" s="679" t="s">
        <v>112</v>
      </c>
      <c r="D46" s="680"/>
      <c r="E46" s="680"/>
      <c r="F46" s="680"/>
      <c r="G46" s="680"/>
      <c r="H46" s="681"/>
      <c r="I46" s="384"/>
      <c r="J46" s="385"/>
      <c r="K46" s="385"/>
      <c r="L46" s="384"/>
      <c r="M46" s="384"/>
      <c r="N46" s="386"/>
      <c r="O46" s="386"/>
      <c r="P46" s="384"/>
      <c r="Q46" s="384"/>
      <c r="R46" s="384"/>
      <c r="S46" s="384"/>
      <c r="T46" s="339"/>
      <c r="U46" s="339"/>
    </row>
    <row r="47" spans="1:21" ht="20.100000000000001" customHeight="1">
      <c r="A47" s="382"/>
      <c r="B47" s="383" t="s">
        <v>113</v>
      </c>
      <c r="C47" s="679" t="s">
        <v>114</v>
      </c>
      <c r="D47" s="680"/>
      <c r="E47" s="680"/>
      <c r="F47" s="680"/>
      <c r="G47" s="680"/>
      <c r="H47" s="681"/>
      <c r="I47" s="384"/>
      <c r="J47" s="385"/>
      <c r="K47" s="385"/>
      <c r="L47" s="384"/>
      <c r="M47" s="384"/>
      <c r="N47" s="386"/>
      <c r="O47" s="386"/>
      <c r="P47" s="384"/>
      <c r="Q47" s="384"/>
      <c r="R47" s="384"/>
      <c r="S47" s="384"/>
      <c r="T47" s="339"/>
      <c r="U47" s="339"/>
    </row>
    <row r="48" spans="1:21" ht="16.5" customHeight="1">
      <c r="A48" s="382"/>
      <c r="B48" s="383" t="s">
        <v>115</v>
      </c>
      <c r="C48" s="679" t="s">
        <v>1944</v>
      </c>
      <c r="D48" s="680"/>
      <c r="E48" s="680"/>
      <c r="F48" s="680"/>
      <c r="G48" s="680"/>
      <c r="H48" s="681"/>
      <c r="I48" s="384"/>
      <c r="J48" s="385"/>
      <c r="K48" s="385"/>
      <c r="L48" s="384"/>
      <c r="M48" s="384"/>
      <c r="N48" s="386"/>
      <c r="O48" s="386"/>
      <c r="P48" s="384"/>
      <c r="Q48" s="384"/>
      <c r="R48" s="384"/>
      <c r="S48" s="384"/>
      <c r="T48" s="339"/>
      <c r="U48" s="339"/>
    </row>
    <row r="49" spans="1:22" ht="20.100000000000001" customHeight="1">
      <c r="A49" s="382"/>
      <c r="B49" s="383" t="s">
        <v>117</v>
      </c>
      <c r="C49" s="679" t="s">
        <v>1945</v>
      </c>
      <c r="D49" s="680"/>
      <c r="E49" s="680"/>
      <c r="F49" s="680"/>
      <c r="G49" s="680"/>
      <c r="H49" s="681"/>
      <c r="I49" s="384"/>
      <c r="J49" s="385"/>
      <c r="K49" s="385"/>
      <c r="L49" s="384"/>
      <c r="M49" s="384"/>
      <c r="N49" s="386"/>
      <c r="O49" s="386"/>
      <c r="P49" s="384"/>
      <c r="Q49" s="384"/>
      <c r="R49" s="384"/>
      <c r="S49" s="384"/>
      <c r="T49" s="339"/>
      <c r="U49" s="339"/>
    </row>
    <row r="50" spans="1:22" ht="20.100000000000001" customHeight="1">
      <c r="A50" s="382"/>
      <c r="B50" s="375"/>
      <c r="C50" s="375"/>
      <c r="D50" s="384"/>
      <c r="E50" s="384"/>
      <c r="F50" s="384"/>
      <c r="G50" s="384"/>
      <c r="H50" s="384"/>
      <c r="I50" s="384"/>
      <c r="J50" s="385"/>
      <c r="K50" s="385"/>
      <c r="L50" s="384"/>
      <c r="M50" s="384"/>
      <c r="N50" s="386"/>
      <c r="O50" s="386"/>
      <c r="P50" s="384"/>
      <c r="Q50" s="384"/>
      <c r="R50" s="384"/>
      <c r="S50" s="384"/>
      <c r="T50" s="339"/>
      <c r="U50" s="339"/>
    </row>
    <row r="51" spans="1:22" ht="20.100000000000001" customHeight="1">
      <c r="A51" s="382"/>
      <c r="B51" s="683" t="s">
        <v>119</v>
      </c>
      <c r="C51" s="684"/>
      <c r="D51" s="684"/>
      <c r="E51" s="684"/>
      <c r="F51" s="684"/>
      <c r="G51" s="684"/>
      <c r="H51" s="685"/>
      <c r="I51" s="339"/>
      <c r="J51" s="340"/>
      <c r="K51" s="340"/>
      <c r="L51" s="339"/>
      <c r="M51" s="339"/>
      <c r="N51" s="340"/>
      <c r="O51" s="387"/>
      <c r="P51" s="339"/>
      <c r="Q51" s="339"/>
      <c r="R51" s="339"/>
      <c r="S51" s="339"/>
      <c r="T51" s="339"/>
      <c r="U51" s="339"/>
      <c r="V51" s="339"/>
    </row>
    <row r="52" spans="1:22" ht="15" hidden="1" customHeight="1"/>
    <row r="53" spans="1:22" ht="15" customHeight="1"/>
    <row r="54" spans="1:22" ht="15" customHeight="1"/>
  </sheetData>
  <mergeCells count="64">
    <mergeCell ref="C46:H46"/>
    <mergeCell ref="C47:H47"/>
    <mergeCell ref="C48:H48"/>
    <mergeCell ref="C49:H49"/>
    <mergeCell ref="B51:H51"/>
    <mergeCell ref="C45:H45"/>
    <mergeCell ref="B33:C33"/>
    <mergeCell ref="B34:C34"/>
    <mergeCell ref="B35:C35"/>
    <mergeCell ref="B36:C36"/>
    <mergeCell ref="B37:C37"/>
    <mergeCell ref="B38:C38"/>
    <mergeCell ref="B39:C39"/>
    <mergeCell ref="B40:C40"/>
    <mergeCell ref="B41:C41"/>
    <mergeCell ref="C43:H43"/>
    <mergeCell ref="C44:H44"/>
    <mergeCell ref="B19:C19"/>
    <mergeCell ref="E19:H19"/>
    <mergeCell ref="B32:C32"/>
    <mergeCell ref="B21:Q21"/>
    <mergeCell ref="B22:C22"/>
    <mergeCell ref="B23:C23"/>
    <mergeCell ref="B24:C24"/>
    <mergeCell ref="B25:C25"/>
    <mergeCell ref="B26:C26"/>
    <mergeCell ref="B27:C27"/>
    <mergeCell ref="B28:C28"/>
    <mergeCell ref="B29:C29"/>
    <mergeCell ref="B30:C30"/>
    <mergeCell ref="B31:C31"/>
    <mergeCell ref="A12:A13"/>
    <mergeCell ref="B12:C12"/>
    <mergeCell ref="D12:H12"/>
    <mergeCell ref="B13:C13"/>
    <mergeCell ref="D13:H13"/>
    <mergeCell ref="A14:A17"/>
    <mergeCell ref="B14:C14"/>
    <mergeCell ref="D14:H14"/>
    <mergeCell ref="B15:C15"/>
    <mergeCell ref="D15:H15"/>
    <mergeCell ref="B16:C16"/>
    <mergeCell ref="D16:H16"/>
    <mergeCell ref="B17:C17"/>
    <mergeCell ref="D17:H17"/>
    <mergeCell ref="B9:C9"/>
    <mergeCell ref="D9:H9"/>
    <mergeCell ref="A10:A11"/>
    <mergeCell ref="B10:C10"/>
    <mergeCell ref="D10:H10"/>
    <mergeCell ref="B11:C11"/>
    <mergeCell ref="D11:H11"/>
    <mergeCell ref="B6:C6"/>
    <mergeCell ref="D6:H6"/>
    <mergeCell ref="B7:C7"/>
    <mergeCell ref="D7:H7"/>
    <mergeCell ref="B8:C8"/>
    <mergeCell ref="D8:H8"/>
    <mergeCell ref="B3:C3"/>
    <mergeCell ref="D3:H3"/>
    <mergeCell ref="B4:C4"/>
    <mergeCell ref="D4:H4"/>
    <mergeCell ref="B5:C5"/>
    <mergeCell ref="D5:H5"/>
  </mergeCells>
  <dataValidations count="12">
    <dataValidation allowBlank="1" showInputMessage="1" showErrorMessage="1" prompt="&quot;Resumen Narrativo&quot; u &quot;objetivo&quot; se entiende como el estado deseado luego de la implementación de una intervención pública. " sqref="D22"/>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dataValidation allowBlank="1" showInputMessage="1" showErrorMessage="1" prompt="Valores numéricos que se habrán de relacionar con el cálculo del indicador propuesto. _x000a_Manual para el diseño y la construcción de indicadores de Coneval." sqref="I22"/>
    <dataValidation allowBlank="1" showInputMessage="1" showErrorMessage="1" prompt="Los &quot;valores programados&quot; son los datos numéricos asociados a las variables del indicador en cuestión que permiten calcular la meta del mismo. " sqref="J22:K22"/>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dataValidation allowBlank="1" showInputMessage="1" showErrorMessage="1" prompt="Hace referencia a las fuentes de información que pueden _x000a_ser usadas para verificar el alcance de los objetivos." sqref="P22"/>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dataValidations>
  <pageMargins left="0.25" right="0.25" top="0.75" bottom="0.75" header="0.3" footer="0.3"/>
  <pageSetup scale="21"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V96"/>
  <sheetViews>
    <sheetView zoomScale="60" zoomScaleNormal="60" workbookViewId="0">
      <selection activeCell="D7" sqref="D7:H7"/>
    </sheetView>
  </sheetViews>
  <sheetFormatPr baseColWidth="10" defaultColWidth="0" defaultRowHeight="15" customHeight="1" zeroHeight="1"/>
  <cols>
    <col min="1" max="1" width="15.7109375" style="65" customWidth="1"/>
    <col min="2" max="2" width="70.140625" style="65" bestFit="1" customWidth="1"/>
    <col min="3" max="3" width="15.7109375" style="66" customWidth="1"/>
    <col min="4" max="9" width="35.7109375" style="65" customWidth="1"/>
    <col min="10" max="11" width="35.7109375" style="86" customWidth="1"/>
    <col min="12" max="13" width="35.7109375" style="65" customWidth="1"/>
    <col min="14" max="14" width="35.7109375" style="86" customWidth="1"/>
    <col min="15" max="15" width="35.7109375" style="238" customWidth="1"/>
    <col min="16" max="17" width="35.7109375" style="65" customWidth="1"/>
    <col min="18" max="18" width="11.42578125" style="6" customWidth="1"/>
    <col min="19" max="22" width="0" style="6" hidden="1" customWidth="1"/>
    <col min="23" max="16384" width="11.42578125" style="6" hidden="1"/>
  </cols>
  <sheetData>
    <row r="1" spans="1:17">
      <c r="A1" s="224"/>
      <c r="B1" s="93"/>
      <c r="C1" s="94"/>
      <c r="D1" s="93"/>
      <c r="E1" s="93"/>
      <c r="F1" s="93"/>
      <c r="G1" s="93"/>
      <c r="H1" s="93"/>
      <c r="I1" s="93"/>
      <c r="J1" s="225"/>
      <c r="K1" s="225"/>
      <c r="L1" s="226"/>
      <c r="M1" s="226"/>
      <c r="N1" s="225"/>
      <c r="O1" s="227"/>
      <c r="P1" s="226"/>
      <c r="Q1" s="226"/>
    </row>
    <row r="2" spans="1:17" ht="15.75">
      <c r="A2" s="1"/>
      <c r="B2" s="67"/>
      <c r="C2" s="2"/>
      <c r="D2" s="1"/>
      <c r="E2" s="1"/>
      <c r="F2" s="1"/>
      <c r="G2" s="1"/>
      <c r="H2" s="1"/>
      <c r="I2" s="1"/>
      <c r="J2" s="45"/>
      <c r="K2" s="70"/>
      <c r="L2" s="5"/>
      <c r="M2" s="5"/>
      <c r="N2" s="45"/>
      <c r="O2" s="46"/>
      <c r="P2" s="5"/>
      <c r="Q2" s="5"/>
    </row>
    <row r="3" spans="1:17" ht="15.75">
      <c r="A3" s="5"/>
      <c r="B3" s="513" t="s">
        <v>0</v>
      </c>
      <c r="C3" s="513"/>
      <c r="D3" s="514" t="s">
        <v>1</v>
      </c>
      <c r="E3" s="514"/>
      <c r="F3" s="514"/>
      <c r="G3" s="514"/>
      <c r="H3" s="514"/>
      <c r="I3" s="151"/>
      <c r="J3" s="45"/>
      <c r="K3" s="70"/>
      <c r="L3" s="71"/>
      <c r="M3" s="5"/>
      <c r="N3" s="45"/>
      <c r="O3" s="46"/>
      <c r="P3" s="5"/>
      <c r="Q3" s="5"/>
    </row>
    <row r="4" spans="1:17" ht="15.75">
      <c r="A4" s="5"/>
      <c r="B4" s="513" t="s">
        <v>2</v>
      </c>
      <c r="C4" s="513"/>
      <c r="D4" s="515" t="s">
        <v>1434</v>
      </c>
      <c r="E4" s="515"/>
      <c r="F4" s="515"/>
      <c r="G4" s="515"/>
      <c r="H4" s="515"/>
      <c r="I4" s="1"/>
      <c r="J4" s="45"/>
      <c r="K4" s="45"/>
      <c r="L4" s="5"/>
      <c r="M4" s="5"/>
      <c r="N4" s="45"/>
      <c r="O4" s="46"/>
      <c r="P4" s="5"/>
      <c r="Q4" s="5"/>
    </row>
    <row r="5" spans="1:17" ht="15.75">
      <c r="A5" s="6"/>
      <c r="B5" s="513" t="s">
        <v>4</v>
      </c>
      <c r="C5" s="513"/>
      <c r="D5" s="515" t="s">
        <v>1196</v>
      </c>
      <c r="E5" s="515"/>
      <c r="F5" s="515"/>
      <c r="G5" s="515"/>
      <c r="H5" s="515"/>
      <c r="I5" s="1"/>
      <c r="J5" s="45"/>
      <c r="K5" s="45"/>
      <c r="L5" s="5"/>
      <c r="M5" s="5"/>
      <c r="N5" s="72"/>
      <c r="O5" s="228"/>
      <c r="P5" s="5"/>
      <c r="Q5" s="5"/>
    </row>
    <row r="6" spans="1:17" ht="15.75">
      <c r="A6" s="5"/>
      <c r="B6" s="513" t="s">
        <v>6</v>
      </c>
      <c r="C6" s="513"/>
      <c r="D6" s="515" t="s">
        <v>1435</v>
      </c>
      <c r="E6" s="515"/>
      <c r="F6" s="515"/>
      <c r="G6" s="515"/>
      <c r="H6" s="515"/>
      <c r="I6" s="152"/>
      <c r="J6" s="73"/>
      <c r="K6" s="73"/>
      <c r="L6" s="74"/>
      <c r="M6" s="5"/>
      <c r="N6" s="72"/>
      <c r="O6" s="228"/>
      <c r="P6" s="5"/>
      <c r="Q6" s="5"/>
    </row>
    <row r="7" spans="1:17" ht="15.75">
      <c r="A7" s="5"/>
      <c r="B7" s="513" t="s">
        <v>8</v>
      </c>
      <c r="C7" s="513"/>
      <c r="D7" s="515" t="s">
        <v>9</v>
      </c>
      <c r="E7" s="515"/>
      <c r="F7" s="515"/>
      <c r="G7" s="515"/>
      <c r="H7" s="515"/>
      <c r="I7" s="152"/>
      <c r="J7" s="73"/>
      <c r="K7" s="73"/>
      <c r="L7" s="74"/>
      <c r="M7" s="5"/>
      <c r="N7" s="72"/>
      <c r="O7" s="228"/>
      <c r="P7" s="5"/>
      <c r="Q7" s="5"/>
    </row>
    <row r="8" spans="1:17" ht="15.75">
      <c r="A8" s="5"/>
      <c r="B8" s="513" t="s">
        <v>10</v>
      </c>
      <c r="C8" s="513"/>
      <c r="D8" s="515" t="s">
        <v>11</v>
      </c>
      <c r="E8" s="515"/>
      <c r="F8" s="515"/>
      <c r="G8" s="515"/>
      <c r="H8" s="515"/>
      <c r="I8" s="152"/>
      <c r="J8" s="73"/>
      <c r="K8" s="73"/>
      <c r="L8" s="74"/>
      <c r="M8" s="5"/>
      <c r="N8" s="45"/>
      <c r="O8" s="46"/>
      <c r="P8" s="5"/>
      <c r="Q8" s="5"/>
    </row>
    <row r="9" spans="1:17" ht="15.75">
      <c r="A9" s="5"/>
      <c r="B9" s="513" t="s">
        <v>12</v>
      </c>
      <c r="C9" s="513"/>
      <c r="D9" s="515" t="s">
        <v>1436</v>
      </c>
      <c r="E9" s="515"/>
      <c r="F9" s="515"/>
      <c r="G9" s="515"/>
      <c r="H9" s="515"/>
      <c r="I9" s="153"/>
      <c r="J9" s="75"/>
      <c r="K9" s="75"/>
      <c r="L9" s="76"/>
      <c r="M9" s="76"/>
      <c r="N9" s="75"/>
      <c r="O9" s="229"/>
      <c r="P9" s="5"/>
      <c r="Q9" s="5"/>
    </row>
    <row r="10" spans="1:17" ht="15.75">
      <c r="A10" s="516" t="s">
        <v>14</v>
      </c>
      <c r="B10" s="513" t="s">
        <v>15</v>
      </c>
      <c r="C10" s="513"/>
      <c r="D10" s="515" t="s">
        <v>16</v>
      </c>
      <c r="E10" s="515"/>
      <c r="F10" s="515"/>
      <c r="G10" s="515"/>
      <c r="H10" s="515"/>
      <c r="I10" s="153"/>
      <c r="J10" s="75"/>
      <c r="K10" s="75"/>
      <c r="L10" s="76"/>
      <c r="M10" s="76"/>
      <c r="N10" s="75"/>
      <c r="O10" s="229"/>
      <c r="P10" s="77"/>
      <c r="Q10" s="5"/>
    </row>
    <row r="11" spans="1:17" ht="15.75">
      <c r="A11" s="516"/>
      <c r="B11" s="513" t="s">
        <v>17</v>
      </c>
      <c r="C11" s="513"/>
      <c r="D11" s="515" t="s">
        <v>18</v>
      </c>
      <c r="E11" s="515"/>
      <c r="F11" s="515"/>
      <c r="G11" s="515"/>
      <c r="H11" s="515"/>
      <c r="I11" s="153"/>
      <c r="J11" s="75"/>
      <c r="K11" s="75"/>
      <c r="L11" s="76"/>
      <c r="M11" s="76"/>
      <c r="N11" s="75"/>
      <c r="O11" s="229"/>
      <c r="P11" s="5"/>
      <c r="Q11" s="5"/>
    </row>
    <row r="12" spans="1:17" ht="15.75" customHeight="1">
      <c r="A12" s="516" t="s">
        <v>19</v>
      </c>
      <c r="B12" s="513" t="s">
        <v>20</v>
      </c>
      <c r="C12" s="513"/>
      <c r="D12" s="517" t="s">
        <v>1437</v>
      </c>
      <c r="E12" s="515"/>
      <c r="F12" s="515"/>
      <c r="G12" s="515"/>
      <c r="H12" s="515"/>
      <c r="I12" s="153"/>
      <c r="J12" s="75"/>
      <c r="K12" s="75"/>
      <c r="L12" s="76"/>
      <c r="M12" s="76"/>
      <c r="N12" s="75"/>
      <c r="O12" s="229"/>
      <c r="P12" s="5"/>
      <c r="Q12" s="5"/>
    </row>
    <row r="13" spans="1:17" ht="15.75" customHeight="1">
      <c r="A13" s="516"/>
      <c r="B13" s="513" t="s">
        <v>22</v>
      </c>
      <c r="C13" s="513"/>
      <c r="D13" s="517" t="s">
        <v>1438</v>
      </c>
      <c r="E13" s="515"/>
      <c r="F13" s="515"/>
      <c r="G13" s="515"/>
      <c r="H13" s="515"/>
      <c r="I13" s="153"/>
      <c r="J13" s="75"/>
      <c r="K13" s="75"/>
      <c r="L13" s="76"/>
      <c r="M13" s="76"/>
      <c r="N13" s="75"/>
      <c r="O13" s="229"/>
      <c r="P13" s="5"/>
      <c r="Q13" s="5"/>
    </row>
    <row r="14" spans="1:17" ht="15.75">
      <c r="A14" s="516" t="s">
        <v>24</v>
      </c>
      <c r="B14" s="513" t="s">
        <v>25</v>
      </c>
      <c r="C14" s="513"/>
      <c r="D14" s="515" t="s">
        <v>26</v>
      </c>
      <c r="E14" s="515"/>
      <c r="F14" s="515"/>
      <c r="G14" s="515"/>
      <c r="H14" s="515"/>
      <c r="I14" s="153"/>
      <c r="J14" s="75"/>
      <c r="K14" s="75"/>
      <c r="L14" s="76"/>
      <c r="M14" s="76"/>
      <c r="N14" s="75"/>
      <c r="O14" s="229"/>
      <c r="P14" s="5"/>
      <c r="Q14" s="5"/>
    </row>
    <row r="15" spans="1:17" ht="15.75">
      <c r="A15" s="516"/>
      <c r="B15" s="513" t="s">
        <v>27</v>
      </c>
      <c r="C15" s="513"/>
      <c r="D15" s="515" t="s">
        <v>1439</v>
      </c>
      <c r="E15" s="515"/>
      <c r="F15" s="515"/>
      <c r="G15" s="515"/>
      <c r="H15" s="515"/>
      <c r="I15" s="153"/>
      <c r="J15" s="75"/>
      <c r="K15" s="75"/>
      <c r="L15" s="76"/>
      <c r="M15" s="76"/>
      <c r="N15" s="75"/>
      <c r="O15" s="229"/>
      <c r="P15" s="5"/>
      <c r="Q15" s="5"/>
    </row>
    <row r="16" spans="1:17" ht="15.75">
      <c r="A16" s="516"/>
      <c r="B16" s="518" t="s">
        <v>29</v>
      </c>
      <c r="C16" s="519"/>
      <c r="D16" s="520" t="s">
        <v>1440</v>
      </c>
      <c r="E16" s="521"/>
      <c r="F16" s="521"/>
      <c r="G16" s="521"/>
      <c r="H16" s="522"/>
      <c r="I16" s="153"/>
      <c r="J16" s="75"/>
      <c r="K16" s="75"/>
      <c r="L16" s="76"/>
      <c r="M16" s="76"/>
      <c r="N16" s="75"/>
      <c r="O16" s="229"/>
      <c r="P16" s="5"/>
      <c r="Q16" s="5"/>
    </row>
    <row r="17" spans="1:21" ht="15.75">
      <c r="A17" s="516"/>
      <c r="B17" s="513" t="s">
        <v>31</v>
      </c>
      <c r="C17" s="513"/>
      <c r="D17" s="523" t="s">
        <v>1441</v>
      </c>
      <c r="E17" s="523"/>
      <c r="F17" s="523"/>
      <c r="G17" s="523"/>
      <c r="H17" s="523"/>
      <c r="I17" s="153"/>
      <c r="J17" s="45"/>
      <c r="K17" s="45"/>
      <c r="L17" s="76"/>
      <c r="M17" s="5"/>
      <c r="N17" s="75"/>
      <c r="O17" s="229"/>
      <c r="P17" s="5"/>
      <c r="Q17" s="5"/>
    </row>
    <row r="18" spans="1:21" ht="15.75">
      <c r="A18" s="1"/>
      <c r="B18" s="79"/>
      <c r="C18" s="79"/>
      <c r="D18" s="1"/>
      <c r="E18" s="1"/>
      <c r="F18" s="1"/>
      <c r="G18" s="1"/>
      <c r="H18" s="1"/>
      <c r="I18" s="1"/>
      <c r="J18" s="45"/>
      <c r="K18" s="45"/>
      <c r="L18" s="5"/>
      <c r="M18" s="5"/>
      <c r="N18" s="45"/>
      <c r="O18" s="46"/>
      <c r="P18" s="5"/>
      <c r="Q18" s="5"/>
    </row>
    <row r="19" spans="1:21" ht="15.75">
      <c r="A19" s="1"/>
      <c r="B19" s="524" t="s">
        <v>33</v>
      </c>
      <c r="C19" s="524"/>
      <c r="D19" s="105">
        <v>76218635.999999985</v>
      </c>
      <c r="E19" s="799" t="s">
        <v>4526</v>
      </c>
      <c r="F19" s="800"/>
      <c r="G19" s="800"/>
      <c r="H19" s="801"/>
      <c r="I19" s="1"/>
      <c r="J19" s="45"/>
      <c r="K19" s="45"/>
      <c r="L19" s="5"/>
      <c r="M19" s="5"/>
      <c r="N19" s="45"/>
      <c r="O19" s="46"/>
      <c r="P19" s="5"/>
      <c r="Q19" s="5"/>
    </row>
    <row r="20" spans="1:21" ht="15.75">
      <c r="A20" s="1"/>
      <c r="B20" s="79"/>
      <c r="C20" s="79"/>
      <c r="D20" s="1"/>
      <c r="E20" s="1"/>
      <c r="F20" s="1"/>
      <c r="G20" s="1"/>
      <c r="H20" s="1"/>
      <c r="I20" s="1"/>
      <c r="J20" s="45"/>
      <c r="K20" s="45"/>
      <c r="L20" s="5"/>
      <c r="M20" s="5"/>
      <c r="N20" s="45"/>
      <c r="O20" s="46"/>
      <c r="P20" s="5"/>
      <c r="Q20" s="5"/>
    </row>
    <row r="21" spans="1:21" customFormat="1" ht="15.75">
      <c r="A21" s="1"/>
      <c r="B21" s="525" t="s">
        <v>34</v>
      </c>
      <c r="C21" s="526"/>
      <c r="D21" s="526"/>
      <c r="E21" s="526"/>
      <c r="F21" s="526"/>
      <c r="G21" s="526"/>
      <c r="H21" s="526"/>
      <c r="I21" s="526"/>
      <c r="J21" s="526"/>
      <c r="K21" s="526"/>
      <c r="L21" s="526"/>
      <c r="M21" s="526"/>
      <c r="N21" s="526"/>
      <c r="O21" s="526"/>
      <c r="P21" s="526"/>
      <c r="Q21" s="527"/>
      <c r="R21" s="6"/>
    </row>
    <row r="22" spans="1:21" customFormat="1" ht="31.5">
      <c r="A22" s="1"/>
      <c r="B22" s="513"/>
      <c r="C22" s="513"/>
      <c r="D22" s="230" t="s">
        <v>35</v>
      </c>
      <c r="E22" s="230" t="s">
        <v>36</v>
      </c>
      <c r="F22" s="230" t="s">
        <v>37</v>
      </c>
      <c r="G22" s="230" t="s">
        <v>38</v>
      </c>
      <c r="H22" s="230" t="s">
        <v>39</v>
      </c>
      <c r="I22" s="230" t="s">
        <v>40</v>
      </c>
      <c r="J22" s="231" t="s">
        <v>41</v>
      </c>
      <c r="K22" s="231" t="s">
        <v>42</v>
      </c>
      <c r="L22" s="230" t="s">
        <v>43</v>
      </c>
      <c r="M22" s="230" t="s">
        <v>44</v>
      </c>
      <c r="N22" s="231" t="s">
        <v>45</v>
      </c>
      <c r="O22" s="231" t="s">
        <v>46</v>
      </c>
      <c r="P22" s="230" t="s">
        <v>47</v>
      </c>
      <c r="Q22" s="230" t="s">
        <v>48</v>
      </c>
      <c r="R22" s="6"/>
    </row>
    <row r="23" spans="1:21" customFormat="1" ht="60">
      <c r="A23" s="57"/>
      <c r="B23" s="513" t="s">
        <v>49</v>
      </c>
      <c r="C23" s="513"/>
      <c r="D23" s="31" t="s">
        <v>1442</v>
      </c>
      <c r="E23" s="31" t="s">
        <v>989</v>
      </c>
      <c r="F23" s="31" t="s">
        <v>4060</v>
      </c>
      <c r="G23" s="31" t="s">
        <v>2225</v>
      </c>
      <c r="H23" s="31" t="s">
        <v>2226</v>
      </c>
      <c r="I23" s="31" t="s">
        <v>4061</v>
      </c>
      <c r="J23" s="35">
        <v>12</v>
      </c>
      <c r="K23" s="35">
        <v>12</v>
      </c>
      <c r="L23" s="31" t="s">
        <v>54</v>
      </c>
      <c r="M23" s="31" t="s">
        <v>407</v>
      </c>
      <c r="N23" s="35">
        <v>100</v>
      </c>
      <c r="O23" s="232">
        <v>12</v>
      </c>
      <c r="P23" s="31" t="s">
        <v>1443</v>
      </c>
      <c r="Q23" s="233"/>
      <c r="R23" s="6"/>
    </row>
    <row r="24" spans="1:21" customFormat="1" ht="91.5" customHeight="1">
      <c r="A24" s="57"/>
      <c r="B24" s="513" t="s">
        <v>57</v>
      </c>
      <c r="C24" s="513"/>
      <c r="D24" s="31" t="s">
        <v>1444</v>
      </c>
      <c r="E24" s="31" t="s">
        <v>4062</v>
      </c>
      <c r="F24" s="31" t="s">
        <v>4063</v>
      </c>
      <c r="G24" s="31" t="s">
        <v>52</v>
      </c>
      <c r="H24" s="31" t="s">
        <v>53</v>
      </c>
      <c r="I24" s="31" t="s">
        <v>4064</v>
      </c>
      <c r="J24" s="31">
        <v>4000</v>
      </c>
      <c r="K24" s="31">
        <v>4000</v>
      </c>
      <c r="L24" s="31" t="s">
        <v>290</v>
      </c>
      <c r="M24" s="31" t="s">
        <v>407</v>
      </c>
      <c r="N24" s="31">
        <v>100</v>
      </c>
      <c r="O24" s="31">
        <v>4000</v>
      </c>
      <c r="P24" s="31" t="s">
        <v>4065</v>
      </c>
      <c r="Q24" s="31" t="s">
        <v>4066</v>
      </c>
      <c r="R24" s="6"/>
    </row>
    <row r="25" spans="1:21" customFormat="1" ht="91.5" customHeight="1">
      <c r="A25" s="57"/>
      <c r="B25" s="518" t="s">
        <v>62</v>
      </c>
      <c r="C25" s="519"/>
      <c r="D25" s="31" t="s">
        <v>2627</v>
      </c>
      <c r="E25" s="31" t="s">
        <v>4067</v>
      </c>
      <c r="F25" s="31" t="s">
        <v>4068</v>
      </c>
      <c r="G25" s="31" t="s">
        <v>52</v>
      </c>
      <c r="H25" s="31" t="s">
        <v>65</v>
      </c>
      <c r="I25" s="31" t="s">
        <v>4069</v>
      </c>
      <c r="J25" s="31">
        <v>70</v>
      </c>
      <c r="K25" s="31">
        <v>70</v>
      </c>
      <c r="L25" s="31" t="s">
        <v>66</v>
      </c>
      <c r="M25" s="31" t="s">
        <v>407</v>
      </c>
      <c r="N25" s="31">
        <v>100</v>
      </c>
      <c r="O25" s="234">
        <v>0</v>
      </c>
      <c r="P25" s="31" t="s">
        <v>4070</v>
      </c>
      <c r="Q25" s="233" t="s">
        <v>4071</v>
      </c>
      <c r="R25" s="6"/>
    </row>
    <row r="26" spans="1:21" customFormat="1" ht="92.25" customHeight="1">
      <c r="A26" s="57"/>
      <c r="B26" s="513" t="s">
        <v>285</v>
      </c>
      <c r="C26" s="513"/>
      <c r="D26" s="31" t="s">
        <v>1445</v>
      </c>
      <c r="E26" s="31" t="s">
        <v>4072</v>
      </c>
      <c r="F26" s="31" t="s">
        <v>1446</v>
      </c>
      <c r="G26" s="31" t="s">
        <v>52</v>
      </c>
      <c r="H26" s="31" t="s">
        <v>65</v>
      </c>
      <c r="I26" s="31" t="s">
        <v>3141</v>
      </c>
      <c r="J26" s="35">
        <v>20</v>
      </c>
      <c r="K26" s="35">
        <v>20</v>
      </c>
      <c r="L26" s="31" t="s">
        <v>66</v>
      </c>
      <c r="M26" s="31" t="s">
        <v>407</v>
      </c>
      <c r="N26" s="35">
        <v>100</v>
      </c>
      <c r="O26" s="232">
        <v>20</v>
      </c>
      <c r="P26" s="31" t="s">
        <v>1447</v>
      </c>
      <c r="Q26" s="233" t="s">
        <v>4073</v>
      </c>
      <c r="R26" s="6"/>
    </row>
    <row r="27" spans="1:21" customFormat="1" ht="82.5" customHeight="1">
      <c r="A27" s="57"/>
      <c r="B27" s="513" t="s">
        <v>281</v>
      </c>
      <c r="C27" s="513"/>
      <c r="D27" s="31" t="s">
        <v>1448</v>
      </c>
      <c r="E27" s="31" t="s">
        <v>1449</v>
      </c>
      <c r="F27" s="31" t="s">
        <v>1450</v>
      </c>
      <c r="G27" s="31" t="s">
        <v>52</v>
      </c>
      <c r="H27" s="31" t="s">
        <v>65</v>
      </c>
      <c r="I27" s="31" t="s">
        <v>1451</v>
      </c>
      <c r="J27" s="35">
        <v>500</v>
      </c>
      <c r="K27" s="35">
        <v>500</v>
      </c>
      <c r="L27" s="31" t="s">
        <v>66</v>
      </c>
      <c r="M27" s="31" t="s">
        <v>407</v>
      </c>
      <c r="N27" s="35">
        <v>100</v>
      </c>
      <c r="O27" s="232">
        <v>500</v>
      </c>
      <c r="P27" s="31" t="s">
        <v>1452</v>
      </c>
      <c r="Q27" s="233" t="s">
        <v>4074</v>
      </c>
      <c r="R27" s="6"/>
    </row>
    <row r="28" spans="1:21" customFormat="1" ht="120">
      <c r="A28" s="57"/>
      <c r="B28" s="513" t="s">
        <v>277</v>
      </c>
      <c r="C28" s="513"/>
      <c r="D28" s="31" t="s">
        <v>1453</v>
      </c>
      <c r="E28" s="31" t="s">
        <v>1454</v>
      </c>
      <c r="F28" s="31" t="s">
        <v>1455</v>
      </c>
      <c r="G28" s="31" t="s">
        <v>52</v>
      </c>
      <c r="H28" s="31" t="s">
        <v>65</v>
      </c>
      <c r="I28" s="31" t="s">
        <v>4075</v>
      </c>
      <c r="J28" s="35">
        <v>4000</v>
      </c>
      <c r="K28" s="35">
        <v>4000</v>
      </c>
      <c r="L28" s="31" t="s">
        <v>66</v>
      </c>
      <c r="M28" s="31" t="s">
        <v>407</v>
      </c>
      <c r="N28" s="35">
        <v>100</v>
      </c>
      <c r="O28" s="232">
        <v>4000</v>
      </c>
      <c r="P28" s="31" t="s">
        <v>1456</v>
      </c>
      <c r="Q28" s="233" t="s">
        <v>1457</v>
      </c>
      <c r="R28" s="6"/>
    </row>
    <row r="29" spans="1:21" customFormat="1" ht="99.75" customHeight="1">
      <c r="A29" s="57"/>
      <c r="B29" s="513" t="s">
        <v>272</v>
      </c>
      <c r="C29" s="513"/>
      <c r="D29" s="31" t="s">
        <v>1458</v>
      </c>
      <c r="E29" s="31" t="s">
        <v>4076</v>
      </c>
      <c r="F29" s="31" t="s">
        <v>1459</v>
      </c>
      <c r="G29" s="31" t="s">
        <v>52</v>
      </c>
      <c r="H29" s="31" t="s">
        <v>65</v>
      </c>
      <c r="I29" s="31" t="s">
        <v>4077</v>
      </c>
      <c r="J29" s="35">
        <v>3500</v>
      </c>
      <c r="K29" s="35">
        <v>3500</v>
      </c>
      <c r="L29" s="31" t="s">
        <v>66</v>
      </c>
      <c r="M29" s="31" t="s">
        <v>407</v>
      </c>
      <c r="N29" s="35">
        <v>100</v>
      </c>
      <c r="O29" s="232">
        <v>3500</v>
      </c>
      <c r="P29" s="31" t="s">
        <v>1460</v>
      </c>
      <c r="Q29" s="233" t="s">
        <v>1461</v>
      </c>
      <c r="R29" s="6"/>
    </row>
    <row r="30" spans="1:21" customFormat="1" ht="90">
      <c r="A30" s="57"/>
      <c r="B30" s="513" t="s">
        <v>1462</v>
      </c>
      <c r="C30" s="513"/>
      <c r="D30" s="31" t="s">
        <v>1463</v>
      </c>
      <c r="E30" s="31" t="s">
        <v>1464</v>
      </c>
      <c r="F30" s="31" t="s">
        <v>1465</v>
      </c>
      <c r="G30" s="31" t="s">
        <v>52</v>
      </c>
      <c r="H30" s="31" t="s">
        <v>65</v>
      </c>
      <c r="I30" s="31" t="s">
        <v>4078</v>
      </c>
      <c r="J30" s="35">
        <v>200</v>
      </c>
      <c r="K30" s="35">
        <v>200</v>
      </c>
      <c r="L30" s="31" t="s">
        <v>66</v>
      </c>
      <c r="M30" s="31" t="s">
        <v>407</v>
      </c>
      <c r="N30" s="35">
        <v>100</v>
      </c>
      <c r="O30" s="232">
        <v>4000</v>
      </c>
      <c r="P30" s="31" t="s">
        <v>4079</v>
      </c>
      <c r="Q30" s="233" t="s">
        <v>1466</v>
      </c>
      <c r="R30" s="6"/>
    </row>
    <row r="31" spans="1:21" ht="15.75">
      <c r="A31" s="57"/>
      <c r="B31" s="5"/>
      <c r="C31" s="5"/>
      <c r="D31" s="5"/>
      <c r="E31" s="5"/>
      <c r="F31" s="5"/>
      <c r="G31" s="5"/>
      <c r="H31" s="5"/>
      <c r="I31" s="5"/>
      <c r="J31" s="45"/>
      <c r="K31" s="45"/>
      <c r="L31" s="5"/>
      <c r="M31" s="5"/>
      <c r="N31" s="45"/>
      <c r="O31" s="46"/>
      <c r="P31" s="5"/>
      <c r="Q31" s="5"/>
    </row>
    <row r="32" spans="1:21" customFormat="1" ht="15.75">
      <c r="A32" s="1"/>
      <c r="B32" s="235" t="s">
        <v>105</v>
      </c>
      <c r="C32" s="531" t="s">
        <v>106</v>
      </c>
      <c r="D32" s="532"/>
      <c r="E32" s="532"/>
      <c r="F32" s="532"/>
      <c r="G32" s="532"/>
      <c r="H32" s="533"/>
      <c r="I32" s="158"/>
      <c r="J32" s="159"/>
      <c r="K32" s="159"/>
      <c r="L32" s="158"/>
      <c r="M32" s="158"/>
      <c r="N32" s="160"/>
      <c r="O32" s="160"/>
      <c r="P32" s="158"/>
      <c r="Q32" s="158"/>
      <c r="R32" s="158"/>
      <c r="S32" s="158"/>
      <c r="T32" s="5"/>
      <c r="U32" s="5"/>
    </row>
    <row r="33" spans="1:22" customFormat="1" ht="20.100000000000001" customHeight="1">
      <c r="A33" s="1"/>
      <c r="B33" s="235" t="s">
        <v>107</v>
      </c>
      <c r="C33" s="531" t="s">
        <v>108</v>
      </c>
      <c r="D33" s="532"/>
      <c r="E33" s="532"/>
      <c r="F33" s="532"/>
      <c r="G33" s="532"/>
      <c r="H33" s="533"/>
      <c r="I33" s="158"/>
      <c r="J33" s="159"/>
      <c r="K33" s="159"/>
      <c r="L33" s="158"/>
      <c r="M33" s="158"/>
      <c r="N33" s="160"/>
      <c r="O33" s="160"/>
      <c r="P33" s="158"/>
      <c r="Q33" s="158"/>
      <c r="R33" s="158"/>
      <c r="S33" s="158"/>
      <c r="T33" s="5"/>
      <c r="U33" s="5"/>
    </row>
    <row r="34" spans="1:22" customFormat="1" ht="20.100000000000001" customHeight="1">
      <c r="A34" s="1"/>
      <c r="B34" s="235" t="s">
        <v>692</v>
      </c>
      <c r="C34" s="531" t="s">
        <v>693</v>
      </c>
      <c r="D34" s="532"/>
      <c r="E34" s="532"/>
      <c r="F34" s="532"/>
      <c r="G34" s="532"/>
      <c r="H34" s="533"/>
      <c r="I34" s="158"/>
      <c r="J34" s="159"/>
      <c r="K34" s="159"/>
      <c r="L34" s="158"/>
      <c r="M34" s="158"/>
      <c r="N34" s="160"/>
      <c r="O34" s="160"/>
      <c r="P34" s="158"/>
      <c r="Q34" s="158"/>
      <c r="R34" s="158"/>
      <c r="S34" s="158"/>
      <c r="T34" s="5"/>
      <c r="U34" s="5"/>
    </row>
    <row r="35" spans="1:22" customFormat="1" ht="20.100000000000001" customHeight="1">
      <c r="A35" s="1"/>
      <c r="B35" s="235" t="s">
        <v>111</v>
      </c>
      <c r="C35" s="531" t="s">
        <v>112</v>
      </c>
      <c r="D35" s="532"/>
      <c r="E35" s="532"/>
      <c r="F35" s="532"/>
      <c r="G35" s="532"/>
      <c r="H35" s="533"/>
      <c r="I35" s="158"/>
      <c r="J35" s="159"/>
      <c r="K35" s="159"/>
      <c r="L35" s="158"/>
      <c r="M35" s="158"/>
      <c r="N35" s="160"/>
      <c r="O35" s="160"/>
      <c r="P35" s="158"/>
      <c r="Q35" s="158"/>
      <c r="R35" s="158"/>
      <c r="S35" s="158"/>
      <c r="T35" s="5"/>
      <c r="U35" s="5"/>
    </row>
    <row r="36" spans="1:22" customFormat="1" ht="20.100000000000001" customHeight="1">
      <c r="A36" s="1"/>
      <c r="B36" s="235" t="s">
        <v>113</v>
      </c>
      <c r="C36" s="531" t="s">
        <v>114</v>
      </c>
      <c r="D36" s="532"/>
      <c r="E36" s="532"/>
      <c r="F36" s="532"/>
      <c r="G36" s="532"/>
      <c r="H36" s="533"/>
      <c r="I36" s="158"/>
      <c r="J36" s="159"/>
      <c r="K36" s="159"/>
      <c r="L36" s="158"/>
      <c r="M36" s="158"/>
      <c r="N36" s="160"/>
      <c r="O36" s="160"/>
      <c r="P36" s="158"/>
      <c r="Q36" s="158"/>
      <c r="R36" s="158"/>
      <c r="S36" s="158"/>
      <c r="T36" s="5"/>
      <c r="U36" s="5"/>
    </row>
    <row r="37" spans="1:22" customFormat="1" ht="20.100000000000001" customHeight="1">
      <c r="A37" s="1"/>
      <c r="B37" s="235" t="s">
        <v>115</v>
      </c>
      <c r="C37" s="534" t="s">
        <v>1467</v>
      </c>
      <c r="D37" s="535"/>
      <c r="E37" s="535"/>
      <c r="F37" s="535"/>
      <c r="G37" s="535"/>
      <c r="H37" s="536"/>
      <c r="I37" s="158"/>
      <c r="J37" s="159"/>
      <c r="K37" s="159"/>
      <c r="L37" s="158"/>
      <c r="M37" s="158"/>
      <c r="N37" s="160"/>
      <c r="O37" s="160"/>
      <c r="P37" s="158"/>
      <c r="Q37" s="158"/>
      <c r="R37" s="158"/>
      <c r="S37" s="158"/>
      <c r="T37" s="5"/>
      <c r="U37" s="5"/>
    </row>
    <row r="38" spans="1:22" customFormat="1" ht="20.100000000000001" customHeight="1">
      <c r="A38" s="1"/>
      <c r="B38" s="235" t="s">
        <v>117</v>
      </c>
      <c r="C38" s="531" t="s">
        <v>1468</v>
      </c>
      <c r="D38" s="532"/>
      <c r="E38" s="532"/>
      <c r="F38" s="532"/>
      <c r="G38" s="532"/>
      <c r="H38" s="533"/>
      <c r="I38" s="158"/>
      <c r="J38" s="159"/>
      <c r="K38" s="159"/>
      <c r="L38" s="158"/>
      <c r="M38" s="158"/>
      <c r="N38" s="160"/>
      <c r="O38" s="160"/>
      <c r="P38" s="158"/>
      <c r="Q38" s="158"/>
      <c r="R38" s="158"/>
      <c r="S38" s="158"/>
      <c r="T38" s="5"/>
      <c r="U38" s="5"/>
    </row>
    <row r="39" spans="1:22" customFormat="1" ht="20.100000000000001" customHeight="1">
      <c r="A39" s="1"/>
      <c r="B39" s="161"/>
      <c r="C39" s="161"/>
      <c r="D39" s="158"/>
      <c r="E39" s="158"/>
      <c r="F39" s="158"/>
      <c r="G39" s="158"/>
      <c r="H39" s="158"/>
      <c r="I39" s="158"/>
      <c r="J39" s="159"/>
      <c r="K39" s="159"/>
      <c r="L39" s="158"/>
      <c r="M39" s="158"/>
      <c r="N39" s="160"/>
      <c r="O39" s="160"/>
      <c r="P39" s="158"/>
      <c r="Q39" s="158"/>
      <c r="R39" s="158"/>
      <c r="S39" s="158"/>
      <c r="T39" s="5"/>
      <c r="U39" s="5"/>
    </row>
    <row r="40" spans="1:22" customFormat="1" ht="20.100000000000001" customHeight="1">
      <c r="A40" s="1"/>
      <c r="B40" s="528" t="s">
        <v>119</v>
      </c>
      <c r="C40" s="529"/>
      <c r="D40" s="529"/>
      <c r="E40" s="529"/>
      <c r="F40" s="529"/>
      <c r="G40" s="529"/>
      <c r="H40" s="530"/>
      <c r="I40" s="5"/>
      <c r="J40" s="45"/>
      <c r="K40" s="45"/>
      <c r="L40" s="5"/>
      <c r="M40" s="5"/>
      <c r="N40" s="45"/>
      <c r="O40" s="46"/>
      <c r="P40" s="5"/>
      <c r="Q40" s="5"/>
      <c r="R40" s="5"/>
      <c r="S40" s="5"/>
      <c r="T40" s="5"/>
      <c r="U40" s="5"/>
      <c r="V40" s="6"/>
    </row>
    <row r="41" spans="1:22" ht="15.75">
      <c r="A41" s="57"/>
      <c r="B41" s="5"/>
      <c r="C41" s="5"/>
      <c r="D41" s="5"/>
      <c r="E41" s="5"/>
      <c r="F41" s="5"/>
      <c r="G41" s="5"/>
      <c r="H41" s="5"/>
      <c r="I41" s="5"/>
      <c r="J41" s="45"/>
      <c r="K41" s="45"/>
      <c r="L41" s="5"/>
      <c r="M41" s="5"/>
      <c r="N41" s="45"/>
      <c r="O41" s="46"/>
      <c r="P41" s="5"/>
      <c r="Q41" s="5"/>
    </row>
    <row r="42" spans="1:22" hidden="1">
      <c r="A42" s="236"/>
      <c r="B42" s="6"/>
      <c r="C42" s="6"/>
      <c r="D42" s="6"/>
      <c r="E42" s="6"/>
      <c r="F42" s="6"/>
      <c r="G42" s="6"/>
      <c r="H42" s="6"/>
      <c r="I42" s="6"/>
      <c r="J42" s="68"/>
      <c r="K42" s="68"/>
      <c r="L42" s="6"/>
      <c r="M42" s="6"/>
      <c r="N42" s="68"/>
      <c r="O42" s="237"/>
      <c r="P42" s="6"/>
      <c r="Q42" s="6"/>
    </row>
    <row r="43" spans="1:22" hidden="1">
      <c r="A43" s="236"/>
      <c r="B43" s="6"/>
      <c r="C43" s="6"/>
      <c r="D43" s="6"/>
      <c r="E43" s="6"/>
      <c r="F43" s="6"/>
      <c r="G43" s="6"/>
      <c r="H43" s="6"/>
      <c r="I43" s="6"/>
      <c r="J43" s="68"/>
      <c r="K43" s="68"/>
      <c r="L43" s="6"/>
      <c r="M43" s="6"/>
      <c r="N43" s="68"/>
      <c r="O43" s="237"/>
      <c r="P43" s="6"/>
      <c r="Q43" s="6"/>
    </row>
    <row r="44" spans="1:22" hidden="1">
      <c r="A44" s="236"/>
      <c r="B44" s="6"/>
      <c r="C44" s="6"/>
      <c r="D44" s="6"/>
      <c r="E44" s="6"/>
      <c r="F44" s="6"/>
      <c r="G44" s="6"/>
      <c r="H44" s="6"/>
      <c r="I44" s="6"/>
      <c r="J44" s="68"/>
      <c r="K44" s="68"/>
      <c r="L44" s="6"/>
      <c r="M44" s="6"/>
      <c r="N44" s="68"/>
      <c r="O44" s="237"/>
      <c r="P44" s="6"/>
      <c r="Q44" s="6"/>
    </row>
    <row r="45" spans="1:22" hidden="1">
      <c r="A45" s="236"/>
      <c r="B45" s="6"/>
      <c r="C45" s="6"/>
      <c r="D45" s="6"/>
      <c r="E45" s="6"/>
      <c r="F45" s="6"/>
      <c r="G45" s="6"/>
      <c r="H45" s="6"/>
      <c r="I45" s="6"/>
      <c r="J45" s="68"/>
      <c r="K45" s="68"/>
      <c r="L45" s="6"/>
      <c r="M45" s="6"/>
      <c r="N45" s="68"/>
      <c r="O45" s="237"/>
      <c r="P45" s="6"/>
      <c r="Q45" s="6"/>
    </row>
    <row r="46" spans="1:22" hidden="1">
      <c r="A46" s="236"/>
      <c r="B46" s="6"/>
      <c r="C46" s="6"/>
      <c r="D46" s="6"/>
      <c r="E46" s="6"/>
      <c r="F46" s="6"/>
      <c r="G46" s="6"/>
      <c r="H46" s="6"/>
      <c r="I46" s="6"/>
      <c r="J46" s="68"/>
      <c r="K46" s="68"/>
      <c r="L46" s="6"/>
      <c r="M46" s="6"/>
      <c r="N46" s="68"/>
      <c r="O46" s="237"/>
      <c r="P46" s="6"/>
      <c r="Q46" s="6"/>
    </row>
    <row r="47" spans="1:22" hidden="1">
      <c r="A47" s="236"/>
      <c r="B47" s="6"/>
      <c r="C47" s="6"/>
      <c r="D47" s="6"/>
      <c r="E47" s="6"/>
      <c r="F47" s="6"/>
      <c r="G47" s="6"/>
      <c r="H47" s="6"/>
      <c r="I47" s="6"/>
      <c r="J47" s="68"/>
      <c r="K47" s="68"/>
      <c r="L47" s="6"/>
      <c r="M47" s="6"/>
      <c r="N47" s="68"/>
      <c r="O47" s="237"/>
      <c r="P47" s="6"/>
      <c r="Q47" s="6"/>
    </row>
    <row r="48" spans="1:22" hidden="1">
      <c r="A48" s="236"/>
      <c r="B48" s="6"/>
      <c r="C48" s="6"/>
      <c r="D48" s="6"/>
      <c r="E48" s="6"/>
      <c r="F48" s="6"/>
      <c r="G48" s="6"/>
      <c r="H48" s="6"/>
      <c r="I48" s="6"/>
      <c r="J48" s="68"/>
      <c r="K48" s="68"/>
      <c r="L48" s="6"/>
      <c r="M48" s="6"/>
      <c r="N48" s="68"/>
      <c r="O48" s="237"/>
      <c r="P48" s="6"/>
      <c r="Q48" s="6"/>
    </row>
    <row r="49" spans="1:17">
      <c r="A49" s="236"/>
      <c r="B49" s="6"/>
      <c r="C49" s="6"/>
      <c r="D49" s="6"/>
      <c r="E49" s="6"/>
      <c r="F49" s="6"/>
      <c r="G49" s="6"/>
      <c r="H49" s="6"/>
      <c r="I49" s="6"/>
      <c r="J49" s="68"/>
      <c r="K49" s="68"/>
      <c r="L49" s="6"/>
      <c r="M49" s="6"/>
      <c r="N49" s="68"/>
      <c r="O49" s="237"/>
      <c r="P49" s="6"/>
      <c r="Q49" s="6"/>
    </row>
    <row r="50" spans="1:17">
      <c r="A50" s="236"/>
      <c r="B50" s="6"/>
      <c r="C50" s="6"/>
      <c r="D50" s="6"/>
      <c r="E50" s="6"/>
      <c r="F50" s="6"/>
      <c r="G50" s="6"/>
      <c r="H50" s="6"/>
      <c r="I50" s="6"/>
      <c r="J50" s="68"/>
      <c r="K50" s="68"/>
      <c r="L50" s="6"/>
      <c r="M50" s="6"/>
      <c r="N50" s="68"/>
      <c r="O50" s="237"/>
      <c r="P50" s="6"/>
      <c r="Q50" s="6"/>
    </row>
    <row r="51" spans="1:17">
      <c r="A51" s="236"/>
      <c r="B51" s="6"/>
      <c r="C51" s="6"/>
      <c r="D51" s="6"/>
      <c r="E51" s="6"/>
      <c r="F51" s="6"/>
      <c r="G51" s="6"/>
      <c r="H51" s="6"/>
      <c r="I51" s="6"/>
      <c r="J51" s="68"/>
      <c r="K51" s="68"/>
      <c r="L51" s="6"/>
      <c r="M51" s="6"/>
      <c r="N51" s="68"/>
      <c r="O51" s="237"/>
      <c r="P51" s="6"/>
      <c r="Q51" s="6"/>
    </row>
    <row r="52" spans="1:17">
      <c r="A52" s="236"/>
      <c r="B52" s="6"/>
      <c r="C52" s="6"/>
      <c r="D52" s="6"/>
      <c r="E52" s="6"/>
      <c r="F52" s="6"/>
      <c r="G52" s="6"/>
      <c r="H52" s="6"/>
      <c r="I52" s="6"/>
      <c r="J52" s="68"/>
      <c r="K52" s="68"/>
      <c r="L52" s="6"/>
      <c r="M52" s="6"/>
      <c r="N52" s="68"/>
      <c r="O52" s="237"/>
      <c r="P52" s="6"/>
      <c r="Q52" s="6"/>
    </row>
    <row r="53" spans="1:17">
      <c r="A53" s="236"/>
      <c r="B53" s="6"/>
      <c r="C53" s="6"/>
    </row>
    <row r="54" spans="1:17">
      <c r="A54" s="236"/>
      <c r="B54" s="6"/>
      <c r="C54" s="6"/>
      <c r="D54" s="6"/>
      <c r="E54" s="6"/>
      <c r="F54" s="6"/>
      <c r="G54" s="6"/>
      <c r="H54" s="6"/>
      <c r="I54" s="6"/>
      <c r="J54" s="68"/>
      <c r="K54" s="68"/>
      <c r="L54" s="6"/>
      <c r="M54" s="6"/>
      <c r="N54" s="68"/>
      <c r="O54" s="237"/>
      <c r="P54" s="6"/>
      <c r="Q54" s="6"/>
    </row>
    <row r="55" spans="1:17">
      <c r="A55" s="236"/>
      <c r="B55" s="6"/>
      <c r="C55" s="6"/>
      <c r="D55" s="6"/>
      <c r="E55" s="6"/>
      <c r="F55" s="6"/>
      <c r="G55" s="6"/>
      <c r="H55" s="6"/>
      <c r="I55" s="6"/>
      <c r="J55" s="68"/>
      <c r="K55" s="68"/>
      <c r="L55" s="6"/>
      <c r="M55" s="6"/>
      <c r="N55" s="68"/>
      <c r="O55" s="237"/>
      <c r="P55" s="6"/>
      <c r="Q55" s="6"/>
    </row>
    <row r="56" spans="1:17">
      <c r="A56" s="236"/>
      <c r="B56" s="6"/>
      <c r="C56" s="6"/>
      <c r="D56" s="6"/>
      <c r="E56" s="6"/>
      <c r="F56" s="6"/>
      <c r="G56" s="6"/>
      <c r="H56" s="6"/>
      <c r="I56" s="6"/>
      <c r="J56" s="68"/>
      <c r="K56" s="68"/>
      <c r="L56" s="6"/>
      <c r="M56" s="6"/>
      <c r="N56" s="68"/>
      <c r="O56" s="237"/>
      <c r="P56" s="6"/>
      <c r="Q56" s="6"/>
    </row>
    <row r="57" spans="1:17">
      <c r="A57" s="236"/>
      <c r="B57" s="6"/>
      <c r="C57" s="6"/>
      <c r="D57" s="6"/>
      <c r="E57" s="6"/>
      <c r="F57" s="6"/>
      <c r="G57" s="6"/>
      <c r="H57" s="6"/>
      <c r="I57" s="6"/>
      <c r="J57" s="68"/>
      <c r="K57" s="68"/>
      <c r="L57" s="6"/>
      <c r="M57" s="6"/>
      <c r="N57" s="68"/>
      <c r="O57" s="237"/>
      <c r="P57" s="6"/>
      <c r="Q57" s="6"/>
    </row>
    <row r="58" spans="1:17">
      <c r="A58" s="236"/>
      <c r="B58" s="6"/>
      <c r="C58" s="6"/>
      <c r="D58" s="6"/>
      <c r="E58" s="6"/>
      <c r="F58" s="6"/>
      <c r="G58" s="6"/>
      <c r="H58" s="6"/>
      <c r="I58" s="6"/>
      <c r="J58" s="68"/>
      <c r="K58" s="68"/>
      <c r="L58" s="6"/>
      <c r="M58" s="6"/>
      <c r="N58" s="68"/>
      <c r="O58" s="237"/>
      <c r="P58" s="6"/>
      <c r="Q58" s="6"/>
    </row>
    <row r="59" spans="1:17">
      <c r="A59" s="236"/>
      <c r="B59" s="6"/>
      <c r="C59" s="6"/>
      <c r="D59" s="6"/>
      <c r="E59" s="6"/>
      <c r="F59" s="6"/>
      <c r="G59" s="6"/>
      <c r="H59" s="6"/>
      <c r="I59" s="6"/>
      <c r="J59" s="68"/>
      <c r="K59" s="68"/>
      <c r="L59" s="6"/>
      <c r="M59" s="6"/>
      <c r="N59" s="68"/>
      <c r="O59" s="237"/>
      <c r="P59" s="6"/>
      <c r="Q59" s="6"/>
    </row>
    <row r="60" spans="1:17">
      <c r="A60" s="236"/>
      <c r="B60" s="6"/>
      <c r="C60" s="6"/>
      <c r="D60" s="6"/>
      <c r="E60" s="6"/>
      <c r="F60" s="6"/>
      <c r="G60" s="6"/>
      <c r="H60" s="6"/>
      <c r="I60" s="6"/>
      <c r="J60" s="68"/>
      <c r="K60" s="68"/>
      <c r="L60" s="6"/>
      <c r="M60" s="6"/>
      <c r="N60" s="68"/>
      <c r="O60" s="237"/>
      <c r="P60" s="6"/>
      <c r="Q60" s="6"/>
    </row>
    <row r="61" spans="1:17">
      <c r="A61" s="236"/>
      <c r="B61" s="6"/>
      <c r="C61" s="6"/>
      <c r="D61" s="6"/>
      <c r="E61" s="6"/>
      <c r="F61" s="6"/>
      <c r="G61" s="6"/>
      <c r="H61" s="6"/>
      <c r="I61" s="6"/>
      <c r="J61" s="68"/>
      <c r="K61" s="68"/>
      <c r="L61" s="6"/>
      <c r="M61" s="6"/>
      <c r="N61" s="68"/>
      <c r="O61" s="237"/>
      <c r="P61" s="6"/>
      <c r="Q61" s="6"/>
    </row>
    <row r="62" spans="1:17">
      <c r="A62" s="236"/>
      <c r="B62" s="6"/>
      <c r="C62" s="6"/>
      <c r="D62" s="6"/>
      <c r="E62" s="6"/>
      <c r="F62" s="6"/>
      <c r="G62" s="6"/>
      <c r="H62" s="6"/>
      <c r="I62" s="6"/>
      <c r="J62" s="68"/>
      <c r="K62" s="68"/>
      <c r="L62" s="6"/>
      <c r="M62" s="6"/>
      <c r="N62" s="68"/>
      <c r="O62" s="237"/>
      <c r="P62" s="6"/>
      <c r="Q62" s="6"/>
    </row>
    <row r="63" spans="1:17">
      <c r="A63" s="236"/>
      <c r="B63" s="6"/>
      <c r="C63" s="6"/>
      <c r="D63" s="6"/>
      <c r="E63" s="6"/>
      <c r="F63" s="6"/>
      <c r="G63" s="6"/>
      <c r="H63" s="6"/>
      <c r="I63" s="6"/>
      <c r="J63" s="68"/>
      <c r="K63" s="68"/>
      <c r="L63" s="6"/>
      <c r="M63" s="6"/>
      <c r="N63" s="68"/>
      <c r="O63" s="237"/>
      <c r="P63" s="6"/>
      <c r="Q63" s="6"/>
    </row>
    <row r="64" spans="1:17">
      <c r="A64" s="236"/>
      <c r="B64" s="6"/>
      <c r="C64" s="6"/>
      <c r="D64" s="6"/>
      <c r="E64" s="6"/>
      <c r="F64" s="6"/>
      <c r="G64" s="6"/>
      <c r="H64" s="6"/>
      <c r="I64" s="6"/>
      <c r="J64" s="68"/>
      <c r="K64" s="68"/>
      <c r="L64" s="6"/>
      <c r="M64" s="6"/>
      <c r="N64" s="68"/>
      <c r="O64" s="237"/>
      <c r="P64" s="6"/>
      <c r="Q64" s="6"/>
    </row>
    <row r="65" spans="1:17">
      <c r="A65" s="236"/>
      <c r="B65" s="6"/>
      <c r="C65" s="6"/>
      <c r="D65" s="6"/>
      <c r="E65" s="6"/>
      <c r="F65" s="6"/>
      <c r="G65" s="6"/>
      <c r="H65" s="6"/>
      <c r="I65" s="6"/>
      <c r="J65" s="68"/>
      <c r="K65" s="68"/>
      <c r="L65" s="6"/>
      <c r="M65" s="6"/>
      <c r="N65" s="68"/>
      <c r="O65" s="237"/>
      <c r="P65" s="6"/>
      <c r="Q65" s="6"/>
    </row>
    <row r="66" spans="1:17">
      <c r="A66" s="236"/>
      <c r="B66" s="6"/>
      <c r="C66" s="6"/>
      <c r="D66" s="6"/>
      <c r="E66" s="6"/>
      <c r="F66" s="6"/>
      <c r="G66" s="6"/>
      <c r="H66" s="6"/>
      <c r="I66" s="6"/>
      <c r="J66" s="68"/>
      <c r="K66" s="68"/>
      <c r="L66" s="6"/>
      <c r="M66" s="6"/>
      <c r="N66" s="68"/>
      <c r="O66" s="237"/>
      <c r="P66" s="6"/>
      <c r="Q66" s="6"/>
    </row>
    <row r="67" spans="1:17">
      <c r="A67" s="236"/>
      <c r="B67" s="6"/>
      <c r="C67" s="6"/>
      <c r="D67" s="6"/>
      <c r="E67" s="6"/>
      <c r="F67" s="6"/>
      <c r="G67" s="6"/>
      <c r="H67" s="6"/>
      <c r="I67" s="6"/>
      <c r="J67" s="68"/>
      <c r="K67" s="68"/>
      <c r="L67" s="6"/>
      <c r="M67" s="6"/>
      <c r="N67" s="68"/>
      <c r="O67" s="237"/>
      <c r="P67" s="6"/>
      <c r="Q67" s="6"/>
    </row>
    <row r="68" spans="1:17">
      <c r="A68" s="236"/>
      <c r="B68" s="6"/>
      <c r="C68" s="6"/>
      <c r="D68" s="6"/>
      <c r="E68" s="6"/>
      <c r="F68" s="6"/>
      <c r="G68" s="6"/>
      <c r="H68" s="6"/>
      <c r="I68" s="6"/>
      <c r="J68" s="68"/>
      <c r="K68" s="68"/>
      <c r="L68" s="6"/>
      <c r="M68" s="6"/>
      <c r="N68" s="68"/>
      <c r="O68" s="237"/>
      <c r="P68" s="6"/>
      <c r="Q68" s="6"/>
    </row>
    <row r="69" spans="1:17">
      <c r="A69" s="236"/>
      <c r="B69" s="6"/>
      <c r="C69" s="6"/>
      <c r="D69" s="6"/>
      <c r="E69" s="6"/>
      <c r="F69" s="6"/>
      <c r="G69" s="6"/>
      <c r="H69" s="6"/>
      <c r="I69" s="6"/>
      <c r="J69" s="68"/>
      <c r="K69" s="68"/>
      <c r="L69" s="6"/>
      <c r="M69" s="6"/>
      <c r="N69" s="68"/>
      <c r="O69" s="237"/>
      <c r="P69" s="6"/>
      <c r="Q69" s="6"/>
    </row>
    <row r="70" spans="1:17">
      <c r="A70" s="236"/>
      <c r="B70" s="6"/>
      <c r="C70" s="6"/>
      <c r="D70" s="6"/>
      <c r="E70" s="6"/>
      <c r="F70" s="6"/>
      <c r="G70" s="6"/>
      <c r="H70" s="6"/>
      <c r="I70" s="6"/>
      <c r="J70" s="68"/>
      <c r="K70" s="68"/>
      <c r="L70" s="6"/>
      <c r="M70" s="6"/>
      <c r="N70" s="68"/>
      <c r="O70" s="237"/>
      <c r="P70" s="6"/>
      <c r="Q70" s="6"/>
    </row>
    <row r="71" spans="1:17">
      <c r="A71" s="236"/>
      <c r="B71" s="6"/>
      <c r="C71" s="6"/>
      <c r="D71" s="6"/>
      <c r="E71" s="6"/>
      <c r="F71" s="6"/>
      <c r="G71" s="6"/>
      <c r="H71" s="6"/>
      <c r="I71" s="6"/>
      <c r="J71" s="68"/>
      <c r="K71" s="68"/>
      <c r="L71" s="6"/>
      <c r="M71" s="6"/>
      <c r="N71" s="68"/>
      <c r="O71" s="237"/>
      <c r="P71" s="6"/>
      <c r="Q71" s="6"/>
    </row>
    <row r="72" spans="1:17">
      <c r="B72" s="6"/>
      <c r="C72" s="6"/>
      <c r="D72" s="6"/>
      <c r="E72" s="6"/>
      <c r="F72" s="6"/>
      <c r="G72" s="6"/>
      <c r="H72" s="6"/>
      <c r="I72" s="6"/>
      <c r="J72" s="68"/>
      <c r="K72" s="68"/>
      <c r="L72" s="6"/>
      <c r="M72" s="6"/>
      <c r="N72" s="68"/>
      <c r="O72" s="237"/>
      <c r="P72" s="6"/>
      <c r="Q72" s="6"/>
    </row>
    <row r="73" spans="1:17">
      <c r="B73" s="6"/>
      <c r="C73" s="6"/>
      <c r="D73" s="6"/>
      <c r="E73" s="6"/>
      <c r="F73" s="6"/>
      <c r="G73" s="6"/>
      <c r="H73" s="6"/>
      <c r="I73" s="6"/>
      <c r="J73" s="68"/>
      <c r="K73" s="68"/>
      <c r="L73" s="6"/>
      <c r="M73" s="6"/>
      <c r="N73" s="68"/>
      <c r="O73" s="237"/>
      <c r="P73" s="6"/>
      <c r="Q73" s="6"/>
    </row>
    <row r="74" spans="1:17">
      <c r="B74" s="6"/>
      <c r="C74" s="6"/>
      <c r="D74" s="6"/>
      <c r="E74" s="6"/>
      <c r="F74" s="6"/>
      <c r="G74" s="6"/>
      <c r="H74" s="6"/>
      <c r="I74" s="6"/>
      <c r="J74" s="68"/>
      <c r="K74" s="68"/>
      <c r="L74" s="6"/>
      <c r="M74" s="6"/>
      <c r="N74" s="68"/>
      <c r="O74" s="237"/>
      <c r="P74" s="6"/>
      <c r="Q74" s="6"/>
    </row>
    <row r="75" spans="1:17">
      <c r="B75" s="6"/>
      <c r="C75" s="6"/>
      <c r="D75" s="6"/>
      <c r="E75" s="6"/>
      <c r="F75" s="6"/>
      <c r="G75" s="6"/>
      <c r="H75" s="6"/>
      <c r="I75" s="6"/>
      <c r="J75" s="68"/>
      <c r="K75" s="68"/>
      <c r="L75" s="6"/>
      <c r="M75" s="6"/>
      <c r="N75" s="68"/>
      <c r="O75" s="237"/>
      <c r="P75" s="6"/>
      <c r="Q75" s="6"/>
    </row>
    <row r="76" spans="1:17">
      <c r="B76" s="6"/>
      <c r="C76" s="6"/>
      <c r="D76" s="6"/>
      <c r="E76" s="6"/>
      <c r="F76" s="6"/>
      <c r="G76" s="6"/>
      <c r="H76" s="6"/>
      <c r="I76" s="6"/>
      <c r="J76" s="68"/>
      <c r="K76" s="68"/>
      <c r="L76" s="6"/>
      <c r="M76" s="6"/>
      <c r="N76" s="68"/>
      <c r="O76" s="237"/>
      <c r="P76" s="6"/>
      <c r="Q76" s="6"/>
    </row>
    <row r="77" spans="1:17">
      <c r="B77" s="6"/>
      <c r="C77" s="6"/>
      <c r="D77" s="6"/>
      <c r="E77" s="6"/>
      <c r="F77" s="6"/>
      <c r="G77" s="6"/>
      <c r="H77" s="6"/>
      <c r="I77" s="6"/>
      <c r="J77" s="68"/>
      <c r="K77" s="68"/>
      <c r="L77" s="6"/>
      <c r="M77" s="6"/>
      <c r="N77" s="68"/>
      <c r="O77" s="237"/>
      <c r="P77" s="6"/>
      <c r="Q77" s="6"/>
    </row>
    <row r="78" spans="1:17">
      <c r="B78" s="6"/>
      <c r="C78" s="6"/>
      <c r="D78" s="6"/>
      <c r="E78" s="6"/>
      <c r="F78" s="6"/>
      <c r="G78" s="6"/>
      <c r="H78" s="6"/>
      <c r="I78" s="6"/>
      <c r="J78" s="68"/>
      <c r="K78" s="68"/>
      <c r="L78" s="6"/>
      <c r="M78" s="6"/>
      <c r="N78" s="68"/>
      <c r="O78" s="237"/>
      <c r="P78" s="6"/>
      <c r="Q78" s="6"/>
    </row>
    <row r="79" spans="1:17">
      <c r="B79" s="6"/>
      <c r="C79" s="6"/>
      <c r="D79" s="6"/>
      <c r="E79" s="6"/>
      <c r="F79" s="6"/>
      <c r="G79" s="6"/>
      <c r="H79" s="6"/>
      <c r="I79" s="6"/>
      <c r="J79" s="68"/>
      <c r="K79" s="68"/>
      <c r="L79" s="6"/>
      <c r="M79" s="6"/>
      <c r="N79" s="68"/>
      <c r="O79" s="237"/>
      <c r="P79" s="6"/>
      <c r="Q79" s="6"/>
    </row>
    <row r="80" spans="1:17">
      <c r="B80" s="6"/>
      <c r="C80" s="6"/>
      <c r="D80" s="6"/>
      <c r="E80" s="6"/>
      <c r="F80" s="6"/>
      <c r="G80" s="6"/>
      <c r="H80" s="6"/>
      <c r="I80" s="6"/>
      <c r="J80" s="68"/>
      <c r="K80" s="68"/>
      <c r="L80" s="6"/>
      <c r="M80" s="6"/>
      <c r="N80" s="68"/>
      <c r="O80" s="237"/>
      <c r="P80" s="6"/>
      <c r="Q80" s="6"/>
    </row>
    <row r="81" spans="2:17">
      <c r="B81" s="6"/>
      <c r="C81" s="6"/>
      <c r="D81" s="6"/>
      <c r="E81" s="6"/>
      <c r="F81" s="6"/>
      <c r="G81" s="6"/>
      <c r="H81" s="6"/>
      <c r="I81" s="6"/>
      <c r="J81" s="68"/>
      <c r="K81" s="68"/>
      <c r="L81" s="6"/>
      <c r="M81" s="6"/>
      <c r="N81" s="68"/>
      <c r="O81" s="237"/>
      <c r="P81" s="6"/>
      <c r="Q81" s="6"/>
    </row>
    <row r="82" spans="2:17">
      <c r="B82" s="6"/>
      <c r="C82" s="6"/>
      <c r="D82" s="6"/>
      <c r="E82" s="6"/>
      <c r="F82" s="6"/>
      <c r="G82" s="6"/>
      <c r="H82" s="6"/>
      <c r="I82" s="6"/>
      <c r="J82" s="68"/>
      <c r="K82" s="68"/>
      <c r="L82" s="6"/>
      <c r="M82" s="6"/>
      <c r="N82" s="68"/>
      <c r="O82" s="237"/>
      <c r="P82" s="6"/>
      <c r="Q82" s="6"/>
    </row>
    <row r="83" spans="2:17">
      <c r="B83" s="6"/>
      <c r="C83" s="6"/>
      <c r="D83" s="6"/>
      <c r="E83" s="6"/>
      <c r="F83" s="6"/>
      <c r="G83" s="6"/>
      <c r="H83" s="6"/>
      <c r="I83" s="6"/>
      <c r="J83" s="68"/>
      <c r="K83" s="68"/>
      <c r="L83" s="6"/>
      <c r="M83" s="6"/>
      <c r="N83" s="68"/>
      <c r="O83" s="237"/>
      <c r="P83" s="6"/>
      <c r="Q83" s="6"/>
    </row>
    <row r="84" spans="2:17">
      <c r="B84" s="6"/>
      <c r="C84" s="6"/>
      <c r="D84" s="6"/>
      <c r="E84" s="6"/>
      <c r="F84" s="6"/>
      <c r="G84" s="6"/>
      <c r="H84" s="6"/>
      <c r="I84" s="6"/>
      <c r="J84" s="68"/>
      <c r="K84" s="68"/>
      <c r="L84" s="6"/>
      <c r="M84" s="6"/>
      <c r="N84" s="68"/>
      <c r="O84" s="237"/>
      <c r="P84" s="6"/>
      <c r="Q84" s="6"/>
    </row>
    <row r="85" spans="2:17">
      <c r="B85" s="6"/>
      <c r="C85" s="6"/>
      <c r="D85" s="6"/>
      <c r="E85" s="6"/>
      <c r="F85" s="6"/>
      <c r="G85" s="6"/>
      <c r="H85" s="6"/>
      <c r="I85" s="6"/>
      <c r="J85" s="68"/>
      <c r="K85" s="68"/>
      <c r="L85" s="6"/>
      <c r="M85" s="6"/>
      <c r="N85" s="68"/>
      <c r="O85" s="237"/>
      <c r="P85" s="6"/>
      <c r="Q85" s="6"/>
    </row>
    <row r="86" spans="2:17">
      <c r="B86" s="6"/>
      <c r="C86" s="6"/>
      <c r="D86" s="6"/>
      <c r="E86" s="6"/>
      <c r="F86" s="6"/>
      <c r="G86" s="6"/>
      <c r="H86" s="6"/>
      <c r="I86" s="6"/>
      <c r="J86" s="68"/>
      <c r="K86" s="68"/>
      <c r="L86" s="6"/>
      <c r="M86" s="6"/>
      <c r="N86" s="68"/>
      <c r="O86" s="237"/>
      <c r="P86" s="6"/>
      <c r="Q86" s="6"/>
    </row>
    <row r="87" spans="2:17">
      <c r="B87" s="6"/>
      <c r="C87" s="6"/>
      <c r="D87" s="6"/>
      <c r="E87" s="6"/>
      <c r="F87" s="6"/>
      <c r="G87" s="6"/>
      <c r="H87" s="6"/>
      <c r="I87" s="6"/>
      <c r="J87" s="68"/>
      <c r="K87" s="68"/>
      <c r="L87" s="6"/>
      <c r="M87" s="6"/>
      <c r="N87" s="68"/>
      <c r="O87" s="237"/>
      <c r="P87" s="6"/>
      <c r="Q87" s="6"/>
    </row>
    <row r="88" spans="2:17">
      <c r="B88" s="6"/>
      <c r="C88" s="6"/>
      <c r="D88" s="6"/>
      <c r="E88" s="6"/>
      <c r="F88" s="6"/>
      <c r="G88" s="6"/>
      <c r="H88" s="6"/>
      <c r="I88" s="6"/>
      <c r="J88" s="68"/>
      <c r="K88" s="68"/>
      <c r="L88" s="6"/>
      <c r="M88" s="6"/>
      <c r="N88" s="68"/>
      <c r="O88" s="237"/>
      <c r="P88" s="6"/>
      <c r="Q88" s="6"/>
    </row>
    <row r="89" spans="2:17">
      <c r="B89" s="6"/>
      <c r="C89" s="6"/>
      <c r="D89" s="6"/>
      <c r="E89" s="6"/>
      <c r="F89" s="6"/>
      <c r="G89" s="6"/>
      <c r="H89" s="6"/>
      <c r="I89" s="6"/>
      <c r="J89" s="68"/>
      <c r="K89" s="68"/>
      <c r="L89" s="6"/>
      <c r="M89" s="6"/>
      <c r="N89" s="68"/>
      <c r="O89" s="237"/>
      <c r="P89" s="6"/>
      <c r="Q89" s="6"/>
    </row>
    <row r="90" spans="2:17">
      <c r="B90" s="6"/>
      <c r="C90" s="6"/>
      <c r="D90" s="6"/>
      <c r="E90" s="6"/>
      <c r="F90" s="6"/>
      <c r="G90" s="6"/>
      <c r="H90" s="6"/>
      <c r="I90" s="6"/>
      <c r="J90" s="68"/>
      <c r="K90" s="68"/>
      <c r="L90" s="6"/>
      <c r="M90" s="6"/>
      <c r="N90" s="68"/>
      <c r="O90" s="237"/>
      <c r="P90" s="6"/>
      <c r="Q90" s="6"/>
    </row>
    <row r="91" spans="2:17">
      <c r="B91" s="6"/>
      <c r="C91" s="6"/>
      <c r="D91" s="6"/>
      <c r="E91" s="6"/>
      <c r="F91" s="6"/>
      <c r="G91" s="6"/>
      <c r="H91" s="6"/>
      <c r="I91" s="6"/>
      <c r="J91" s="68"/>
      <c r="K91" s="68"/>
      <c r="L91" s="6"/>
      <c r="M91" s="6"/>
      <c r="N91" s="68"/>
      <c r="O91" s="237"/>
      <c r="P91" s="6"/>
      <c r="Q91" s="6"/>
    </row>
    <row r="92" spans="2:17">
      <c r="B92" s="6"/>
      <c r="C92" s="6"/>
      <c r="D92" s="6"/>
      <c r="E92" s="6"/>
      <c r="F92" s="6"/>
      <c r="G92" s="6"/>
      <c r="H92" s="6"/>
      <c r="I92" s="6"/>
      <c r="J92" s="68"/>
      <c r="K92" s="68"/>
      <c r="L92" s="6"/>
      <c r="M92" s="6"/>
      <c r="N92" s="68"/>
      <c r="O92" s="237"/>
      <c r="P92" s="6"/>
      <c r="Q92" s="6"/>
    </row>
    <row r="93" spans="2:17">
      <c r="B93" s="6"/>
      <c r="C93" s="6"/>
      <c r="D93" s="6"/>
      <c r="E93" s="6"/>
      <c r="F93" s="6"/>
      <c r="G93" s="6"/>
      <c r="H93" s="6"/>
      <c r="I93" s="6"/>
      <c r="J93" s="68"/>
      <c r="K93" s="68"/>
      <c r="L93" s="6"/>
      <c r="M93" s="6"/>
      <c r="N93" s="68"/>
      <c r="O93" s="237"/>
      <c r="P93" s="6"/>
      <c r="Q93" s="6"/>
    </row>
    <row r="94" spans="2:17">
      <c r="B94" s="6"/>
      <c r="C94" s="6"/>
      <c r="D94" s="6"/>
      <c r="E94" s="6"/>
      <c r="F94" s="6"/>
      <c r="G94" s="6"/>
      <c r="H94" s="6"/>
      <c r="I94" s="6"/>
      <c r="J94" s="68"/>
      <c r="K94" s="68"/>
      <c r="L94" s="6"/>
      <c r="M94" s="6"/>
      <c r="N94" s="68"/>
      <c r="O94" s="237"/>
      <c r="P94" s="6"/>
      <c r="Q94" s="6"/>
    </row>
    <row r="95" spans="2:17">
      <c r="B95" s="6"/>
      <c r="C95" s="6"/>
      <c r="D95" s="6"/>
      <c r="E95" s="6"/>
      <c r="F95" s="6"/>
      <c r="G95" s="6"/>
      <c r="H95" s="6"/>
      <c r="I95" s="6"/>
      <c r="J95" s="68"/>
      <c r="K95" s="68"/>
      <c r="L95" s="6"/>
      <c r="M95" s="6"/>
      <c r="N95" s="68"/>
      <c r="O95" s="237"/>
      <c r="P95" s="6"/>
      <c r="Q95" s="6"/>
    </row>
    <row r="96" spans="2:17" ht="15" customHeight="1"/>
  </sheetData>
  <mergeCells count="53">
    <mergeCell ref="B40:H40"/>
    <mergeCell ref="B27:C27"/>
    <mergeCell ref="B28:C28"/>
    <mergeCell ref="B29:C29"/>
    <mergeCell ref="B30:C30"/>
    <mergeCell ref="C32:H32"/>
    <mergeCell ref="C33:H33"/>
    <mergeCell ref="C34:H34"/>
    <mergeCell ref="C35:H35"/>
    <mergeCell ref="C36:H36"/>
    <mergeCell ref="C37:H37"/>
    <mergeCell ref="C38:H38"/>
    <mergeCell ref="B26:C26"/>
    <mergeCell ref="B16:C16"/>
    <mergeCell ref="D16:H16"/>
    <mergeCell ref="B17:C17"/>
    <mergeCell ref="D17:H17"/>
    <mergeCell ref="B19:C19"/>
    <mergeCell ref="E19:H19"/>
    <mergeCell ref="B21:Q21"/>
    <mergeCell ref="B22:C22"/>
    <mergeCell ref="B23:C23"/>
    <mergeCell ref="B24:C24"/>
    <mergeCell ref="B25:C25"/>
    <mergeCell ref="A12:A13"/>
    <mergeCell ref="B12:C12"/>
    <mergeCell ref="D12:H12"/>
    <mergeCell ref="B13:C13"/>
    <mergeCell ref="D13:H13"/>
    <mergeCell ref="A14:A17"/>
    <mergeCell ref="B14:C14"/>
    <mergeCell ref="D14:H14"/>
    <mergeCell ref="B15:C15"/>
    <mergeCell ref="D15:H15"/>
    <mergeCell ref="B9:C9"/>
    <mergeCell ref="D9:H9"/>
    <mergeCell ref="A10:A11"/>
    <mergeCell ref="B10:C10"/>
    <mergeCell ref="D10:H10"/>
    <mergeCell ref="B11:C11"/>
    <mergeCell ref="D11:H11"/>
    <mergeCell ref="B6:C6"/>
    <mergeCell ref="D6:H6"/>
    <mergeCell ref="B7:C7"/>
    <mergeCell ref="D7:H7"/>
    <mergeCell ref="B8:C8"/>
    <mergeCell ref="D8:H8"/>
    <mergeCell ref="B3:C3"/>
    <mergeCell ref="D3:H3"/>
    <mergeCell ref="B4:C4"/>
    <mergeCell ref="D4:H4"/>
    <mergeCell ref="B5:C5"/>
    <mergeCell ref="D5:H5"/>
  </mergeCells>
  <dataValidations count="12">
    <dataValidation allowBlank="1" showInputMessage="1" showErrorMessage="1" prompt="&quot;Resumen Narrativo&quot; u &quot;objetivo&quot; se entiende como el estado deseado luego de la implementación de una intervención pública. " sqref="D22"/>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dataValidation allowBlank="1" showInputMessage="1" showErrorMessage="1" prompt="Valores numéricos que se habrán de relacionar con el cálculo del indicador propuesto. _x000a_Manual para el diseño y la construcción de indicadores de Coneval." sqref="I22"/>
    <dataValidation allowBlank="1" showInputMessage="1" showErrorMessage="1" prompt="Los &quot;valores programados&quot; son los datos numéricos asociados a las variables del indicador en cuestión que permiten calcular la meta del mismo. " sqref="J22:K22"/>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dataValidation allowBlank="1" showInputMessage="1" showErrorMessage="1" prompt="Hace referencia a las fuentes de información que pueden _x000a_ser usadas para verificar el alcance de los objetivos." sqref="P22"/>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dataValidations>
  <pageMargins left="0.25" right="0.25" top="0.75" bottom="0.75" header="0.3" footer="0.3"/>
  <pageSetup scale="21"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68"/>
  <sheetViews>
    <sheetView zoomScale="60" zoomScaleNormal="60" workbookViewId="0">
      <selection activeCell="D7" sqref="D7:H7"/>
    </sheetView>
  </sheetViews>
  <sheetFormatPr baseColWidth="10" defaultColWidth="0" defaultRowHeight="15" customHeight="1" zeroHeight="1"/>
  <cols>
    <col min="1" max="1" width="15.7109375" style="47" customWidth="1"/>
    <col min="2" max="2" width="70.28515625" style="47" bestFit="1" customWidth="1"/>
    <col min="3" max="3" width="15.7109375" style="47" customWidth="1"/>
    <col min="4" max="9" width="35.7109375" style="47" customWidth="1"/>
    <col min="10" max="11" width="35.7109375" style="48" customWidth="1"/>
    <col min="12" max="13" width="35.7109375" style="47" customWidth="1"/>
    <col min="14" max="14" width="35.7109375" style="48" customWidth="1"/>
    <col min="15" max="15" width="35.7109375" style="407" customWidth="1"/>
    <col min="16" max="16" width="35.7109375" style="47" customWidth="1"/>
    <col min="17" max="17" width="43" style="47" customWidth="1"/>
    <col min="18" max="18" width="11.42578125" style="47" customWidth="1"/>
    <col min="19" max="22" width="0" style="47" hidden="1" customWidth="1"/>
    <col min="23" max="16384" width="11.42578125" style="47" hidden="1"/>
  </cols>
  <sheetData>
    <row r="1" spans="1:18">
      <c r="A1" s="5"/>
      <c r="B1" s="5"/>
      <c r="C1" s="5"/>
      <c r="D1" s="5"/>
      <c r="E1" s="5"/>
      <c r="F1" s="5"/>
      <c r="G1" s="5"/>
      <c r="H1" s="5"/>
      <c r="I1" s="5"/>
      <c r="J1" s="45"/>
      <c r="K1" s="45"/>
      <c r="L1" s="5"/>
      <c r="M1" s="5"/>
      <c r="N1" s="45"/>
      <c r="O1" s="229"/>
      <c r="P1" s="5"/>
      <c r="Q1" s="5"/>
      <c r="R1" s="5"/>
    </row>
    <row r="2" spans="1:18" ht="15.75">
      <c r="A2" s="7"/>
      <c r="B2" s="8"/>
      <c r="C2" s="9"/>
      <c r="D2" s="389"/>
      <c r="E2" s="687"/>
      <c r="F2" s="687"/>
      <c r="G2" s="10"/>
      <c r="H2" s="10"/>
      <c r="I2" s="10"/>
      <c r="J2" s="11"/>
      <c r="K2" s="12"/>
      <c r="L2" s="13"/>
      <c r="M2" s="13"/>
      <c r="N2" s="14"/>
      <c r="O2" s="258"/>
      <c r="P2" s="15"/>
      <c r="Q2" s="5"/>
      <c r="R2" s="5"/>
    </row>
    <row r="3" spans="1:18" ht="20.100000000000001" customHeight="1">
      <c r="A3" s="15"/>
      <c r="B3" s="686" t="s">
        <v>0</v>
      </c>
      <c r="C3" s="686"/>
      <c r="D3" s="582" t="s">
        <v>1</v>
      </c>
      <c r="E3" s="582"/>
      <c r="F3" s="582"/>
      <c r="G3" s="582"/>
      <c r="H3" s="582"/>
      <c r="I3" s="16"/>
      <c r="J3" s="14"/>
      <c r="K3" s="12"/>
      <c r="L3" s="17"/>
      <c r="M3" s="15"/>
      <c r="N3" s="14"/>
      <c r="O3" s="258"/>
      <c r="P3" s="15"/>
      <c r="Q3" s="5"/>
      <c r="R3" s="5"/>
    </row>
    <row r="4" spans="1:18" ht="20.100000000000001" customHeight="1">
      <c r="A4" s="15"/>
      <c r="B4" s="686" t="s">
        <v>2</v>
      </c>
      <c r="C4" s="686"/>
      <c r="D4" s="596" t="s">
        <v>1946</v>
      </c>
      <c r="E4" s="596"/>
      <c r="F4" s="596"/>
      <c r="G4" s="596"/>
      <c r="H4" s="596"/>
      <c r="I4" s="7"/>
      <c r="J4" s="14"/>
      <c r="K4" s="14"/>
      <c r="L4" s="15"/>
      <c r="M4" s="15"/>
      <c r="N4" s="14"/>
      <c r="O4" s="258"/>
      <c r="P4" s="15"/>
      <c r="Q4" s="5"/>
      <c r="R4" s="5"/>
    </row>
    <row r="5" spans="1:18" ht="20.100000000000001" customHeight="1">
      <c r="A5" s="15"/>
      <c r="B5" s="686" t="s">
        <v>4</v>
      </c>
      <c r="C5" s="686"/>
      <c r="D5" s="596" t="s">
        <v>1470</v>
      </c>
      <c r="E5" s="596"/>
      <c r="F5" s="596"/>
      <c r="G5" s="596"/>
      <c r="H5" s="596"/>
      <c r="I5" s="7"/>
      <c r="J5" s="14"/>
      <c r="K5" s="3"/>
      <c r="L5" s="15"/>
      <c r="M5" s="15"/>
      <c r="N5" s="18"/>
      <c r="O5" s="258"/>
      <c r="P5" s="15"/>
      <c r="Q5" s="5"/>
      <c r="R5" s="5"/>
    </row>
    <row r="6" spans="1:18" ht="20.100000000000001" customHeight="1">
      <c r="A6" s="15"/>
      <c r="B6" s="686" t="s">
        <v>6</v>
      </c>
      <c r="C6" s="686"/>
      <c r="D6" s="670" t="s">
        <v>1904</v>
      </c>
      <c r="E6" s="670"/>
      <c r="F6" s="670"/>
      <c r="G6" s="670"/>
      <c r="H6" s="670"/>
      <c r="I6" s="390"/>
      <c r="J6" s="391"/>
      <c r="K6" s="391"/>
      <c r="L6" s="390"/>
      <c r="M6" s="390"/>
      <c r="N6" s="391"/>
      <c r="O6" s="392"/>
      <c r="P6" s="390"/>
      <c r="Q6" s="5"/>
      <c r="R6" s="5"/>
    </row>
    <row r="7" spans="1:18" ht="20.100000000000001" customHeight="1">
      <c r="A7" s="15"/>
      <c r="B7" s="686" t="s">
        <v>8</v>
      </c>
      <c r="C7" s="686"/>
      <c r="D7" s="670" t="s">
        <v>9</v>
      </c>
      <c r="E7" s="670"/>
      <c r="F7" s="670"/>
      <c r="G7" s="670"/>
      <c r="H7" s="670"/>
      <c r="I7" s="19"/>
      <c r="J7" s="20"/>
      <c r="K7" s="20"/>
      <c r="L7" s="21"/>
      <c r="M7" s="15"/>
      <c r="N7" s="18"/>
      <c r="O7" s="258"/>
      <c r="P7" s="15"/>
      <c r="Q7" s="5"/>
      <c r="R7" s="5"/>
    </row>
    <row r="8" spans="1:18" ht="20.100000000000001" customHeight="1">
      <c r="A8" s="15"/>
      <c r="B8" s="686" t="s">
        <v>10</v>
      </c>
      <c r="C8" s="686"/>
      <c r="D8" s="670" t="s">
        <v>11</v>
      </c>
      <c r="E8" s="670"/>
      <c r="F8" s="670"/>
      <c r="G8" s="670"/>
      <c r="H8" s="670"/>
      <c r="I8" s="19"/>
      <c r="J8" s="20"/>
      <c r="K8" s="20"/>
      <c r="L8" s="21"/>
      <c r="M8" s="15"/>
      <c r="N8" s="14"/>
      <c r="O8" s="258"/>
      <c r="P8" s="15"/>
      <c r="Q8" s="5"/>
      <c r="R8" s="5"/>
    </row>
    <row r="9" spans="1:18" ht="20.100000000000001" customHeight="1">
      <c r="A9" s="15"/>
      <c r="B9" s="686" t="s">
        <v>12</v>
      </c>
      <c r="C9" s="686"/>
      <c r="D9" s="670" t="s">
        <v>13</v>
      </c>
      <c r="E9" s="670"/>
      <c r="F9" s="670"/>
      <c r="G9" s="670"/>
      <c r="H9" s="670"/>
      <c r="I9" s="22"/>
      <c r="J9" s="23"/>
      <c r="K9" s="23"/>
      <c r="L9" s="24"/>
      <c r="M9" s="24"/>
      <c r="N9" s="23"/>
      <c r="O9" s="258"/>
      <c r="P9" s="15"/>
      <c r="Q9" s="5"/>
      <c r="R9" s="5"/>
    </row>
    <row r="10" spans="1:18" ht="50.1" customHeight="1">
      <c r="A10" s="688" t="s">
        <v>14</v>
      </c>
      <c r="B10" s="686" t="s">
        <v>15</v>
      </c>
      <c r="C10" s="686"/>
      <c r="D10" s="514" t="s">
        <v>300</v>
      </c>
      <c r="E10" s="514"/>
      <c r="F10" s="514"/>
      <c r="G10" s="514"/>
      <c r="H10" s="514"/>
      <c r="I10" s="22"/>
      <c r="J10" s="23"/>
      <c r="K10" s="23"/>
      <c r="L10" s="24"/>
      <c r="M10" s="24"/>
      <c r="N10" s="23"/>
      <c r="O10" s="393"/>
      <c r="P10" s="15"/>
      <c r="Q10" s="5"/>
      <c r="R10" s="5"/>
    </row>
    <row r="11" spans="1:18" ht="50.1" customHeight="1">
      <c r="A11" s="688"/>
      <c r="B11" s="686" t="s">
        <v>17</v>
      </c>
      <c r="C11" s="686"/>
      <c r="D11" s="689" t="s">
        <v>1947</v>
      </c>
      <c r="E11" s="689"/>
      <c r="F11" s="689"/>
      <c r="G11" s="689"/>
      <c r="H11" s="689"/>
      <c r="I11" s="22"/>
      <c r="J11" s="23"/>
      <c r="K11" s="23"/>
      <c r="L11" s="24"/>
      <c r="M11" s="24"/>
      <c r="N11" s="23"/>
      <c r="O11" s="258"/>
      <c r="P11" s="15"/>
      <c r="Q11" s="5"/>
      <c r="R11" s="5"/>
    </row>
    <row r="12" spans="1:18" ht="50.1" customHeight="1">
      <c r="A12" s="688" t="s">
        <v>19</v>
      </c>
      <c r="B12" s="686" t="s">
        <v>20</v>
      </c>
      <c r="C12" s="686"/>
      <c r="D12" s="585" t="s">
        <v>298</v>
      </c>
      <c r="E12" s="583"/>
      <c r="F12" s="583"/>
      <c r="G12" s="583"/>
      <c r="H12" s="583"/>
      <c r="I12" s="22"/>
      <c r="J12" s="23"/>
      <c r="K12" s="23"/>
      <c r="L12" s="24"/>
      <c r="M12" s="24"/>
      <c r="N12" s="23"/>
      <c r="O12" s="258"/>
      <c r="P12" s="15"/>
      <c r="Q12" s="5"/>
      <c r="R12" s="5"/>
    </row>
    <row r="13" spans="1:18" ht="50.1" customHeight="1">
      <c r="A13" s="688"/>
      <c r="B13" s="686" t="s">
        <v>22</v>
      </c>
      <c r="C13" s="686"/>
      <c r="D13" s="585" t="s">
        <v>1948</v>
      </c>
      <c r="E13" s="583"/>
      <c r="F13" s="583"/>
      <c r="G13" s="583"/>
      <c r="H13" s="583"/>
      <c r="I13" s="22"/>
      <c r="J13" s="23"/>
      <c r="K13" s="23"/>
      <c r="L13" s="24"/>
      <c r="M13" s="24"/>
      <c r="N13" s="23"/>
      <c r="O13" s="258"/>
      <c r="P13" s="15"/>
      <c r="Q13" s="5"/>
      <c r="R13" s="5"/>
    </row>
    <row r="14" spans="1:18" ht="50.1" customHeight="1">
      <c r="A14" s="688" t="s">
        <v>24</v>
      </c>
      <c r="B14" s="686" t="s">
        <v>25</v>
      </c>
      <c r="C14" s="686"/>
      <c r="D14" s="596" t="s">
        <v>26</v>
      </c>
      <c r="E14" s="596"/>
      <c r="F14" s="596"/>
      <c r="G14" s="596"/>
      <c r="H14" s="596"/>
      <c r="I14" s="22"/>
      <c r="J14" s="23"/>
      <c r="K14" s="23"/>
      <c r="L14" s="24"/>
      <c r="M14" s="24"/>
      <c r="N14" s="23"/>
      <c r="O14" s="258"/>
      <c r="P14" s="15"/>
      <c r="Q14" s="5"/>
      <c r="R14" s="5"/>
    </row>
    <row r="15" spans="1:18" ht="50.1" customHeight="1">
      <c r="A15" s="688"/>
      <c r="B15" s="686" t="s">
        <v>27</v>
      </c>
      <c r="C15" s="686"/>
      <c r="D15" s="596" t="s">
        <v>1949</v>
      </c>
      <c r="E15" s="596"/>
      <c r="F15" s="596"/>
      <c r="G15" s="596"/>
      <c r="H15" s="596"/>
      <c r="I15" s="22"/>
      <c r="J15" s="23"/>
      <c r="K15" s="23"/>
      <c r="L15" s="24"/>
      <c r="M15" s="24"/>
      <c r="N15" s="23"/>
      <c r="O15" s="258"/>
      <c r="P15" s="15"/>
      <c r="Q15" s="5"/>
      <c r="R15" s="5"/>
    </row>
    <row r="16" spans="1:18" ht="50.1" customHeight="1">
      <c r="A16" s="688"/>
      <c r="B16" s="686" t="s">
        <v>29</v>
      </c>
      <c r="C16" s="686"/>
      <c r="D16" s="689" t="s">
        <v>1950</v>
      </c>
      <c r="E16" s="689"/>
      <c r="F16" s="689"/>
      <c r="G16" s="689"/>
      <c r="H16" s="689"/>
      <c r="I16" s="22"/>
      <c r="J16" s="23"/>
      <c r="K16" s="23"/>
      <c r="L16" s="24"/>
      <c r="M16" s="24"/>
      <c r="N16" s="23"/>
      <c r="O16" s="258"/>
      <c r="P16" s="15"/>
      <c r="Q16" s="5"/>
      <c r="R16" s="5"/>
    </row>
    <row r="17" spans="1:18" ht="50.1" customHeight="1">
      <c r="A17" s="688"/>
      <c r="B17" s="686" t="s">
        <v>31</v>
      </c>
      <c r="C17" s="686"/>
      <c r="D17" s="689" t="s">
        <v>1951</v>
      </c>
      <c r="E17" s="689"/>
      <c r="F17" s="689"/>
      <c r="G17" s="689"/>
      <c r="H17" s="689"/>
      <c r="I17" s="22"/>
      <c r="J17" s="14"/>
      <c r="K17" s="14"/>
      <c r="L17" s="24"/>
      <c r="M17" s="15"/>
      <c r="N17" s="23"/>
      <c r="O17" s="258"/>
      <c r="P17" s="15"/>
      <c r="Q17" s="5"/>
      <c r="R17" s="5"/>
    </row>
    <row r="18" spans="1:18" s="5" customFormat="1" ht="15.75">
      <c r="A18" s="7"/>
      <c r="B18" s="26"/>
      <c r="C18" s="26"/>
      <c r="D18" s="7"/>
      <c r="E18" s="7"/>
      <c r="F18" s="7"/>
      <c r="G18" s="7"/>
      <c r="H18" s="7"/>
      <c r="I18" s="7"/>
      <c r="J18" s="14"/>
      <c r="K18" s="14"/>
      <c r="L18" s="15"/>
      <c r="M18" s="15"/>
      <c r="N18" s="14"/>
      <c r="O18" s="258"/>
      <c r="P18" s="15"/>
      <c r="Q18" s="15"/>
    </row>
    <row r="19" spans="1:18" s="5" customFormat="1" ht="50.1" customHeight="1">
      <c r="A19" s="7"/>
      <c r="B19" s="690" t="s">
        <v>33</v>
      </c>
      <c r="C19" s="690"/>
      <c r="D19" s="105">
        <v>1767152223.4100006</v>
      </c>
      <c r="E19" s="802" t="s">
        <v>4544</v>
      </c>
      <c r="F19" s="803"/>
      <c r="G19" s="803"/>
      <c r="H19" s="804"/>
      <c r="I19" s="7"/>
      <c r="J19" s="14"/>
      <c r="K19" s="14"/>
      <c r="L19" s="15"/>
      <c r="M19" s="15"/>
      <c r="N19" s="14"/>
      <c r="O19" s="258"/>
      <c r="P19" s="15"/>
      <c r="Q19" s="15"/>
    </row>
    <row r="20" spans="1:18" ht="15.75">
      <c r="A20" s="7"/>
      <c r="B20" s="26"/>
      <c r="C20" s="26"/>
      <c r="D20" s="7"/>
      <c r="E20" s="7"/>
      <c r="F20" s="7"/>
      <c r="G20" s="7"/>
      <c r="H20" s="7"/>
      <c r="I20" s="7"/>
      <c r="J20" s="14"/>
      <c r="K20" s="14"/>
      <c r="L20" s="15"/>
      <c r="M20" s="15"/>
      <c r="N20" s="14"/>
      <c r="O20" s="258"/>
      <c r="P20" s="15"/>
      <c r="Q20" s="5"/>
      <c r="R20" s="5"/>
    </row>
    <row r="21" spans="1:18" ht="50.1" customHeight="1">
      <c r="A21" s="7"/>
      <c r="B21" s="692" t="s">
        <v>34</v>
      </c>
      <c r="C21" s="692"/>
      <c r="D21" s="692"/>
      <c r="E21" s="692"/>
      <c r="F21" s="692"/>
      <c r="G21" s="692"/>
      <c r="H21" s="692"/>
      <c r="I21" s="692"/>
      <c r="J21" s="692"/>
      <c r="K21" s="692"/>
      <c r="L21" s="692"/>
      <c r="M21" s="692"/>
      <c r="N21" s="692"/>
      <c r="O21" s="692"/>
      <c r="P21" s="692"/>
      <c r="Q21" s="692"/>
      <c r="R21" s="5"/>
    </row>
    <row r="22" spans="1:18" ht="50.1" customHeight="1">
      <c r="A22" s="7"/>
      <c r="B22" s="686"/>
      <c r="C22" s="686"/>
      <c r="D22" s="394" t="s">
        <v>35</v>
      </c>
      <c r="E22" s="394" t="s">
        <v>36</v>
      </c>
      <c r="F22" s="394" t="s">
        <v>37</v>
      </c>
      <c r="G22" s="394" t="s">
        <v>38</v>
      </c>
      <c r="H22" s="394" t="s">
        <v>39</v>
      </c>
      <c r="I22" s="394" t="s">
        <v>40</v>
      </c>
      <c r="J22" s="395" t="s">
        <v>41</v>
      </c>
      <c r="K22" s="395" t="s">
        <v>42</v>
      </c>
      <c r="L22" s="394" t="s">
        <v>43</v>
      </c>
      <c r="M22" s="394" t="s">
        <v>44</v>
      </c>
      <c r="N22" s="395" t="s">
        <v>45</v>
      </c>
      <c r="O22" s="395" t="s">
        <v>46</v>
      </c>
      <c r="P22" s="394" t="s">
        <v>47</v>
      </c>
      <c r="Q22" s="394" t="s">
        <v>48</v>
      </c>
      <c r="R22" s="5"/>
    </row>
    <row r="23" spans="1:18" ht="150" customHeight="1">
      <c r="A23" s="1"/>
      <c r="B23" s="691" t="s">
        <v>49</v>
      </c>
      <c r="C23" s="691"/>
      <c r="D23" s="110" t="s">
        <v>1952</v>
      </c>
      <c r="E23" s="110" t="s">
        <v>3562</v>
      </c>
      <c r="F23" s="110" t="s">
        <v>3563</v>
      </c>
      <c r="G23" s="110" t="s">
        <v>52</v>
      </c>
      <c r="H23" s="110" t="s">
        <v>53</v>
      </c>
      <c r="I23" s="110" t="s">
        <v>3564</v>
      </c>
      <c r="J23" s="164">
        <v>48</v>
      </c>
      <c r="K23" s="164">
        <v>48</v>
      </c>
      <c r="L23" s="110" t="s">
        <v>54</v>
      </c>
      <c r="M23" s="110" t="s">
        <v>407</v>
      </c>
      <c r="N23" s="164">
        <v>100</v>
      </c>
      <c r="O23" s="244">
        <v>55</v>
      </c>
      <c r="P23" s="110" t="s">
        <v>3565</v>
      </c>
      <c r="Q23" s="396"/>
      <c r="R23" s="5"/>
    </row>
    <row r="24" spans="1:18" ht="150" customHeight="1">
      <c r="A24" s="1"/>
      <c r="B24" s="691" t="s">
        <v>57</v>
      </c>
      <c r="C24" s="691"/>
      <c r="D24" s="110" t="s">
        <v>1953</v>
      </c>
      <c r="E24" s="110" t="s">
        <v>3566</v>
      </c>
      <c r="F24" s="110" t="s">
        <v>3567</v>
      </c>
      <c r="G24" s="110" t="s">
        <v>52</v>
      </c>
      <c r="H24" s="110" t="s">
        <v>53</v>
      </c>
      <c r="I24" s="110" t="s">
        <v>3568</v>
      </c>
      <c r="J24" s="164">
        <v>350</v>
      </c>
      <c r="K24" s="164">
        <v>350</v>
      </c>
      <c r="L24" s="110" t="s">
        <v>54</v>
      </c>
      <c r="M24" s="110" t="s">
        <v>407</v>
      </c>
      <c r="N24" s="164">
        <v>100</v>
      </c>
      <c r="O24" s="244">
        <v>323</v>
      </c>
      <c r="P24" s="397" t="s">
        <v>3565</v>
      </c>
      <c r="Q24" s="109" t="s">
        <v>3569</v>
      </c>
      <c r="R24" s="5"/>
    </row>
    <row r="25" spans="1:18" ht="150" customHeight="1">
      <c r="A25" s="1"/>
      <c r="B25" s="691" t="s">
        <v>139</v>
      </c>
      <c r="C25" s="691"/>
      <c r="D25" s="110" t="s">
        <v>1954</v>
      </c>
      <c r="E25" s="110" t="s">
        <v>1955</v>
      </c>
      <c r="F25" s="110" t="s">
        <v>3570</v>
      </c>
      <c r="G25" s="110" t="s">
        <v>52</v>
      </c>
      <c r="H25" s="110" t="s">
        <v>65</v>
      </c>
      <c r="I25" s="110" t="s">
        <v>3571</v>
      </c>
      <c r="J25" s="164">
        <v>1300</v>
      </c>
      <c r="K25" s="164">
        <v>1300</v>
      </c>
      <c r="L25" s="110" t="s">
        <v>66</v>
      </c>
      <c r="M25" s="110" t="s">
        <v>407</v>
      </c>
      <c r="N25" s="164">
        <v>100</v>
      </c>
      <c r="O25" s="244">
        <v>1600</v>
      </c>
      <c r="P25" s="110" t="s">
        <v>3565</v>
      </c>
      <c r="Q25" s="110" t="s">
        <v>3572</v>
      </c>
      <c r="R25" s="5"/>
    </row>
    <row r="26" spans="1:18" ht="150" customHeight="1">
      <c r="A26" s="1"/>
      <c r="B26" s="691" t="s">
        <v>69</v>
      </c>
      <c r="C26" s="691"/>
      <c r="D26" s="110" t="s">
        <v>1956</v>
      </c>
      <c r="E26" s="110" t="s">
        <v>3573</v>
      </c>
      <c r="F26" s="110" t="s">
        <v>3574</v>
      </c>
      <c r="G26" s="110" t="s">
        <v>52</v>
      </c>
      <c r="H26" s="110" t="s">
        <v>65</v>
      </c>
      <c r="I26" s="110" t="s">
        <v>3575</v>
      </c>
      <c r="J26" s="164">
        <v>2000</v>
      </c>
      <c r="K26" s="164">
        <v>2000</v>
      </c>
      <c r="L26" s="110" t="s">
        <v>66</v>
      </c>
      <c r="M26" s="110" t="s">
        <v>407</v>
      </c>
      <c r="N26" s="164">
        <v>100</v>
      </c>
      <c r="O26" s="244">
        <v>2000</v>
      </c>
      <c r="P26" s="110" t="s">
        <v>1957</v>
      </c>
      <c r="Q26" s="110" t="s">
        <v>3576</v>
      </c>
      <c r="R26" s="5"/>
    </row>
    <row r="27" spans="1:18" ht="150" customHeight="1">
      <c r="A27" s="1"/>
      <c r="B27" s="691" t="s">
        <v>281</v>
      </c>
      <c r="C27" s="691"/>
      <c r="D27" s="110" t="s">
        <v>1958</v>
      </c>
      <c r="E27" s="110" t="s">
        <v>3577</v>
      </c>
      <c r="F27" s="110" t="s">
        <v>3578</v>
      </c>
      <c r="G27" s="110" t="s">
        <v>52</v>
      </c>
      <c r="H27" s="110" t="s">
        <v>65</v>
      </c>
      <c r="I27" s="110" t="s">
        <v>3579</v>
      </c>
      <c r="J27" s="164">
        <v>900</v>
      </c>
      <c r="K27" s="164">
        <v>900</v>
      </c>
      <c r="L27" s="110" t="s">
        <v>66</v>
      </c>
      <c r="M27" s="110" t="s">
        <v>407</v>
      </c>
      <c r="N27" s="164">
        <v>100</v>
      </c>
      <c r="O27" s="244">
        <v>1300</v>
      </c>
      <c r="P27" s="110" t="s">
        <v>1957</v>
      </c>
      <c r="Q27" s="110" t="s">
        <v>3580</v>
      </c>
      <c r="R27" s="5"/>
    </row>
    <row r="28" spans="1:18" ht="150" customHeight="1">
      <c r="A28" s="1"/>
      <c r="B28" s="691" t="s">
        <v>336</v>
      </c>
      <c r="C28" s="691"/>
      <c r="D28" s="110" t="s">
        <v>1959</v>
      </c>
      <c r="E28" s="110" t="s">
        <v>3581</v>
      </c>
      <c r="F28" s="110" t="s">
        <v>3582</v>
      </c>
      <c r="G28" s="110" t="s">
        <v>52</v>
      </c>
      <c r="H28" s="110" t="s">
        <v>65</v>
      </c>
      <c r="I28" s="110" t="s">
        <v>1809</v>
      </c>
      <c r="J28" s="164">
        <v>35</v>
      </c>
      <c r="K28" s="164">
        <v>35</v>
      </c>
      <c r="L28" s="110" t="s">
        <v>66</v>
      </c>
      <c r="M28" s="110" t="s">
        <v>407</v>
      </c>
      <c r="N28" s="164">
        <v>100</v>
      </c>
      <c r="O28" s="244">
        <v>38</v>
      </c>
      <c r="P28" s="398" t="s">
        <v>1960</v>
      </c>
      <c r="Q28" s="110" t="s">
        <v>3583</v>
      </c>
      <c r="R28" s="5"/>
    </row>
    <row r="29" spans="1:18" ht="150" customHeight="1">
      <c r="A29" s="1"/>
      <c r="B29" s="691" t="s">
        <v>1961</v>
      </c>
      <c r="C29" s="693"/>
      <c r="D29" s="396" t="s">
        <v>1962</v>
      </c>
      <c r="E29" s="396" t="s">
        <v>3584</v>
      </c>
      <c r="F29" s="396" t="s">
        <v>3585</v>
      </c>
      <c r="G29" s="396" t="s">
        <v>52</v>
      </c>
      <c r="H29" s="396" t="s">
        <v>65</v>
      </c>
      <c r="I29" s="396" t="s">
        <v>3586</v>
      </c>
      <c r="J29" s="399">
        <v>9</v>
      </c>
      <c r="K29" s="399">
        <v>10</v>
      </c>
      <c r="L29" s="396" t="s">
        <v>66</v>
      </c>
      <c r="M29" s="396" t="s">
        <v>2705</v>
      </c>
      <c r="N29" s="399">
        <v>-9.9999999999999982</v>
      </c>
      <c r="O29" s="400">
        <v>10</v>
      </c>
      <c r="P29" s="401" t="s">
        <v>1957</v>
      </c>
      <c r="Q29" s="396" t="s">
        <v>3587</v>
      </c>
      <c r="R29" s="173"/>
    </row>
    <row r="30" spans="1:18" ht="150" customHeight="1">
      <c r="A30" s="1"/>
      <c r="B30" s="691" t="s">
        <v>78</v>
      </c>
      <c r="C30" s="691"/>
      <c r="D30" s="110" t="s">
        <v>1963</v>
      </c>
      <c r="E30" s="110" t="s">
        <v>3588</v>
      </c>
      <c r="F30" s="110" t="s">
        <v>1964</v>
      </c>
      <c r="G30" s="110" t="s">
        <v>52</v>
      </c>
      <c r="H30" s="110" t="s">
        <v>65</v>
      </c>
      <c r="I30" s="110" t="s">
        <v>3589</v>
      </c>
      <c r="J30" s="164">
        <v>118627</v>
      </c>
      <c r="K30" s="164">
        <v>118627</v>
      </c>
      <c r="L30" s="110" t="s">
        <v>66</v>
      </c>
      <c r="M30" s="110" t="s">
        <v>407</v>
      </c>
      <c r="N30" s="164">
        <v>100</v>
      </c>
      <c r="O30" s="244">
        <v>100269</v>
      </c>
      <c r="P30" s="110" t="s">
        <v>3565</v>
      </c>
      <c r="Q30" s="110" t="s">
        <v>3590</v>
      </c>
      <c r="R30" s="5"/>
    </row>
    <row r="31" spans="1:18" ht="150" customHeight="1">
      <c r="A31" s="1"/>
      <c r="B31" s="691" t="s">
        <v>83</v>
      </c>
      <c r="C31" s="691"/>
      <c r="D31" s="110" t="s">
        <v>1965</v>
      </c>
      <c r="E31" s="110" t="s">
        <v>3591</v>
      </c>
      <c r="F31" s="110" t="s">
        <v>1966</v>
      </c>
      <c r="G31" s="110" t="s">
        <v>52</v>
      </c>
      <c r="H31" s="110" t="s">
        <v>65</v>
      </c>
      <c r="I31" s="110" t="s">
        <v>3592</v>
      </c>
      <c r="J31" s="164">
        <v>99995</v>
      </c>
      <c r="K31" s="164">
        <v>99995</v>
      </c>
      <c r="L31" s="110" t="s">
        <v>66</v>
      </c>
      <c r="M31" s="110" t="s">
        <v>407</v>
      </c>
      <c r="N31" s="164">
        <v>100</v>
      </c>
      <c r="O31" s="244">
        <v>85369</v>
      </c>
      <c r="P31" s="110" t="s">
        <v>3565</v>
      </c>
      <c r="Q31" s="110" t="s">
        <v>3590</v>
      </c>
      <c r="R31" s="5"/>
    </row>
    <row r="32" spans="1:18" ht="150" customHeight="1">
      <c r="A32" s="1"/>
      <c r="B32" s="691" t="s">
        <v>160</v>
      </c>
      <c r="C32" s="691"/>
      <c r="D32" s="110" t="s">
        <v>1967</v>
      </c>
      <c r="E32" s="110" t="s">
        <v>3593</v>
      </c>
      <c r="F32" s="110" t="s">
        <v>3594</v>
      </c>
      <c r="G32" s="110" t="s">
        <v>52</v>
      </c>
      <c r="H32" s="110" t="s">
        <v>65</v>
      </c>
      <c r="I32" s="110" t="s">
        <v>3595</v>
      </c>
      <c r="J32" s="164">
        <v>720</v>
      </c>
      <c r="K32" s="164">
        <v>720</v>
      </c>
      <c r="L32" s="110" t="s">
        <v>66</v>
      </c>
      <c r="M32" s="110" t="s">
        <v>407</v>
      </c>
      <c r="N32" s="164">
        <v>100</v>
      </c>
      <c r="O32" s="244">
        <v>400</v>
      </c>
      <c r="P32" s="110" t="s">
        <v>3565</v>
      </c>
      <c r="Q32" s="110" t="s">
        <v>3596</v>
      </c>
      <c r="R32" s="5"/>
    </row>
    <row r="33" spans="1:18" ht="150" customHeight="1">
      <c r="A33" s="1"/>
      <c r="B33" s="691" t="s">
        <v>361</v>
      </c>
      <c r="C33" s="691"/>
      <c r="D33" s="110" t="s">
        <v>1968</v>
      </c>
      <c r="E33" s="110" t="s">
        <v>3597</v>
      </c>
      <c r="F33" s="110" t="s">
        <v>1969</v>
      </c>
      <c r="G33" s="110" t="s">
        <v>52</v>
      </c>
      <c r="H33" s="110" t="s">
        <v>65</v>
      </c>
      <c r="I33" s="110" t="s">
        <v>3589</v>
      </c>
      <c r="J33" s="164">
        <v>6000</v>
      </c>
      <c r="K33" s="164">
        <v>6000</v>
      </c>
      <c r="L33" s="110" t="s">
        <v>66</v>
      </c>
      <c r="M33" s="110" t="s">
        <v>407</v>
      </c>
      <c r="N33" s="164">
        <v>100</v>
      </c>
      <c r="O33" s="244">
        <v>6000</v>
      </c>
      <c r="P33" s="110" t="s">
        <v>3565</v>
      </c>
      <c r="Q33" s="110" t="s">
        <v>3596</v>
      </c>
      <c r="R33" s="5"/>
    </row>
    <row r="34" spans="1:18" ht="150" customHeight="1">
      <c r="A34" s="1"/>
      <c r="B34" s="691" t="s">
        <v>167</v>
      </c>
      <c r="C34" s="691"/>
      <c r="D34" s="110" t="s">
        <v>1970</v>
      </c>
      <c r="E34" s="110" t="s">
        <v>3598</v>
      </c>
      <c r="F34" s="110" t="s">
        <v>3599</v>
      </c>
      <c r="G34" s="110" t="s">
        <v>52</v>
      </c>
      <c r="H34" s="110" t="s">
        <v>65</v>
      </c>
      <c r="I34" s="110" t="s">
        <v>3600</v>
      </c>
      <c r="J34" s="164">
        <v>11912</v>
      </c>
      <c r="K34" s="164">
        <v>11912</v>
      </c>
      <c r="L34" s="110" t="s">
        <v>66</v>
      </c>
      <c r="M34" s="110" t="s">
        <v>407</v>
      </c>
      <c r="N34" s="164">
        <v>100</v>
      </c>
      <c r="O34" s="244">
        <v>8500</v>
      </c>
      <c r="P34" s="110" t="s">
        <v>3565</v>
      </c>
      <c r="Q34" s="110" t="s">
        <v>3590</v>
      </c>
      <c r="R34" s="5"/>
    </row>
    <row r="35" spans="1:18" ht="150" customHeight="1">
      <c r="A35" s="1"/>
      <c r="B35" s="691" t="s">
        <v>91</v>
      </c>
      <c r="C35" s="691"/>
      <c r="D35" s="402" t="s">
        <v>1971</v>
      </c>
      <c r="E35" s="402" t="s">
        <v>3601</v>
      </c>
      <c r="F35" s="402" t="s">
        <v>3602</v>
      </c>
      <c r="G35" s="402" t="s">
        <v>52</v>
      </c>
      <c r="H35" s="402" t="s">
        <v>65</v>
      </c>
      <c r="I35" s="402" t="s">
        <v>3603</v>
      </c>
      <c r="J35" s="403">
        <v>220000</v>
      </c>
      <c r="K35" s="403">
        <v>220000</v>
      </c>
      <c r="L35" s="402" t="s">
        <v>66</v>
      </c>
      <c r="M35" s="402" t="s">
        <v>407</v>
      </c>
      <c r="N35" s="403">
        <v>100</v>
      </c>
      <c r="O35" s="243">
        <v>220000</v>
      </c>
      <c r="P35" s="402" t="s">
        <v>1972</v>
      </c>
      <c r="Q35" s="402" t="s">
        <v>3604</v>
      </c>
      <c r="R35" s="5"/>
    </row>
    <row r="36" spans="1:18" ht="150" customHeight="1">
      <c r="A36" s="1"/>
      <c r="B36" s="691" t="s">
        <v>376</v>
      </c>
      <c r="C36" s="691"/>
      <c r="D36" s="110" t="s">
        <v>1973</v>
      </c>
      <c r="E36" s="110" t="s">
        <v>3605</v>
      </c>
      <c r="F36" s="110" t="s">
        <v>3602</v>
      </c>
      <c r="G36" s="110" t="s">
        <v>52</v>
      </c>
      <c r="H36" s="110" t="s">
        <v>65</v>
      </c>
      <c r="I36" s="110" t="s">
        <v>3603</v>
      </c>
      <c r="J36" s="164">
        <v>220000</v>
      </c>
      <c r="K36" s="164">
        <v>220000</v>
      </c>
      <c r="L36" s="110" t="s">
        <v>66</v>
      </c>
      <c r="M36" s="110" t="s">
        <v>407</v>
      </c>
      <c r="N36" s="164">
        <v>100</v>
      </c>
      <c r="O36" s="244">
        <v>220000</v>
      </c>
      <c r="P36" s="110" t="s">
        <v>1972</v>
      </c>
      <c r="Q36" s="110" t="s">
        <v>3604</v>
      </c>
      <c r="R36" s="5"/>
    </row>
    <row r="37" spans="1:18" ht="150" customHeight="1">
      <c r="A37" s="1"/>
      <c r="B37" s="691" t="s">
        <v>176</v>
      </c>
      <c r="C37" s="691"/>
      <c r="D37" s="110" t="s">
        <v>1974</v>
      </c>
      <c r="E37" s="110" t="s">
        <v>3606</v>
      </c>
      <c r="F37" s="110" t="s">
        <v>3607</v>
      </c>
      <c r="G37" s="110" t="s">
        <v>52</v>
      </c>
      <c r="H37" s="110" t="s">
        <v>65</v>
      </c>
      <c r="I37" s="110" t="s">
        <v>3608</v>
      </c>
      <c r="J37" s="164">
        <v>32000</v>
      </c>
      <c r="K37" s="164">
        <v>32000</v>
      </c>
      <c r="L37" s="110" t="s">
        <v>66</v>
      </c>
      <c r="M37" s="110" t="s">
        <v>407</v>
      </c>
      <c r="N37" s="164">
        <v>100</v>
      </c>
      <c r="O37" s="244">
        <v>30000</v>
      </c>
      <c r="P37" s="110" t="s">
        <v>1972</v>
      </c>
      <c r="Q37" s="110" t="s">
        <v>3609</v>
      </c>
      <c r="R37" s="5"/>
    </row>
    <row r="38" spans="1:18" ht="150" customHeight="1">
      <c r="A38" s="1"/>
      <c r="B38" s="691" t="s">
        <v>381</v>
      </c>
      <c r="C38" s="691"/>
      <c r="D38" s="110" t="s">
        <v>1975</v>
      </c>
      <c r="E38" s="110" t="s">
        <v>3610</v>
      </c>
      <c r="F38" s="110" t="s">
        <v>1976</v>
      </c>
      <c r="G38" s="110" t="s">
        <v>52</v>
      </c>
      <c r="H38" s="110" t="s">
        <v>65</v>
      </c>
      <c r="I38" s="110" t="s">
        <v>3611</v>
      </c>
      <c r="J38" s="164">
        <v>7000</v>
      </c>
      <c r="K38" s="164">
        <v>7000</v>
      </c>
      <c r="L38" s="110" t="s">
        <v>66</v>
      </c>
      <c r="M38" s="110" t="s">
        <v>407</v>
      </c>
      <c r="N38" s="164">
        <v>100</v>
      </c>
      <c r="O38" s="244">
        <v>3000</v>
      </c>
      <c r="P38" s="110" t="s">
        <v>1972</v>
      </c>
      <c r="Q38" s="110" t="s">
        <v>3612</v>
      </c>
      <c r="R38" s="5"/>
    </row>
    <row r="39" spans="1:18" ht="150" customHeight="1">
      <c r="A39" s="1"/>
      <c r="B39" s="691" t="s">
        <v>182</v>
      </c>
      <c r="C39" s="691"/>
      <c r="D39" s="110" t="s">
        <v>1977</v>
      </c>
      <c r="E39" s="110" t="s">
        <v>3613</v>
      </c>
      <c r="F39" s="110" t="s">
        <v>3614</v>
      </c>
      <c r="G39" s="110" t="s">
        <v>52</v>
      </c>
      <c r="H39" s="110" t="s">
        <v>65</v>
      </c>
      <c r="I39" s="110" t="s">
        <v>3615</v>
      </c>
      <c r="J39" s="164">
        <v>1</v>
      </c>
      <c r="K39" s="164">
        <v>1</v>
      </c>
      <c r="L39" s="110" t="s">
        <v>66</v>
      </c>
      <c r="M39" s="110" t="s">
        <v>407</v>
      </c>
      <c r="N39" s="164">
        <v>100</v>
      </c>
      <c r="O39" s="244">
        <v>1</v>
      </c>
      <c r="P39" s="110" t="s">
        <v>1972</v>
      </c>
      <c r="Q39" s="110" t="s">
        <v>3616</v>
      </c>
      <c r="R39" s="5"/>
    </row>
    <row r="40" spans="1:18" ht="150" customHeight="1">
      <c r="A40" s="1"/>
      <c r="B40" s="691" t="s">
        <v>187</v>
      </c>
      <c r="C40" s="691"/>
      <c r="D40" s="404" t="s">
        <v>1978</v>
      </c>
      <c r="E40" s="404" t="s">
        <v>3617</v>
      </c>
      <c r="F40" s="110" t="s">
        <v>3618</v>
      </c>
      <c r="G40" s="110" t="s">
        <v>52</v>
      </c>
      <c r="H40" s="110" t="s">
        <v>65</v>
      </c>
      <c r="I40" s="110" t="s">
        <v>3619</v>
      </c>
      <c r="J40" s="164">
        <v>100</v>
      </c>
      <c r="K40" s="164">
        <v>100</v>
      </c>
      <c r="L40" s="110" t="s">
        <v>66</v>
      </c>
      <c r="M40" s="110" t="s">
        <v>407</v>
      </c>
      <c r="N40" s="164">
        <v>100</v>
      </c>
      <c r="O40" s="244">
        <v>100</v>
      </c>
      <c r="P40" s="110" t="s">
        <v>1972</v>
      </c>
      <c r="Q40" s="110" t="s">
        <v>1979</v>
      </c>
      <c r="R40" s="5"/>
    </row>
    <row r="41" spans="1:18" ht="150" customHeight="1">
      <c r="A41" s="1"/>
      <c r="B41" s="691" t="s">
        <v>778</v>
      </c>
      <c r="C41" s="691"/>
      <c r="D41" s="110" t="s">
        <v>1980</v>
      </c>
      <c r="E41" s="110" t="s">
        <v>3620</v>
      </c>
      <c r="F41" s="110" t="s">
        <v>3621</v>
      </c>
      <c r="G41" s="110" t="s">
        <v>52</v>
      </c>
      <c r="H41" s="110" t="s">
        <v>65</v>
      </c>
      <c r="I41" s="110" t="s">
        <v>3622</v>
      </c>
      <c r="J41" s="164">
        <v>12000</v>
      </c>
      <c r="K41" s="164">
        <v>12000</v>
      </c>
      <c r="L41" s="110" t="s">
        <v>66</v>
      </c>
      <c r="M41" s="110" t="s">
        <v>407</v>
      </c>
      <c r="N41" s="164">
        <v>100</v>
      </c>
      <c r="O41" s="244">
        <v>12000</v>
      </c>
      <c r="P41" s="110" t="s">
        <v>1972</v>
      </c>
      <c r="Q41" s="110" t="s">
        <v>3623</v>
      </c>
      <c r="R41" s="5"/>
    </row>
    <row r="42" spans="1:18" ht="150" customHeight="1">
      <c r="A42" s="1"/>
      <c r="B42" s="691" t="s">
        <v>781</v>
      </c>
      <c r="C42" s="691"/>
      <c r="D42" s="110" t="s">
        <v>1981</v>
      </c>
      <c r="E42" s="110" t="s">
        <v>3624</v>
      </c>
      <c r="F42" s="110" t="s">
        <v>3625</v>
      </c>
      <c r="G42" s="110" t="s">
        <v>52</v>
      </c>
      <c r="H42" s="110" t="s">
        <v>65</v>
      </c>
      <c r="I42" s="110" t="s">
        <v>3626</v>
      </c>
      <c r="J42" s="164">
        <v>300</v>
      </c>
      <c r="K42" s="164">
        <v>300</v>
      </c>
      <c r="L42" s="110" t="s">
        <v>66</v>
      </c>
      <c r="M42" s="110" t="s">
        <v>407</v>
      </c>
      <c r="N42" s="164">
        <v>100</v>
      </c>
      <c r="O42" s="244">
        <v>300</v>
      </c>
      <c r="P42" s="110" t="s">
        <v>1972</v>
      </c>
      <c r="Q42" s="110" t="s">
        <v>3627</v>
      </c>
      <c r="R42" s="5"/>
    </row>
    <row r="43" spans="1:18" ht="150" customHeight="1">
      <c r="A43" s="1"/>
      <c r="B43" s="691" t="s">
        <v>784</v>
      </c>
      <c r="C43" s="691"/>
      <c r="D43" s="110" t="s">
        <v>1982</v>
      </c>
      <c r="E43" s="110" t="s">
        <v>3628</v>
      </c>
      <c r="F43" s="110" t="s">
        <v>3629</v>
      </c>
      <c r="G43" s="110" t="s">
        <v>52</v>
      </c>
      <c r="H43" s="110" t="s">
        <v>65</v>
      </c>
      <c r="I43" s="110" t="s">
        <v>3630</v>
      </c>
      <c r="J43" s="164">
        <v>9600</v>
      </c>
      <c r="K43" s="164">
        <v>9600</v>
      </c>
      <c r="L43" s="110" t="s">
        <v>66</v>
      </c>
      <c r="M43" s="110" t="s">
        <v>407</v>
      </c>
      <c r="N43" s="164">
        <v>100</v>
      </c>
      <c r="O43" s="244">
        <v>9600</v>
      </c>
      <c r="P43" s="110" t="s">
        <v>1972</v>
      </c>
      <c r="Q43" s="110" t="s">
        <v>3631</v>
      </c>
      <c r="R43" s="5"/>
    </row>
    <row r="44" spans="1:18" ht="150" customHeight="1">
      <c r="A44" s="1"/>
      <c r="B44" s="691" t="s">
        <v>787</v>
      </c>
      <c r="C44" s="691"/>
      <c r="D44" s="110" t="s">
        <v>1983</v>
      </c>
      <c r="E44" s="110" t="s">
        <v>3632</v>
      </c>
      <c r="F44" s="110" t="s">
        <v>3633</v>
      </c>
      <c r="G44" s="110" t="s">
        <v>52</v>
      </c>
      <c r="H44" s="110" t="s">
        <v>65</v>
      </c>
      <c r="I44" s="110" t="s">
        <v>3634</v>
      </c>
      <c r="J44" s="164">
        <v>300</v>
      </c>
      <c r="K44" s="164">
        <v>300</v>
      </c>
      <c r="L44" s="110" t="s">
        <v>66</v>
      </c>
      <c r="M44" s="110" t="s">
        <v>407</v>
      </c>
      <c r="N44" s="164">
        <v>100</v>
      </c>
      <c r="O44" s="244">
        <v>300</v>
      </c>
      <c r="P44" s="110" t="s">
        <v>3635</v>
      </c>
      <c r="Q44" s="110" t="s">
        <v>3636</v>
      </c>
      <c r="R44" s="5"/>
    </row>
    <row r="45" spans="1:18" ht="150" customHeight="1">
      <c r="A45" s="1"/>
      <c r="B45" s="691" t="s">
        <v>790</v>
      </c>
      <c r="C45" s="691"/>
      <c r="D45" s="110" t="s">
        <v>1984</v>
      </c>
      <c r="E45" s="110" t="s">
        <v>3637</v>
      </c>
      <c r="F45" s="110" t="s">
        <v>3638</v>
      </c>
      <c r="G45" s="110" t="s">
        <v>52</v>
      </c>
      <c r="H45" s="110" t="s">
        <v>65</v>
      </c>
      <c r="I45" s="110" t="s">
        <v>3639</v>
      </c>
      <c r="J45" s="164">
        <v>17000</v>
      </c>
      <c r="K45" s="164">
        <v>17000</v>
      </c>
      <c r="L45" s="110" t="s">
        <v>66</v>
      </c>
      <c r="M45" s="110" t="s">
        <v>407</v>
      </c>
      <c r="N45" s="164">
        <v>100</v>
      </c>
      <c r="O45" s="244">
        <v>12700</v>
      </c>
      <c r="P45" s="110" t="s">
        <v>3635</v>
      </c>
      <c r="Q45" s="110" t="s">
        <v>3640</v>
      </c>
      <c r="R45" s="5"/>
    </row>
    <row r="46" spans="1:18" ht="150" customHeight="1">
      <c r="A46" s="1"/>
      <c r="B46" s="691" t="s">
        <v>793</v>
      </c>
      <c r="C46" s="691"/>
      <c r="D46" s="110" t="s">
        <v>1985</v>
      </c>
      <c r="E46" s="110" t="s">
        <v>3641</v>
      </c>
      <c r="F46" s="110" t="s">
        <v>3642</v>
      </c>
      <c r="G46" s="110" t="s">
        <v>52</v>
      </c>
      <c r="H46" s="110" t="s">
        <v>65</v>
      </c>
      <c r="I46" s="110" t="s">
        <v>3643</v>
      </c>
      <c r="J46" s="164">
        <v>210000</v>
      </c>
      <c r="K46" s="164">
        <v>210000</v>
      </c>
      <c r="L46" s="110" t="s">
        <v>66</v>
      </c>
      <c r="M46" s="110" t="s">
        <v>407</v>
      </c>
      <c r="N46" s="164">
        <v>100</v>
      </c>
      <c r="O46" s="244">
        <v>280000</v>
      </c>
      <c r="P46" s="110" t="s">
        <v>3635</v>
      </c>
      <c r="Q46" s="110" t="s">
        <v>3644</v>
      </c>
      <c r="R46" s="5"/>
    </row>
    <row r="47" spans="1:18" ht="150" customHeight="1">
      <c r="A47" s="1"/>
      <c r="B47" s="691" t="s">
        <v>1986</v>
      </c>
      <c r="C47" s="691"/>
      <c r="D47" s="110" t="s">
        <v>1987</v>
      </c>
      <c r="E47" s="110" t="s">
        <v>3645</v>
      </c>
      <c r="F47" s="110" t="s">
        <v>3646</v>
      </c>
      <c r="G47" s="110" t="s">
        <v>52</v>
      </c>
      <c r="H47" s="110" t="s">
        <v>65</v>
      </c>
      <c r="I47" s="110" t="s">
        <v>3647</v>
      </c>
      <c r="J47" s="164">
        <v>150000</v>
      </c>
      <c r="K47" s="164">
        <v>150000</v>
      </c>
      <c r="L47" s="110" t="s">
        <v>66</v>
      </c>
      <c r="M47" s="110" t="s">
        <v>407</v>
      </c>
      <c r="N47" s="164">
        <v>100</v>
      </c>
      <c r="O47" s="244">
        <v>180000</v>
      </c>
      <c r="P47" s="110" t="s">
        <v>3635</v>
      </c>
      <c r="Q47" s="110" t="s">
        <v>3648</v>
      </c>
      <c r="R47" s="5"/>
    </row>
    <row r="48" spans="1:18" ht="150" customHeight="1">
      <c r="A48" s="1"/>
      <c r="B48" s="691" t="s">
        <v>384</v>
      </c>
      <c r="C48" s="691"/>
      <c r="D48" s="110" t="s">
        <v>1988</v>
      </c>
      <c r="E48" s="110" t="s">
        <v>3649</v>
      </c>
      <c r="F48" s="110" t="s">
        <v>3650</v>
      </c>
      <c r="G48" s="110" t="s">
        <v>52</v>
      </c>
      <c r="H48" s="110" t="s">
        <v>65</v>
      </c>
      <c r="I48" s="110" t="s">
        <v>3651</v>
      </c>
      <c r="J48" s="164">
        <v>400</v>
      </c>
      <c r="K48" s="164">
        <v>400</v>
      </c>
      <c r="L48" s="110" t="s">
        <v>66</v>
      </c>
      <c r="M48" s="110" t="s">
        <v>407</v>
      </c>
      <c r="N48" s="164">
        <v>100</v>
      </c>
      <c r="O48" s="244">
        <v>3000</v>
      </c>
      <c r="P48" s="110" t="s">
        <v>3652</v>
      </c>
      <c r="Q48" s="110" t="s">
        <v>3653</v>
      </c>
      <c r="R48" s="5"/>
    </row>
    <row r="49" spans="1:21" ht="150" customHeight="1">
      <c r="A49" s="1"/>
      <c r="B49" s="691" t="s">
        <v>196</v>
      </c>
      <c r="C49" s="691"/>
      <c r="D49" s="110" t="s">
        <v>1989</v>
      </c>
      <c r="E49" s="110" t="s">
        <v>3654</v>
      </c>
      <c r="F49" s="110" t="s">
        <v>3655</v>
      </c>
      <c r="G49" s="110" t="s">
        <v>52</v>
      </c>
      <c r="H49" s="110" t="s">
        <v>65</v>
      </c>
      <c r="I49" s="110" t="s">
        <v>3651</v>
      </c>
      <c r="J49" s="164">
        <v>400</v>
      </c>
      <c r="K49" s="164">
        <v>400</v>
      </c>
      <c r="L49" s="110" t="s">
        <v>66</v>
      </c>
      <c r="M49" s="110" t="s">
        <v>407</v>
      </c>
      <c r="N49" s="164">
        <v>100</v>
      </c>
      <c r="O49" s="244">
        <v>3600</v>
      </c>
      <c r="P49" s="110" t="s">
        <v>3656</v>
      </c>
      <c r="Q49" s="110" t="s">
        <v>3657</v>
      </c>
      <c r="R49" s="5"/>
    </row>
    <row r="50" spans="1:21" ht="150" customHeight="1">
      <c r="A50" s="1"/>
      <c r="B50" s="691" t="s">
        <v>201</v>
      </c>
      <c r="C50" s="691"/>
      <c r="D50" s="110" t="s">
        <v>1990</v>
      </c>
      <c r="E50" s="110" t="s">
        <v>3658</v>
      </c>
      <c r="F50" s="110" t="s">
        <v>3659</v>
      </c>
      <c r="G50" s="110" t="s">
        <v>52</v>
      </c>
      <c r="H50" s="110" t="s">
        <v>65</v>
      </c>
      <c r="I50" s="110" t="s">
        <v>3660</v>
      </c>
      <c r="J50" s="164">
        <v>400</v>
      </c>
      <c r="K50" s="164">
        <v>400</v>
      </c>
      <c r="L50" s="110" t="s">
        <v>66</v>
      </c>
      <c r="M50" s="110" t="s">
        <v>407</v>
      </c>
      <c r="N50" s="164">
        <v>100</v>
      </c>
      <c r="O50" s="244">
        <v>3000</v>
      </c>
      <c r="P50" s="110" t="s">
        <v>3661</v>
      </c>
      <c r="Q50" s="110" t="s">
        <v>3662</v>
      </c>
      <c r="R50" s="5"/>
    </row>
    <row r="51" spans="1:21" ht="150" customHeight="1">
      <c r="A51" s="1"/>
      <c r="B51" s="691" t="s">
        <v>396</v>
      </c>
      <c r="C51" s="691"/>
      <c r="D51" s="110" t="s">
        <v>1991</v>
      </c>
      <c r="E51" s="110" t="s">
        <v>3663</v>
      </c>
      <c r="F51" s="110" t="s">
        <v>3664</v>
      </c>
      <c r="G51" s="110" t="s">
        <v>52</v>
      </c>
      <c r="H51" s="110" t="s">
        <v>65</v>
      </c>
      <c r="I51" s="110" t="s">
        <v>3665</v>
      </c>
      <c r="J51" s="164">
        <v>14940</v>
      </c>
      <c r="K51" s="164">
        <v>14940</v>
      </c>
      <c r="L51" s="110" t="s">
        <v>66</v>
      </c>
      <c r="M51" s="110" t="s">
        <v>407</v>
      </c>
      <c r="N51" s="164">
        <v>100</v>
      </c>
      <c r="O51" s="244">
        <v>12705</v>
      </c>
      <c r="P51" s="110" t="s">
        <v>3666</v>
      </c>
      <c r="Q51" s="110" t="s">
        <v>3667</v>
      </c>
      <c r="R51" s="5"/>
    </row>
    <row r="52" spans="1:21" ht="150" customHeight="1">
      <c r="A52" s="1"/>
      <c r="B52" s="691" t="s">
        <v>212</v>
      </c>
      <c r="C52" s="691"/>
      <c r="D52" s="110" t="s">
        <v>1992</v>
      </c>
      <c r="E52" s="110" t="s">
        <v>3668</v>
      </c>
      <c r="F52" s="110" t="s">
        <v>3669</v>
      </c>
      <c r="G52" s="110" t="s">
        <v>52</v>
      </c>
      <c r="H52" s="110" t="s">
        <v>65</v>
      </c>
      <c r="I52" s="110" t="s">
        <v>3665</v>
      </c>
      <c r="J52" s="164">
        <v>3500</v>
      </c>
      <c r="K52" s="164">
        <v>3500</v>
      </c>
      <c r="L52" s="110" t="s">
        <v>66</v>
      </c>
      <c r="M52" s="110" t="s">
        <v>407</v>
      </c>
      <c r="N52" s="164">
        <v>100</v>
      </c>
      <c r="O52" s="244">
        <v>3500</v>
      </c>
      <c r="P52" s="110" t="s">
        <v>3666</v>
      </c>
      <c r="Q52" s="110" t="s">
        <v>3667</v>
      </c>
      <c r="R52" s="5"/>
    </row>
    <row r="53" spans="1:21" ht="150" customHeight="1">
      <c r="A53" s="1"/>
      <c r="B53" s="691" t="s">
        <v>402</v>
      </c>
      <c r="C53" s="691"/>
      <c r="D53" s="110" t="s">
        <v>1993</v>
      </c>
      <c r="E53" s="110" t="s">
        <v>3670</v>
      </c>
      <c r="F53" s="110" t="s">
        <v>3671</v>
      </c>
      <c r="G53" s="110" t="s">
        <v>52</v>
      </c>
      <c r="H53" s="110" t="s">
        <v>65</v>
      </c>
      <c r="I53" s="110" t="s">
        <v>3665</v>
      </c>
      <c r="J53" s="164">
        <v>40</v>
      </c>
      <c r="K53" s="164">
        <v>40</v>
      </c>
      <c r="L53" s="110" t="s">
        <v>66</v>
      </c>
      <c r="M53" s="110" t="s">
        <v>407</v>
      </c>
      <c r="N53" s="164">
        <v>100</v>
      </c>
      <c r="O53" s="244">
        <v>35</v>
      </c>
      <c r="P53" s="110" t="s">
        <v>3666</v>
      </c>
      <c r="Q53" s="110" t="s">
        <v>3667</v>
      </c>
      <c r="R53" s="5"/>
    </row>
    <row r="54" spans="1:21" ht="150" customHeight="1">
      <c r="A54" s="1"/>
      <c r="B54" s="691" t="s">
        <v>1994</v>
      </c>
      <c r="C54" s="691"/>
      <c r="D54" s="110" t="s">
        <v>1995</v>
      </c>
      <c r="E54" s="110" t="s">
        <v>3672</v>
      </c>
      <c r="F54" s="110" t="s">
        <v>3673</v>
      </c>
      <c r="G54" s="110" t="s">
        <v>52</v>
      </c>
      <c r="H54" s="110" t="s">
        <v>65</v>
      </c>
      <c r="I54" s="110" t="s">
        <v>3665</v>
      </c>
      <c r="J54" s="164">
        <v>1400</v>
      </c>
      <c r="K54" s="164">
        <v>1400</v>
      </c>
      <c r="L54" s="110" t="s">
        <v>66</v>
      </c>
      <c r="M54" s="110" t="s">
        <v>407</v>
      </c>
      <c r="N54" s="164">
        <v>100</v>
      </c>
      <c r="O54" s="244">
        <v>1082</v>
      </c>
      <c r="P54" s="110" t="s">
        <v>3674</v>
      </c>
      <c r="Q54" s="110" t="s">
        <v>3675</v>
      </c>
      <c r="R54" s="5"/>
    </row>
    <row r="55" spans="1:21" ht="150" customHeight="1">
      <c r="A55" s="1"/>
      <c r="B55" s="691" t="s">
        <v>1996</v>
      </c>
      <c r="C55" s="691"/>
      <c r="D55" s="110" t="s">
        <v>1997</v>
      </c>
      <c r="E55" s="110" t="s">
        <v>3676</v>
      </c>
      <c r="F55" s="110" t="s">
        <v>3677</v>
      </c>
      <c r="G55" s="110" t="s">
        <v>52</v>
      </c>
      <c r="H55" s="110" t="s">
        <v>65</v>
      </c>
      <c r="I55" s="110" t="s">
        <v>3665</v>
      </c>
      <c r="J55" s="164">
        <v>10000</v>
      </c>
      <c r="K55" s="164">
        <v>10000</v>
      </c>
      <c r="L55" s="110" t="s">
        <v>66</v>
      </c>
      <c r="M55" s="110" t="s">
        <v>407</v>
      </c>
      <c r="N55" s="164">
        <v>100</v>
      </c>
      <c r="O55" s="244">
        <v>8730</v>
      </c>
      <c r="P55" s="110" t="s">
        <v>3666</v>
      </c>
      <c r="Q55" s="110" t="s">
        <v>4523</v>
      </c>
      <c r="R55" s="5"/>
    </row>
    <row r="56" spans="1:21">
      <c r="A56" s="1"/>
      <c r="B56" s="1"/>
      <c r="C56" s="1"/>
      <c r="D56" s="376"/>
      <c r="E56" s="376"/>
      <c r="F56" s="376"/>
      <c r="G56" s="376"/>
      <c r="H56" s="376"/>
      <c r="I56" s="376"/>
      <c r="J56" s="405"/>
      <c r="K56" s="405"/>
      <c r="L56" s="376"/>
      <c r="M56" s="376"/>
      <c r="N56" s="405"/>
      <c r="O56" s="43"/>
      <c r="P56" s="376"/>
      <c r="Q56" s="376"/>
      <c r="R56" s="5"/>
    </row>
    <row r="57" spans="1:21" ht="20.100000000000001" customHeight="1">
      <c r="A57" s="39"/>
      <c r="B57" s="406" t="s">
        <v>105</v>
      </c>
      <c r="C57" s="666" t="s">
        <v>106</v>
      </c>
      <c r="D57" s="666"/>
      <c r="E57" s="666"/>
      <c r="F57" s="666"/>
      <c r="G57" s="666"/>
      <c r="H57" s="666"/>
      <c r="I57" s="41"/>
      <c r="J57" s="42"/>
      <c r="K57" s="42"/>
      <c r="L57" s="41"/>
      <c r="M57" s="41"/>
      <c r="N57" s="43"/>
      <c r="O57" s="43"/>
      <c r="P57" s="41"/>
      <c r="Q57" s="41"/>
      <c r="R57" s="41"/>
      <c r="S57" s="41"/>
      <c r="T57" s="5"/>
      <c r="U57" s="5"/>
    </row>
    <row r="58" spans="1:21" ht="20.100000000000001" customHeight="1">
      <c r="A58" s="39"/>
      <c r="B58" s="406" t="s">
        <v>107</v>
      </c>
      <c r="C58" s="531" t="s">
        <v>108</v>
      </c>
      <c r="D58" s="532"/>
      <c r="E58" s="532"/>
      <c r="F58" s="532"/>
      <c r="G58" s="532"/>
      <c r="H58" s="533"/>
      <c r="I58" s="41"/>
      <c r="J58" s="42"/>
      <c r="K58" s="42"/>
      <c r="L58" s="41"/>
      <c r="M58" s="41"/>
      <c r="N58" s="43"/>
      <c r="O58" s="43"/>
      <c r="P58" s="41"/>
      <c r="Q58" s="41"/>
      <c r="R58" s="41"/>
      <c r="S58" s="41"/>
      <c r="T58" s="5"/>
      <c r="U58" s="5"/>
    </row>
    <row r="59" spans="1:21" ht="20.100000000000001" customHeight="1">
      <c r="A59" s="39"/>
      <c r="B59" s="406" t="s">
        <v>692</v>
      </c>
      <c r="C59" s="531" t="s">
        <v>1943</v>
      </c>
      <c r="D59" s="532"/>
      <c r="E59" s="532"/>
      <c r="F59" s="532"/>
      <c r="G59" s="532"/>
      <c r="H59" s="533"/>
      <c r="I59" s="41"/>
      <c r="J59" s="42"/>
      <c r="K59" s="42"/>
      <c r="L59" s="41"/>
      <c r="M59" s="41"/>
      <c r="N59" s="43"/>
      <c r="O59" s="43"/>
      <c r="P59" s="41"/>
      <c r="Q59" s="41"/>
      <c r="R59" s="41"/>
      <c r="S59" s="41"/>
      <c r="T59" s="5"/>
      <c r="U59" s="5"/>
    </row>
    <row r="60" spans="1:21" ht="20.100000000000001" customHeight="1">
      <c r="A60" s="39"/>
      <c r="B60" s="406" t="s">
        <v>111</v>
      </c>
      <c r="C60" s="531" t="s">
        <v>112</v>
      </c>
      <c r="D60" s="532"/>
      <c r="E60" s="532"/>
      <c r="F60" s="532"/>
      <c r="G60" s="532"/>
      <c r="H60" s="533"/>
      <c r="I60" s="41"/>
      <c r="J60" s="42"/>
      <c r="K60" s="42"/>
      <c r="L60" s="41"/>
      <c r="M60" s="41"/>
      <c r="N60" s="43"/>
      <c r="O60" s="43"/>
      <c r="P60" s="41"/>
      <c r="Q60" s="41"/>
      <c r="R60" s="41"/>
      <c r="S60" s="41"/>
      <c r="T60" s="5"/>
      <c r="U60" s="5"/>
    </row>
    <row r="61" spans="1:21" ht="20.100000000000001" customHeight="1">
      <c r="A61" s="39"/>
      <c r="B61" s="406" t="s">
        <v>113</v>
      </c>
      <c r="C61" s="531" t="s">
        <v>114</v>
      </c>
      <c r="D61" s="532"/>
      <c r="E61" s="532"/>
      <c r="F61" s="532"/>
      <c r="G61" s="532"/>
      <c r="H61" s="533"/>
      <c r="I61" s="41"/>
      <c r="J61" s="42"/>
      <c r="K61" s="42"/>
      <c r="L61" s="41"/>
      <c r="M61" s="41"/>
      <c r="N61" s="43"/>
      <c r="O61" s="43"/>
      <c r="P61" s="41"/>
      <c r="Q61" s="41"/>
      <c r="R61" s="41"/>
      <c r="S61" s="41"/>
      <c r="T61" s="5"/>
      <c r="U61" s="5"/>
    </row>
    <row r="62" spans="1:21" ht="33" customHeight="1">
      <c r="A62" s="39"/>
      <c r="B62" s="406" t="s">
        <v>115</v>
      </c>
      <c r="C62" s="566" t="s">
        <v>1998</v>
      </c>
      <c r="D62" s="567"/>
      <c r="E62" s="567"/>
      <c r="F62" s="567"/>
      <c r="G62" s="567"/>
      <c r="H62" s="568"/>
      <c r="I62" s="41"/>
      <c r="J62" s="42"/>
      <c r="K62" s="42"/>
      <c r="L62" s="41"/>
      <c r="M62" s="41"/>
      <c r="N62" s="43"/>
      <c r="O62" s="43"/>
      <c r="P62" s="41"/>
      <c r="Q62" s="41"/>
      <c r="R62" s="41"/>
      <c r="S62" s="41"/>
      <c r="T62" s="5"/>
      <c r="U62" s="5"/>
    </row>
    <row r="63" spans="1:21" ht="20.100000000000001" customHeight="1">
      <c r="A63" s="39"/>
      <c r="B63" s="406" t="s">
        <v>117</v>
      </c>
      <c r="C63" s="531" t="s">
        <v>1945</v>
      </c>
      <c r="D63" s="532"/>
      <c r="E63" s="532"/>
      <c r="F63" s="532"/>
      <c r="G63" s="532"/>
      <c r="H63" s="533"/>
      <c r="I63" s="41"/>
      <c r="J63" s="42"/>
      <c r="K63" s="42"/>
      <c r="L63" s="41"/>
      <c r="M63" s="41"/>
      <c r="N63" s="43"/>
      <c r="O63" s="43"/>
      <c r="P63" s="41"/>
      <c r="Q63" s="41"/>
      <c r="R63" s="41"/>
      <c r="S63" s="41"/>
      <c r="T63" s="5"/>
      <c r="U63" s="5"/>
    </row>
    <row r="64" spans="1:21" ht="20.100000000000001" customHeight="1">
      <c r="A64" s="39"/>
      <c r="B64" s="44"/>
      <c r="C64" s="44"/>
      <c r="D64" s="41"/>
      <c r="E64" s="41"/>
      <c r="F64" s="41"/>
      <c r="G64" s="41"/>
      <c r="H64" s="41"/>
      <c r="I64" s="41"/>
      <c r="J64" s="42"/>
      <c r="K64" s="42"/>
      <c r="L64" s="41"/>
      <c r="M64" s="41"/>
      <c r="N64" s="43"/>
      <c r="O64" s="43"/>
      <c r="P64" s="41"/>
      <c r="Q64" s="41"/>
      <c r="R64" s="41"/>
      <c r="S64" s="41"/>
      <c r="T64" s="5"/>
      <c r="U64" s="5"/>
    </row>
    <row r="65" spans="1:22" ht="20.100000000000001" customHeight="1">
      <c r="A65" s="39"/>
      <c r="B65" s="528" t="s">
        <v>119</v>
      </c>
      <c r="C65" s="529"/>
      <c r="D65" s="529"/>
      <c r="E65" s="529"/>
      <c r="F65" s="529"/>
      <c r="G65" s="529"/>
      <c r="H65" s="530"/>
      <c r="I65" s="5"/>
      <c r="J65" s="45"/>
      <c r="K65" s="45"/>
      <c r="L65" s="5"/>
      <c r="M65" s="5"/>
      <c r="N65" s="45"/>
      <c r="O65" s="229"/>
      <c r="P65" s="5"/>
      <c r="Q65" s="5"/>
      <c r="R65" s="5"/>
      <c r="S65" s="5"/>
      <c r="T65" s="5"/>
      <c r="U65" s="5"/>
      <c r="V65" s="5"/>
    </row>
    <row r="66" spans="1:22">
      <c r="A66" s="5"/>
      <c r="B66" s="5"/>
      <c r="C66" s="5"/>
      <c r="D66" s="5"/>
      <c r="E66" s="5"/>
      <c r="F66" s="5"/>
      <c r="G66" s="5"/>
      <c r="H66" s="5"/>
      <c r="I66" s="5"/>
      <c r="J66" s="45"/>
      <c r="K66" s="45"/>
      <c r="L66" s="5"/>
      <c r="M66" s="5"/>
      <c r="N66" s="45"/>
      <c r="O66" s="229"/>
      <c r="P66" s="5"/>
      <c r="Q66" s="5"/>
      <c r="R66" s="5"/>
    </row>
    <row r="67" spans="1:22" ht="15" hidden="1" customHeight="1"/>
    <row r="68" spans="1:22" ht="15" hidden="1" customHeight="1"/>
  </sheetData>
  <mergeCells count="79">
    <mergeCell ref="B65:H65"/>
    <mergeCell ref="C58:H58"/>
    <mergeCell ref="C59:H59"/>
    <mergeCell ref="C60:H60"/>
    <mergeCell ref="C61:H61"/>
    <mergeCell ref="C62:H62"/>
    <mergeCell ref="C63:H63"/>
    <mergeCell ref="C57:H57"/>
    <mergeCell ref="B45:C45"/>
    <mergeCell ref="B46:C46"/>
    <mergeCell ref="B47:C47"/>
    <mergeCell ref="B48:C48"/>
    <mergeCell ref="B49:C49"/>
    <mergeCell ref="B50:C50"/>
    <mergeCell ref="B51:C51"/>
    <mergeCell ref="B52:C52"/>
    <mergeCell ref="B53:C53"/>
    <mergeCell ref="B54:C54"/>
    <mergeCell ref="B55:C55"/>
    <mergeCell ref="B44:C44"/>
    <mergeCell ref="B33:C33"/>
    <mergeCell ref="B34:C34"/>
    <mergeCell ref="B35:C35"/>
    <mergeCell ref="B36:C36"/>
    <mergeCell ref="B37:C37"/>
    <mergeCell ref="B38:C38"/>
    <mergeCell ref="B39:C39"/>
    <mergeCell ref="B40:C40"/>
    <mergeCell ref="B41:C41"/>
    <mergeCell ref="B42:C42"/>
    <mergeCell ref="B43:C43"/>
    <mergeCell ref="B19:C19"/>
    <mergeCell ref="E19:H19"/>
    <mergeCell ref="B32:C32"/>
    <mergeCell ref="B21:Q21"/>
    <mergeCell ref="B22:C22"/>
    <mergeCell ref="B23:C23"/>
    <mergeCell ref="B24:C24"/>
    <mergeCell ref="B25:C25"/>
    <mergeCell ref="B26:C26"/>
    <mergeCell ref="B27:C27"/>
    <mergeCell ref="B28:C28"/>
    <mergeCell ref="B29:C29"/>
    <mergeCell ref="B30:C30"/>
    <mergeCell ref="B31:C31"/>
    <mergeCell ref="A12:A13"/>
    <mergeCell ref="B12:C12"/>
    <mergeCell ref="D12:H12"/>
    <mergeCell ref="B13:C13"/>
    <mergeCell ref="D13:H13"/>
    <mergeCell ref="A14:A17"/>
    <mergeCell ref="B14:C14"/>
    <mergeCell ref="D14:H14"/>
    <mergeCell ref="B15:C15"/>
    <mergeCell ref="D15:H15"/>
    <mergeCell ref="B16:C16"/>
    <mergeCell ref="D16:H16"/>
    <mergeCell ref="B17:C17"/>
    <mergeCell ref="D17:H17"/>
    <mergeCell ref="B9:C9"/>
    <mergeCell ref="D9:H9"/>
    <mergeCell ref="A10:A11"/>
    <mergeCell ref="B10:C10"/>
    <mergeCell ref="D10:H10"/>
    <mergeCell ref="B11:C11"/>
    <mergeCell ref="D11:H11"/>
    <mergeCell ref="B6:C6"/>
    <mergeCell ref="D6:H6"/>
    <mergeCell ref="B7:C7"/>
    <mergeCell ref="D7:H7"/>
    <mergeCell ref="B8:C8"/>
    <mergeCell ref="D8:H8"/>
    <mergeCell ref="B5:C5"/>
    <mergeCell ref="D5:H5"/>
    <mergeCell ref="E2:F2"/>
    <mergeCell ref="B3:C3"/>
    <mergeCell ref="D3:H3"/>
    <mergeCell ref="B4:C4"/>
    <mergeCell ref="D4:H4"/>
  </mergeCells>
  <dataValidations count="12">
    <dataValidation allowBlank="1" showInputMessage="1" showErrorMessage="1" prompt="&quot;Resumen Narrativo&quot; u &quot;objetivo&quot; se entiende como el estado deseado luego de la implementación de una intervención pública. " sqref="D22"/>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dataValidation allowBlank="1" showInputMessage="1" showErrorMessage="1" prompt="Valores numéricos que se habrán de relacionar con el cálculo del indicador propuesto. _x000a_Manual para el diseño y la construcción de indicadores de Coneval." sqref="I22"/>
    <dataValidation allowBlank="1" showInputMessage="1" showErrorMessage="1" prompt="Los &quot;valores programados&quot; son los datos numéricos asociados a las variables del indicador en cuestión que permiten calcular la meta del mismo. " sqref="J22:K22"/>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dataValidation allowBlank="1" showInputMessage="1" showErrorMessage="1" prompt="Hace referencia a las fuentes de información que pueden _x000a_ser usadas para verificar el alcance de los objetivos." sqref="P22"/>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dataValidations>
  <hyperlinks>
    <hyperlink ref="P28" r:id="rId1" display="https://www.zapopan.gob.mx/transparencia/consejos-y-comites-municipales/comision-de-adquisiciones/"/>
  </hyperlinks>
  <pageMargins left="0.25" right="0.25" top="0.75" bottom="0.75" header="0.3" footer="0.3"/>
  <pageSetup scale="21" fitToHeight="0" orientation="landscape"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Z64"/>
  <sheetViews>
    <sheetView zoomScale="60" zoomScaleNormal="60" workbookViewId="0">
      <selection activeCell="D14" sqref="D14:H14"/>
    </sheetView>
  </sheetViews>
  <sheetFormatPr baseColWidth="10" defaultColWidth="0" defaultRowHeight="20.100000000000001" customHeight="1" zeroHeight="1"/>
  <cols>
    <col min="1" max="1" width="15.7109375" style="6" customWidth="1"/>
    <col min="2" max="2" width="70.7109375" customWidth="1"/>
    <col min="3" max="3" width="15.7109375" customWidth="1"/>
    <col min="4" max="8" width="35.7109375" customWidth="1"/>
    <col min="9" max="17" width="35.7109375" style="6" customWidth="1"/>
    <col min="18" max="18" width="11.42578125" style="6" customWidth="1"/>
    <col min="19" max="26" width="0" style="6" hidden="1" customWidth="1"/>
    <col min="27" max="16384" width="11.42578125" style="6" hidden="1"/>
  </cols>
  <sheetData>
    <row r="1" spans="1:26" customFormat="1" ht="15.75" thickBot="1">
      <c r="A1" s="408"/>
      <c r="B1" s="409"/>
      <c r="C1" s="410"/>
      <c r="D1" s="409"/>
      <c r="E1" s="409"/>
      <c r="F1" s="409"/>
      <c r="G1" s="409"/>
      <c r="H1" s="409"/>
      <c r="I1" s="411"/>
      <c r="J1" s="411"/>
      <c r="K1" s="411"/>
      <c r="L1" s="411"/>
      <c r="M1" s="411"/>
      <c r="N1" s="411"/>
      <c r="O1" s="411"/>
      <c r="P1" s="411"/>
      <c r="Q1" s="411"/>
      <c r="R1" s="411"/>
      <c r="S1" s="412"/>
      <c r="T1" s="413"/>
      <c r="U1" s="413"/>
      <c r="V1" s="413"/>
      <c r="W1" s="413"/>
      <c r="X1" s="413"/>
      <c r="Y1" s="413"/>
      <c r="Z1" s="413"/>
    </row>
    <row r="2" spans="1:26" customFormat="1" ht="15.75" thickBot="1">
      <c r="A2" s="408"/>
      <c r="B2" s="410"/>
      <c r="C2" s="410"/>
      <c r="D2" s="409"/>
      <c r="E2" s="409"/>
      <c r="F2" s="409"/>
      <c r="G2" s="409"/>
      <c r="H2" s="409"/>
      <c r="I2" s="411"/>
      <c r="J2" s="411"/>
      <c r="K2" s="411"/>
      <c r="L2" s="411"/>
      <c r="M2" s="411"/>
      <c r="N2" s="411"/>
      <c r="O2" s="411"/>
      <c r="P2" s="411"/>
      <c r="Q2" s="411"/>
      <c r="R2" s="411"/>
      <c r="S2" s="412"/>
      <c r="T2" s="413"/>
      <c r="U2" s="413"/>
      <c r="V2" s="413"/>
      <c r="W2" s="413"/>
      <c r="X2" s="413"/>
      <c r="Y2" s="413"/>
      <c r="Z2" s="413"/>
    </row>
    <row r="3" spans="1:26" customFormat="1" ht="20.100000000000001" customHeight="1" thickBot="1">
      <c r="A3" s="408"/>
      <c r="B3" s="694" t="s">
        <v>0</v>
      </c>
      <c r="C3" s="694"/>
      <c r="D3" s="599" t="s">
        <v>1</v>
      </c>
      <c r="E3" s="599"/>
      <c r="F3" s="599"/>
      <c r="G3" s="599"/>
      <c r="H3" s="599"/>
      <c r="I3" s="411"/>
      <c r="J3" s="411"/>
      <c r="K3" s="411"/>
      <c r="L3" s="411"/>
      <c r="M3" s="411"/>
      <c r="N3" s="411"/>
      <c r="O3" s="411"/>
      <c r="P3" s="411"/>
      <c r="Q3" s="411"/>
      <c r="R3" s="411"/>
      <c r="S3" s="412"/>
      <c r="T3" s="413"/>
      <c r="U3" s="413"/>
      <c r="V3" s="413"/>
      <c r="W3" s="413"/>
      <c r="X3" s="413"/>
      <c r="Y3" s="413"/>
      <c r="Z3" s="413"/>
    </row>
    <row r="4" spans="1:26" customFormat="1" ht="20.100000000000001" customHeight="1" thickBot="1">
      <c r="A4" s="408"/>
      <c r="B4" s="694" t="s">
        <v>2</v>
      </c>
      <c r="C4" s="694"/>
      <c r="D4" s="517" t="s">
        <v>1999</v>
      </c>
      <c r="E4" s="517"/>
      <c r="F4" s="517"/>
      <c r="G4" s="517"/>
      <c r="H4" s="517"/>
      <c r="I4" s="411"/>
      <c r="J4" s="411"/>
      <c r="K4" s="411"/>
      <c r="L4" s="411"/>
      <c r="M4" s="411"/>
      <c r="N4" s="411"/>
      <c r="O4" s="411"/>
      <c r="P4" s="411"/>
      <c r="Q4" s="411"/>
      <c r="R4" s="411"/>
      <c r="S4" s="412"/>
      <c r="T4" s="413"/>
      <c r="U4" s="413"/>
      <c r="V4" s="413"/>
      <c r="W4" s="413"/>
      <c r="X4" s="413"/>
      <c r="Y4" s="413"/>
      <c r="Z4" s="413"/>
    </row>
    <row r="5" spans="1:26" customFormat="1" ht="20.100000000000001" customHeight="1" thickBot="1">
      <c r="A5" s="408"/>
      <c r="B5" s="694" t="s">
        <v>4</v>
      </c>
      <c r="C5" s="694"/>
      <c r="D5" s="517" t="s">
        <v>1196</v>
      </c>
      <c r="E5" s="517"/>
      <c r="F5" s="517"/>
      <c r="G5" s="517"/>
      <c r="H5" s="517"/>
      <c r="I5" s="411"/>
      <c r="J5" s="411"/>
      <c r="K5" s="411"/>
      <c r="L5" s="411"/>
      <c r="M5" s="411"/>
      <c r="N5" s="411"/>
      <c r="O5" s="411"/>
      <c r="P5" s="411"/>
      <c r="Q5" s="411"/>
      <c r="R5" s="411"/>
      <c r="S5" s="412"/>
      <c r="T5" s="413"/>
      <c r="U5" s="413"/>
      <c r="V5" s="413"/>
      <c r="W5" s="413"/>
      <c r="X5" s="413"/>
      <c r="Y5" s="413"/>
      <c r="Z5" s="413"/>
    </row>
    <row r="6" spans="1:26" customFormat="1" ht="20.100000000000001" customHeight="1" thickBot="1">
      <c r="A6" s="408"/>
      <c r="B6" s="694" t="s">
        <v>6</v>
      </c>
      <c r="C6" s="694"/>
      <c r="D6" s="517" t="s">
        <v>2000</v>
      </c>
      <c r="E6" s="517"/>
      <c r="F6" s="517"/>
      <c r="G6" s="517"/>
      <c r="H6" s="517"/>
      <c r="I6" s="408"/>
      <c r="J6" s="408"/>
      <c r="K6" s="408"/>
      <c r="L6" s="408"/>
      <c r="M6" s="411"/>
      <c r="N6" s="411"/>
      <c r="O6" s="411"/>
      <c r="P6" s="411"/>
      <c r="Q6" s="411"/>
      <c r="R6" s="411"/>
      <c r="S6" s="412"/>
      <c r="T6" s="413"/>
      <c r="U6" s="413"/>
      <c r="V6" s="413"/>
      <c r="W6" s="413"/>
      <c r="X6" s="413"/>
      <c r="Y6" s="413"/>
      <c r="Z6" s="413"/>
    </row>
    <row r="7" spans="1:26" customFormat="1" ht="20.100000000000001" customHeight="1" thickBot="1">
      <c r="A7" s="408"/>
      <c r="B7" s="694" t="s">
        <v>8</v>
      </c>
      <c r="C7" s="694"/>
      <c r="D7" s="517" t="s">
        <v>699</v>
      </c>
      <c r="E7" s="517"/>
      <c r="F7" s="517"/>
      <c r="G7" s="517"/>
      <c r="H7" s="517"/>
      <c r="I7" s="408"/>
      <c r="J7" s="408"/>
      <c r="K7" s="408"/>
      <c r="L7" s="408"/>
      <c r="M7" s="411"/>
      <c r="N7" s="411"/>
      <c r="O7" s="411"/>
      <c r="P7" s="411"/>
      <c r="Q7" s="411"/>
      <c r="R7" s="411"/>
      <c r="S7" s="412"/>
      <c r="T7" s="413"/>
      <c r="U7" s="413"/>
      <c r="V7" s="413"/>
      <c r="W7" s="413"/>
      <c r="X7" s="413"/>
      <c r="Y7" s="413"/>
      <c r="Z7" s="413"/>
    </row>
    <row r="8" spans="1:26" customFormat="1" ht="20.100000000000001" customHeight="1" thickBot="1">
      <c r="A8" s="408"/>
      <c r="B8" s="694" t="s">
        <v>10</v>
      </c>
      <c r="C8" s="694"/>
      <c r="D8" s="517" t="s">
        <v>2001</v>
      </c>
      <c r="E8" s="517"/>
      <c r="F8" s="517"/>
      <c r="G8" s="517"/>
      <c r="H8" s="517"/>
      <c r="I8" s="408"/>
      <c r="J8" s="408"/>
      <c r="K8" s="408"/>
      <c r="L8" s="408"/>
      <c r="M8" s="411"/>
      <c r="N8" s="411"/>
      <c r="O8" s="411"/>
      <c r="P8" s="411"/>
      <c r="Q8" s="411"/>
      <c r="R8" s="411"/>
      <c r="S8" s="412"/>
      <c r="T8" s="413"/>
      <c r="U8" s="413"/>
      <c r="V8" s="413"/>
      <c r="W8" s="413"/>
      <c r="X8" s="413"/>
      <c r="Y8" s="413"/>
      <c r="Z8" s="413"/>
    </row>
    <row r="9" spans="1:26" customFormat="1" ht="20.100000000000001" customHeight="1" thickBot="1">
      <c r="A9" s="408"/>
      <c r="B9" s="694" t="s">
        <v>12</v>
      </c>
      <c r="C9" s="694"/>
      <c r="D9" s="517" t="s">
        <v>2002</v>
      </c>
      <c r="E9" s="517"/>
      <c r="F9" s="517"/>
      <c r="G9" s="517"/>
      <c r="H9" s="517"/>
      <c r="I9" s="408"/>
      <c r="J9" s="408"/>
      <c r="K9" s="408"/>
      <c r="L9" s="408"/>
      <c r="M9" s="408"/>
      <c r="N9" s="408"/>
      <c r="O9" s="408"/>
      <c r="P9" s="411"/>
      <c r="Q9" s="411"/>
      <c r="R9" s="411"/>
      <c r="S9" s="412"/>
      <c r="T9" s="413"/>
      <c r="U9" s="413"/>
      <c r="V9" s="413"/>
      <c r="W9" s="413"/>
      <c r="X9" s="413"/>
      <c r="Y9" s="413"/>
      <c r="Z9" s="413"/>
    </row>
    <row r="10" spans="1:26" customFormat="1" ht="50.1" customHeight="1" thickBot="1">
      <c r="A10" s="695" t="s">
        <v>14</v>
      </c>
      <c r="B10" s="694" t="s">
        <v>15</v>
      </c>
      <c r="C10" s="694"/>
      <c r="D10" s="517" t="s">
        <v>310</v>
      </c>
      <c r="E10" s="517"/>
      <c r="F10" s="517"/>
      <c r="G10" s="517"/>
      <c r="H10" s="517"/>
      <c r="I10" s="408"/>
      <c r="J10" s="408"/>
      <c r="K10" s="411"/>
      <c r="L10" s="408"/>
      <c r="M10" s="408"/>
      <c r="N10" s="408"/>
      <c r="O10" s="408"/>
      <c r="P10" s="411"/>
      <c r="Q10" s="411"/>
      <c r="R10" s="411"/>
      <c r="S10" s="412"/>
      <c r="T10" s="413"/>
      <c r="U10" s="413"/>
      <c r="V10" s="413"/>
      <c r="W10" s="413"/>
      <c r="X10" s="413"/>
      <c r="Y10" s="413"/>
      <c r="Z10" s="413"/>
    </row>
    <row r="11" spans="1:26" customFormat="1" ht="50.1" customHeight="1" thickBot="1">
      <c r="A11" s="695"/>
      <c r="B11" s="694" t="s">
        <v>17</v>
      </c>
      <c r="C11" s="694"/>
      <c r="D11" s="517" t="s">
        <v>2003</v>
      </c>
      <c r="E11" s="517"/>
      <c r="F11" s="517"/>
      <c r="G11" s="517"/>
      <c r="H11" s="517"/>
      <c r="I11" s="408"/>
      <c r="J11" s="408"/>
      <c r="K11" s="408"/>
      <c r="L11" s="408"/>
      <c r="M11" s="408"/>
      <c r="N11" s="408"/>
      <c r="O11" s="408"/>
      <c r="P11" s="411"/>
      <c r="Q11" s="411"/>
      <c r="R11" s="411"/>
      <c r="S11" s="412"/>
      <c r="T11" s="413"/>
      <c r="U11" s="413"/>
      <c r="V11" s="413"/>
      <c r="W11" s="413"/>
      <c r="X11" s="413"/>
      <c r="Y11" s="413"/>
      <c r="Z11" s="413"/>
    </row>
    <row r="12" spans="1:26" customFormat="1" ht="50.1" customHeight="1" thickBot="1">
      <c r="A12" s="695" t="s">
        <v>19</v>
      </c>
      <c r="B12" s="694" t="s">
        <v>20</v>
      </c>
      <c r="C12" s="694"/>
      <c r="D12" s="517" t="s">
        <v>2004</v>
      </c>
      <c r="E12" s="517"/>
      <c r="F12" s="517"/>
      <c r="G12" s="517"/>
      <c r="H12" s="517"/>
      <c r="I12" s="408"/>
      <c r="J12" s="408"/>
      <c r="K12" s="408"/>
      <c r="L12" s="408"/>
      <c r="M12" s="408"/>
      <c r="N12" s="408"/>
      <c r="O12" s="408"/>
      <c r="P12" s="411"/>
      <c r="Q12" s="411"/>
      <c r="R12" s="411"/>
      <c r="S12" s="412"/>
      <c r="T12" s="413"/>
      <c r="U12" s="413"/>
      <c r="V12" s="413"/>
      <c r="W12" s="413"/>
      <c r="X12" s="413"/>
      <c r="Y12" s="413"/>
      <c r="Z12" s="413"/>
    </row>
    <row r="13" spans="1:26" customFormat="1" ht="50.1" customHeight="1" thickBot="1">
      <c r="A13" s="695"/>
      <c r="B13" s="694" t="s">
        <v>22</v>
      </c>
      <c r="C13" s="694"/>
      <c r="D13" s="517" t="s">
        <v>2005</v>
      </c>
      <c r="E13" s="517"/>
      <c r="F13" s="517"/>
      <c r="G13" s="517"/>
      <c r="H13" s="517"/>
      <c r="I13" s="408"/>
      <c r="J13" s="408"/>
      <c r="K13" s="408"/>
      <c r="L13" s="408"/>
      <c r="M13" s="408"/>
      <c r="N13" s="408"/>
      <c r="O13" s="408"/>
      <c r="P13" s="411"/>
      <c r="Q13" s="411"/>
      <c r="R13" s="411"/>
      <c r="S13" s="412"/>
      <c r="T13" s="413"/>
      <c r="U13" s="413"/>
      <c r="V13" s="413"/>
      <c r="W13" s="413"/>
      <c r="X13" s="413"/>
      <c r="Y13" s="413"/>
      <c r="Z13" s="413"/>
    </row>
    <row r="14" spans="1:26" customFormat="1" ht="50.1" customHeight="1" thickBot="1">
      <c r="A14" s="695" t="s">
        <v>24</v>
      </c>
      <c r="B14" s="694" t="s">
        <v>25</v>
      </c>
      <c r="C14" s="694"/>
      <c r="D14" s="517" t="s">
        <v>2006</v>
      </c>
      <c r="E14" s="517"/>
      <c r="F14" s="517"/>
      <c r="G14" s="517"/>
      <c r="H14" s="517"/>
      <c r="I14" s="408"/>
      <c r="J14" s="408"/>
      <c r="K14" s="408"/>
      <c r="L14" s="408"/>
      <c r="M14" s="408"/>
      <c r="N14" s="408"/>
      <c r="O14" s="408"/>
      <c r="P14" s="411"/>
      <c r="Q14" s="411"/>
      <c r="R14" s="411"/>
      <c r="S14" s="412"/>
      <c r="T14" s="413"/>
      <c r="U14" s="413"/>
      <c r="V14" s="413"/>
      <c r="W14" s="413"/>
      <c r="X14" s="413"/>
      <c r="Y14" s="413"/>
      <c r="Z14" s="413"/>
    </row>
    <row r="15" spans="1:26" customFormat="1" ht="50.1" customHeight="1" thickBot="1">
      <c r="A15" s="695"/>
      <c r="B15" s="694" t="s">
        <v>27</v>
      </c>
      <c r="C15" s="694"/>
      <c r="D15" s="517" t="s">
        <v>2007</v>
      </c>
      <c r="E15" s="517"/>
      <c r="F15" s="517"/>
      <c r="G15" s="517"/>
      <c r="H15" s="517"/>
      <c r="I15" s="408"/>
      <c r="J15" s="411"/>
      <c r="K15" s="411"/>
      <c r="L15" s="408"/>
      <c r="M15" s="411"/>
      <c r="N15" s="408"/>
      <c r="O15" s="408"/>
      <c r="P15" s="411"/>
      <c r="Q15" s="411"/>
      <c r="R15" s="411"/>
      <c r="S15" s="412"/>
      <c r="T15" s="413"/>
      <c r="U15" s="413"/>
      <c r="V15" s="413"/>
      <c r="W15" s="413"/>
      <c r="X15" s="413"/>
      <c r="Y15" s="413"/>
      <c r="Z15" s="413"/>
    </row>
    <row r="16" spans="1:26" customFormat="1" ht="50.1" customHeight="1" thickBot="1">
      <c r="A16" s="695"/>
      <c r="B16" s="694" t="s">
        <v>29</v>
      </c>
      <c r="C16" s="694"/>
      <c r="D16" s="517" t="s">
        <v>2008</v>
      </c>
      <c r="E16" s="517"/>
      <c r="F16" s="517"/>
      <c r="G16" s="517"/>
      <c r="H16" s="517"/>
      <c r="I16" s="408"/>
      <c r="J16" s="411"/>
      <c r="K16" s="411"/>
      <c r="L16" s="408"/>
      <c r="M16" s="411"/>
      <c r="N16" s="408"/>
      <c r="O16" s="408"/>
      <c r="P16" s="411"/>
      <c r="Q16" s="411"/>
      <c r="R16" s="411"/>
      <c r="S16" s="412"/>
      <c r="T16" s="413"/>
      <c r="U16" s="413"/>
      <c r="V16" s="413"/>
      <c r="W16" s="413"/>
      <c r="X16" s="413"/>
      <c r="Y16" s="413"/>
      <c r="Z16" s="413"/>
    </row>
    <row r="17" spans="1:26" customFormat="1" ht="50.1" customHeight="1" thickBot="1">
      <c r="A17" s="695"/>
      <c r="B17" s="694" t="s">
        <v>31</v>
      </c>
      <c r="C17" s="694"/>
      <c r="D17" s="517" t="s">
        <v>2009</v>
      </c>
      <c r="E17" s="517"/>
      <c r="F17" s="517"/>
      <c r="G17" s="517"/>
      <c r="H17" s="517"/>
      <c r="I17" s="408"/>
      <c r="J17" s="411"/>
      <c r="K17" s="411"/>
      <c r="L17" s="408"/>
      <c r="M17" s="411"/>
      <c r="N17" s="408"/>
      <c r="O17" s="408"/>
      <c r="P17" s="411"/>
      <c r="Q17" s="411"/>
      <c r="R17" s="411"/>
      <c r="S17" s="412"/>
      <c r="T17" s="413"/>
      <c r="U17" s="413"/>
      <c r="V17" s="413"/>
      <c r="W17" s="413"/>
      <c r="X17" s="413"/>
      <c r="Y17" s="413"/>
      <c r="Z17" s="413"/>
    </row>
    <row r="18" spans="1:26" customFormat="1" ht="15.75" thickBot="1">
      <c r="A18" s="410"/>
      <c r="B18" s="410"/>
      <c r="C18" s="410"/>
      <c r="D18" s="409"/>
      <c r="E18" s="409"/>
      <c r="F18" s="409"/>
      <c r="G18" s="409"/>
      <c r="H18" s="409"/>
      <c r="I18" s="411"/>
      <c r="J18" s="411"/>
      <c r="K18" s="411"/>
      <c r="L18" s="411"/>
      <c r="M18" s="411"/>
      <c r="N18" s="411"/>
      <c r="O18" s="411"/>
      <c r="P18" s="411"/>
      <c r="Q18" s="411"/>
      <c r="R18" s="411"/>
      <c r="S18" s="412"/>
      <c r="T18" s="413"/>
      <c r="U18" s="413"/>
      <c r="V18" s="413"/>
      <c r="W18" s="413"/>
      <c r="X18" s="413"/>
      <c r="Y18" s="413"/>
      <c r="Z18" s="413"/>
    </row>
    <row r="19" spans="1:26" customFormat="1" ht="50.1" customHeight="1" thickBot="1">
      <c r="A19" s="408"/>
      <c r="B19" s="694" t="s">
        <v>33</v>
      </c>
      <c r="C19" s="694"/>
      <c r="D19" s="105">
        <v>147057250.83999997</v>
      </c>
      <c r="E19" s="805" t="s">
        <v>4545</v>
      </c>
      <c r="F19" s="806"/>
      <c r="G19" s="806"/>
      <c r="H19" s="807"/>
      <c r="I19" s="411"/>
      <c r="J19" s="411"/>
      <c r="K19" s="411"/>
      <c r="L19" s="411"/>
      <c r="M19" s="411"/>
      <c r="N19" s="411"/>
      <c r="O19" s="411"/>
      <c r="P19" s="411"/>
      <c r="Q19" s="411"/>
      <c r="R19" s="411"/>
      <c r="S19" s="412"/>
      <c r="T19" s="413"/>
      <c r="U19" s="413"/>
      <c r="V19" s="413"/>
      <c r="W19" s="413"/>
      <c r="X19" s="413"/>
      <c r="Y19" s="413"/>
      <c r="Z19" s="413"/>
    </row>
    <row r="20" spans="1:26" customFormat="1" ht="15.75" thickBot="1">
      <c r="A20" s="408"/>
      <c r="B20" s="410"/>
      <c r="C20" s="410"/>
      <c r="D20" s="409"/>
      <c r="E20" s="409"/>
      <c r="F20" s="409"/>
      <c r="G20" s="409"/>
      <c r="H20" s="409"/>
      <c r="I20" s="411"/>
      <c r="J20" s="411"/>
      <c r="K20" s="411"/>
      <c r="L20" s="411"/>
      <c r="M20" s="411"/>
      <c r="N20" s="411"/>
      <c r="O20" s="411"/>
      <c r="P20" s="411"/>
      <c r="Q20" s="411"/>
      <c r="R20" s="411"/>
      <c r="S20" s="412"/>
      <c r="T20" s="413"/>
      <c r="U20" s="413"/>
      <c r="V20" s="413"/>
      <c r="W20" s="413"/>
      <c r="X20" s="413"/>
      <c r="Y20" s="413"/>
      <c r="Z20" s="413"/>
    </row>
    <row r="21" spans="1:26" customFormat="1" ht="50.1" customHeight="1" thickBot="1">
      <c r="A21" s="408"/>
      <c r="B21" s="694" t="s">
        <v>2010</v>
      </c>
      <c r="C21" s="694"/>
      <c r="D21" s="694"/>
      <c r="E21" s="694"/>
      <c r="F21" s="694"/>
      <c r="G21" s="694"/>
      <c r="H21" s="694"/>
      <c r="I21" s="694"/>
      <c r="J21" s="694"/>
      <c r="K21" s="694"/>
      <c r="L21" s="694"/>
      <c r="M21" s="694"/>
      <c r="N21" s="694"/>
      <c r="O21" s="694"/>
      <c r="P21" s="694"/>
      <c r="Q21" s="694"/>
      <c r="R21" s="409"/>
      <c r="S21" s="412"/>
      <c r="T21" s="413"/>
      <c r="U21" s="413"/>
      <c r="V21" s="413"/>
      <c r="W21" s="413"/>
      <c r="X21" s="413"/>
      <c r="Y21" s="413"/>
      <c r="Z21" s="413"/>
    </row>
    <row r="22" spans="1:26" customFormat="1" ht="50.1" customHeight="1" thickBot="1">
      <c r="A22" s="408"/>
      <c r="B22" s="697"/>
      <c r="C22" s="697"/>
      <c r="D22" s="414" t="s">
        <v>35</v>
      </c>
      <c r="E22" s="414" t="s">
        <v>36</v>
      </c>
      <c r="F22" s="414" t="s">
        <v>37</v>
      </c>
      <c r="G22" s="414" t="s">
        <v>38</v>
      </c>
      <c r="H22" s="414" t="s">
        <v>39</v>
      </c>
      <c r="I22" s="414" t="s">
        <v>40</v>
      </c>
      <c r="J22" s="414" t="s">
        <v>41</v>
      </c>
      <c r="K22" s="414" t="s">
        <v>42</v>
      </c>
      <c r="L22" s="414" t="s">
        <v>43</v>
      </c>
      <c r="M22" s="414" t="s">
        <v>44</v>
      </c>
      <c r="N22" s="414" t="s">
        <v>45</v>
      </c>
      <c r="O22" s="414" t="s">
        <v>46</v>
      </c>
      <c r="P22" s="414" t="s">
        <v>47</v>
      </c>
      <c r="Q22" s="414" t="s">
        <v>48</v>
      </c>
      <c r="R22" s="409"/>
      <c r="S22" s="412"/>
      <c r="T22" s="413"/>
      <c r="U22" s="413"/>
      <c r="V22" s="413"/>
      <c r="W22" s="413"/>
      <c r="X22" s="413"/>
      <c r="Y22" s="413"/>
      <c r="Z22" s="413"/>
    </row>
    <row r="23" spans="1:26" customFormat="1" ht="150" customHeight="1" thickBot="1">
      <c r="A23" s="408"/>
      <c r="B23" s="696" t="s">
        <v>49</v>
      </c>
      <c r="C23" s="696"/>
      <c r="D23" s="109" t="s">
        <v>2011</v>
      </c>
      <c r="E23" s="109" t="s">
        <v>3678</v>
      </c>
      <c r="F23" s="109" t="s">
        <v>2012</v>
      </c>
      <c r="G23" s="109" t="s">
        <v>52</v>
      </c>
      <c r="H23" s="109" t="s">
        <v>53</v>
      </c>
      <c r="I23" s="109" t="s">
        <v>3679</v>
      </c>
      <c r="J23" s="108">
        <v>7856</v>
      </c>
      <c r="K23" s="108">
        <v>7756</v>
      </c>
      <c r="L23" s="109" t="s">
        <v>54</v>
      </c>
      <c r="M23" s="109" t="s">
        <v>2705</v>
      </c>
      <c r="N23" s="108">
        <v>1.28</v>
      </c>
      <c r="O23" s="108">
        <v>7756</v>
      </c>
      <c r="P23" s="109" t="s">
        <v>3680</v>
      </c>
      <c r="Q23" s="109"/>
      <c r="R23" s="409"/>
      <c r="S23" s="412"/>
      <c r="T23" s="413"/>
      <c r="U23" s="413"/>
      <c r="V23" s="413"/>
      <c r="W23" s="413"/>
      <c r="X23" s="413"/>
      <c r="Y23" s="413"/>
      <c r="Z23" s="413"/>
    </row>
    <row r="24" spans="1:26" customFormat="1" ht="150" customHeight="1" thickBot="1">
      <c r="A24" s="408"/>
      <c r="B24" s="696" t="s">
        <v>57</v>
      </c>
      <c r="C24" s="696"/>
      <c r="D24" s="109" t="s">
        <v>2013</v>
      </c>
      <c r="E24" s="109" t="s">
        <v>3681</v>
      </c>
      <c r="F24" s="109" t="s">
        <v>2014</v>
      </c>
      <c r="G24" s="109" t="s">
        <v>52</v>
      </c>
      <c r="H24" s="109" t="s">
        <v>53</v>
      </c>
      <c r="I24" s="109" t="s">
        <v>3682</v>
      </c>
      <c r="J24" s="108">
        <v>1500</v>
      </c>
      <c r="K24" s="108">
        <v>1500</v>
      </c>
      <c r="L24" s="109" t="s">
        <v>54</v>
      </c>
      <c r="M24" s="109" t="s">
        <v>407</v>
      </c>
      <c r="N24" s="108">
        <v>100</v>
      </c>
      <c r="O24" s="108">
        <v>1778</v>
      </c>
      <c r="P24" s="109" t="s">
        <v>2015</v>
      </c>
      <c r="Q24" s="109" t="s">
        <v>3683</v>
      </c>
      <c r="R24" s="409"/>
      <c r="S24" s="412"/>
      <c r="T24" s="413"/>
      <c r="U24" s="413"/>
      <c r="V24" s="413"/>
      <c r="W24" s="413"/>
      <c r="X24" s="413"/>
      <c r="Y24" s="413"/>
      <c r="Z24" s="413"/>
    </row>
    <row r="25" spans="1:26" customFormat="1" ht="150" customHeight="1" thickBot="1">
      <c r="A25" s="408"/>
      <c r="B25" s="696" t="s">
        <v>62</v>
      </c>
      <c r="C25" s="696"/>
      <c r="D25" s="109" t="s">
        <v>2016</v>
      </c>
      <c r="E25" s="109" t="s">
        <v>3684</v>
      </c>
      <c r="F25" s="109" t="s">
        <v>3685</v>
      </c>
      <c r="G25" s="109" t="s">
        <v>52</v>
      </c>
      <c r="H25" s="109" t="s">
        <v>65</v>
      </c>
      <c r="I25" s="109" t="s">
        <v>3686</v>
      </c>
      <c r="J25" s="108">
        <v>400</v>
      </c>
      <c r="K25" s="108">
        <v>400</v>
      </c>
      <c r="L25" s="109" t="s">
        <v>290</v>
      </c>
      <c r="M25" s="109" t="s">
        <v>407</v>
      </c>
      <c r="N25" s="108">
        <v>100</v>
      </c>
      <c r="O25" s="108">
        <v>100</v>
      </c>
      <c r="P25" s="109" t="s">
        <v>2015</v>
      </c>
      <c r="Q25" s="109" t="s">
        <v>3687</v>
      </c>
      <c r="R25" s="409"/>
      <c r="S25" s="412"/>
      <c r="T25" s="413"/>
      <c r="U25" s="413"/>
      <c r="V25" s="413"/>
      <c r="W25" s="413"/>
      <c r="X25" s="413"/>
      <c r="Y25" s="413"/>
      <c r="Z25" s="413"/>
    </row>
    <row r="26" spans="1:26" customFormat="1" ht="150" customHeight="1" thickBot="1">
      <c r="A26" s="408"/>
      <c r="B26" s="696" t="s">
        <v>285</v>
      </c>
      <c r="C26" s="696"/>
      <c r="D26" s="109" t="s">
        <v>2017</v>
      </c>
      <c r="E26" s="109" t="s">
        <v>3688</v>
      </c>
      <c r="F26" s="109" t="s">
        <v>3689</v>
      </c>
      <c r="G26" s="109" t="s">
        <v>52</v>
      </c>
      <c r="H26" s="109" t="s">
        <v>65</v>
      </c>
      <c r="I26" s="109" t="s">
        <v>3690</v>
      </c>
      <c r="J26" s="108">
        <v>600</v>
      </c>
      <c r="K26" s="108">
        <v>600</v>
      </c>
      <c r="L26" s="109" t="s">
        <v>290</v>
      </c>
      <c r="M26" s="109" t="s">
        <v>407</v>
      </c>
      <c r="N26" s="108">
        <v>100</v>
      </c>
      <c r="O26" s="108">
        <v>100</v>
      </c>
      <c r="P26" s="109" t="s">
        <v>2015</v>
      </c>
      <c r="Q26" s="109" t="s">
        <v>3691</v>
      </c>
      <c r="R26" s="409"/>
      <c r="S26" s="412"/>
      <c r="T26" s="413"/>
      <c r="U26" s="413"/>
      <c r="V26" s="413"/>
      <c r="W26" s="413"/>
      <c r="X26" s="413"/>
      <c r="Y26" s="413"/>
      <c r="Z26" s="413"/>
    </row>
    <row r="27" spans="1:26" customFormat="1" ht="150" customHeight="1" thickBot="1">
      <c r="A27" s="408"/>
      <c r="B27" s="696" t="s">
        <v>281</v>
      </c>
      <c r="C27" s="696"/>
      <c r="D27" s="109" t="s">
        <v>2018</v>
      </c>
      <c r="E27" s="109" t="s">
        <v>3692</v>
      </c>
      <c r="F27" s="109" t="s">
        <v>3693</v>
      </c>
      <c r="G27" s="109" t="s">
        <v>52</v>
      </c>
      <c r="H27" s="109" t="s">
        <v>65</v>
      </c>
      <c r="I27" s="109" t="s">
        <v>3694</v>
      </c>
      <c r="J27" s="108">
        <v>80</v>
      </c>
      <c r="K27" s="108">
        <v>80</v>
      </c>
      <c r="L27" s="109" t="s">
        <v>290</v>
      </c>
      <c r="M27" s="109" t="s">
        <v>407</v>
      </c>
      <c r="N27" s="108">
        <v>100</v>
      </c>
      <c r="O27" s="108">
        <v>20</v>
      </c>
      <c r="P27" s="109" t="s">
        <v>2015</v>
      </c>
      <c r="Q27" s="109" t="s">
        <v>3695</v>
      </c>
      <c r="R27" s="409"/>
      <c r="S27" s="412"/>
      <c r="T27" s="413"/>
      <c r="U27" s="413"/>
      <c r="V27" s="413"/>
      <c r="W27" s="413"/>
      <c r="X27" s="413"/>
      <c r="Y27" s="413"/>
      <c r="Z27" s="413"/>
    </row>
    <row r="28" spans="1:26" customFormat="1" ht="150" customHeight="1" thickBot="1">
      <c r="A28" s="408"/>
      <c r="B28" s="696" t="s">
        <v>277</v>
      </c>
      <c r="C28" s="696"/>
      <c r="D28" s="109" t="s">
        <v>2019</v>
      </c>
      <c r="E28" s="109" t="s">
        <v>3696</v>
      </c>
      <c r="F28" s="109" t="s">
        <v>3697</v>
      </c>
      <c r="G28" s="109" t="s">
        <v>52</v>
      </c>
      <c r="H28" s="109" t="s">
        <v>65</v>
      </c>
      <c r="I28" s="109" t="s">
        <v>3698</v>
      </c>
      <c r="J28" s="108">
        <v>900</v>
      </c>
      <c r="K28" s="108">
        <v>900</v>
      </c>
      <c r="L28" s="109" t="s">
        <v>66</v>
      </c>
      <c r="M28" s="109" t="s">
        <v>407</v>
      </c>
      <c r="N28" s="108">
        <v>100</v>
      </c>
      <c r="O28" s="108">
        <v>300</v>
      </c>
      <c r="P28" s="109" t="s">
        <v>2015</v>
      </c>
      <c r="Q28" s="109" t="s">
        <v>3699</v>
      </c>
      <c r="R28" s="409"/>
      <c r="S28" s="412"/>
      <c r="T28" s="413"/>
      <c r="U28" s="413"/>
      <c r="V28" s="413"/>
      <c r="W28" s="413"/>
      <c r="X28" s="413"/>
      <c r="Y28" s="413"/>
      <c r="Z28" s="413"/>
    </row>
    <row r="29" spans="1:26" customFormat="1" ht="150" customHeight="1" thickBot="1">
      <c r="A29" s="408"/>
      <c r="B29" s="696" t="s">
        <v>272</v>
      </c>
      <c r="C29" s="696"/>
      <c r="D29" s="109" t="s">
        <v>2020</v>
      </c>
      <c r="E29" s="109" t="s">
        <v>3700</v>
      </c>
      <c r="F29" s="109" t="s">
        <v>3701</v>
      </c>
      <c r="G29" s="109" t="s">
        <v>52</v>
      </c>
      <c r="H29" s="109" t="s">
        <v>65</v>
      </c>
      <c r="I29" s="109" t="s">
        <v>3141</v>
      </c>
      <c r="J29" s="108">
        <v>300</v>
      </c>
      <c r="K29" s="108">
        <v>300</v>
      </c>
      <c r="L29" s="109" t="s">
        <v>66</v>
      </c>
      <c r="M29" s="109" t="s">
        <v>407</v>
      </c>
      <c r="N29" s="108">
        <v>100</v>
      </c>
      <c r="O29" s="108">
        <v>850</v>
      </c>
      <c r="P29" s="109" t="s">
        <v>2015</v>
      </c>
      <c r="Q29" s="109" t="s">
        <v>3702</v>
      </c>
      <c r="R29" s="409"/>
      <c r="S29" s="412"/>
      <c r="T29" s="413"/>
      <c r="U29" s="413"/>
      <c r="V29" s="413"/>
      <c r="W29" s="413"/>
      <c r="X29" s="413"/>
      <c r="Y29" s="413"/>
      <c r="Z29" s="413"/>
    </row>
    <row r="30" spans="1:26" customFormat="1" ht="150" customHeight="1" thickBot="1">
      <c r="A30" s="408"/>
      <c r="B30" s="696" t="s">
        <v>160</v>
      </c>
      <c r="C30" s="696"/>
      <c r="D30" s="415" t="s">
        <v>2021</v>
      </c>
      <c r="E30" s="109" t="s">
        <v>3703</v>
      </c>
      <c r="F30" s="109" t="s">
        <v>3704</v>
      </c>
      <c r="G30" s="109" t="s">
        <v>52</v>
      </c>
      <c r="H30" s="109" t="s">
        <v>65</v>
      </c>
      <c r="I30" s="109" t="s">
        <v>3705</v>
      </c>
      <c r="J30" s="108">
        <v>1</v>
      </c>
      <c r="K30" s="108">
        <v>1</v>
      </c>
      <c r="L30" s="109" t="s">
        <v>66</v>
      </c>
      <c r="M30" s="109" t="s">
        <v>407</v>
      </c>
      <c r="N30" s="108">
        <v>100</v>
      </c>
      <c r="O30" s="108">
        <v>1</v>
      </c>
      <c r="P30" s="109" t="s">
        <v>2015</v>
      </c>
      <c r="Q30" s="109" t="s">
        <v>3706</v>
      </c>
      <c r="R30" s="409"/>
      <c r="S30" s="412"/>
      <c r="T30" s="413"/>
      <c r="U30" s="413"/>
      <c r="V30" s="413"/>
      <c r="W30" s="413"/>
      <c r="X30" s="413"/>
      <c r="Y30" s="413"/>
      <c r="Z30" s="413"/>
    </row>
    <row r="31" spans="1:26" customFormat="1" ht="150" customHeight="1" thickBot="1">
      <c r="A31" s="408"/>
      <c r="B31" s="696" t="s">
        <v>374</v>
      </c>
      <c r="C31" s="696"/>
      <c r="D31" s="109" t="s">
        <v>2022</v>
      </c>
      <c r="E31" s="109" t="s">
        <v>3707</v>
      </c>
      <c r="F31" s="109" t="s">
        <v>2023</v>
      </c>
      <c r="G31" s="109" t="s">
        <v>52</v>
      </c>
      <c r="H31" s="109" t="s">
        <v>65</v>
      </c>
      <c r="I31" s="109" t="s">
        <v>3708</v>
      </c>
      <c r="J31" s="108">
        <v>80</v>
      </c>
      <c r="K31" s="108">
        <v>80</v>
      </c>
      <c r="L31" s="109" t="s">
        <v>290</v>
      </c>
      <c r="M31" s="109" t="s">
        <v>407</v>
      </c>
      <c r="N31" s="108">
        <v>100</v>
      </c>
      <c r="O31" s="108">
        <v>110</v>
      </c>
      <c r="P31" s="109" t="s">
        <v>2126</v>
      </c>
      <c r="Q31" s="109" t="s">
        <v>3709</v>
      </c>
      <c r="R31" s="409"/>
      <c r="S31" s="412"/>
      <c r="T31" s="413"/>
      <c r="U31" s="413"/>
      <c r="V31" s="413"/>
      <c r="W31" s="413"/>
      <c r="X31" s="413"/>
      <c r="Y31" s="413"/>
      <c r="Z31" s="413"/>
    </row>
    <row r="32" spans="1:26" customFormat="1" ht="150" customHeight="1" thickBot="1">
      <c r="A32" s="408"/>
      <c r="B32" s="696" t="s">
        <v>376</v>
      </c>
      <c r="C32" s="696"/>
      <c r="D32" s="109" t="s">
        <v>2024</v>
      </c>
      <c r="E32" s="109" t="s">
        <v>3710</v>
      </c>
      <c r="F32" s="109" t="s">
        <v>3711</v>
      </c>
      <c r="G32" s="109" t="s">
        <v>52</v>
      </c>
      <c r="H32" s="109" t="s">
        <v>65</v>
      </c>
      <c r="I32" s="109" t="s">
        <v>3712</v>
      </c>
      <c r="J32" s="108">
        <v>4</v>
      </c>
      <c r="K32" s="108">
        <v>4</v>
      </c>
      <c r="L32" s="109" t="s">
        <v>66</v>
      </c>
      <c r="M32" s="109" t="s">
        <v>407</v>
      </c>
      <c r="N32" s="108">
        <v>100</v>
      </c>
      <c r="O32" s="108">
        <v>14</v>
      </c>
      <c r="P32" s="109" t="s">
        <v>2126</v>
      </c>
      <c r="Q32" s="109" t="s">
        <v>3713</v>
      </c>
      <c r="R32" s="409"/>
      <c r="S32" s="412"/>
      <c r="T32" s="413"/>
      <c r="U32" s="413"/>
      <c r="V32" s="413"/>
      <c r="W32" s="413"/>
      <c r="X32" s="413"/>
      <c r="Y32" s="413"/>
      <c r="Z32" s="413"/>
    </row>
    <row r="33" spans="1:26" customFormat="1" ht="150" customHeight="1" thickBot="1">
      <c r="A33" s="408"/>
      <c r="B33" s="696" t="s">
        <v>176</v>
      </c>
      <c r="C33" s="696"/>
      <c r="D33" s="109" t="s">
        <v>2025</v>
      </c>
      <c r="E33" s="109" t="s">
        <v>3714</v>
      </c>
      <c r="F33" s="109" t="s">
        <v>3715</v>
      </c>
      <c r="G33" s="109" t="s">
        <v>52</v>
      </c>
      <c r="H33" s="109" t="s">
        <v>65</v>
      </c>
      <c r="I33" s="109" t="s">
        <v>3716</v>
      </c>
      <c r="J33" s="108">
        <v>4</v>
      </c>
      <c r="K33" s="108">
        <v>4</v>
      </c>
      <c r="L33" s="109" t="s">
        <v>290</v>
      </c>
      <c r="M33" s="109" t="s">
        <v>407</v>
      </c>
      <c r="N33" s="108">
        <v>10</v>
      </c>
      <c r="O33" s="108">
        <v>53</v>
      </c>
      <c r="P33" s="109" t="s">
        <v>2126</v>
      </c>
      <c r="Q33" s="109" t="s">
        <v>3717</v>
      </c>
      <c r="R33" s="409"/>
      <c r="S33" s="412"/>
      <c r="T33" s="413"/>
      <c r="U33" s="413"/>
      <c r="V33" s="413"/>
      <c r="W33" s="413"/>
      <c r="X33" s="413"/>
      <c r="Y33" s="413"/>
      <c r="Z33" s="413"/>
    </row>
    <row r="34" spans="1:26" customFormat="1" ht="150" customHeight="1" thickBot="1">
      <c r="A34" s="408"/>
      <c r="B34" s="696" t="s">
        <v>384</v>
      </c>
      <c r="C34" s="696"/>
      <c r="D34" s="109" t="s">
        <v>2026</v>
      </c>
      <c r="E34" s="109" t="s">
        <v>3718</v>
      </c>
      <c r="F34" s="109" t="s">
        <v>3719</v>
      </c>
      <c r="G34" s="109" t="s">
        <v>717</v>
      </c>
      <c r="H34" s="109" t="s">
        <v>65</v>
      </c>
      <c r="I34" s="109" t="s">
        <v>3720</v>
      </c>
      <c r="J34" s="108">
        <v>895</v>
      </c>
      <c r="K34" s="108">
        <v>895</v>
      </c>
      <c r="L34" s="109" t="s">
        <v>54</v>
      </c>
      <c r="M34" s="109" t="s">
        <v>407</v>
      </c>
      <c r="N34" s="108">
        <v>80</v>
      </c>
      <c r="O34" s="108">
        <v>2160</v>
      </c>
      <c r="P34" s="109" t="s">
        <v>2015</v>
      </c>
      <c r="Q34" s="109" t="s">
        <v>3721</v>
      </c>
      <c r="R34" s="409"/>
      <c r="S34" s="412"/>
      <c r="T34" s="413"/>
      <c r="U34" s="413"/>
      <c r="V34" s="413"/>
      <c r="W34" s="413"/>
      <c r="X34" s="413"/>
      <c r="Y34" s="413"/>
      <c r="Z34" s="413"/>
    </row>
    <row r="35" spans="1:26" customFormat="1" ht="150" customHeight="1" thickBot="1">
      <c r="A35" s="408"/>
      <c r="B35" s="696" t="s">
        <v>390</v>
      </c>
      <c r="C35" s="696"/>
      <c r="D35" s="109" t="s">
        <v>2027</v>
      </c>
      <c r="E35" s="109" t="s">
        <v>3722</v>
      </c>
      <c r="F35" s="109" t="s">
        <v>3723</v>
      </c>
      <c r="G35" s="109" t="s">
        <v>52</v>
      </c>
      <c r="H35" s="109" t="s">
        <v>65</v>
      </c>
      <c r="I35" s="109" t="s">
        <v>3724</v>
      </c>
      <c r="J35" s="108">
        <v>1</v>
      </c>
      <c r="K35" s="108">
        <v>1</v>
      </c>
      <c r="L35" s="109" t="s">
        <v>66</v>
      </c>
      <c r="M35" s="109" t="s">
        <v>407</v>
      </c>
      <c r="N35" s="108">
        <v>100</v>
      </c>
      <c r="O35" s="108">
        <v>1</v>
      </c>
      <c r="P35" s="109" t="s">
        <v>2015</v>
      </c>
      <c r="Q35" s="109" t="s">
        <v>2028</v>
      </c>
      <c r="R35" s="409"/>
      <c r="S35" s="412"/>
      <c r="T35" s="413"/>
      <c r="U35" s="413"/>
      <c r="V35" s="413"/>
      <c r="W35" s="413"/>
      <c r="X35" s="413"/>
      <c r="Y35" s="413"/>
      <c r="Z35" s="413"/>
    </row>
    <row r="36" spans="1:26" customFormat="1" ht="150" customHeight="1" thickBot="1">
      <c r="A36" s="408"/>
      <c r="B36" s="696" t="s">
        <v>392</v>
      </c>
      <c r="C36" s="696"/>
      <c r="D36" s="109" t="s">
        <v>2029</v>
      </c>
      <c r="E36" s="109" t="s">
        <v>3725</v>
      </c>
      <c r="F36" s="109" t="s">
        <v>3726</v>
      </c>
      <c r="G36" s="109" t="s">
        <v>52</v>
      </c>
      <c r="H36" s="109" t="s">
        <v>65</v>
      </c>
      <c r="I36" s="109" t="s">
        <v>3727</v>
      </c>
      <c r="J36" s="108">
        <v>895</v>
      </c>
      <c r="K36" s="108">
        <v>895</v>
      </c>
      <c r="L36" s="109" t="s">
        <v>66</v>
      </c>
      <c r="M36" s="109" t="s">
        <v>407</v>
      </c>
      <c r="N36" s="108">
        <v>80</v>
      </c>
      <c r="O36" s="108">
        <v>2000</v>
      </c>
      <c r="P36" s="109" t="s">
        <v>2015</v>
      </c>
      <c r="Q36" s="109" t="s">
        <v>3721</v>
      </c>
      <c r="R36" s="409"/>
      <c r="S36" s="412"/>
      <c r="T36" s="413"/>
      <c r="U36" s="413"/>
      <c r="V36" s="413"/>
      <c r="W36" s="413"/>
      <c r="X36" s="413"/>
      <c r="Y36" s="413"/>
      <c r="Z36" s="413"/>
    </row>
    <row r="37" spans="1:26" customFormat="1" ht="150" customHeight="1" thickBot="1">
      <c r="A37" s="408"/>
      <c r="B37" s="696" t="s">
        <v>396</v>
      </c>
      <c r="C37" s="696"/>
      <c r="D37" s="109" t="s">
        <v>2030</v>
      </c>
      <c r="E37" s="109" t="s">
        <v>2031</v>
      </c>
      <c r="F37" s="109" t="s">
        <v>3728</v>
      </c>
      <c r="G37" s="109" t="s">
        <v>52</v>
      </c>
      <c r="H37" s="109" t="s">
        <v>65</v>
      </c>
      <c r="I37" s="109" t="s">
        <v>2032</v>
      </c>
      <c r="J37" s="108">
        <v>3000</v>
      </c>
      <c r="K37" s="108">
        <v>3000</v>
      </c>
      <c r="L37" s="109" t="s">
        <v>66</v>
      </c>
      <c r="M37" s="109" t="s">
        <v>407</v>
      </c>
      <c r="N37" s="108">
        <v>100</v>
      </c>
      <c r="O37" s="108">
        <v>3200</v>
      </c>
      <c r="P37" s="109" t="s">
        <v>2015</v>
      </c>
      <c r="Q37" s="109" t="s">
        <v>3729</v>
      </c>
      <c r="R37" s="409"/>
      <c r="S37" s="412"/>
      <c r="T37" s="413"/>
      <c r="U37" s="413"/>
      <c r="V37" s="413"/>
      <c r="W37" s="413"/>
      <c r="X37" s="413"/>
      <c r="Y37" s="413"/>
      <c r="Z37" s="413"/>
    </row>
    <row r="38" spans="1:26" customFormat="1" ht="150" customHeight="1" thickBot="1">
      <c r="A38" s="408"/>
      <c r="B38" s="696" t="s">
        <v>399</v>
      </c>
      <c r="C38" s="696"/>
      <c r="D38" s="109" t="s">
        <v>2033</v>
      </c>
      <c r="E38" s="109" t="s">
        <v>3730</v>
      </c>
      <c r="F38" s="109" t="s">
        <v>3731</v>
      </c>
      <c r="G38" s="109" t="s">
        <v>52</v>
      </c>
      <c r="H38" s="109" t="s">
        <v>65</v>
      </c>
      <c r="I38" s="109" t="s">
        <v>3732</v>
      </c>
      <c r="J38" s="108">
        <v>300</v>
      </c>
      <c r="K38" s="108">
        <v>300</v>
      </c>
      <c r="L38" s="109" t="s">
        <v>66</v>
      </c>
      <c r="M38" s="109" t="s">
        <v>407</v>
      </c>
      <c r="N38" s="108">
        <v>100</v>
      </c>
      <c r="O38" s="108">
        <v>250</v>
      </c>
      <c r="P38" s="109" t="s">
        <v>2015</v>
      </c>
      <c r="Q38" s="109" t="s">
        <v>3733</v>
      </c>
      <c r="R38" s="409"/>
      <c r="S38" s="412"/>
      <c r="T38" s="413"/>
      <c r="U38" s="413"/>
      <c r="V38" s="413"/>
      <c r="W38" s="413"/>
      <c r="X38" s="413"/>
      <c r="Y38" s="413"/>
      <c r="Z38" s="413"/>
    </row>
    <row r="39" spans="1:26" customFormat="1" ht="150" customHeight="1" thickBot="1">
      <c r="A39" s="408"/>
      <c r="B39" s="699" t="s">
        <v>402</v>
      </c>
      <c r="C39" s="696"/>
      <c r="D39" s="109" t="s">
        <v>2034</v>
      </c>
      <c r="E39" s="109" t="s">
        <v>3734</v>
      </c>
      <c r="F39" s="109" t="s">
        <v>3735</v>
      </c>
      <c r="G39" s="109" t="s">
        <v>52</v>
      </c>
      <c r="H39" s="109" t="s">
        <v>65</v>
      </c>
      <c r="I39" s="109" t="s">
        <v>3736</v>
      </c>
      <c r="J39" s="108">
        <v>10</v>
      </c>
      <c r="K39" s="108">
        <v>10</v>
      </c>
      <c r="L39" s="109" t="s">
        <v>66</v>
      </c>
      <c r="M39" s="109" t="s">
        <v>407</v>
      </c>
      <c r="N39" s="108">
        <v>100</v>
      </c>
      <c r="O39" s="108">
        <v>0</v>
      </c>
      <c r="P39" s="109" t="s">
        <v>2015</v>
      </c>
      <c r="Q39" s="109" t="s">
        <v>3737</v>
      </c>
      <c r="R39" s="409"/>
      <c r="S39" s="412"/>
      <c r="T39" s="413"/>
      <c r="U39" s="413"/>
      <c r="V39" s="413"/>
      <c r="W39" s="413"/>
      <c r="X39" s="413"/>
      <c r="Y39" s="413"/>
      <c r="Z39" s="413"/>
    </row>
    <row r="40" spans="1:26" customFormat="1" ht="150" customHeight="1">
      <c r="A40" s="411"/>
      <c r="B40" s="694" t="s">
        <v>476</v>
      </c>
      <c r="C40" s="694"/>
      <c r="D40" s="109" t="s">
        <v>2035</v>
      </c>
      <c r="E40" s="109" t="s">
        <v>3738</v>
      </c>
      <c r="F40" s="109" t="s">
        <v>3739</v>
      </c>
      <c r="G40" s="109" t="s">
        <v>52</v>
      </c>
      <c r="H40" s="109" t="s">
        <v>65</v>
      </c>
      <c r="I40" s="109" t="s">
        <v>3740</v>
      </c>
      <c r="J40" s="108">
        <v>9000</v>
      </c>
      <c r="K40" s="108">
        <v>9000</v>
      </c>
      <c r="L40" s="109" t="s">
        <v>66</v>
      </c>
      <c r="M40" s="109" t="s">
        <v>407</v>
      </c>
      <c r="N40" s="108">
        <v>100</v>
      </c>
      <c r="O40" s="108">
        <v>1850</v>
      </c>
      <c r="P40" s="109" t="s">
        <v>2015</v>
      </c>
      <c r="Q40" s="109" t="s">
        <v>3741</v>
      </c>
      <c r="R40" s="409"/>
    </row>
    <row r="41" spans="1:26" customFormat="1" ht="150" customHeight="1">
      <c r="A41" s="408"/>
      <c r="B41" s="694" t="s">
        <v>481</v>
      </c>
      <c r="C41" s="694"/>
      <c r="D41" s="109" t="s">
        <v>2036</v>
      </c>
      <c r="E41" s="109" t="s">
        <v>3742</v>
      </c>
      <c r="F41" s="109" t="s">
        <v>3743</v>
      </c>
      <c r="G41" s="109" t="s">
        <v>52</v>
      </c>
      <c r="H41" s="109" t="s">
        <v>65</v>
      </c>
      <c r="I41" s="109" t="s">
        <v>3744</v>
      </c>
      <c r="J41" s="108">
        <v>200</v>
      </c>
      <c r="K41" s="108">
        <v>200</v>
      </c>
      <c r="L41" s="109" t="s">
        <v>66</v>
      </c>
      <c r="M41" s="109" t="s">
        <v>407</v>
      </c>
      <c r="N41" s="108">
        <v>100</v>
      </c>
      <c r="O41" s="108">
        <v>95</v>
      </c>
      <c r="P41" s="109" t="s">
        <v>2015</v>
      </c>
      <c r="Q41" s="109" t="s">
        <v>3745</v>
      </c>
      <c r="R41" s="409"/>
    </row>
    <row r="42" spans="1:26" customFormat="1" ht="150" customHeight="1">
      <c r="A42" s="408"/>
      <c r="B42" s="694" t="s">
        <v>484</v>
      </c>
      <c r="C42" s="694"/>
      <c r="D42" s="416" t="s">
        <v>2037</v>
      </c>
      <c r="E42" s="416" t="s">
        <v>3746</v>
      </c>
      <c r="F42" s="416" t="s">
        <v>3747</v>
      </c>
      <c r="G42" s="416" t="s">
        <v>52</v>
      </c>
      <c r="H42" s="416" t="s">
        <v>65</v>
      </c>
      <c r="I42" s="416" t="s">
        <v>3736</v>
      </c>
      <c r="J42" s="417">
        <v>1000</v>
      </c>
      <c r="K42" s="417">
        <v>1000</v>
      </c>
      <c r="L42" s="416" t="s">
        <v>66</v>
      </c>
      <c r="M42" s="416" t="s">
        <v>407</v>
      </c>
      <c r="N42" s="417">
        <v>100</v>
      </c>
      <c r="O42" s="417">
        <v>0</v>
      </c>
      <c r="P42" s="416" t="s">
        <v>2015</v>
      </c>
      <c r="Q42" s="416" t="s">
        <v>3748</v>
      </c>
      <c r="R42" s="409"/>
    </row>
    <row r="43" spans="1:26" customFormat="1" ht="150" customHeight="1">
      <c r="A43" s="408"/>
      <c r="B43" s="694" t="s">
        <v>489</v>
      </c>
      <c r="C43" s="698"/>
      <c r="D43" s="109" t="s">
        <v>2038</v>
      </c>
      <c r="E43" s="109" t="s">
        <v>3749</v>
      </c>
      <c r="F43" s="109" t="s">
        <v>3750</v>
      </c>
      <c r="G43" s="418" t="s">
        <v>52</v>
      </c>
      <c r="H43" s="418" t="s">
        <v>65</v>
      </c>
      <c r="I43" s="109" t="s">
        <v>2032</v>
      </c>
      <c r="J43" s="272">
        <v>160</v>
      </c>
      <c r="K43" s="272">
        <v>160</v>
      </c>
      <c r="L43" s="272" t="s">
        <v>66</v>
      </c>
      <c r="M43" s="272" t="s">
        <v>407</v>
      </c>
      <c r="N43" s="272">
        <v>100</v>
      </c>
      <c r="O43" s="272">
        <v>160</v>
      </c>
      <c r="P43" s="416" t="s">
        <v>2015</v>
      </c>
      <c r="Q43" s="419" t="s">
        <v>3751</v>
      </c>
      <c r="R43" s="409"/>
    </row>
    <row r="44" spans="1:26" s="422" customFormat="1" ht="150" customHeight="1">
      <c r="A44" s="420"/>
      <c r="B44" s="694" t="s">
        <v>495</v>
      </c>
      <c r="C44" s="698"/>
      <c r="D44" s="109" t="s">
        <v>2039</v>
      </c>
      <c r="E44" s="109" t="s">
        <v>3752</v>
      </c>
      <c r="F44" s="109" t="s">
        <v>3753</v>
      </c>
      <c r="G44" s="109" t="s">
        <v>52</v>
      </c>
      <c r="H44" s="109" t="s">
        <v>65</v>
      </c>
      <c r="I44" s="109" t="s">
        <v>3694</v>
      </c>
      <c r="J44" s="109">
        <v>100</v>
      </c>
      <c r="K44" s="109">
        <v>100</v>
      </c>
      <c r="L44" s="109" t="s">
        <v>66</v>
      </c>
      <c r="M44" s="109" t="s">
        <v>407</v>
      </c>
      <c r="N44" s="109">
        <v>100</v>
      </c>
      <c r="O44" s="109">
        <v>0</v>
      </c>
      <c r="P44" s="416" t="s">
        <v>2015</v>
      </c>
      <c r="Q44" s="109" t="s">
        <v>3754</v>
      </c>
      <c r="R44" s="421"/>
    </row>
    <row r="45" spans="1:26" s="422" customFormat="1" ht="150" customHeight="1">
      <c r="A45" s="420"/>
      <c r="B45" s="694" t="s">
        <v>499</v>
      </c>
      <c r="C45" s="698"/>
      <c r="D45" s="416" t="s">
        <v>2040</v>
      </c>
      <c r="E45" s="416" t="s">
        <v>3755</v>
      </c>
      <c r="F45" s="416" t="s">
        <v>3756</v>
      </c>
      <c r="G45" s="416" t="s">
        <v>52</v>
      </c>
      <c r="H45" s="416" t="s">
        <v>65</v>
      </c>
      <c r="I45" s="416" t="s">
        <v>3757</v>
      </c>
      <c r="J45" s="416">
        <v>8</v>
      </c>
      <c r="K45" s="416">
        <v>8</v>
      </c>
      <c r="L45" s="416" t="s">
        <v>66</v>
      </c>
      <c r="M45" s="416" t="s">
        <v>407</v>
      </c>
      <c r="N45" s="416">
        <v>100</v>
      </c>
      <c r="O45" s="416">
        <v>0</v>
      </c>
      <c r="P45" s="416" t="s">
        <v>2015</v>
      </c>
      <c r="Q45" s="416" t="s">
        <v>3751</v>
      </c>
      <c r="R45" s="421"/>
    </row>
    <row r="46" spans="1:26" ht="15">
      <c r="A46" s="411"/>
      <c r="B46" s="411"/>
      <c r="C46" s="411"/>
      <c r="D46" s="411"/>
      <c r="E46" s="411"/>
      <c r="F46" s="411"/>
      <c r="G46" s="411"/>
      <c r="H46" s="411"/>
      <c r="I46" s="411"/>
      <c r="J46" s="411"/>
      <c r="K46" s="411"/>
      <c r="L46" s="411"/>
      <c r="M46" s="411"/>
      <c r="N46" s="411"/>
      <c r="O46" s="411"/>
      <c r="P46" s="411"/>
      <c r="Q46" s="411"/>
      <c r="R46" s="411"/>
    </row>
    <row r="47" spans="1:26" ht="20.100000000000001" customHeight="1">
      <c r="A47" s="91"/>
      <c r="B47" s="414" t="s">
        <v>105</v>
      </c>
      <c r="C47" s="597" t="s">
        <v>106</v>
      </c>
      <c r="D47" s="597"/>
      <c r="E47" s="597"/>
      <c r="F47" s="597"/>
      <c r="G47" s="597"/>
      <c r="H47" s="597"/>
      <c r="R47" s="91"/>
    </row>
    <row r="48" spans="1:26" ht="20.100000000000001" customHeight="1">
      <c r="A48" s="91"/>
      <c r="B48" s="414" t="s">
        <v>107</v>
      </c>
      <c r="C48" s="597" t="s">
        <v>108</v>
      </c>
      <c r="D48" s="597"/>
      <c r="E48" s="597"/>
      <c r="F48" s="597"/>
      <c r="G48" s="597"/>
      <c r="H48" s="597"/>
      <c r="R48" s="91"/>
    </row>
    <row r="49" spans="1:18" ht="20.100000000000001" customHeight="1">
      <c r="A49" s="91"/>
      <c r="B49" s="414" t="s">
        <v>692</v>
      </c>
      <c r="C49" s="597" t="s">
        <v>693</v>
      </c>
      <c r="D49" s="597"/>
      <c r="E49" s="597"/>
      <c r="F49" s="597"/>
      <c r="G49" s="597"/>
      <c r="H49" s="597"/>
      <c r="R49" s="91"/>
    </row>
    <row r="50" spans="1:18" ht="20.100000000000001" customHeight="1">
      <c r="A50" s="91"/>
      <c r="B50" s="414" t="s">
        <v>111</v>
      </c>
      <c r="C50" s="597" t="s">
        <v>112</v>
      </c>
      <c r="D50" s="597"/>
      <c r="E50" s="597"/>
      <c r="F50" s="597"/>
      <c r="G50" s="597"/>
      <c r="H50" s="597"/>
      <c r="R50" s="91"/>
    </row>
    <row r="51" spans="1:18" ht="20.100000000000001" customHeight="1">
      <c r="A51" s="91"/>
      <c r="B51" s="414" t="s">
        <v>113</v>
      </c>
      <c r="C51" s="597" t="s">
        <v>114</v>
      </c>
      <c r="D51" s="597"/>
      <c r="E51" s="597"/>
      <c r="F51" s="597"/>
      <c r="G51" s="597"/>
      <c r="H51" s="597"/>
      <c r="R51" s="91"/>
    </row>
    <row r="52" spans="1:18" ht="20.100000000000001" customHeight="1">
      <c r="A52" s="91"/>
      <c r="B52" s="414" t="s">
        <v>115</v>
      </c>
      <c r="C52" s="597" t="s">
        <v>2041</v>
      </c>
      <c r="D52" s="597"/>
      <c r="E52" s="597"/>
      <c r="F52" s="597"/>
      <c r="G52" s="597"/>
      <c r="H52" s="597"/>
      <c r="R52" s="91"/>
    </row>
    <row r="53" spans="1:18" ht="20.100000000000001" customHeight="1">
      <c r="A53" s="91"/>
      <c r="B53" s="414" t="s">
        <v>117</v>
      </c>
      <c r="C53" s="597" t="s">
        <v>2042</v>
      </c>
      <c r="D53" s="597"/>
      <c r="E53" s="597"/>
      <c r="F53" s="597"/>
      <c r="G53" s="597"/>
      <c r="H53" s="597"/>
      <c r="R53" s="91"/>
    </row>
    <row r="54" spans="1:18" ht="20.100000000000001" customHeight="1">
      <c r="A54" s="91"/>
      <c r="B54" s="408"/>
      <c r="C54" s="408"/>
      <c r="D54" s="408"/>
      <c r="E54" s="408"/>
      <c r="F54" s="408"/>
      <c r="G54" s="408"/>
      <c r="H54" s="408"/>
      <c r="I54" s="91"/>
      <c r="J54" s="91"/>
      <c r="K54" s="91"/>
      <c r="L54" s="91"/>
      <c r="M54" s="91"/>
      <c r="N54" s="91"/>
      <c r="O54" s="91"/>
      <c r="P54" s="91"/>
      <c r="Q54" s="91"/>
      <c r="R54" s="91"/>
    </row>
    <row r="55" spans="1:18" ht="20.100000000000001" customHeight="1">
      <c r="A55" s="91"/>
      <c r="B55" s="597" t="s">
        <v>119</v>
      </c>
      <c r="C55" s="597"/>
      <c r="D55" s="597"/>
      <c r="E55" s="597"/>
      <c r="F55" s="597"/>
      <c r="G55" s="597"/>
      <c r="H55" s="597"/>
      <c r="R55" s="91"/>
    </row>
    <row r="56" spans="1:18" ht="20.100000000000001" customHeight="1"/>
    <row r="57" spans="1:18" ht="20.100000000000001" customHeight="1"/>
    <row r="58" spans="1:18" ht="20.100000000000001" customHeight="1"/>
    <row r="59" spans="1:18" ht="20.100000000000001" customHeight="1"/>
    <row r="60" spans="1:18" ht="20.100000000000001" customHeight="1"/>
    <row r="61" spans="1:18" ht="20.100000000000001" customHeight="1"/>
    <row r="62" spans="1:18" ht="20.100000000000001" customHeight="1"/>
    <row r="63" spans="1:18" ht="20.100000000000001" customHeight="1"/>
    <row r="64" spans="1:18" ht="20.100000000000001" customHeight="1"/>
  </sheetData>
  <mergeCells count="68">
    <mergeCell ref="C52:H52"/>
    <mergeCell ref="C53:H53"/>
    <mergeCell ref="B55:H55"/>
    <mergeCell ref="B45:C45"/>
    <mergeCell ref="C47:H47"/>
    <mergeCell ref="C48:H48"/>
    <mergeCell ref="C49:H49"/>
    <mergeCell ref="C50:H50"/>
    <mergeCell ref="C51:H51"/>
    <mergeCell ref="B44:C44"/>
    <mergeCell ref="B33:C33"/>
    <mergeCell ref="B34:C34"/>
    <mergeCell ref="B35:C35"/>
    <mergeCell ref="B36:C36"/>
    <mergeCell ref="B37:C37"/>
    <mergeCell ref="B38:C38"/>
    <mergeCell ref="B39:C39"/>
    <mergeCell ref="B40:C40"/>
    <mergeCell ref="B41:C41"/>
    <mergeCell ref="B42:C42"/>
    <mergeCell ref="B43:C43"/>
    <mergeCell ref="B19:C19"/>
    <mergeCell ref="E19:H19"/>
    <mergeCell ref="B32:C32"/>
    <mergeCell ref="B21:Q21"/>
    <mergeCell ref="B22:C22"/>
    <mergeCell ref="B23:C23"/>
    <mergeCell ref="B24:C24"/>
    <mergeCell ref="B25:C25"/>
    <mergeCell ref="B26:C26"/>
    <mergeCell ref="B27:C27"/>
    <mergeCell ref="B28:C28"/>
    <mergeCell ref="B29:C29"/>
    <mergeCell ref="B30:C30"/>
    <mergeCell ref="B31:C31"/>
    <mergeCell ref="A12:A13"/>
    <mergeCell ref="B12:C12"/>
    <mergeCell ref="D12:H12"/>
    <mergeCell ref="B13:C13"/>
    <mergeCell ref="D13:H13"/>
    <mergeCell ref="A14:A17"/>
    <mergeCell ref="B14:C14"/>
    <mergeCell ref="D14:H14"/>
    <mergeCell ref="B15:C15"/>
    <mergeCell ref="D15:H15"/>
    <mergeCell ref="B16:C16"/>
    <mergeCell ref="D16:H16"/>
    <mergeCell ref="B17:C17"/>
    <mergeCell ref="D17:H17"/>
    <mergeCell ref="B9:C9"/>
    <mergeCell ref="D9:H9"/>
    <mergeCell ref="A10:A11"/>
    <mergeCell ref="B10:C10"/>
    <mergeCell ref="D10:H10"/>
    <mergeCell ref="B11:C11"/>
    <mergeCell ref="D11:H11"/>
    <mergeCell ref="B6:C6"/>
    <mergeCell ref="D6:H6"/>
    <mergeCell ref="B7:C7"/>
    <mergeCell ref="D7:H7"/>
    <mergeCell ref="B8:C8"/>
    <mergeCell ref="D8:H8"/>
    <mergeCell ref="B3:C3"/>
    <mergeCell ref="D3:H3"/>
    <mergeCell ref="B4:C4"/>
    <mergeCell ref="D4:H4"/>
    <mergeCell ref="B5:C5"/>
    <mergeCell ref="D5:H5"/>
  </mergeCells>
  <pageMargins left="0.25" right="0.25" top="0.75" bottom="0.75" header="0.3" footer="0.3"/>
  <pageSetup scale="21" fitToHeight="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Z59"/>
  <sheetViews>
    <sheetView zoomScale="60" zoomScaleNormal="60" workbookViewId="0">
      <selection activeCell="D7" sqref="D7:H7"/>
    </sheetView>
  </sheetViews>
  <sheetFormatPr baseColWidth="10" defaultColWidth="0" defaultRowHeight="15" customHeight="1" zeroHeight="1"/>
  <cols>
    <col min="1" max="1" width="15.7109375" style="426" customWidth="1"/>
    <col min="2" max="2" width="70.7109375" style="91" customWidth="1"/>
    <col min="3" max="3" width="15.7109375" style="91" customWidth="1"/>
    <col min="4" max="17" width="35.7109375" style="91" customWidth="1"/>
    <col min="18" max="18" width="11.42578125" style="91" customWidth="1"/>
    <col min="19" max="26" width="0" style="91" hidden="1" customWidth="1"/>
    <col min="27" max="16384" width="11.42578125" style="91" hidden="1"/>
  </cols>
  <sheetData>
    <row r="1" spans="1:26">
      <c r="A1" s="423"/>
      <c r="B1" s="411"/>
      <c r="C1" s="408"/>
      <c r="D1" s="411"/>
      <c r="E1" s="411"/>
      <c r="F1" s="411"/>
      <c r="G1" s="411"/>
      <c r="H1" s="411"/>
      <c r="I1" s="411"/>
      <c r="J1" s="411"/>
      <c r="K1" s="411"/>
      <c r="L1" s="411"/>
      <c r="M1" s="411"/>
      <c r="N1" s="411"/>
      <c r="O1" s="411"/>
      <c r="P1" s="411"/>
      <c r="Q1" s="411"/>
      <c r="R1" s="411"/>
      <c r="S1" s="411"/>
      <c r="T1" s="411"/>
      <c r="U1" s="411"/>
      <c r="V1" s="411"/>
      <c r="W1" s="411"/>
      <c r="X1" s="411"/>
      <c r="Y1" s="411"/>
      <c r="Z1" s="411"/>
    </row>
    <row r="2" spans="1:26">
      <c r="A2" s="423"/>
      <c r="B2" s="408"/>
      <c r="C2" s="408"/>
      <c r="D2" s="411"/>
      <c r="E2" s="411"/>
      <c r="F2" s="411"/>
      <c r="G2" s="411"/>
      <c r="H2" s="411"/>
      <c r="I2" s="411"/>
      <c r="J2" s="411"/>
      <c r="K2" s="411"/>
      <c r="L2" s="411"/>
      <c r="M2" s="411"/>
      <c r="N2" s="411"/>
      <c r="O2" s="411"/>
      <c r="P2" s="411"/>
      <c r="Q2" s="411"/>
      <c r="R2" s="411"/>
      <c r="S2" s="411"/>
      <c r="T2" s="411"/>
      <c r="U2" s="411"/>
      <c r="V2" s="411"/>
      <c r="W2" s="411"/>
      <c r="X2" s="411"/>
      <c r="Y2" s="411"/>
      <c r="Z2" s="411"/>
    </row>
    <row r="3" spans="1:26" ht="20.100000000000001" customHeight="1">
      <c r="A3" s="423"/>
      <c r="B3" s="694" t="s">
        <v>0</v>
      </c>
      <c r="C3" s="694"/>
      <c r="D3" s="700" t="s">
        <v>1</v>
      </c>
      <c r="E3" s="700"/>
      <c r="F3" s="700"/>
      <c r="G3" s="700"/>
      <c r="H3" s="700"/>
      <c r="I3" s="411"/>
      <c r="J3" s="411"/>
      <c r="K3" s="411"/>
      <c r="L3" s="411"/>
      <c r="M3" s="411"/>
      <c r="N3" s="411"/>
      <c r="O3" s="411"/>
      <c r="P3" s="411"/>
      <c r="Q3" s="411"/>
      <c r="R3" s="411"/>
      <c r="S3" s="411"/>
      <c r="T3" s="411"/>
      <c r="U3" s="411"/>
      <c r="V3" s="411"/>
      <c r="W3" s="411"/>
      <c r="X3" s="411"/>
      <c r="Y3" s="411"/>
      <c r="Z3" s="411"/>
    </row>
    <row r="4" spans="1:26" ht="20.100000000000001" customHeight="1">
      <c r="A4" s="423"/>
      <c r="B4" s="694" t="s">
        <v>2</v>
      </c>
      <c r="C4" s="694"/>
      <c r="D4" s="657" t="s">
        <v>2043</v>
      </c>
      <c r="E4" s="657"/>
      <c r="F4" s="657"/>
      <c r="G4" s="657"/>
      <c r="H4" s="657"/>
      <c r="I4" s="411"/>
      <c r="J4" s="411"/>
      <c r="K4" s="411"/>
      <c r="L4" s="411"/>
      <c r="M4" s="411"/>
      <c r="N4" s="411"/>
      <c r="O4" s="411"/>
      <c r="P4" s="411"/>
      <c r="Q4" s="411"/>
      <c r="R4" s="411"/>
      <c r="S4" s="411"/>
      <c r="T4" s="411"/>
      <c r="U4" s="411"/>
      <c r="V4" s="411"/>
      <c r="W4" s="411"/>
      <c r="X4" s="411"/>
      <c r="Y4" s="411"/>
      <c r="Z4" s="411"/>
    </row>
    <row r="5" spans="1:26" ht="20.100000000000001" customHeight="1">
      <c r="A5" s="423"/>
      <c r="B5" s="694" t="s">
        <v>4</v>
      </c>
      <c r="C5" s="694"/>
      <c r="D5" s="657" t="s">
        <v>1196</v>
      </c>
      <c r="E5" s="657"/>
      <c r="F5" s="657"/>
      <c r="G5" s="657"/>
      <c r="H5" s="657"/>
      <c r="I5" s="411"/>
      <c r="J5" s="411"/>
      <c r="K5" s="411"/>
      <c r="L5" s="411"/>
      <c r="M5" s="411"/>
      <c r="N5" s="411"/>
      <c r="O5" s="411"/>
      <c r="P5" s="411"/>
      <c r="Q5" s="411"/>
      <c r="R5" s="411"/>
      <c r="S5" s="411"/>
      <c r="T5" s="411"/>
      <c r="U5" s="411"/>
      <c r="V5" s="411"/>
      <c r="W5" s="411"/>
      <c r="X5" s="411"/>
      <c r="Y5" s="411"/>
      <c r="Z5" s="411"/>
    </row>
    <row r="6" spans="1:26" ht="20.100000000000001" customHeight="1">
      <c r="A6" s="423"/>
      <c r="B6" s="694" t="s">
        <v>6</v>
      </c>
      <c r="C6" s="694"/>
      <c r="D6" s="657" t="s">
        <v>2000</v>
      </c>
      <c r="E6" s="657"/>
      <c r="F6" s="657"/>
      <c r="G6" s="657"/>
      <c r="H6" s="657"/>
      <c r="I6" s="408"/>
      <c r="J6" s="408"/>
      <c r="K6" s="408"/>
      <c r="L6" s="408"/>
      <c r="M6" s="411"/>
      <c r="N6" s="411"/>
      <c r="O6" s="411"/>
      <c r="P6" s="411"/>
      <c r="Q6" s="411"/>
      <c r="R6" s="411"/>
      <c r="S6" s="411"/>
      <c r="T6" s="411"/>
      <c r="U6" s="411"/>
      <c r="V6" s="411"/>
      <c r="W6" s="411"/>
      <c r="X6" s="411"/>
      <c r="Y6" s="411"/>
      <c r="Z6" s="411"/>
    </row>
    <row r="7" spans="1:26" ht="20.100000000000001" customHeight="1">
      <c r="A7" s="423"/>
      <c r="B7" s="694" t="s">
        <v>8</v>
      </c>
      <c r="C7" s="694"/>
      <c r="D7" s="657" t="s">
        <v>699</v>
      </c>
      <c r="E7" s="657"/>
      <c r="F7" s="657"/>
      <c r="G7" s="657"/>
      <c r="H7" s="657"/>
      <c r="I7" s="408"/>
      <c r="J7" s="408"/>
      <c r="K7" s="408"/>
      <c r="L7" s="408"/>
      <c r="M7" s="411"/>
      <c r="N7" s="411"/>
      <c r="O7" s="411"/>
      <c r="P7" s="411"/>
      <c r="Q7" s="411"/>
      <c r="R7" s="411"/>
      <c r="S7" s="411"/>
      <c r="T7" s="411"/>
      <c r="U7" s="411"/>
      <c r="V7" s="411"/>
      <c r="W7" s="411"/>
      <c r="X7" s="411"/>
      <c r="Y7" s="411"/>
      <c r="Z7" s="411"/>
    </row>
    <row r="8" spans="1:26" ht="20.100000000000001" customHeight="1">
      <c r="A8" s="423"/>
      <c r="B8" s="694" t="s">
        <v>10</v>
      </c>
      <c r="C8" s="694"/>
      <c r="D8" s="657" t="s">
        <v>1197</v>
      </c>
      <c r="E8" s="657"/>
      <c r="F8" s="657"/>
      <c r="G8" s="657"/>
      <c r="H8" s="657"/>
      <c r="I8" s="408"/>
      <c r="J8" s="408"/>
      <c r="K8" s="408"/>
      <c r="L8" s="408"/>
      <c r="M8" s="411"/>
      <c r="N8" s="411"/>
      <c r="O8" s="411"/>
      <c r="P8" s="411"/>
      <c r="Q8" s="411"/>
      <c r="R8" s="411"/>
      <c r="S8" s="411"/>
      <c r="T8" s="411"/>
      <c r="U8" s="411"/>
      <c r="V8" s="411"/>
      <c r="W8" s="411"/>
      <c r="X8" s="411"/>
      <c r="Y8" s="411"/>
      <c r="Z8" s="411"/>
    </row>
    <row r="9" spans="1:26" ht="20.100000000000001" customHeight="1">
      <c r="A9" s="423"/>
      <c r="B9" s="694" t="s">
        <v>12</v>
      </c>
      <c r="C9" s="694"/>
      <c r="D9" s="657" t="s">
        <v>1198</v>
      </c>
      <c r="E9" s="657"/>
      <c r="F9" s="657"/>
      <c r="G9" s="657"/>
      <c r="H9" s="657"/>
      <c r="I9" s="408"/>
      <c r="J9" s="408"/>
      <c r="K9" s="408"/>
      <c r="L9" s="408"/>
      <c r="M9" s="408"/>
      <c r="N9" s="408"/>
      <c r="O9" s="408"/>
      <c r="P9" s="411"/>
      <c r="Q9" s="411"/>
      <c r="R9" s="411"/>
      <c r="S9" s="411"/>
      <c r="T9" s="411"/>
      <c r="U9" s="411"/>
      <c r="V9" s="411"/>
      <c r="W9" s="411"/>
      <c r="X9" s="411"/>
      <c r="Y9" s="411"/>
      <c r="Z9" s="411"/>
    </row>
    <row r="10" spans="1:26" ht="50.1" customHeight="1">
      <c r="A10" s="695" t="s">
        <v>14</v>
      </c>
      <c r="B10" s="694" t="s">
        <v>15</v>
      </c>
      <c r="C10" s="694"/>
      <c r="D10" s="657" t="s">
        <v>300</v>
      </c>
      <c r="E10" s="657"/>
      <c r="F10" s="657"/>
      <c r="G10" s="657"/>
      <c r="H10" s="657"/>
      <c r="I10" s="408"/>
      <c r="J10" s="408"/>
      <c r="K10" s="408"/>
      <c r="L10" s="408"/>
      <c r="M10" s="408"/>
      <c r="N10" s="408"/>
      <c r="O10" s="408"/>
      <c r="P10" s="411"/>
      <c r="Q10" s="411"/>
      <c r="R10" s="411"/>
      <c r="S10" s="411"/>
      <c r="T10" s="411"/>
      <c r="U10" s="411"/>
      <c r="V10" s="411"/>
      <c r="W10" s="411"/>
      <c r="X10" s="411"/>
      <c r="Y10" s="411"/>
      <c r="Z10" s="411"/>
    </row>
    <row r="11" spans="1:26" ht="50.1" customHeight="1">
      <c r="A11" s="695"/>
      <c r="B11" s="694" t="s">
        <v>17</v>
      </c>
      <c r="C11" s="694"/>
      <c r="D11" s="657" t="s">
        <v>2044</v>
      </c>
      <c r="E11" s="657"/>
      <c r="F11" s="657"/>
      <c r="G11" s="657"/>
      <c r="H11" s="657"/>
      <c r="I11" s="408"/>
      <c r="J11" s="411"/>
      <c r="K11" s="408"/>
      <c r="L11" s="408"/>
      <c r="M11" s="408"/>
      <c r="N11" s="408"/>
      <c r="O11" s="408"/>
      <c r="P11" s="411"/>
      <c r="Q11" s="411"/>
      <c r="R11" s="411"/>
      <c r="S11" s="411"/>
      <c r="T11" s="411"/>
      <c r="U11" s="411"/>
      <c r="V11" s="411"/>
      <c r="W11" s="411"/>
      <c r="X11" s="411"/>
      <c r="Y11" s="411"/>
      <c r="Z11" s="411"/>
    </row>
    <row r="12" spans="1:26" ht="50.1" customHeight="1">
      <c r="A12" s="695" t="s">
        <v>19</v>
      </c>
      <c r="B12" s="694" t="s">
        <v>20</v>
      </c>
      <c r="C12" s="694"/>
      <c r="D12" s="546" t="s">
        <v>2045</v>
      </c>
      <c r="E12" s="546"/>
      <c r="F12" s="546"/>
      <c r="G12" s="546"/>
      <c r="H12" s="546"/>
      <c r="I12" s="408"/>
      <c r="J12" s="408"/>
      <c r="K12" s="408"/>
      <c r="L12" s="408"/>
      <c r="M12" s="408"/>
      <c r="N12" s="408"/>
      <c r="O12" s="408"/>
      <c r="P12" s="411"/>
      <c r="Q12" s="411"/>
      <c r="R12" s="411"/>
      <c r="S12" s="411"/>
      <c r="T12" s="411"/>
      <c r="U12" s="411"/>
      <c r="V12" s="411"/>
      <c r="W12" s="411"/>
      <c r="X12" s="411"/>
      <c r="Y12" s="411"/>
      <c r="Z12" s="411"/>
    </row>
    <row r="13" spans="1:26" ht="50.1" customHeight="1">
      <c r="A13" s="695"/>
      <c r="B13" s="694" t="s">
        <v>22</v>
      </c>
      <c r="C13" s="694"/>
      <c r="D13" s="546" t="s">
        <v>2046</v>
      </c>
      <c r="E13" s="546"/>
      <c r="F13" s="546"/>
      <c r="G13" s="546"/>
      <c r="H13" s="546"/>
      <c r="I13" s="408"/>
      <c r="J13" s="408"/>
      <c r="K13" s="408"/>
      <c r="L13" s="408"/>
      <c r="M13" s="408"/>
      <c r="N13" s="408"/>
      <c r="O13" s="408"/>
      <c r="P13" s="411"/>
      <c r="Q13" s="411"/>
      <c r="R13" s="411"/>
      <c r="S13" s="411"/>
      <c r="T13" s="411"/>
      <c r="U13" s="411"/>
      <c r="V13" s="411"/>
      <c r="W13" s="411"/>
      <c r="X13" s="411"/>
      <c r="Y13" s="411"/>
      <c r="Z13" s="411"/>
    </row>
    <row r="14" spans="1:26" ht="50.1" customHeight="1">
      <c r="A14" s="695" t="s">
        <v>24</v>
      </c>
      <c r="B14" s="694" t="s">
        <v>25</v>
      </c>
      <c r="C14" s="694"/>
      <c r="D14" s="657" t="s">
        <v>704</v>
      </c>
      <c r="E14" s="657"/>
      <c r="F14" s="657"/>
      <c r="G14" s="657"/>
      <c r="H14" s="657"/>
      <c r="I14" s="408"/>
      <c r="J14" s="408"/>
      <c r="K14" s="408"/>
      <c r="L14" s="408"/>
      <c r="M14" s="408"/>
      <c r="N14" s="408"/>
      <c r="O14" s="408"/>
      <c r="P14" s="411"/>
      <c r="Q14" s="411"/>
      <c r="R14" s="411"/>
      <c r="S14" s="411"/>
      <c r="T14" s="411"/>
      <c r="U14" s="411"/>
      <c r="V14" s="411"/>
      <c r="W14" s="411"/>
      <c r="X14" s="411"/>
      <c r="Y14" s="411"/>
      <c r="Z14" s="411"/>
    </row>
    <row r="15" spans="1:26" ht="50.1" customHeight="1">
      <c r="A15" s="695"/>
      <c r="B15" s="694" t="s">
        <v>27</v>
      </c>
      <c r="C15" s="694"/>
      <c r="D15" s="657" t="s">
        <v>1334</v>
      </c>
      <c r="E15" s="657"/>
      <c r="F15" s="657"/>
      <c r="G15" s="657"/>
      <c r="H15" s="657"/>
      <c r="I15" s="408"/>
      <c r="J15" s="411"/>
      <c r="K15" s="411"/>
      <c r="L15" s="408"/>
      <c r="M15" s="411"/>
      <c r="N15" s="408"/>
      <c r="O15" s="408"/>
      <c r="P15" s="411"/>
      <c r="Q15" s="411"/>
      <c r="R15" s="411"/>
      <c r="S15" s="411"/>
      <c r="T15" s="411"/>
      <c r="U15" s="411"/>
      <c r="V15" s="411"/>
      <c r="W15" s="411"/>
      <c r="X15" s="411"/>
      <c r="Y15" s="411"/>
      <c r="Z15" s="411"/>
    </row>
    <row r="16" spans="1:26" ht="50.1" customHeight="1">
      <c r="A16" s="695"/>
      <c r="B16" s="694" t="s">
        <v>29</v>
      </c>
      <c r="C16" s="694"/>
      <c r="D16" s="657" t="s">
        <v>1335</v>
      </c>
      <c r="E16" s="657"/>
      <c r="F16" s="657"/>
      <c r="G16" s="657"/>
      <c r="H16" s="657"/>
      <c r="I16" s="408"/>
      <c r="J16" s="411"/>
      <c r="K16" s="411"/>
      <c r="L16" s="408"/>
      <c r="M16" s="411"/>
      <c r="N16" s="408"/>
      <c r="O16" s="408"/>
      <c r="P16" s="411"/>
      <c r="Q16" s="411"/>
      <c r="R16" s="411"/>
      <c r="S16" s="411"/>
      <c r="T16" s="411"/>
      <c r="U16" s="411"/>
      <c r="V16" s="411"/>
      <c r="W16" s="411"/>
      <c r="X16" s="411"/>
      <c r="Y16" s="411"/>
      <c r="Z16" s="411"/>
    </row>
    <row r="17" spans="1:26" ht="50.1" customHeight="1">
      <c r="A17" s="695"/>
      <c r="B17" s="694" t="s">
        <v>31</v>
      </c>
      <c r="C17" s="694"/>
      <c r="D17" s="657" t="s">
        <v>1336</v>
      </c>
      <c r="E17" s="657"/>
      <c r="F17" s="657"/>
      <c r="G17" s="657"/>
      <c r="H17" s="657"/>
      <c r="I17" s="408"/>
      <c r="J17" s="411"/>
      <c r="K17" s="411"/>
      <c r="L17" s="408"/>
      <c r="M17" s="411"/>
      <c r="N17" s="408"/>
      <c r="O17" s="408"/>
      <c r="P17" s="411"/>
      <c r="Q17" s="411"/>
      <c r="R17" s="411"/>
      <c r="S17" s="411"/>
      <c r="T17" s="411"/>
      <c r="U17" s="411"/>
      <c r="V17" s="411"/>
      <c r="W17" s="411"/>
      <c r="X17" s="411"/>
      <c r="Y17" s="411"/>
      <c r="Z17" s="411"/>
    </row>
    <row r="18" spans="1:26">
      <c r="A18" s="423"/>
      <c r="B18" s="408"/>
      <c r="C18" s="408"/>
      <c r="D18" s="411"/>
      <c r="E18" s="411"/>
      <c r="F18" s="411"/>
      <c r="G18" s="411"/>
      <c r="H18" s="411"/>
      <c r="I18" s="411"/>
      <c r="J18" s="411"/>
      <c r="K18" s="411"/>
      <c r="L18" s="411"/>
      <c r="M18" s="411"/>
      <c r="N18" s="411"/>
      <c r="O18" s="411"/>
      <c r="P18" s="411"/>
      <c r="Q18" s="411"/>
      <c r="R18" s="411"/>
      <c r="S18" s="411"/>
      <c r="T18" s="411"/>
      <c r="U18" s="411"/>
      <c r="V18" s="411"/>
      <c r="W18" s="411"/>
      <c r="X18" s="411"/>
      <c r="Y18" s="411"/>
      <c r="Z18" s="411"/>
    </row>
    <row r="19" spans="1:26" ht="50.1" customHeight="1">
      <c r="A19" s="423"/>
      <c r="B19" s="694" t="s">
        <v>33</v>
      </c>
      <c r="C19" s="694"/>
      <c r="D19" s="105">
        <v>62380001</v>
      </c>
      <c r="E19" s="814" t="s">
        <v>4546</v>
      </c>
      <c r="F19" s="815"/>
      <c r="G19" s="815"/>
      <c r="H19" s="816"/>
      <c r="I19" s="411"/>
      <c r="J19" s="411"/>
      <c r="K19" s="411"/>
      <c r="L19" s="411"/>
      <c r="M19" s="411"/>
      <c r="N19" s="411"/>
      <c r="O19" s="411"/>
      <c r="P19" s="411"/>
      <c r="Q19" s="411"/>
      <c r="R19" s="411"/>
      <c r="S19" s="411"/>
      <c r="T19" s="411"/>
      <c r="U19" s="411"/>
      <c r="V19" s="411"/>
      <c r="W19" s="411"/>
      <c r="X19" s="411"/>
      <c r="Y19" s="411"/>
      <c r="Z19" s="411"/>
    </row>
    <row r="20" spans="1:26">
      <c r="A20" s="423"/>
      <c r="B20" s="408"/>
      <c r="C20" s="408"/>
      <c r="D20" s="411"/>
      <c r="E20" s="411"/>
      <c r="F20" s="411"/>
      <c r="G20" s="411"/>
      <c r="H20" s="411"/>
      <c r="I20" s="411"/>
      <c r="J20" s="411"/>
      <c r="K20" s="411"/>
      <c r="L20" s="411"/>
      <c r="M20" s="411"/>
      <c r="N20" s="411"/>
      <c r="O20" s="411"/>
      <c r="P20" s="411"/>
      <c r="Q20" s="411"/>
      <c r="R20" s="411"/>
      <c r="S20" s="411"/>
      <c r="T20" s="411"/>
      <c r="U20" s="411"/>
      <c r="V20" s="411"/>
      <c r="W20" s="411"/>
      <c r="X20" s="411"/>
      <c r="Y20" s="411"/>
      <c r="Z20" s="411"/>
    </row>
    <row r="21" spans="1:26" ht="50.1" customHeight="1">
      <c r="A21" s="424"/>
      <c r="B21" s="694" t="s">
        <v>34</v>
      </c>
      <c r="C21" s="694"/>
      <c r="D21" s="694"/>
      <c r="E21" s="694"/>
      <c r="F21" s="694"/>
      <c r="G21" s="694"/>
      <c r="H21" s="694"/>
      <c r="I21" s="694"/>
      <c r="J21" s="694"/>
      <c r="K21" s="694"/>
      <c r="L21" s="694"/>
      <c r="M21" s="694"/>
      <c r="N21" s="694"/>
      <c r="O21" s="694"/>
      <c r="P21" s="694"/>
      <c r="Q21" s="694"/>
      <c r="R21" s="411"/>
      <c r="S21" s="411"/>
      <c r="T21" s="411"/>
      <c r="U21" s="411"/>
      <c r="V21" s="411"/>
      <c r="W21" s="411"/>
      <c r="X21" s="411"/>
      <c r="Y21" s="411"/>
      <c r="Z21" s="411"/>
    </row>
    <row r="22" spans="1:26" ht="50.1" customHeight="1">
      <c r="A22" s="424"/>
      <c r="B22" s="694"/>
      <c r="C22" s="694"/>
      <c r="D22" s="414" t="s">
        <v>35</v>
      </c>
      <c r="E22" s="414" t="s">
        <v>36</v>
      </c>
      <c r="F22" s="414" t="s">
        <v>37</v>
      </c>
      <c r="G22" s="414" t="s">
        <v>38</v>
      </c>
      <c r="H22" s="414" t="s">
        <v>39</v>
      </c>
      <c r="I22" s="414" t="s">
        <v>40</v>
      </c>
      <c r="J22" s="414" t="s">
        <v>41</v>
      </c>
      <c r="K22" s="414" t="s">
        <v>42</v>
      </c>
      <c r="L22" s="414" t="s">
        <v>43</v>
      </c>
      <c r="M22" s="414" t="s">
        <v>44</v>
      </c>
      <c r="N22" s="414" t="s">
        <v>45</v>
      </c>
      <c r="O22" s="414" t="s">
        <v>46</v>
      </c>
      <c r="P22" s="414" t="s">
        <v>47</v>
      </c>
      <c r="Q22" s="414" t="s">
        <v>48</v>
      </c>
      <c r="R22" s="411"/>
      <c r="S22" s="411"/>
      <c r="T22" s="411"/>
      <c r="U22" s="411"/>
      <c r="V22" s="411"/>
      <c r="W22" s="411"/>
      <c r="X22" s="411"/>
      <c r="Y22" s="411"/>
      <c r="Z22" s="411"/>
    </row>
    <row r="23" spans="1:26" ht="150" customHeight="1">
      <c r="A23" s="424"/>
      <c r="B23" s="694" t="s">
        <v>49</v>
      </c>
      <c r="C23" s="694"/>
      <c r="D23" s="109" t="s">
        <v>2047</v>
      </c>
      <c r="E23" s="109" t="s">
        <v>2048</v>
      </c>
      <c r="F23" s="109" t="s">
        <v>2049</v>
      </c>
      <c r="G23" s="109" t="s">
        <v>52</v>
      </c>
      <c r="H23" s="109" t="s">
        <v>53</v>
      </c>
      <c r="I23" s="110" t="s">
        <v>3758</v>
      </c>
      <c r="J23" s="108">
        <v>16143</v>
      </c>
      <c r="K23" s="108">
        <v>16143</v>
      </c>
      <c r="L23" s="109" t="s">
        <v>54</v>
      </c>
      <c r="M23" s="109" t="s">
        <v>407</v>
      </c>
      <c r="N23" s="108">
        <v>100</v>
      </c>
      <c r="O23" s="108">
        <v>10190</v>
      </c>
      <c r="P23" s="109" t="s">
        <v>2050</v>
      </c>
      <c r="Q23" s="109"/>
      <c r="R23" s="411"/>
      <c r="S23" s="411"/>
      <c r="T23" s="411"/>
      <c r="U23" s="411"/>
      <c r="V23" s="411"/>
      <c r="W23" s="411"/>
      <c r="X23" s="411"/>
      <c r="Y23" s="411"/>
      <c r="Z23" s="411"/>
    </row>
    <row r="24" spans="1:26" ht="150" customHeight="1">
      <c r="A24" s="424"/>
      <c r="B24" s="694" t="s">
        <v>57</v>
      </c>
      <c r="C24" s="694"/>
      <c r="D24" s="109" t="s">
        <v>2051</v>
      </c>
      <c r="E24" s="109" t="s">
        <v>3759</v>
      </c>
      <c r="F24" s="109" t="s">
        <v>2052</v>
      </c>
      <c r="G24" s="109" t="s">
        <v>52</v>
      </c>
      <c r="H24" s="109" t="s">
        <v>53</v>
      </c>
      <c r="I24" s="109" t="s">
        <v>3760</v>
      </c>
      <c r="J24" s="108">
        <v>190634</v>
      </c>
      <c r="K24" s="108">
        <v>190634</v>
      </c>
      <c r="L24" s="109" t="s">
        <v>54</v>
      </c>
      <c r="M24" s="109" t="s">
        <v>407</v>
      </c>
      <c r="N24" s="108">
        <v>100</v>
      </c>
      <c r="O24" s="108">
        <v>18000</v>
      </c>
      <c r="P24" s="109" t="s">
        <v>2053</v>
      </c>
      <c r="Q24" s="109" t="s">
        <v>3761</v>
      </c>
      <c r="R24" s="411"/>
      <c r="S24" s="411"/>
      <c r="T24" s="411"/>
      <c r="U24" s="411"/>
      <c r="V24" s="411"/>
      <c r="W24" s="411"/>
      <c r="X24" s="411"/>
      <c r="Y24" s="411"/>
      <c r="Z24" s="411"/>
    </row>
    <row r="25" spans="1:26" ht="150" customHeight="1">
      <c r="A25" s="424"/>
      <c r="B25" s="694" t="s">
        <v>62</v>
      </c>
      <c r="C25" s="694"/>
      <c r="D25" s="109" t="s">
        <v>2054</v>
      </c>
      <c r="E25" s="109" t="s">
        <v>2055</v>
      </c>
      <c r="F25" s="109" t="s">
        <v>2056</v>
      </c>
      <c r="G25" s="31" t="s">
        <v>52</v>
      </c>
      <c r="H25" s="109" t="s">
        <v>65</v>
      </c>
      <c r="I25" s="109" t="s">
        <v>3762</v>
      </c>
      <c r="J25" s="108">
        <v>10000</v>
      </c>
      <c r="K25" s="108">
        <v>10000</v>
      </c>
      <c r="L25" s="109" t="s">
        <v>54</v>
      </c>
      <c r="M25" s="109" t="s">
        <v>407</v>
      </c>
      <c r="N25" s="108">
        <v>100</v>
      </c>
      <c r="O25" s="108">
        <v>6049</v>
      </c>
      <c r="P25" s="109" t="s">
        <v>2053</v>
      </c>
      <c r="Q25" s="109" t="s">
        <v>3763</v>
      </c>
      <c r="R25" s="411"/>
      <c r="S25" s="411"/>
      <c r="T25" s="411"/>
      <c r="U25" s="411"/>
      <c r="V25" s="411"/>
      <c r="W25" s="411"/>
      <c r="X25" s="411"/>
      <c r="Y25" s="411"/>
      <c r="Z25" s="411"/>
    </row>
    <row r="26" spans="1:26" ht="150" customHeight="1">
      <c r="A26" s="424"/>
      <c r="B26" s="694" t="s">
        <v>285</v>
      </c>
      <c r="C26" s="694"/>
      <c r="D26" s="109" t="s">
        <v>2057</v>
      </c>
      <c r="E26" s="109" t="s">
        <v>3764</v>
      </c>
      <c r="F26" s="109" t="s">
        <v>3765</v>
      </c>
      <c r="G26" s="31" t="s">
        <v>52</v>
      </c>
      <c r="H26" s="109" t="s">
        <v>65</v>
      </c>
      <c r="I26" s="109" t="s">
        <v>3766</v>
      </c>
      <c r="J26" s="108">
        <v>10000</v>
      </c>
      <c r="K26" s="108">
        <v>10000</v>
      </c>
      <c r="L26" s="109" t="s">
        <v>1111</v>
      </c>
      <c r="M26" s="109" t="s">
        <v>407</v>
      </c>
      <c r="N26" s="108">
        <v>100</v>
      </c>
      <c r="O26" s="108">
        <v>5995</v>
      </c>
      <c r="P26" s="109" t="s">
        <v>2053</v>
      </c>
      <c r="Q26" s="109" t="s">
        <v>3767</v>
      </c>
      <c r="R26" s="411"/>
      <c r="S26" s="411"/>
      <c r="T26" s="411"/>
      <c r="U26" s="411"/>
      <c r="V26" s="411"/>
      <c r="W26" s="411"/>
      <c r="X26" s="411"/>
      <c r="Y26" s="411"/>
      <c r="Z26" s="411"/>
    </row>
    <row r="27" spans="1:26" ht="150" customHeight="1">
      <c r="A27" s="424"/>
      <c r="B27" s="694" t="s">
        <v>281</v>
      </c>
      <c r="C27" s="694"/>
      <c r="D27" s="109" t="s">
        <v>2058</v>
      </c>
      <c r="E27" s="109" t="s">
        <v>3768</v>
      </c>
      <c r="F27" s="425" t="s">
        <v>3769</v>
      </c>
      <c r="G27" s="31" t="s">
        <v>52</v>
      </c>
      <c r="H27" s="109" t="s">
        <v>65</v>
      </c>
      <c r="I27" s="109" t="s">
        <v>3770</v>
      </c>
      <c r="J27" s="108">
        <v>14</v>
      </c>
      <c r="K27" s="108">
        <v>14</v>
      </c>
      <c r="L27" s="109" t="s">
        <v>66</v>
      </c>
      <c r="M27" s="109" t="s">
        <v>407</v>
      </c>
      <c r="N27" s="108">
        <v>100</v>
      </c>
      <c r="O27" s="108">
        <v>14</v>
      </c>
      <c r="P27" s="109" t="s">
        <v>2053</v>
      </c>
      <c r="Q27" s="109" t="s">
        <v>3771</v>
      </c>
      <c r="R27" s="411"/>
      <c r="S27" s="411"/>
      <c r="T27" s="411"/>
      <c r="U27" s="411"/>
      <c r="V27" s="411"/>
      <c r="W27" s="411"/>
      <c r="X27" s="411"/>
      <c r="Y27" s="411"/>
      <c r="Z27" s="411"/>
    </row>
    <row r="28" spans="1:26" ht="150" customHeight="1">
      <c r="A28" s="424"/>
      <c r="B28" s="694" t="s">
        <v>277</v>
      </c>
      <c r="C28" s="694"/>
      <c r="D28" s="109" t="s">
        <v>2059</v>
      </c>
      <c r="E28" s="109" t="s">
        <v>2060</v>
      </c>
      <c r="F28" s="109" t="s">
        <v>2061</v>
      </c>
      <c r="G28" s="31" t="s">
        <v>52</v>
      </c>
      <c r="H28" s="109" t="s">
        <v>65</v>
      </c>
      <c r="I28" s="109" t="s">
        <v>3772</v>
      </c>
      <c r="J28" s="108">
        <v>179581</v>
      </c>
      <c r="K28" s="108">
        <v>179581</v>
      </c>
      <c r="L28" s="109" t="s">
        <v>66</v>
      </c>
      <c r="M28" s="109" t="s">
        <v>407</v>
      </c>
      <c r="N28" s="108">
        <v>100</v>
      </c>
      <c r="O28" s="108">
        <v>184190</v>
      </c>
      <c r="P28" s="109" t="s">
        <v>2053</v>
      </c>
      <c r="Q28" s="109" t="s">
        <v>3773</v>
      </c>
      <c r="R28" s="411"/>
      <c r="S28" s="411"/>
      <c r="T28" s="411"/>
      <c r="U28" s="411"/>
      <c r="V28" s="411"/>
      <c r="W28" s="411"/>
      <c r="X28" s="411"/>
      <c r="Y28" s="411"/>
      <c r="Z28" s="411"/>
    </row>
    <row r="29" spans="1:26" ht="150" customHeight="1">
      <c r="A29" s="424"/>
      <c r="B29" s="694" t="s">
        <v>272</v>
      </c>
      <c r="C29" s="694"/>
      <c r="D29" s="109" t="s">
        <v>2062</v>
      </c>
      <c r="E29" s="109" t="s">
        <v>2063</v>
      </c>
      <c r="F29" s="109" t="s">
        <v>3774</v>
      </c>
      <c r="G29" s="31" t="s">
        <v>52</v>
      </c>
      <c r="H29" s="109" t="s">
        <v>65</v>
      </c>
      <c r="I29" s="109" t="s">
        <v>3775</v>
      </c>
      <c r="J29" s="108">
        <v>50</v>
      </c>
      <c r="K29" s="108">
        <v>50</v>
      </c>
      <c r="L29" s="109" t="s">
        <v>66</v>
      </c>
      <c r="M29" s="109" t="s">
        <v>407</v>
      </c>
      <c r="N29" s="108">
        <v>100</v>
      </c>
      <c r="O29" s="108">
        <v>30</v>
      </c>
      <c r="P29" s="109" t="s">
        <v>2053</v>
      </c>
      <c r="Q29" s="109" t="s">
        <v>3776</v>
      </c>
      <c r="R29" s="411"/>
      <c r="S29" s="411"/>
      <c r="T29" s="411"/>
      <c r="U29" s="411"/>
      <c r="V29" s="411"/>
      <c r="W29" s="411"/>
      <c r="X29" s="411"/>
      <c r="Y29" s="411"/>
      <c r="Z29" s="411"/>
    </row>
    <row r="30" spans="1:26" ht="150" customHeight="1">
      <c r="A30" s="424"/>
      <c r="B30" s="694" t="s">
        <v>160</v>
      </c>
      <c r="C30" s="694"/>
      <c r="D30" s="109" t="s">
        <v>2064</v>
      </c>
      <c r="E30" s="109" t="s">
        <v>3777</v>
      </c>
      <c r="F30" s="109" t="s">
        <v>3778</v>
      </c>
      <c r="G30" s="31" t="s">
        <v>52</v>
      </c>
      <c r="H30" s="109" t="s">
        <v>65</v>
      </c>
      <c r="I30" s="109" t="s">
        <v>3779</v>
      </c>
      <c r="J30" s="108">
        <v>30</v>
      </c>
      <c r="K30" s="108">
        <v>30</v>
      </c>
      <c r="L30" s="109" t="s">
        <v>66</v>
      </c>
      <c r="M30" s="109" t="s">
        <v>407</v>
      </c>
      <c r="N30" s="108">
        <v>100</v>
      </c>
      <c r="O30" s="108">
        <v>354</v>
      </c>
      <c r="P30" s="109" t="s">
        <v>2053</v>
      </c>
      <c r="Q30" s="109" t="s">
        <v>3780</v>
      </c>
      <c r="R30" s="411"/>
      <c r="S30" s="411"/>
      <c r="T30" s="411"/>
      <c r="U30" s="411"/>
      <c r="V30" s="411"/>
      <c r="W30" s="411"/>
      <c r="X30" s="411"/>
      <c r="Y30" s="411"/>
      <c r="Z30" s="411"/>
    </row>
    <row r="31" spans="1:26" ht="150" customHeight="1">
      <c r="A31" s="424"/>
      <c r="B31" s="694" t="s">
        <v>361</v>
      </c>
      <c r="C31" s="694"/>
      <c r="D31" s="109" t="s">
        <v>2065</v>
      </c>
      <c r="E31" s="109" t="s">
        <v>3781</v>
      </c>
      <c r="F31" s="109" t="s">
        <v>2066</v>
      </c>
      <c r="G31" s="31" t="s">
        <v>52</v>
      </c>
      <c r="H31" s="109" t="s">
        <v>65</v>
      </c>
      <c r="I31" s="109" t="s">
        <v>3782</v>
      </c>
      <c r="J31" s="108">
        <v>30000</v>
      </c>
      <c r="K31" s="108">
        <v>30000</v>
      </c>
      <c r="L31" s="109" t="s">
        <v>290</v>
      </c>
      <c r="M31" s="109" t="s">
        <v>407</v>
      </c>
      <c r="N31" s="108">
        <v>100</v>
      </c>
      <c r="O31" s="108">
        <v>26089</v>
      </c>
      <c r="P31" s="109" t="s">
        <v>2053</v>
      </c>
      <c r="Q31" s="109" t="s">
        <v>4524</v>
      </c>
      <c r="R31" s="411"/>
      <c r="S31" s="411"/>
      <c r="T31" s="411"/>
      <c r="U31" s="411"/>
      <c r="V31" s="411"/>
      <c r="W31" s="411"/>
      <c r="X31" s="411"/>
      <c r="Y31" s="411"/>
      <c r="Z31" s="411"/>
    </row>
    <row r="32" spans="1:26" ht="150" customHeight="1">
      <c r="A32" s="424"/>
      <c r="B32" s="694" t="s">
        <v>364</v>
      </c>
      <c r="C32" s="694"/>
      <c r="D32" s="109" t="s">
        <v>2067</v>
      </c>
      <c r="E32" s="109" t="s">
        <v>2068</v>
      </c>
      <c r="F32" s="109" t="s">
        <v>3783</v>
      </c>
      <c r="G32" s="31" t="s">
        <v>52</v>
      </c>
      <c r="H32" s="109" t="s">
        <v>65</v>
      </c>
      <c r="I32" s="109" t="s">
        <v>3784</v>
      </c>
      <c r="J32" s="108">
        <v>149500</v>
      </c>
      <c r="K32" s="108">
        <v>149500</v>
      </c>
      <c r="L32" s="109" t="s">
        <v>66</v>
      </c>
      <c r="M32" s="109" t="s">
        <v>407</v>
      </c>
      <c r="N32" s="108">
        <v>100</v>
      </c>
      <c r="O32" s="108">
        <v>149500</v>
      </c>
      <c r="P32" s="109" t="s">
        <v>2053</v>
      </c>
      <c r="Q32" s="109" t="s">
        <v>2069</v>
      </c>
      <c r="R32" s="411"/>
      <c r="S32" s="411"/>
      <c r="T32" s="411"/>
      <c r="U32" s="411"/>
      <c r="V32" s="411"/>
      <c r="W32" s="411"/>
      <c r="X32" s="411"/>
      <c r="Y32" s="411"/>
      <c r="Z32" s="411"/>
    </row>
    <row r="33" spans="1:26" ht="150" customHeight="1">
      <c r="A33" s="424"/>
      <c r="B33" s="694" t="s">
        <v>367</v>
      </c>
      <c r="C33" s="694"/>
      <c r="D33" s="109" t="s">
        <v>2070</v>
      </c>
      <c r="E33" s="109" t="s">
        <v>3785</v>
      </c>
      <c r="F33" s="109" t="s">
        <v>3786</v>
      </c>
      <c r="G33" s="31" t="s">
        <v>52</v>
      </c>
      <c r="H33" s="109" t="s">
        <v>65</v>
      </c>
      <c r="I33" s="109" t="s">
        <v>3787</v>
      </c>
      <c r="J33" s="108">
        <v>1</v>
      </c>
      <c r="K33" s="108">
        <v>1</v>
      </c>
      <c r="L33" s="109" t="s">
        <v>66</v>
      </c>
      <c r="M33" s="109" t="s">
        <v>407</v>
      </c>
      <c r="N33" s="108">
        <v>100</v>
      </c>
      <c r="O33" s="108">
        <v>1</v>
      </c>
      <c r="P33" s="109" t="s">
        <v>2071</v>
      </c>
      <c r="Q33" s="109" t="s">
        <v>3788</v>
      </c>
      <c r="R33" s="411"/>
      <c r="S33" s="411"/>
      <c r="T33" s="411"/>
      <c r="U33" s="411"/>
      <c r="V33" s="411"/>
      <c r="W33" s="411"/>
      <c r="X33" s="411"/>
      <c r="Y33" s="411"/>
      <c r="Z33" s="411"/>
    </row>
    <row r="34" spans="1:26" ht="150" customHeight="1">
      <c r="A34" s="424"/>
      <c r="B34" s="694" t="s">
        <v>370</v>
      </c>
      <c r="C34" s="694"/>
      <c r="D34" s="109" t="s">
        <v>2072</v>
      </c>
      <c r="E34" s="109" t="s">
        <v>2073</v>
      </c>
      <c r="F34" s="109" t="s">
        <v>3789</v>
      </c>
      <c r="G34" s="31" t="s">
        <v>52</v>
      </c>
      <c r="H34" s="109" t="s">
        <v>65</v>
      </c>
      <c r="I34" s="109" t="s">
        <v>3790</v>
      </c>
      <c r="J34" s="108">
        <v>5</v>
      </c>
      <c r="K34" s="108">
        <v>5</v>
      </c>
      <c r="L34" s="109" t="s">
        <v>66</v>
      </c>
      <c r="M34" s="109" t="s">
        <v>407</v>
      </c>
      <c r="N34" s="108">
        <v>100</v>
      </c>
      <c r="O34" s="108">
        <v>1</v>
      </c>
      <c r="P34" s="109" t="s">
        <v>2053</v>
      </c>
      <c r="Q34" s="109" t="s">
        <v>3791</v>
      </c>
      <c r="R34" s="411"/>
      <c r="S34" s="411"/>
      <c r="T34" s="411"/>
      <c r="U34" s="411"/>
      <c r="V34" s="411"/>
      <c r="W34" s="411"/>
      <c r="X34" s="411"/>
      <c r="Y34" s="411"/>
      <c r="Z34" s="411"/>
    </row>
    <row r="35" spans="1:26" ht="20.100000000000001" customHeight="1"/>
    <row r="36" spans="1:26" ht="15" hidden="1" customHeight="1">
      <c r="B36" s="414" t="s">
        <v>692</v>
      </c>
      <c r="C36" s="700" t="s">
        <v>693</v>
      </c>
      <c r="D36" s="700"/>
      <c r="E36" s="700"/>
      <c r="F36" s="700"/>
      <c r="G36" s="700"/>
      <c r="H36" s="700"/>
    </row>
    <row r="37" spans="1:26" ht="15" hidden="1" customHeight="1">
      <c r="B37" s="414" t="s">
        <v>111</v>
      </c>
      <c r="C37" s="700" t="s">
        <v>112</v>
      </c>
      <c r="D37" s="700"/>
      <c r="E37" s="700"/>
      <c r="F37" s="700"/>
      <c r="G37" s="700"/>
      <c r="H37" s="700"/>
    </row>
    <row r="38" spans="1:26" ht="15" hidden="1" customHeight="1">
      <c r="B38" s="414" t="s">
        <v>113</v>
      </c>
      <c r="C38" s="700" t="s">
        <v>114</v>
      </c>
      <c r="D38" s="700"/>
      <c r="E38" s="700"/>
      <c r="F38" s="700"/>
      <c r="G38" s="700"/>
      <c r="H38" s="700"/>
    </row>
    <row r="39" spans="1:26" ht="15" hidden="1" customHeight="1">
      <c r="B39" s="414" t="s">
        <v>115</v>
      </c>
      <c r="C39" s="700" t="s">
        <v>2074</v>
      </c>
      <c r="D39" s="700"/>
      <c r="E39" s="700"/>
      <c r="F39" s="700"/>
      <c r="G39" s="700"/>
      <c r="H39" s="700"/>
    </row>
    <row r="40" spans="1:26" ht="15" hidden="1" customHeight="1">
      <c r="B40" s="414" t="s">
        <v>117</v>
      </c>
      <c r="C40" s="700" t="s">
        <v>2042</v>
      </c>
      <c r="D40" s="700"/>
      <c r="E40" s="700"/>
      <c r="F40" s="700"/>
      <c r="G40" s="700"/>
      <c r="H40" s="700"/>
    </row>
    <row r="41" spans="1:26" ht="15" hidden="1" customHeight="1">
      <c r="B41" s="408"/>
      <c r="C41" s="408"/>
      <c r="D41" s="408"/>
      <c r="E41" s="408"/>
      <c r="F41" s="408"/>
      <c r="G41" s="408"/>
      <c r="H41" s="408"/>
    </row>
    <row r="42" spans="1:26" ht="15" hidden="1" customHeight="1">
      <c r="B42" s="700" t="s">
        <v>119</v>
      </c>
      <c r="C42" s="700"/>
      <c r="D42" s="700"/>
      <c r="E42" s="700"/>
      <c r="F42" s="700"/>
      <c r="G42" s="700"/>
      <c r="H42" s="700"/>
    </row>
    <row r="43" spans="1:26" ht="15" customHeight="1"/>
    <row r="44" spans="1:26" ht="15" customHeight="1">
      <c r="B44" s="414" t="s">
        <v>105</v>
      </c>
      <c r="C44" s="700" t="s">
        <v>106</v>
      </c>
      <c r="D44" s="700"/>
      <c r="E44" s="700"/>
      <c r="F44" s="700"/>
      <c r="G44" s="700"/>
      <c r="H44" s="700"/>
    </row>
    <row r="45" spans="1:26" ht="15" customHeight="1">
      <c r="B45" s="414" t="s">
        <v>107</v>
      </c>
      <c r="C45" s="700" t="s">
        <v>108</v>
      </c>
      <c r="D45" s="700"/>
      <c r="E45" s="700"/>
      <c r="F45" s="700"/>
      <c r="G45" s="700"/>
      <c r="H45" s="700"/>
    </row>
    <row r="46" spans="1:26" ht="15" customHeight="1">
      <c r="B46" s="414" t="s">
        <v>692</v>
      </c>
      <c r="C46" s="700" t="s">
        <v>693</v>
      </c>
      <c r="D46" s="700"/>
      <c r="E46" s="700"/>
      <c r="F46" s="700"/>
      <c r="G46" s="700"/>
      <c r="H46" s="700"/>
    </row>
    <row r="47" spans="1:26" ht="15" customHeight="1">
      <c r="B47" s="414" t="s">
        <v>111</v>
      </c>
      <c r="C47" s="700" t="s">
        <v>112</v>
      </c>
      <c r="D47" s="700"/>
      <c r="E47" s="700"/>
      <c r="F47" s="700"/>
      <c r="G47" s="700"/>
      <c r="H47" s="700"/>
    </row>
    <row r="48" spans="1:26" ht="15" customHeight="1">
      <c r="B48" s="414" t="s">
        <v>113</v>
      </c>
      <c r="C48" s="700" t="s">
        <v>114</v>
      </c>
      <c r="D48" s="700"/>
      <c r="E48" s="700"/>
      <c r="F48" s="700"/>
      <c r="G48" s="700"/>
      <c r="H48" s="700"/>
    </row>
    <row r="49" spans="2:8" ht="15" customHeight="1">
      <c r="B49" s="414" t="s">
        <v>115</v>
      </c>
      <c r="C49" s="700" t="s">
        <v>2074</v>
      </c>
      <c r="D49" s="700"/>
      <c r="E49" s="700"/>
      <c r="F49" s="700"/>
      <c r="G49" s="700"/>
      <c r="H49" s="700"/>
    </row>
    <row r="50" spans="2:8" ht="15" customHeight="1">
      <c r="B50" s="414" t="s">
        <v>117</v>
      </c>
      <c r="C50" s="700" t="s">
        <v>2042</v>
      </c>
      <c r="D50" s="700"/>
      <c r="E50" s="700"/>
      <c r="F50" s="700"/>
      <c r="G50" s="700"/>
      <c r="H50" s="700"/>
    </row>
    <row r="51" spans="2:8" ht="15" customHeight="1">
      <c r="B51" s="408"/>
      <c r="C51" s="408"/>
      <c r="D51" s="408"/>
      <c r="E51" s="408"/>
      <c r="F51" s="408"/>
      <c r="G51" s="408"/>
      <c r="H51" s="408"/>
    </row>
    <row r="52" spans="2:8" ht="15" customHeight="1">
      <c r="B52" s="700" t="s">
        <v>119</v>
      </c>
      <c r="C52" s="700"/>
      <c r="D52" s="700"/>
      <c r="E52" s="700"/>
      <c r="F52" s="700"/>
      <c r="G52" s="700"/>
      <c r="H52" s="700"/>
    </row>
    <row r="53" spans="2:8" ht="15" customHeight="1"/>
    <row r="54" spans="2:8" ht="15" customHeight="1"/>
    <row r="55" spans="2:8" ht="15" customHeight="1"/>
    <row r="56" spans="2:8" ht="15" customHeight="1"/>
    <row r="57" spans="2:8" ht="15" customHeight="1"/>
    <row r="58" spans="2:8" ht="15" customHeight="1"/>
    <row r="59" spans="2:8" ht="15" customHeight="1"/>
  </sheetData>
  <mergeCells count="63">
    <mergeCell ref="C48:H48"/>
    <mergeCell ref="C49:H49"/>
    <mergeCell ref="C50:H50"/>
    <mergeCell ref="B52:H52"/>
    <mergeCell ref="C40:H40"/>
    <mergeCell ref="B42:H42"/>
    <mergeCell ref="C44:H44"/>
    <mergeCell ref="C45:H45"/>
    <mergeCell ref="C46:H46"/>
    <mergeCell ref="C47:H47"/>
    <mergeCell ref="C39:H39"/>
    <mergeCell ref="B27:C27"/>
    <mergeCell ref="B28:C28"/>
    <mergeCell ref="B29:C29"/>
    <mergeCell ref="B30:C30"/>
    <mergeCell ref="B31:C31"/>
    <mergeCell ref="B32:C32"/>
    <mergeCell ref="B33:C33"/>
    <mergeCell ref="B34:C34"/>
    <mergeCell ref="C36:H36"/>
    <mergeCell ref="C37:H37"/>
    <mergeCell ref="C38:H38"/>
    <mergeCell ref="B26:C26"/>
    <mergeCell ref="B16:C16"/>
    <mergeCell ref="D16:H16"/>
    <mergeCell ref="B17:C17"/>
    <mergeCell ref="D17:H17"/>
    <mergeCell ref="B19:C19"/>
    <mergeCell ref="E19:H19"/>
    <mergeCell ref="B21:Q21"/>
    <mergeCell ref="B22:C22"/>
    <mergeCell ref="B23:C23"/>
    <mergeCell ref="B24:C24"/>
    <mergeCell ref="B25:C25"/>
    <mergeCell ref="A12:A13"/>
    <mergeCell ref="B12:C12"/>
    <mergeCell ref="D12:H12"/>
    <mergeCell ref="B13:C13"/>
    <mergeCell ref="D13:H13"/>
    <mergeCell ref="A14:A17"/>
    <mergeCell ref="B14:C14"/>
    <mergeCell ref="D14:H14"/>
    <mergeCell ref="B15:C15"/>
    <mergeCell ref="D15:H15"/>
    <mergeCell ref="B9:C9"/>
    <mergeCell ref="D9:H9"/>
    <mergeCell ref="A10:A11"/>
    <mergeCell ref="B10:C10"/>
    <mergeCell ref="D10:H10"/>
    <mergeCell ref="B11:C11"/>
    <mergeCell ref="D11:H11"/>
    <mergeCell ref="B6:C6"/>
    <mergeCell ref="D6:H6"/>
    <mergeCell ref="B7:C7"/>
    <mergeCell ref="D7:H7"/>
    <mergeCell ref="B8:C8"/>
    <mergeCell ref="D8:H8"/>
    <mergeCell ref="B3:C3"/>
    <mergeCell ref="D3:H3"/>
    <mergeCell ref="B4:C4"/>
    <mergeCell ref="D4:H4"/>
    <mergeCell ref="B5:C5"/>
    <mergeCell ref="D5:H5"/>
  </mergeCells>
  <pageMargins left="0.25" right="0.25" top="0.75" bottom="0.75" header="0.3" footer="0.3"/>
  <pageSetup scale="21"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Z1048576"/>
  <sheetViews>
    <sheetView zoomScale="60" zoomScaleNormal="60" workbookViewId="0">
      <selection activeCell="D7" sqref="D7:H7"/>
    </sheetView>
  </sheetViews>
  <sheetFormatPr baseColWidth="10" defaultColWidth="0" defaultRowHeight="15" customHeight="1" zeroHeight="1"/>
  <cols>
    <col min="1" max="1" width="15.7109375" customWidth="1"/>
    <col min="2" max="2" width="70.7109375" customWidth="1"/>
    <col min="3" max="3" width="15.7109375" customWidth="1"/>
    <col min="4" max="17" width="35.7109375" customWidth="1"/>
    <col min="18" max="18" width="11.42578125" customWidth="1"/>
    <col min="19" max="26" width="0" hidden="1" customWidth="1"/>
    <col min="27" max="16384" width="11.42578125" hidden="1"/>
  </cols>
  <sheetData>
    <row r="1" spans="1:26" ht="15.75" thickBot="1">
      <c r="A1" s="409"/>
      <c r="B1" s="409"/>
      <c r="C1" s="410"/>
      <c r="D1" s="409"/>
      <c r="E1" s="409"/>
      <c r="F1" s="409"/>
      <c r="G1" s="409"/>
      <c r="H1" s="409"/>
      <c r="I1" s="409"/>
      <c r="J1" s="409"/>
      <c r="K1" s="409"/>
      <c r="L1" s="409"/>
      <c r="M1" s="409"/>
      <c r="N1" s="409"/>
      <c r="O1" s="409"/>
      <c r="P1" s="409"/>
      <c r="Q1" s="409"/>
      <c r="R1" s="409"/>
      <c r="S1" s="412"/>
      <c r="T1" s="427"/>
      <c r="U1" s="427"/>
      <c r="V1" s="427"/>
      <c r="W1" s="427"/>
      <c r="X1" s="427"/>
      <c r="Y1" s="427"/>
      <c r="Z1" s="427"/>
    </row>
    <row r="2" spans="1:26" ht="15.75" thickBot="1">
      <c r="A2" s="409"/>
      <c r="B2" s="410"/>
      <c r="C2" s="410"/>
      <c r="D2" s="409"/>
      <c r="E2" s="409"/>
      <c r="F2" s="409"/>
      <c r="G2" s="409"/>
      <c r="H2" s="409"/>
      <c r="I2" s="409"/>
      <c r="J2" s="409"/>
      <c r="K2" s="428"/>
      <c r="L2" s="409"/>
      <c r="M2" s="409"/>
      <c r="N2" s="409"/>
      <c r="O2" s="409"/>
      <c r="P2" s="409"/>
      <c r="Q2" s="409"/>
      <c r="R2" s="409"/>
      <c r="S2" s="412"/>
      <c r="T2" s="427"/>
      <c r="U2" s="427"/>
      <c r="V2" s="427"/>
      <c r="W2" s="427"/>
      <c r="X2" s="427"/>
      <c r="Y2" s="427"/>
      <c r="Z2" s="427"/>
    </row>
    <row r="3" spans="1:26" ht="20.100000000000001" customHeight="1" thickBot="1">
      <c r="A3" s="409"/>
      <c r="B3" s="694" t="s">
        <v>0</v>
      </c>
      <c r="C3" s="694"/>
      <c r="D3" s="599" t="s">
        <v>1</v>
      </c>
      <c r="E3" s="599"/>
      <c r="F3" s="599"/>
      <c r="G3" s="599"/>
      <c r="H3" s="599"/>
      <c r="I3" s="409"/>
      <c r="J3" s="409"/>
      <c r="K3" s="409"/>
      <c r="L3" s="409"/>
      <c r="M3" s="409"/>
      <c r="N3" s="409"/>
      <c r="O3" s="409"/>
      <c r="P3" s="409"/>
      <c r="Q3" s="409"/>
      <c r="R3" s="409"/>
      <c r="S3" s="412"/>
      <c r="T3" s="427"/>
      <c r="U3" s="427"/>
      <c r="V3" s="427"/>
      <c r="W3" s="427"/>
      <c r="X3" s="427"/>
      <c r="Y3" s="427"/>
      <c r="Z3" s="427"/>
    </row>
    <row r="4" spans="1:26" ht="20.100000000000001" customHeight="1" thickBot="1">
      <c r="A4" s="409"/>
      <c r="B4" s="694" t="s">
        <v>2</v>
      </c>
      <c r="C4" s="694"/>
      <c r="D4" s="517" t="s">
        <v>2075</v>
      </c>
      <c r="E4" s="517"/>
      <c r="F4" s="517"/>
      <c r="G4" s="517"/>
      <c r="H4" s="517"/>
      <c r="I4" s="409"/>
      <c r="J4" s="409"/>
      <c r="K4" s="409"/>
      <c r="L4" s="409"/>
      <c r="M4" s="409"/>
      <c r="N4" s="409"/>
      <c r="O4" s="409"/>
      <c r="P4" s="409"/>
      <c r="Q4" s="409"/>
      <c r="R4" s="409"/>
      <c r="S4" s="412"/>
      <c r="T4" s="427"/>
      <c r="U4" s="427"/>
      <c r="V4" s="427"/>
      <c r="W4" s="427"/>
      <c r="X4" s="427"/>
      <c r="Y4" s="427"/>
      <c r="Z4" s="427"/>
    </row>
    <row r="5" spans="1:26" ht="20.100000000000001" customHeight="1" thickBot="1">
      <c r="A5" s="409"/>
      <c r="B5" s="694" t="s">
        <v>4</v>
      </c>
      <c r="C5" s="694"/>
      <c r="D5" s="517" t="s">
        <v>1016</v>
      </c>
      <c r="E5" s="517"/>
      <c r="F5" s="517"/>
      <c r="G5" s="517"/>
      <c r="H5" s="517"/>
      <c r="I5" s="409"/>
      <c r="J5" s="409"/>
      <c r="K5" s="409"/>
      <c r="L5" s="409"/>
      <c r="M5" s="409"/>
      <c r="N5" s="409"/>
      <c r="O5" s="409"/>
      <c r="P5" s="409"/>
      <c r="Q5" s="409"/>
      <c r="R5" s="409"/>
      <c r="S5" s="412"/>
      <c r="T5" s="427"/>
      <c r="U5" s="427"/>
      <c r="V5" s="427"/>
      <c r="W5" s="427"/>
      <c r="X5" s="427"/>
      <c r="Y5" s="427"/>
      <c r="Z5" s="427"/>
    </row>
    <row r="6" spans="1:26" ht="20.100000000000001" customHeight="1" thickBot="1">
      <c r="A6" s="409"/>
      <c r="B6" s="694" t="s">
        <v>6</v>
      </c>
      <c r="C6" s="694"/>
      <c r="D6" s="517" t="s">
        <v>2000</v>
      </c>
      <c r="E6" s="517"/>
      <c r="F6" s="517"/>
      <c r="G6" s="517"/>
      <c r="H6" s="517"/>
      <c r="I6" s="410"/>
      <c r="J6" s="410"/>
      <c r="K6" s="410"/>
      <c r="L6" s="410"/>
      <c r="M6" s="409"/>
      <c r="N6" s="409"/>
      <c r="O6" s="409"/>
      <c r="P6" s="409"/>
      <c r="Q6" s="409"/>
      <c r="R6" s="409"/>
      <c r="S6" s="412"/>
      <c r="T6" s="427"/>
      <c r="U6" s="427"/>
      <c r="V6" s="427"/>
      <c r="W6" s="427"/>
      <c r="X6" s="427"/>
      <c r="Y6" s="427"/>
      <c r="Z6" s="427"/>
    </row>
    <row r="7" spans="1:26" ht="20.100000000000001" customHeight="1" thickBot="1">
      <c r="A7" s="409"/>
      <c r="B7" s="694" t="s">
        <v>8</v>
      </c>
      <c r="C7" s="694"/>
      <c r="D7" s="517" t="s">
        <v>310</v>
      </c>
      <c r="E7" s="517"/>
      <c r="F7" s="517"/>
      <c r="G7" s="517"/>
      <c r="H7" s="517"/>
      <c r="I7" s="410"/>
      <c r="J7" s="410"/>
      <c r="K7" s="410"/>
      <c r="L7" s="410"/>
      <c r="M7" s="409"/>
      <c r="N7" s="409"/>
      <c r="O7" s="409"/>
      <c r="P7" s="409"/>
      <c r="Q7" s="409"/>
      <c r="R7" s="409"/>
      <c r="S7" s="412"/>
      <c r="T7" s="427"/>
      <c r="U7" s="427"/>
      <c r="V7" s="427"/>
      <c r="W7" s="427"/>
      <c r="X7" s="427"/>
      <c r="Y7" s="427"/>
      <c r="Z7" s="427"/>
    </row>
    <row r="8" spans="1:26" ht="20.100000000000001" customHeight="1" thickBot="1">
      <c r="A8" s="409"/>
      <c r="B8" s="694" t="s">
        <v>10</v>
      </c>
      <c r="C8" s="694"/>
      <c r="D8" s="517" t="s">
        <v>2076</v>
      </c>
      <c r="E8" s="517"/>
      <c r="F8" s="517"/>
      <c r="G8" s="517"/>
      <c r="H8" s="517"/>
      <c r="I8" s="410"/>
      <c r="J8" s="410"/>
      <c r="K8" s="410"/>
      <c r="L8" s="410"/>
      <c r="M8" s="409"/>
      <c r="N8" s="409"/>
      <c r="O8" s="409"/>
      <c r="P8" s="409"/>
      <c r="Q8" s="409"/>
      <c r="R8" s="409"/>
      <c r="S8" s="412"/>
      <c r="T8" s="427"/>
      <c r="U8" s="427"/>
      <c r="V8" s="427"/>
      <c r="W8" s="427"/>
      <c r="X8" s="427"/>
      <c r="Y8" s="427"/>
      <c r="Z8" s="427"/>
    </row>
    <row r="9" spans="1:26" ht="20.100000000000001" customHeight="1" thickBot="1">
      <c r="A9" s="409"/>
      <c r="B9" s="694" t="s">
        <v>12</v>
      </c>
      <c r="C9" s="694"/>
      <c r="D9" s="517" t="s">
        <v>2077</v>
      </c>
      <c r="E9" s="517"/>
      <c r="F9" s="517"/>
      <c r="G9" s="517"/>
      <c r="H9" s="517"/>
      <c r="I9" s="410"/>
      <c r="J9" s="410"/>
      <c r="K9" s="410"/>
      <c r="L9" s="410"/>
      <c r="M9" s="410"/>
      <c r="N9" s="410"/>
      <c r="O9" s="410"/>
      <c r="P9" s="409"/>
      <c r="Q9" s="409"/>
      <c r="R9" s="409"/>
      <c r="S9" s="412"/>
      <c r="T9" s="427"/>
      <c r="U9" s="427"/>
      <c r="V9" s="427"/>
      <c r="W9" s="427"/>
      <c r="X9" s="427"/>
      <c r="Y9" s="427"/>
      <c r="Z9" s="427"/>
    </row>
    <row r="10" spans="1:26" ht="50.1" customHeight="1" thickBot="1">
      <c r="A10" s="695" t="s">
        <v>14</v>
      </c>
      <c r="B10" s="694" t="s">
        <v>15</v>
      </c>
      <c r="C10" s="694"/>
      <c r="D10" s="517" t="s">
        <v>310</v>
      </c>
      <c r="E10" s="517"/>
      <c r="F10" s="517"/>
      <c r="G10" s="517"/>
      <c r="H10" s="517"/>
      <c r="I10" s="410"/>
      <c r="J10" s="410"/>
      <c r="K10" s="409"/>
      <c r="L10" s="410"/>
      <c r="M10" s="410"/>
      <c r="N10" s="410"/>
      <c r="O10" s="410"/>
      <c r="P10" s="409"/>
      <c r="Q10" s="409"/>
      <c r="R10" s="409"/>
      <c r="S10" s="412"/>
      <c r="T10" s="427"/>
      <c r="U10" s="427"/>
      <c r="V10" s="427"/>
      <c r="W10" s="427"/>
      <c r="X10" s="427"/>
      <c r="Y10" s="427"/>
      <c r="Z10" s="427"/>
    </row>
    <row r="11" spans="1:26" ht="50.1" customHeight="1" thickBot="1">
      <c r="A11" s="695"/>
      <c r="B11" s="694" t="s">
        <v>17</v>
      </c>
      <c r="C11" s="694"/>
      <c r="D11" s="517" t="s">
        <v>2078</v>
      </c>
      <c r="E11" s="517"/>
      <c r="F11" s="517"/>
      <c r="G11" s="517"/>
      <c r="H11" s="517"/>
      <c r="I11" s="410"/>
      <c r="J11" s="410"/>
      <c r="K11" s="410"/>
      <c r="L11" s="410"/>
      <c r="M11" s="410"/>
      <c r="N11" s="410"/>
      <c r="O11" s="410"/>
      <c r="P11" s="409"/>
      <c r="Q11" s="409"/>
      <c r="R11" s="409"/>
      <c r="S11" s="412"/>
      <c r="T11" s="427"/>
      <c r="U11" s="427"/>
      <c r="V11" s="427"/>
      <c r="W11" s="427"/>
      <c r="X11" s="427"/>
      <c r="Y11" s="427"/>
      <c r="Z11" s="427"/>
    </row>
    <row r="12" spans="1:26" ht="50.1" customHeight="1" thickBot="1">
      <c r="A12" s="695" t="s">
        <v>19</v>
      </c>
      <c r="B12" s="694" t="s">
        <v>20</v>
      </c>
      <c r="C12" s="694"/>
      <c r="D12" s="546" t="s">
        <v>2079</v>
      </c>
      <c r="E12" s="546"/>
      <c r="F12" s="546"/>
      <c r="G12" s="546"/>
      <c r="H12" s="546"/>
      <c r="I12" s="410"/>
      <c r="J12" s="410"/>
      <c r="K12" s="410"/>
      <c r="L12" s="410"/>
      <c r="M12" s="410"/>
      <c r="N12" s="410"/>
      <c r="O12" s="410"/>
      <c r="P12" s="409"/>
      <c r="Q12" s="409"/>
      <c r="R12" s="409"/>
      <c r="S12" s="412"/>
      <c r="T12" s="427"/>
      <c r="U12" s="427"/>
      <c r="V12" s="427"/>
      <c r="W12" s="427"/>
      <c r="X12" s="427"/>
      <c r="Y12" s="427"/>
      <c r="Z12" s="427"/>
    </row>
    <row r="13" spans="1:26" ht="50.1" customHeight="1" thickBot="1">
      <c r="A13" s="695"/>
      <c r="B13" s="694" t="s">
        <v>22</v>
      </c>
      <c r="C13" s="694"/>
      <c r="D13" s="546" t="s">
        <v>2080</v>
      </c>
      <c r="E13" s="546"/>
      <c r="F13" s="546"/>
      <c r="G13" s="546"/>
      <c r="H13" s="546"/>
      <c r="I13" s="410"/>
      <c r="J13" s="410"/>
      <c r="K13" s="410"/>
      <c r="L13" s="410"/>
      <c r="M13" s="410"/>
      <c r="N13" s="410"/>
      <c r="O13" s="410"/>
      <c r="P13" s="409"/>
      <c r="Q13" s="409"/>
      <c r="R13" s="409"/>
      <c r="S13" s="412"/>
      <c r="T13" s="427"/>
      <c r="U13" s="427"/>
      <c r="V13" s="427"/>
      <c r="W13" s="427"/>
      <c r="X13" s="427"/>
      <c r="Y13" s="427"/>
      <c r="Z13" s="427"/>
    </row>
    <row r="14" spans="1:26" ht="50.1" customHeight="1" thickBot="1">
      <c r="A14" s="695" t="s">
        <v>24</v>
      </c>
      <c r="B14" s="694" t="s">
        <v>25</v>
      </c>
      <c r="C14" s="694"/>
      <c r="D14" s="517" t="s">
        <v>2081</v>
      </c>
      <c r="E14" s="517"/>
      <c r="F14" s="517"/>
      <c r="G14" s="517"/>
      <c r="H14" s="517"/>
      <c r="I14" s="410"/>
      <c r="J14" s="410"/>
      <c r="K14" s="410"/>
      <c r="L14" s="410"/>
      <c r="M14" s="410"/>
      <c r="N14" s="410"/>
      <c r="O14" s="410"/>
      <c r="P14" s="409"/>
      <c r="Q14" s="409"/>
      <c r="R14" s="409"/>
      <c r="S14" s="412"/>
      <c r="T14" s="427"/>
      <c r="U14" s="427"/>
      <c r="V14" s="427"/>
      <c r="W14" s="427"/>
      <c r="X14" s="427"/>
      <c r="Y14" s="427"/>
      <c r="Z14" s="427"/>
    </row>
    <row r="15" spans="1:26" ht="50.1" customHeight="1" thickBot="1">
      <c r="A15" s="695"/>
      <c r="B15" s="694" t="s">
        <v>27</v>
      </c>
      <c r="C15" s="694"/>
      <c r="D15" s="517" t="s">
        <v>2082</v>
      </c>
      <c r="E15" s="517"/>
      <c r="F15" s="517"/>
      <c r="G15" s="517"/>
      <c r="H15" s="517"/>
      <c r="I15" s="410"/>
      <c r="J15" s="409"/>
      <c r="K15" s="409"/>
      <c r="L15" s="410"/>
      <c r="M15" s="409"/>
      <c r="N15" s="410"/>
      <c r="O15" s="410"/>
      <c r="P15" s="409"/>
      <c r="Q15" s="409"/>
      <c r="R15" s="409"/>
      <c r="S15" s="412"/>
      <c r="T15" s="427"/>
      <c r="U15" s="427"/>
      <c r="V15" s="427"/>
      <c r="W15" s="427"/>
      <c r="X15" s="427"/>
      <c r="Y15" s="427"/>
      <c r="Z15" s="427"/>
    </row>
    <row r="16" spans="1:26" ht="50.1" customHeight="1" thickBot="1">
      <c r="A16" s="695"/>
      <c r="B16" s="694" t="s">
        <v>29</v>
      </c>
      <c r="C16" s="694"/>
      <c r="D16" s="517" t="s">
        <v>2083</v>
      </c>
      <c r="E16" s="517"/>
      <c r="F16" s="517"/>
      <c r="G16" s="517"/>
      <c r="H16" s="517"/>
      <c r="I16" s="410"/>
      <c r="J16" s="409"/>
      <c r="K16" s="409"/>
      <c r="L16" s="410"/>
      <c r="M16" s="409"/>
      <c r="N16" s="410"/>
      <c r="O16" s="410"/>
      <c r="P16" s="409"/>
      <c r="Q16" s="409"/>
      <c r="R16" s="409"/>
      <c r="S16" s="412"/>
      <c r="T16" s="427"/>
      <c r="U16" s="427"/>
      <c r="V16" s="427"/>
      <c r="W16" s="427"/>
      <c r="X16" s="427"/>
      <c r="Y16" s="427"/>
      <c r="Z16" s="427"/>
    </row>
    <row r="17" spans="1:26" ht="50.1" customHeight="1" thickBot="1">
      <c r="A17" s="695"/>
      <c r="B17" s="694" t="s">
        <v>31</v>
      </c>
      <c r="C17" s="694"/>
      <c r="D17" s="517" t="s">
        <v>2084</v>
      </c>
      <c r="E17" s="517"/>
      <c r="F17" s="517"/>
      <c r="G17" s="517"/>
      <c r="H17" s="517"/>
      <c r="I17" s="410"/>
      <c r="J17" s="409"/>
      <c r="K17" s="409"/>
      <c r="L17" s="410"/>
      <c r="M17" s="409"/>
      <c r="N17" s="410"/>
      <c r="O17" s="410"/>
      <c r="P17" s="409"/>
      <c r="Q17" s="409"/>
      <c r="R17" s="409"/>
      <c r="S17" s="412"/>
      <c r="T17" s="427"/>
      <c r="U17" s="427"/>
      <c r="V17" s="427"/>
      <c r="W17" s="427"/>
      <c r="X17" s="427"/>
      <c r="Y17" s="427"/>
      <c r="Z17" s="427"/>
    </row>
    <row r="18" spans="1:26" ht="15.75" thickBot="1">
      <c r="A18" s="409"/>
      <c r="B18" s="410"/>
      <c r="C18" s="410"/>
      <c r="D18" s="409"/>
      <c r="E18" s="409"/>
      <c r="F18" s="409"/>
      <c r="G18" s="409"/>
      <c r="H18" s="409"/>
      <c r="I18" s="409"/>
      <c r="J18" s="409"/>
      <c r="K18" s="409"/>
      <c r="L18" s="409"/>
      <c r="M18" s="409"/>
      <c r="N18" s="409"/>
      <c r="O18" s="409"/>
      <c r="P18" s="409"/>
      <c r="Q18" s="409"/>
      <c r="R18" s="409"/>
      <c r="S18" s="412"/>
      <c r="T18" s="413"/>
      <c r="U18" s="413"/>
      <c r="V18" s="413"/>
      <c r="W18" s="413"/>
      <c r="X18" s="413"/>
      <c r="Y18" s="413"/>
      <c r="Z18" s="413"/>
    </row>
    <row r="19" spans="1:26" ht="50.1" customHeight="1" thickBot="1">
      <c r="A19" s="409"/>
      <c r="B19" s="694" t="s">
        <v>33</v>
      </c>
      <c r="C19" s="694"/>
      <c r="D19" s="105">
        <v>12947600</v>
      </c>
      <c r="E19" s="817" t="s">
        <v>4547</v>
      </c>
      <c r="F19" s="818"/>
      <c r="G19" s="818"/>
      <c r="H19" s="819"/>
      <c r="I19" s="409"/>
      <c r="J19" s="409"/>
      <c r="K19" s="409"/>
      <c r="L19" s="409"/>
      <c r="M19" s="409"/>
      <c r="N19" s="409"/>
      <c r="O19" s="409"/>
      <c r="P19" s="409"/>
      <c r="Q19" s="409"/>
      <c r="R19" s="409"/>
      <c r="S19" s="412"/>
      <c r="T19" s="413"/>
      <c r="U19" s="413"/>
      <c r="V19" s="413"/>
      <c r="W19" s="413"/>
      <c r="X19" s="413"/>
      <c r="Y19" s="413"/>
      <c r="Z19" s="413"/>
    </row>
    <row r="20" spans="1:26" ht="15.75" thickBot="1">
      <c r="A20" s="409"/>
      <c r="B20" s="410"/>
      <c r="C20" s="410"/>
      <c r="D20" s="409"/>
      <c r="E20" s="409"/>
      <c r="F20" s="409"/>
      <c r="G20" s="409"/>
      <c r="H20" s="409"/>
      <c r="I20" s="409"/>
      <c r="J20" s="409"/>
      <c r="K20" s="409"/>
      <c r="L20" s="409"/>
      <c r="M20" s="409"/>
      <c r="N20" s="409"/>
      <c r="O20" s="409"/>
      <c r="P20" s="409"/>
      <c r="Q20" s="409"/>
      <c r="R20" s="409"/>
      <c r="S20" s="412"/>
      <c r="T20" s="427"/>
      <c r="U20" s="427"/>
      <c r="V20" s="427"/>
      <c r="W20" s="427"/>
      <c r="X20" s="427"/>
      <c r="Y20" s="427"/>
      <c r="Z20" s="427"/>
    </row>
    <row r="21" spans="1:26" ht="50.1" customHeight="1" thickBot="1">
      <c r="A21" s="409"/>
      <c r="B21" s="694" t="s">
        <v>34</v>
      </c>
      <c r="C21" s="694"/>
      <c r="D21" s="694"/>
      <c r="E21" s="694"/>
      <c r="F21" s="694"/>
      <c r="G21" s="694"/>
      <c r="H21" s="694"/>
      <c r="I21" s="694"/>
      <c r="J21" s="694"/>
      <c r="K21" s="694"/>
      <c r="L21" s="694"/>
      <c r="M21" s="694"/>
      <c r="N21" s="694"/>
      <c r="O21" s="694"/>
      <c r="P21" s="694"/>
      <c r="Q21" s="694"/>
      <c r="R21" s="409"/>
      <c r="S21" s="412"/>
      <c r="T21" s="427"/>
      <c r="U21" s="427"/>
      <c r="V21" s="427"/>
      <c r="W21" s="427"/>
      <c r="X21" s="427"/>
      <c r="Y21" s="427"/>
      <c r="Z21" s="427"/>
    </row>
    <row r="22" spans="1:26" ht="49.5" customHeight="1" thickBot="1">
      <c r="A22" s="429"/>
      <c r="B22" s="694"/>
      <c r="C22" s="694"/>
      <c r="D22" s="414" t="s">
        <v>35</v>
      </c>
      <c r="E22" s="414" t="s">
        <v>36</v>
      </c>
      <c r="F22" s="414" t="s">
        <v>37</v>
      </c>
      <c r="G22" s="414" t="s">
        <v>38</v>
      </c>
      <c r="H22" s="414" t="s">
        <v>39</v>
      </c>
      <c r="I22" s="414" t="s">
        <v>40</v>
      </c>
      <c r="J22" s="414" t="s">
        <v>41</v>
      </c>
      <c r="K22" s="414" t="s">
        <v>42</v>
      </c>
      <c r="L22" s="414" t="s">
        <v>43</v>
      </c>
      <c r="M22" s="414" t="s">
        <v>44</v>
      </c>
      <c r="N22" s="414" t="s">
        <v>45</v>
      </c>
      <c r="O22" s="414" t="s">
        <v>46</v>
      </c>
      <c r="P22" s="414" t="s">
        <v>47</v>
      </c>
      <c r="Q22" s="414" t="s">
        <v>48</v>
      </c>
      <c r="R22" s="409"/>
      <c r="S22" s="412"/>
      <c r="T22" s="427"/>
      <c r="U22" s="427"/>
      <c r="V22" s="427"/>
      <c r="W22" s="427"/>
      <c r="X22" s="427"/>
      <c r="Y22" s="427"/>
      <c r="Z22" s="427"/>
    </row>
    <row r="23" spans="1:26" ht="150" customHeight="1" thickBot="1">
      <c r="A23" s="410"/>
      <c r="B23" s="694" t="s">
        <v>49</v>
      </c>
      <c r="C23" s="694"/>
      <c r="D23" s="31" t="s">
        <v>2085</v>
      </c>
      <c r="E23" s="31" t="s">
        <v>3792</v>
      </c>
      <c r="F23" s="31" t="s">
        <v>3793</v>
      </c>
      <c r="G23" s="31" t="s">
        <v>52</v>
      </c>
      <c r="H23" s="31" t="s">
        <v>53</v>
      </c>
      <c r="I23" s="31" t="s">
        <v>3794</v>
      </c>
      <c r="J23" s="33">
        <v>1023460</v>
      </c>
      <c r="K23" s="33">
        <v>1030420</v>
      </c>
      <c r="L23" s="31" t="s">
        <v>54</v>
      </c>
      <c r="M23" s="31" t="s">
        <v>407</v>
      </c>
      <c r="N23" s="82">
        <v>100</v>
      </c>
      <c r="O23" s="33">
        <v>301230</v>
      </c>
      <c r="P23" s="31" t="s">
        <v>3795</v>
      </c>
      <c r="Q23" s="110"/>
      <c r="R23" s="409"/>
      <c r="S23" s="412"/>
      <c r="T23" s="427"/>
      <c r="U23" s="427"/>
      <c r="V23" s="427"/>
      <c r="W23" s="427"/>
      <c r="X23" s="427"/>
      <c r="Y23" s="427"/>
      <c r="Z23" s="427"/>
    </row>
    <row r="24" spans="1:26" ht="150" customHeight="1" thickBot="1">
      <c r="A24" s="410"/>
      <c r="B24" s="694" t="s">
        <v>57</v>
      </c>
      <c r="C24" s="694"/>
      <c r="D24" s="31" t="s">
        <v>2086</v>
      </c>
      <c r="E24" s="31" t="s">
        <v>3796</v>
      </c>
      <c r="F24" s="31" t="s">
        <v>3797</v>
      </c>
      <c r="G24" s="31" t="s">
        <v>52</v>
      </c>
      <c r="H24" s="31" t="s">
        <v>53</v>
      </c>
      <c r="I24" s="31" t="s">
        <v>3798</v>
      </c>
      <c r="J24" s="33">
        <v>762245</v>
      </c>
      <c r="K24" s="33">
        <v>1370850</v>
      </c>
      <c r="L24" s="31" t="s">
        <v>54</v>
      </c>
      <c r="M24" s="31" t="s">
        <v>407</v>
      </c>
      <c r="N24" s="33">
        <v>55.6</v>
      </c>
      <c r="O24" s="33">
        <v>2343</v>
      </c>
      <c r="P24" s="31" t="s">
        <v>3795</v>
      </c>
      <c r="Q24" s="110" t="s">
        <v>3799</v>
      </c>
      <c r="R24" s="409"/>
      <c r="S24" s="412"/>
      <c r="T24" s="427"/>
      <c r="U24" s="427"/>
      <c r="V24" s="427"/>
      <c r="W24" s="427"/>
      <c r="X24" s="427"/>
      <c r="Y24" s="427"/>
      <c r="Z24" s="427"/>
    </row>
    <row r="25" spans="1:26" ht="150" customHeight="1" thickBot="1">
      <c r="A25" s="410"/>
      <c r="B25" s="694" t="s">
        <v>62</v>
      </c>
      <c r="C25" s="694"/>
      <c r="D25" s="31" t="s">
        <v>2087</v>
      </c>
      <c r="E25" s="31" t="s">
        <v>3800</v>
      </c>
      <c r="F25" s="31" t="s">
        <v>3801</v>
      </c>
      <c r="G25" s="31" t="s">
        <v>52</v>
      </c>
      <c r="H25" s="31" t="s">
        <v>65</v>
      </c>
      <c r="I25" s="31" t="s">
        <v>3802</v>
      </c>
      <c r="J25" s="33">
        <v>77</v>
      </c>
      <c r="K25" s="33">
        <v>77</v>
      </c>
      <c r="L25" s="31" t="s">
        <v>66</v>
      </c>
      <c r="M25" s="31" t="s">
        <v>407</v>
      </c>
      <c r="N25" s="33">
        <v>100</v>
      </c>
      <c r="O25" s="33">
        <v>7</v>
      </c>
      <c r="P25" s="31" t="s">
        <v>3795</v>
      </c>
      <c r="Q25" s="31" t="s">
        <v>3803</v>
      </c>
      <c r="R25" s="409"/>
      <c r="S25" s="412"/>
      <c r="T25" s="427"/>
      <c r="U25" s="427"/>
      <c r="V25" s="427"/>
      <c r="W25" s="427"/>
      <c r="X25" s="427"/>
      <c r="Y25" s="427"/>
      <c r="Z25" s="427"/>
    </row>
    <row r="26" spans="1:26" ht="150" customHeight="1" thickBot="1">
      <c r="A26" s="410"/>
      <c r="B26" s="694" t="s">
        <v>285</v>
      </c>
      <c r="C26" s="694"/>
      <c r="D26" s="31" t="s">
        <v>2088</v>
      </c>
      <c r="E26" s="31" t="s">
        <v>3804</v>
      </c>
      <c r="F26" s="31" t="s">
        <v>3805</v>
      </c>
      <c r="G26" s="31" t="s">
        <v>52</v>
      </c>
      <c r="H26" s="31" t="s">
        <v>65</v>
      </c>
      <c r="I26" s="31" t="s">
        <v>3806</v>
      </c>
      <c r="J26" s="33">
        <v>77</v>
      </c>
      <c r="K26" s="33">
        <v>77</v>
      </c>
      <c r="L26" s="31" t="s">
        <v>66</v>
      </c>
      <c r="M26" s="31" t="s">
        <v>407</v>
      </c>
      <c r="N26" s="33">
        <v>100</v>
      </c>
      <c r="O26" s="33">
        <v>7</v>
      </c>
      <c r="P26" s="31" t="s">
        <v>3795</v>
      </c>
      <c r="Q26" s="31" t="s">
        <v>3807</v>
      </c>
      <c r="R26" s="409"/>
      <c r="S26" s="412"/>
      <c r="T26" s="427"/>
      <c r="U26" s="427"/>
      <c r="V26" s="427"/>
      <c r="W26" s="427"/>
      <c r="X26" s="427"/>
      <c r="Y26" s="427"/>
      <c r="Z26" s="427"/>
    </row>
    <row r="27" spans="1:26" ht="150" customHeight="1" thickBot="1">
      <c r="A27" s="410"/>
      <c r="B27" s="694" t="s">
        <v>281</v>
      </c>
      <c r="C27" s="694"/>
      <c r="D27" s="31" t="s">
        <v>2089</v>
      </c>
      <c r="E27" s="31" t="s">
        <v>2090</v>
      </c>
      <c r="F27" s="109" t="s">
        <v>3808</v>
      </c>
      <c r="G27" s="109" t="s">
        <v>52</v>
      </c>
      <c r="H27" s="109" t="s">
        <v>65</v>
      </c>
      <c r="I27" s="109" t="s">
        <v>3809</v>
      </c>
      <c r="J27" s="33">
        <v>91920</v>
      </c>
      <c r="K27" s="33">
        <v>91920</v>
      </c>
      <c r="L27" s="31" t="s">
        <v>66</v>
      </c>
      <c r="M27" s="31" t="s">
        <v>407</v>
      </c>
      <c r="N27" s="33">
        <v>100</v>
      </c>
      <c r="O27" s="33">
        <v>8750</v>
      </c>
      <c r="P27" s="31" t="s">
        <v>3795</v>
      </c>
      <c r="Q27" s="31" t="s">
        <v>3810</v>
      </c>
      <c r="R27" s="409"/>
      <c r="S27" s="412"/>
      <c r="T27" s="427"/>
      <c r="U27" s="427"/>
      <c r="V27" s="427"/>
      <c r="W27" s="427"/>
      <c r="X27" s="427"/>
      <c r="Y27" s="427"/>
      <c r="Z27" s="427"/>
    </row>
    <row r="28" spans="1:26" ht="150" customHeight="1" thickBot="1">
      <c r="A28" s="410"/>
      <c r="B28" s="694" t="s">
        <v>277</v>
      </c>
      <c r="C28" s="694"/>
      <c r="D28" s="31" t="s">
        <v>2091</v>
      </c>
      <c r="E28" s="31" t="s">
        <v>3811</v>
      </c>
      <c r="F28" s="31" t="s">
        <v>3812</v>
      </c>
      <c r="G28" s="31" t="s">
        <v>717</v>
      </c>
      <c r="H28" s="31" t="s">
        <v>65</v>
      </c>
      <c r="I28" s="31" t="s">
        <v>3813</v>
      </c>
      <c r="J28" s="33">
        <v>126</v>
      </c>
      <c r="K28" s="33">
        <v>126</v>
      </c>
      <c r="L28" s="31" t="s">
        <v>66</v>
      </c>
      <c r="M28" s="31" t="s">
        <v>407</v>
      </c>
      <c r="N28" s="33">
        <v>100</v>
      </c>
      <c r="O28" s="33">
        <v>45</v>
      </c>
      <c r="P28" s="31" t="s">
        <v>3795</v>
      </c>
      <c r="Q28" s="31" t="s">
        <v>3814</v>
      </c>
      <c r="R28" s="409"/>
      <c r="S28" s="412"/>
      <c r="T28" s="427"/>
      <c r="U28" s="427"/>
      <c r="V28" s="427"/>
      <c r="W28" s="427"/>
      <c r="X28" s="427"/>
      <c r="Y28" s="427"/>
      <c r="Z28" s="427"/>
    </row>
    <row r="29" spans="1:26" ht="150" customHeight="1" thickBot="1">
      <c r="A29" s="410"/>
      <c r="B29" s="694" t="s">
        <v>272</v>
      </c>
      <c r="C29" s="694"/>
      <c r="D29" s="31" t="s">
        <v>2092</v>
      </c>
      <c r="E29" s="31" t="s">
        <v>2093</v>
      </c>
      <c r="F29" s="31" t="s">
        <v>3815</v>
      </c>
      <c r="G29" s="31" t="s">
        <v>52</v>
      </c>
      <c r="H29" s="31" t="s">
        <v>65</v>
      </c>
      <c r="I29" s="31" t="s">
        <v>3816</v>
      </c>
      <c r="J29" s="33">
        <v>46</v>
      </c>
      <c r="K29" s="33">
        <v>46</v>
      </c>
      <c r="L29" s="31" t="s">
        <v>66</v>
      </c>
      <c r="M29" s="31" t="s">
        <v>407</v>
      </c>
      <c r="N29" s="33">
        <v>100</v>
      </c>
      <c r="O29" s="33">
        <v>45</v>
      </c>
      <c r="P29" s="31" t="s">
        <v>3795</v>
      </c>
      <c r="Q29" s="31" t="s">
        <v>3817</v>
      </c>
      <c r="R29" s="409"/>
      <c r="S29" s="412"/>
      <c r="T29" s="427"/>
      <c r="U29" s="427"/>
      <c r="V29" s="427"/>
      <c r="W29" s="427"/>
      <c r="X29" s="427"/>
      <c r="Y29" s="427"/>
      <c r="Z29" s="427"/>
    </row>
    <row r="30" spans="1:26" ht="150" customHeight="1" thickBot="1">
      <c r="A30" s="410"/>
      <c r="B30" s="694" t="s">
        <v>160</v>
      </c>
      <c r="C30" s="694"/>
      <c r="D30" s="31" t="s">
        <v>2094</v>
      </c>
      <c r="E30" s="31" t="s">
        <v>3818</v>
      </c>
      <c r="F30" s="31" t="s">
        <v>2095</v>
      </c>
      <c r="G30" s="31" t="s">
        <v>52</v>
      </c>
      <c r="H30" s="31" t="s">
        <v>65</v>
      </c>
      <c r="I30" s="31" t="s">
        <v>3819</v>
      </c>
      <c r="J30" s="33">
        <v>45</v>
      </c>
      <c r="K30" s="33">
        <v>45</v>
      </c>
      <c r="L30" s="31" t="s">
        <v>66</v>
      </c>
      <c r="M30" s="31" t="s">
        <v>407</v>
      </c>
      <c r="N30" s="33">
        <v>100</v>
      </c>
      <c r="O30" s="33">
        <v>45</v>
      </c>
      <c r="P30" s="31" t="s">
        <v>3795</v>
      </c>
      <c r="Q30" s="31" t="s">
        <v>3820</v>
      </c>
      <c r="R30" s="409"/>
      <c r="S30" s="412"/>
      <c r="T30" s="427"/>
      <c r="U30" s="427"/>
      <c r="V30" s="427"/>
      <c r="W30" s="427"/>
      <c r="X30" s="427"/>
      <c r="Y30" s="427"/>
      <c r="Z30" s="427"/>
    </row>
    <row r="31" spans="1:26" ht="150" customHeight="1" thickBot="1">
      <c r="A31" s="410"/>
      <c r="B31" s="694" t="s">
        <v>361</v>
      </c>
      <c r="C31" s="694"/>
      <c r="D31" s="31" t="s">
        <v>2096</v>
      </c>
      <c r="E31" s="31" t="s">
        <v>3821</v>
      </c>
      <c r="F31" s="31" t="s">
        <v>3822</v>
      </c>
      <c r="G31" s="31" t="s">
        <v>52</v>
      </c>
      <c r="H31" s="31" t="s">
        <v>65</v>
      </c>
      <c r="I31" s="31" t="s">
        <v>3823</v>
      </c>
      <c r="J31" s="33">
        <v>1150</v>
      </c>
      <c r="K31" s="33">
        <v>1150</v>
      </c>
      <c r="L31" s="31" t="s">
        <v>66</v>
      </c>
      <c r="M31" s="31" t="s">
        <v>407</v>
      </c>
      <c r="N31" s="33">
        <v>100</v>
      </c>
      <c r="O31" s="33">
        <v>1575</v>
      </c>
      <c r="P31" s="31" t="s">
        <v>3795</v>
      </c>
      <c r="Q31" s="31" t="s">
        <v>3824</v>
      </c>
      <c r="R31" s="409"/>
      <c r="S31" s="412"/>
      <c r="T31" s="427"/>
      <c r="U31" s="427"/>
      <c r="V31" s="427"/>
      <c r="W31" s="427"/>
      <c r="X31" s="427"/>
      <c r="Y31" s="427"/>
      <c r="Z31" s="427"/>
    </row>
    <row r="32" spans="1:26" ht="150" customHeight="1" thickBot="1">
      <c r="A32" s="410"/>
      <c r="B32" s="694" t="s">
        <v>374</v>
      </c>
      <c r="C32" s="694"/>
      <c r="D32" s="31" t="s">
        <v>2097</v>
      </c>
      <c r="E32" s="31" t="s">
        <v>3825</v>
      </c>
      <c r="F32" s="31" t="s">
        <v>3826</v>
      </c>
      <c r="G32" s="31" t="s">
        <v>52</v>
      </c>
      <c r="H32" s="31" t="s">
        <v>65</v>
      </c>
      <c r="I32" s="31" t="s">
        <v>3827</v>
      </c>
      <c r="J32" s="33">
        <v>400</v>
      </c>
      <c r="K32" s="33">
        <v>400</v>
      </c>
      <c r="L32" s="31" t="s">
        <v>66</v>
      </c>
      <c r="M32" s="31" t="s">
        <v>407</v>
      </c>
      <c r="N32" s="33">
        <v>100</v>
      </c>
      <c r="O32" s="33">
        <v>200</v>
      </c>
      <c r="P32" s="31" t="s">
        <v>3795</v>
      </c>
      <c r="Q32" s="31" t="s">
        <v>3828</v>
      </c>
      <c r="R32" s="409"/>
      <c r="S32" s="412"/>
      <c r="T32" s="427"/>
      <c r="U32" s="427"/>
      <c r="V32" s="427"/>
      <c r="W32" s="427"/>
      <c r="X32" s="427"/>
      <c r="Y32" s="427"/>
      <c r="Z32" s="427"/>
    </row>
    <row r="33" spans="1:26" ht="150" customHeight="1" thickBot="1">
      <c r="A33" s="410"/>
      <c r="B33" s="694" t="s">
        <v>376</v>
      </c>
      <c r="C33" s="694"/>
      <c r="D33" s="31" t="s">
        <v>2098</v>
      </c>
      <c r="E33" s="31" t="s">
        <v>3829</v>
      </c>
      <c r="F33" s="31" t="s">
        <v>3830</v>
      </c>
      <c r="G33" s="31" t="s">
        <v>52</v>
      </c>
      <c r="H33" s="31" t="s">
        <v>65</v>
      </c>
      <c r="I33" s="31" t="s">
        <v>3831</v>
      </c>
      <c r="J33" s="33">
        <v>25</v>
      </c>
      <c r="K33" s="33">
        <v>25</v>
      </c>
      <c r="L33" s="31" t="s">
        <v>66</v>
      </c>
      <c r="M33" s="31" t="s">
        <v>407</v>
      </c>
      <c r="N33" s="33">
        <v>100</v>
      </c>
      <c r="O33" s="33">
        <v>10</v>
      </c>
      <c r="P33" s="31" t="s">
        <v>3795</v>
      </c>
      <c r="Q33" s="31" t="s">
        <v>3832</v>
      </c>
      <c r="R33" s="409"/>
      <c r="S33" s="412"/>
      <c r="T33" s="427"/>
      <c r="U33" s="427"/>
      <c r="V33" s="427"/>
      <c r="W33" s="427"/>
      <c r="X33" s="427"/>
      <c r="Y33" s="427"/>
      <c r="Z33" s="427"/>
    </row>
    <row r="34" spans="1:26" ht="150" customHeight="1" thickBot="1">
      <c r="A34" s="410"/>
      <c r="B34" s="694" t="s">
        <v>176</v>
      </c>
      <c r="C34" s="694"/>
      <c r="D34" s="31" t="s">
        <v>2099</v>
      </c>
      <c r="E34" s="31" t="s">
        <v>2100</v>
      </c>
      <c r="F34" s="31" t="s">
        <v>3833</v>
      </c>
      <c r="G34" s="31" t="s">
        <v>52</v>
      </c>
      <c r="H34" s="31" t="s">
        <v>65</v>
      </c>
      <c r="I34" s="31" t="s">
        <v>3834</v>
      </c>
      <c r="J34" s="33">
        <v>400</v>
      </c>
      <c r="K34" s="33">
        <v>400</v>
      </c>
      <c r="L34" s="31" t="s">
        <v>66</v>
      </c>
      <c r="M34" s="31" t="s">
        <v>407</v>
      </c>
      <c r="N34" s="33">
        <v>100</v>
      </c>
      <c r="O34" s="33">
        <v>200</v>
      </c>
      <c r="P34" s="31" t="s">
        <v>3795</v>
      </c>
      <c r="Q34" s="31" t="s">
        <v>3835</v>
      </c>
      <c r="R34" s="409"/>
      <c r="S34" s="412"/>
      <c r="T34" s="427"/>
      <c r="U34" s="427"/>
      <c r="V34" s="427"/>
      <c r="W34" s="427"/>
      <c r="X34" s="427"/>
      <c r="Y34" s="427"/>
      <c r="Z34" s="427"/>
    </row>
    <row r="35" spans="1:26" ht="150" customHeight="1" thickBot="1">
      <c r="A35" s="410"/>
      <c r="B35" s="694" t="s">
        <v>384</v>
      </c>
      <c r="C35" s="694"/>
      <c r="D35" s="31" t="s">
        <v>2101</v>
      </c>
      <c r="E35" s="31" t="s">
        <v>2102</v>
      </c>
      <c r="F35" s="31" t="s">
        <v>3836</v>
      </c>
      <c r="G35" s="31" t="s">
        <v>52</v>
      </c>
      <c r="H35" s="31" t="s">
        <v>65</v>
      </c>
      <c r="I35" s="31" t="s">
        <v>3837</v>
      </c>
      <c r="J35" s="33">
        <v>3</v>
      </c>
      <c r="K35" s="33">
        <v>3</v>
      </c>
      <c r="L35" s="31" t="s">
        <v>66</v>
      </c>
      <c r="M35" s="31" t="s">
        <v>407</v>
      </c>
      <c r="N35" s="33">
        <v>100</v>
      </c>
      <c r="O35" s="33">
        <v>2</v>
      </c>
      <c r="P35" s="31" t="s">
        <v>3795</v>
      </c>
      <c r="Q35" s="31" t="s">
        <v>3838</v>
      </c>
      <c r="R35" s="409"/>
      <c r="S35" s="412"/>
      <c r="T35" s="427"/>
      <c r="U35" s="427"/>
      <c r="V35" s="427"/>
      <c r="W35" s="427"/>
      <c r="X35" s="427"/>
      <c r="Y35" s="427"/>
      <c r="Z35" s="427"/>
    </row>
    <row r="36" spans="1:26" ht="150" customHeight="1" thickBot="1">
      <c r="A36" s="410"/>
      <c r="B36" s="694" t="s">
        <v>390</v>
      </c>
      <c r="C36" s="694"/>
      <c r="D36" s="31" t="s">
        <v>2103</v>
      </c>
      <c r="E36" s="31" t="s">
        <v>2104</v>
      </c>
      <c r="F36" s="31" t="s">
        <v>2105</v>
      </c>
      <c r="G36" s="31" t="s">
        <v>52</v>
      </c>
      <c r="H36" s="31" t="s">
        <v>65</v>
      </c>
      <c r="I36" s="31" t="s">
        <v>3694</v>
      </c>
      <c r="J36" s="33">
        <v>6</v>
      </c>
      <c r="K36" s="33">
        <v>6</v>
      </c>
      <c r="L36" s="31" t="s">
        <v>66</v>
      </c>
      <c r="M36" s="31" t="s">
        <v>407</v>
      </c>
      <c r="N36" s="33">
        <v>100</v>
      </c>
      <c r="O36" s="33">
        <v>4</v>
      </c>
      <c r="P36" s="31" t="s">
        <v>3795</v>
      </c>
      <c r="Q36" s="31" t="s">
        <v>3839</v>
      </c>
      <c r="R36" s="409"/>
      <c r="S36" s="412"/>
      <c r="T36" s="427"/>
      <c r="U36" s="427"/>
      <c r="V36" s="427"/>
      <c r="W36" s="427"/>
      <c r="X36" s="427"/>
      <c r="Y36" s="427"/>
      <c r="Z36" s="427"/>
    </row>
    <row r="37" spans="1:26" ht="150" customHeight="1" thickBot="1">
      <c r="A37" s="410"/>
      <c r="B37" s="694" t="s">
        <v>392</v>
      </c>
      <c r="C37" s="694"/>
      <c r="D37" s="31" t="s">
        <v>2106</v>
      </c>
      <c r="E37" s="31" t="s">
        <v>2107</v>
      </c>
      <c r="F37" s="31" t="s">
        <v>3840</v>
      </c>
      <c r="G37" s="31" t="s">
        <v>52</v>
      </c>
      <c r="H37" s="31" t="s">
        <v>65</v>
      </c>
      <c r="I37" s="31" t="s">
        <v>3694</v>
      </c>
      <c r="J37" s="33">
        <v>3</v>
      </c>
      <c r="K37" s="33">
        <v>3</v>
      </c>
      <c r="L37" s="31" t="s">
        <v>66</v>
      </c>
      <c r="M37" s="31" t="s">
        <v>407</v>
      </c>
      <c r="N37" s="33">
        <v>100</v>
      </c>
      <c r="O37" s="33">
        <v>2</v>
      </c>
      <c r="P37" s="31" t="s">
        <v>3795</v>
      </c>
      <c r="Q37" s="31" t="s">
        <v>3841</v>
      </c>
      <c r="R37" s="409"/>
      <c r="S37" s="412"/>
      <c r="T37" s="427"/>
      <c r="U37" s="427"/>
      <c r="V37" s="427"/>
      <c r="W37" s="427"/>
      <c r="X37" s="427"/>
      <c r="Y37" s="427"/>
      <c r="Z37" s="427"/>
    </row>
    <row r="38" spans="1:26" ht="138.75" customHeight="1" thickBot="1">
      <c r="A38" s="409"/>
      <c r="B38" s="694" t="s">
        <v>610</v>
      </c>
      <c r="C38" s="694"/>
      <c r="D38" s="31" t="s">
        <v>2108</v>
      </c>
      <c r="E38" s="31" t="s">
        <v>3842</v>
      </c>
      <c r="F38" s="31" t="s">
        <v>3843</v>
      </c>
      <c r="G38" s="31" t="s">
        <v>52</v>
      </c>
      <c r="H38" s="31" t="s">
        <v>65</v>
      </c>
      <c r="I38" s="31" t="s">
        <v>3844</v>
      </c>
      <c r="J38" s="33">
        <v>4</v>
      </c>
      <c r="K38" s="33">
        <v>4</v>
      </c>
      <c r="L38" s="31" t="s">
        <v>66</v>
      </c>
      <c r="M38" s="31" t="s">
        <v>407</v>
      </c>
      <c r="N38" s="33">
        <v>100</v>
      </c>
      <c r="O38" s="33">
        <v>0</v>
      </c>
      <c r="P38" s="31" t="s">
        <v>3795</v>
      </c>
      <c r="Q38" s="31" t="s">
        <v>3845</v>
      </c>
      <c r="R38" s="409"/>
      <c r="S38" s="412"/>
      <c r="T38" s="427"/>
      <c r="U38" s="427"/>
      <c r="V38" s="427"/>
      <c r="W38" s="427"/>
      <c r="X38" s="427"/>
      <c r="Y38" s="427"/>
      <c r="Z38" s="427"/>
    </row>
    <row r="39" spans="1:26" ht="138.75" customHeight="1" thickBot="1">
      <c r="A39" s="409"/>
      <c r="B39" s="698" t="s">
        <v>396</v>
      </c>
      <c r="C39" s="701"/>
      <c r="D39" s="31" t="s">
        <v>2109</v>
      </c>
      <c r="E39" s="31" t="s">
        <v>3846</v>
      </c>
      <c r="F39" s="31" t="s">
        <v>3847</v>
      </c>
      <c r="G39" s="31" t="s">
        <v>52</v>
      </c>
      <c r="H39" s="31" t="s">
        <v>65</v>
      </c>
      <c r="I39" s="31" t="s">
        <v>3848</v>
      </c>
      <c r="J39" s="33">
        <v>240</v>
      </c>
      <c r="K39" s="33">
        <v>240</v>
      </c>
      <c r="L39" s="31" t="s">
        <v>66</v>
      </c>
      <c r="M39" s="31" t="s">
        <v>407</v>
      </c>
      <c r="N39" s="33">
        <v>100</v>
      </c>
      <c r="O39" s="33">
        <v>0</v>
      </c>
      <c r="P39" s="31" t="s">
        <v>3795</v>
      </c>
      <c r="Q39" s="31" t="s">
        <v>3849</v>
      </c>
      <c r="R39" s="410"/>
      <c r="S39" s="430"/>
      <c r="T39" s="413"/>
      <c r="U39" s="413"/>
      <c r="V39" s="427"/>
      <c r="W39" s="427"/>
      <c r="X39" s="427"/>
      <c r="Y39" s="427"/>
      <c r="Z39" s="427"/>
    </row>
    <row r="40" spans="1:26" ht="128.25" customHeight="1" thickBot="1">
      <c r="A40" s="409"/>
      <c r="B40" s="698" t="s">
        <v>2110</v>
      </c>
      <c r="C40" s="701"/>
      <c r="D40" s="31" t="s">
        <v>2111</v>
      </c>
      <c r="E40" s="31" t="s">
        <v>3850</v>
      </c>
      <c r="F40" s="31" t="s">
        <v>3851</v>
      </c>
      <c r="G40" s="31" t="s">
        <v>717</v>
      </c>
      <c r="H40" s="31" t="s">
        <v>65</v>
      </c>
      <c r="I40" s="31" t="s">
        <v>3727</v>
      </c>
      <c r="J40" s="33">
        <v>240</v>
      </c>
      <c r="K40" s="33">
        <v>240</v>
      </c>
      <c r="L40" s="31" t="s">
        <v>66</v>
      </c>
      <c r="M40" s="31" t="s">
        <v>407</v>
      </c>
      <c r="N40" s="33">
        <v>100</v>
      </c>
      <c r="O40" s="33">
        <v>0</v>
      </c>
      <c r="P40" s="31" t="s">
        <v>3795</v>
      </c>
      <c r="Q40" s="31" t="s">
        <v>3852</v>
      </c>
      <c r="R40" s="410"/>
      <c r="S40" s="430"/>
      <c r="T40" s="413"/>
      <c r="U40" s="413"/>
      <c r="V40" s="427"/>
      <c r="W40" s="427"/>
      <c r="X40" s="427"/>
      <c r="Y40" s="427"/>
      <c r="Z40" s="427"/>
    </row>
    <row r="41" spans="1:26" ht="137.25" customHeight="1" thickBot="1">
      <c r="A41" s="409"/>
      <c r="B41" s="698" t="s">
        <v>2112</v>
      </c>
      <c r="C41" s="701"/>
      <c r="D41" s="31" t="s">
        <v>2113</v>
      </c>
      <c r="E41" s="31" t="s">
        <v>3853</v>
      </c>
      <c r="F41" s="31" t="s">
        <v>3854</v>
      </c>
      <c r="G41" s="31" t="s">
        <v>52</v>
      </c>
      <c r="H41" s="31" t="s">
        <v>65</v>
      </c>
      <c r="I41" s="31" t="s">
        <v>3844</v>
      </c>
      <c r="J41" s="33">
        <v>52</v>
      </c>
      <c r="K41" s="33">
        <v>52</v>
      </c>
      <c r="L41" s="31" t="s">
        <v>66</v>
      </c>
      <c r="M41" s="31" t="s">
        <v>407</v>
      </c>
      <c r="N41" s="33">
        <v>100</v>
      </c>
      <c r="O41" s="33">
        <v>0</v>
      </c>
      <c r="P41" s="31" t="s">
        <v>3795</v>
      </c>
      <c r="Q41" s="31" t="s">
        <v>3855</v>
      </c>
      <c r="R41" s="410"/>
      <c r="S41" s="430"/>
      <c r="T41" s="413"/>
      <c r="U41" s="413"/>
      <c r="V41" s="427"/>
      <c r="W41" s="427"/>
      <c r="X41" s="427"/>
      <c r="Y41" s="427"/>
      <c r="Z41" s="427"/>
    </row>
    <row r="42" spans="1:26" ht="15.75" thickBot="1">
      <c r="A42" s="409"/>
      <c r="I42" s="410"/>
      <c r="J42" s="410"/>
      <c r="K42" s="410"/>
      <c r="L42" s="410"/>
      <c r="M42" s="410"/>
      <c r="N42" s="410"/>
      <c r="O42" s="410"/>
      <c r="P42" s="410"/>
      <c r="Q42" s="410"/>
      <c r="R42" s="410"/>
      <c r="S42" s="430"/>
      <c r="T42" s="413"/>
      <c r="U42" s="413"/>
      <c r="V42" s="427"/>
      <c r="W42" s="427"/>
      <c r="X42" s="427"/>
      <c r="Y42" s="427"/>
      <c r="Z42" s="427"/>
    </row>
    <row r="43" spans="1:26" ht="15" customHeight="1">
      <c r="B43" s="414" t="s">
        <v>105</v>
      </c>
      <c r="C43" s="597" t="s">
        <v>106</v>
      </c>
      <c r="D43" s="597"/>
      <c r="E43" s="597"/>
      <c r="F43" s="597"/>
      <c r="G43" s="597"/>
      <c r="H43" s="597"/>
    </row>
    <row r="44" spans="1:26" ht="15" customHeight="1">
      <c r="B44" s="414" t="s">
        <v>107</v>
      </c>
      <c r="C44" s="597" t="s">
        <v>108</v>
      </c>
      <c r="D44" s="597"/>
      <c r="E44" s="597"/>
      <c r="F44" s="597"/>
      <c r="G44" s="597"/>
      <c r="H44" s="597"/>
    </row>
    <row r="45" spans="1:26" ht="15" customHeight="1">
      <c r="B45" s="414" t="s">
        <v>692</v>
      </c>
      <c r="C45" s="597" t="s">
        <v>693</v>
      </c>
      <c r="D45" s="597"/>
      <c r="E45" s="597"/>
      <c r="F45" s="597"/>
      <c r="G45" s="597"/>
      <c r="H45" s="597"/>
    </row>
    <row r="46" spans="1:26" ht="15" customHeight="1">
      <c r="B46" s="414" t="s">
        <v>111</v>
      </c>
      <c r="C46" s="597" t="s">
        <v>112</v>
      </c>
      <c r="D46" s="597"/>
      <c r="E46" s="597"/>
      <c r="F46" s="597"/>
      <c r="G46" s="597"/>
      <c r="H46" s="597"/>
    </row>
    <row r="47" spans="1:26" ht="15" customHeight="1">
      <c r="B47" s="414" t="s">
        <v>113</v>
      </c>
      <c r="C47" s="597" t="s">
        <v>114</v>
      </c>
      <c r="D47" s="597"/>
      <c r="E47" s="597"/>
      <c r="F47" s="597"/>
      <c r="G47" s="597"/>
      <c r="H47" s="597"/>
    </row>
    <row r="48" spans="1:26" ht="15" customHeight="1">
      <c r="B48" s="414" t="s">
        <v>115</v>
      </c>
      <c r="C48" s="597" t="s">
        <v>2114</v>
      </c>
      <c r="D48" s="597"/>
      <c r="E48" s="597"/>
      <c r="F48" s="597"/>
      <c r="G48" s="597"/>
      <c r="H48" s="597"/>
    </row>
    <row r="49" spans="2:8" ht="15" customHeight="1">
      <c r="B49" s="414" t="s">
        <v>117</v>
      </c>
      <c r="C49" s="597" t="s">
        <v>2042</v>
      </c>
      <c r="D49" s="597"/>
      <c r="E49" s="597"/>
      <c r="F49" s="597"/>
      <c r="G49" s="597"/>
      <c r="H49" s="597"/>
    </row>
    <row r="50" spans="2:8" ht="15" customHeight="1">
      <c r="B50" s="410"/>
      <c r="C50" s="410"/>
      <c r="D50" s="410"/>
      <c r="E50" s="410"/>
      <c r="F50" s="410"/>
      <c r="G50" s="410"/>
      <c r="H50" s="410"/>
    </row>
    <row r="51" spans="2:8" ht="15" customHeight="1">
      <c r="B51" s="597" t="s">
        <v>119</v>
      </c>
      <c r="C51" s="597"/>
      <c r="D51" s="597"/>
      <c r="E51" s="597"/>
      <c r="F51" s="597"/>
      <c r="G51" s="597"/>
      <c r="H51" s="597"/>
    </row>
    <row r="52" spans="2:8" ht="28.5" customHeight="1"/>
    <row r="53" spans="2:8" ht="37.5" customHeight="1"/>
    <row r="54" spans="2:8" ht="15" customHeight="1"/>
    <row r="55" spans="2:8" ht="15" customHeight="1"/>
    <row r="56" spans="2:8" ht="15" customHeight="1"/>
    <row r="57" spans="2:8" ht="15" customHeight="1"/>
    <row r="58" spans="2:8" ht="15" customHeight="1"/>
    <row r="59" spans="2:8" ht="15" customHeight="1"/>
    <row r="60" spans="2:8" ht="15" customHeight="1"/>
    <row r="61" spans="2:8" ht="15" customHeight="1"/>
    <row r="62" spans="2:8" ht="15" customHeight="1"/>
    <row r="63" spans="2:8" ht="15" customHeight="1"/>
    <row r="64" spans="2:8" ht="15" customHeight="1"/>
    <row r="69" ht="15" customHeight="1"/>
    <row r="1048560" spans="2:8" ht="0" hidden="1" customHeight="1">
      <c r="B1048560" s="414" t="s">
        <v>105</v>
      </c>
      <c r="C1048560" s="597" t="s">
        <v>106</v>
      </c>
      <c r="D1048560" s="597"/>
      <c r="E1048560" s="597"/>
      <c r="F1048560" s="597"/>
      <c r="G1048560" s="597"/>
      <c r="H1048560" s="597"/>
    </row>
    <row r="1048561" spans="2:8" ht="0" hidden="1" customHeight="1">
      <c r="B1048561" s="414" t="s">
        <v>107</v>
      </c>
      <c r="C1048561" s="597" t="s">
        <v>108</v>
      </c>
      <c r="D1048561" s="597"/>
      <c r="E1048561" s="597"/>
      <c r="F1048561" s="597"/>
      <c r="G1048561" s="597"/>
      <c r="H1048561" s="597"/>
    </row>
    <row r="1048562" spans="2:8" ht="0" hidden="1" customHeight="1">
      <c r="B1048562" s="414" t="s">
        <v>692</v>
      </c>
      <c r="C1048562" s="597" t="s">
        <v>693</v>
      </c>
      <c r="D1048562" s="597"/>
      <c r="E1048562" s="597"/>
      <c r="F1048562" s="597"/>
      <c r="G1048562" s="597"/>
      <c r="H1048562" s="597"/>
    </row>
    <row r="1048563" spans="2:8" ht="0" hidden="1" customHeight="1">
      <c r="B1048563" s="414" t="s">
        <v>111</v>
      </c>
      <c r="C1048563" s="597" t="s">
        <v>112</v>
      </c>
      <c r="D1048563" s="597"/>
      <c r="E1048563" s="597"/>
      <c r="F1048563" s="597"/>
      <c r="G1048563" s="597"/>
      <c r="H1048563" s="597"/>
    </row>
    <row r="1048564" spans="2:8" ht="0" hidden="1" customHeight="1">
      <c r="B1048564" s="414" t="s">
        <v>113</v>
      </c>
      <c r="C1048564" s="597" t="s">
        <v>114</v>
      </c>
      <c r="D1048564" s="597"/>
      <c r="E1048564" s="597"/>
      <c r="F1048564" s="597"/>
      <c r="G1048564" s="597"/>
      <c r="H1048564" s="597"/>
    </row>
    <row r="1048576" spans="2:8" ht="15" customHeight="1"/>
  </sheetData>
  <mergeCells count="69">
    <mergeCell ref="C1048561:H1048561"/>
    <mergeCell ref="C1048562:H1048562"/>
    <mergeCell ref="C1048563:H1048563"/>
    <mergeCell ref="C1048564:H1048564"/>
    <mergeCell ref="C46:H46"/>
    <mergeCell ref="C47:H47"/>
    <mergeCell ref="C48:H48"/>
    <mergeCell ref="C49:H49"/>
    <mergeCell ref="B51:H51"/>
    <mergeCell ref="C1048560:H1048560"/>
    <mergeCell ref="C45:H45"/>
    <mergeCell ref="B33:C33"/>
    <mergeCell ref="B34:C34"/>
    <mergeCell ref="B35:C35"/>
    <mergeCell ref="B36:C36"/>
    <mergeCell ref="B37:C37"/>
    <mergeCell ref="B38:C38"/>
    <mergeCell ref="B39:C39"/>
    <mergeCell ref="B40:C40"/>
    <mergeCell ref="B41:C41"/>
    <mergeCell ref="C43:H43"/>
    <mergeCell ref="C44:H44"/>
    <mergeCell ref="B19:C19"/>
    <mergeCell ref="E19:H19"/>
    <mergeCell ref="B32:C32"/>
    <mergeCell ref="B21:Q21"/>
    <mergeCell ref="B22:C22"/>
    <mergeCell ref="B23:C23"/>
    <mergeCell ref="B24:C24"/>
    <mergeCell ref="B25:C25"/>
    <mergeCell ref="B26:C26"/>
    <mergeCell ref="B27:C27"/>
    <mergeCell ref="B28:C28"/>
    <mergeCell ref="B29:C29"/>
    <mergeCell ref="B30:C30"/>
    <mergeCell ref="B31:C31"/>
    <mergeCell ref="A12:A13"/>
    <mergeCell ref="B12:C12"/>
    <mergeCell ref="D12:H12"/>
    <mergeCell ref="B13:C13"/>
    <mergeCell ref="D13:H13"/>
    <mergeCell ref="A14:A17"/>
    <mergeCell ref="B14:C14"/>
    <mergeCell ref="D14:H14"/>
    <mergeCell ref="B15:C15"/>
    <mergeCell ref="D15:H15"/>
    <mergeCell ref="B16:C16"/>
    <mergeCell ref="D16:H16"/>
    <mergeCell ref="B17:C17"/>
    <mergeCell ref="D17:H17"/>
    <mergeCell ref="B9:C9"/>
    <mergeCell ref="D9:H9"/>
    <mergeCell ref="A10:A11"/>
    <mergeCell ref="B10:C10"/>
    <mergeCell ref="D10:H10"/>
    <mergeCell ref="B11:C11"/>
    <mergeCell ref="D11:H11"/>
    <mergeCell ref="B6:C6"/>
    <mergeCell ref="D6:H6"/>
    <mergeCell ref="B7:C7"/>
    <mergeCell ref="D7:H7"/>
    <mergeCell ref="B8:C8"/>
    <mergeCell ref="D8:H8"/>
    <mergeCell ref="B3:C3"/>
    <mergeCell ref="D3:H3"/>
    <mergeCell ref="B4:C4"/>
    <mergeCell ref="D4:H4"/>
    <mergeCell ref="B5:C5"/>
    <mergeCell ref="D5:H5"/>
  </mergeCells>
  <pageMargins left="0.25" right="0.25" top="0.75" bottom="0.75" header="0.3" footer="0.3"/>
  <pageSetup scale="22" fitToHeight="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R103"/>
  <sheetViews>
    <sheetView zoomScale="60" zoomScaleNormal="60" workbookViewId="0">
      <selection activeCell="D7" sqref="D7:H7"/>
    </sheetView>
  </sheetViews>
  <sheetFormatPr baseColWidth="10" defaultColWidth="0" defaultRowHeight="15" customHeight="1" zeroHeight="1"/>
  <cols>
    <col min="1" max="1" width="15.7109375" style="431" customWidth="1"/>
    <col min="2" max="2" width="70.7109375" style="431" customWidth="1"/>
    <col min="3" max="3" width="15.7109375" style="431" customWidth="1"/>
    <col min="4" max="17" width="35.7109375" style="431" customWidth="1"/>
    <col min="18" max="18" width="11.42578125" customWidth="1"/>
    <col min="19" max="16384" width="11.42578125" hidden="1"/>
  </cols>
  <sheetData>
    <row r="1" spans="1:18" s="431" customFormat="1">
      <c r="A1" s="410"/>
      <c r="B1" s="409"/>
      <c r="C1" s="410"/>
      <c r="D1" s="409"/>
      <c r="E1" s="409"/>
      <c r="F1" s="409"/>
      <c r="G1" s="409"/>
      <c r="H1" s="409"/>
      <c r="I1" s="409"/>
      <c r="J1" s="409"/>
      <c r="K1" s="409"/>
      <c r="L1" s="409"/>
      <c r="M1" s="409"/>
      <c r="N1" s="409"/>
      <c r="O1" s="409"/>
      <c r="P1" s="409"/>
      <c r="Q1" s="409"/>
      <c r="R1" s="91"/>
    </row>
    <row r="2" spans="1:18" s="431" customFormat="1">
      <c r="A2" s="410"/>
      <c r="B2" s="410"/>
      <c r="C2" s="410"/>
      <c r="D2" s="409"/>
      <c r="E2" s="409"/>
      <c r="F2" s="409"/>
      <c r="G2" s="409"/>
      <c r="H2" s="409"/>
      <c r="I2" s="409"/>
      <c r="J2" s="409"/>
      <c r="K2" s="428"/>
      <c r="L2" s="409"/>
      <c r="M2" s="409"/>
      <c r="N2" s="409"/>
      <c r="O2" s="409"/>
      <c r="P2" s="409"/>
      <c r="Q2" s="409"/>
      <c r="R2" s="91"/>
    </row>
    <row r="3" spans="1:18" ht="20.100000000000001" customHeight="1">
      <c r="A3" s="410"/>
      <c r="B3" s="694" t="s">
        <v>0</v>
      </c>
      <c r="C3" s="694"/>
      <c r="D3" s="599" t="s">
        <v>1</v>
      </c>
      <c r="E3" s="599"/>
      <c r="F3" s="599"/>
      <c r="G3" s="599"/>
      <c r="H3" s="599"/>
      <c r="I3" s="409"/>
      <c r="J3" s="409"/>
      <c r="K3" s="409"/>
      <c r="L3" s="409"/>
      <c r="M3" s="409"/>
      <c r="N3" s="409"/>
      <c r="O3" s="409"/>
      <c r="P3" s="409"/>
      <c r="Q3" s="409"/>
      <c r="R3" s="6"/>
    </row>
    <row r="4" spans="1:18" ht="20.100000000000001" customHeight="1">
      <c r="A4" s="410"/>
      <c r="B4" s="694" t="s">
        <v>2</v>
      </c>
      <c r="C4" s="694"/>
      <c r="D4" s="517" t="s">
        <v>2115</v>
      </c>
      <c r="E4" s="517"/>
      <c r="F4" s="517"/>
      <c r="G4" s="517"/>
      <c r="H4" s="517"/>
      <c r="I4" s="409"/>
      <c r="J4" s="409"/>
      <c r="K4" s="409"/>
      <c r="L4" s="409"/>
      <c r="M4" s="409"/>
      <c r="N4" s="409"/>
      <c r="O4" s="409"/>
      <c r="P4" s="409"/>
      <c r="Q4" s="409"/>
      <c r="R4" s="6"/>
    </row>
    <row r="5" spans="1:18" ht="20.100000000000001" customHeight="1">
      <c r="A5" s="410"/>
      <c r="B5" s="694" t="s">
        <v>4</v>
      </c>
      <c r="C5" s="694"/>
      <c r="D5" s="517" t="s">
        <v>1196</v>
      </c>
      <c r="E5" s="517"/>
      <c r="F5" s="517"/>
      <c r="G5" s="517"/>
      <c r="H5" s="517"/>
      <c r="I5" s="409"/>
      <c r="J5" s="409"/>
      <c r="K5" s="409"/>
      <c r="L5" s="409"/>
      <c r="M5" s="409"/>
      <c r="N5" s="409"/>
      <c r="O5" s="409"/>
      <c r="P5" s="409"/>
      <c r="Q5" s="409"/>
      <c r="R5" s="6"/>
    </row>
    <row r="6" spans="1:18" ht="20.100000000000001" customHeight="1">
      <c r="A6" s="410"/>
      <c r="B6" s="694" t="s">
        <v>6</v>
      </c>
      <c r="C6" s="694"/>
      <c r="D6" s="517" t="s">
        <v>2000</v>
      </c>
      <c r="E6" s="517"/>
      <c r="F6" s="517"/>
      <c r="G6" s="517"/>
      <c r="H6" s="517"/>
      <c r="I6" s="410"/>
      <c r="J6" s="410"/>
      <c r="K6" s="410"/>
      <c r="L6" s="410"/>
      <c r="M6" s="409"/>
      <c r="N6" s="409"/>
      <c r="O6" s="409"/>
      <c r="P6" s="409"/>
      <c r="Q6" s="409"/>
      <c r="R6" s="6"/>
    </row>
    <row r="7" spans="1:18" ht="20.100000000000001" customHeight="1">
      <c r="A7" s="410"/>
      <c r="B7" s="694" t="s">
        <v>8</v>
      </c>
      <c r="C7" s="694"/>
      <c r="D7" s="517" t="s">
        <v>310</v>
      </c>
      <c r="E7" s="517"/>
      <c r="F7" s="517"/>
      <c r="G7" s="517"/>
      <c r="H7" s="517"/>
      <c r="I7" s="410"/>
      <c r="J7" s="410"/>
      <c r="K7" s="410"/>
      <c r="L7" s="410"/>
      <c r="M7" s="409"/>
      <c r="N7" s="409"/>
      <c r="O7" s="409"/>
      <c r="P7" s="409"/>
      <c r="Q7" s="409"/>
      <c r="R7" s="6"/>
    </row>
    <row r="8" spans="1:18" ht="20.100000000000001" customHeight="1">
      <c r="A8" s="410"/>
      <c r="B8" s="694" t="s">
        <v>10</v>
      </c>
      <c r="C8" s="694"/>
      <c r="D8" s="517" t="s">
        <v>2076</v>
      </c>
      <c r="E8" s="517"/>
      <c r="F8" s="517"/>
      <c r="G8" s="517"/>
      <c r="H8" s="517"/>
      <c r="I8" s="410"/>
      <c r="J8" s="410"/>
      <c r="K8" s="410"/>
      <c r="L8" s="410"/>
      <c r="M8" s="409"/>
      <c r="N8" s="409"/>
      <c r="O8" s="409"/>
      <c r="P8" s="409"/>
      <c r="Q8" s="409"/>
      <c r="R8" s="6"/>
    </row>
    <row r="9" spans="1:18" ht="20.100000000000001" customHeight="1">
      <c r="A9" s="410"/>
      <c r="B9" s="694" t="s">
        <v>12</v>
      </c>
      <c r="C9" s="694"/>
      <c r="D9" s="517" t="s">
        <v>2116</v>
      </c>
      <c r="E9" s="517"/>
      <c r="F9" s="517"/>
      <c r="G9" s="517"/>
      <c r="H9" s="517"/>
      <c r="I9" s="410"/>
      <c r="J9" s="410"/>
      <c r="K9" s="410"/>
      <c r="L9" s="410"/>
      <c r="M9" s="410"/>
      <c r="N9" s="410"/>
      <c r="O9" s="410"/>
      <c r="P9" s="409"/>
      <c r="Q9" s="409"/>
      <c r="R9" s="6"/>
    </row>
    <row r="10" spans="1:18" ht="50.1" customHeight="1">
      <c r="A10" s="695" t="s">
        <v>14</v>
      </c>
      <c r="B10" s="694" t="s">
        <v>15</v>
      </c>
      <c r="C10" s="694"/>
      <c r="D10" s="517" t="s">
        <v>310</v>
      </c>
      <c r="E10" s="517"/>
      <c r="F10" s="517"/>
      <c r="G10" s="517"/>
      <c r="H10" s="517"/>
      <c r="I10" s="410"/>
      <c r="J10" s="409"/>
      <c r="K10" s="410"/>
      <c r="L10" s="410"/>
      <c r="M10" s="410"/>
      <c r="N10" s="410"/>
      <c r="O10" s="410"/>
      <c r="P10" s="409"/>
      <c r="Q10" s="409"/>
      <c r="R10" s="6"/>
    </row>
    <row r="11" spans="1:18" ht="50.1" customHeight="1">
      <c r="A11" s="695"/>
      <c r="B11" s="694" t="s">
        <v>17</v>
      </c>
      <c r="C11" s="694"/>
      <c r="D11" s="517" t="s">
        <v>2003</v>
      </c>
      <c r="E11" s="517"/>
      <c r="F11" s="517"/>
      <c r="G11" s="517"/>
      <c r="H11" s="517"/>
      <c r="I11" s="410"/>
      <c r="J11" s="410"/>
      <c r="K11" s="410"/>
      <c r="L11" s="410"/>
      <c r="M11" s="410"/>
      <c r="N11" s="410"/>
      <c r="O11" s="410"/>
      <c r="P11" s="409"/>
      <c r="Q11" s="409"/>
      <c r="R11" s="6"/>
    </row>
    <row r="12" spans="1:18" ht="50.1" customHeight="1">
      <c r="A12" s="695" t="s">
        <v>19</v>
      </c>
      <c r="B12" s="694" t="s">
        <v>20</v>
      </c>
      <c r="C12" s="694"/>
      <c r="D12" s="546" t="s">
        <v>2117</v>
      </c>
      <c r="E12" s="546"/>
      <c r="F12" s="546"/>
      <c r="G12" s="546"/>
      <c r="H12" s="546"/>
      <c r="I12" s="410"/>
      <c r="J12" s="410"/>
      <c r="K12" s="410"/>
      <c r="L12" s="410"/>
      <c r="M12" s="410"/>
      <c r="N12" s="410"/>
      <c r="O12" s="410"/>
      <c r="P12" s="409"/>
      <c r="Q12" s="409"/>
      <c r="R12" s="6"/>
    </row>
    <row r="13" spans="1:18" ht="50.1" customHeight="1">
      <c r="A13" s="695"/>
      <c r="B13" s="694" t="s">
        <v>22</v>
      </c>
      <c r="C13" s="694"/>
      <c r="D13" s="546" t="s">
        <v>2118</v>
      </c>
      <c r="E13" s="546"/>
      <c r="F13" s="546"/>
      <c r="G13" s="546"/>
      <c r="H13" s="546"/>
      <c r="I13" s="410"/>
      <c r="J13" s="410"/>
      <c r="K13" s="410"/>
      <c r="L13" s="410"/>
      <c r="M13" s="410"/>
      <c r="N13" s="410"/>
      <c r="O13" s="410"/>
      <c r="P13" s="409"/>
      <c r="Q13" s="409"/>
      <c r="R13" s="6"/>
    </row>
    <row r="14" spans="1:18" ht="50.1" customHeight="1">
      <c r="A14" s="695" t="s">
        <v>24</v>
      </c>
      <c r="B14" s="694" t="s">
        <v>25</v>
      </c>
      <c r="C14" s="694"/>
      <c r="D14" s="517" t="s">
        <v>2081</v>
      </c>
      <c r="E14" s="517"/>
      <c r="F14" s="517"/>
      <c r="G14" s="517"/>
      <c r="H14" s="517"/>
      <c r="I14" s="410"/>
      <c r="J14" s="410"/>
      <c r="K14" s="410"/>
      <c r="L14" s="410"/>
      <c r="M14" s="410"/>
      <c r="N14" s="410"/>
      <c r="O14" s="410"/>
      <c r="P14" s="409"/>
      <c r="Q14" s="409"/>
      <c r="R14" s="6"/>
    </row>
    <row r="15" spans="1:18" ht="50.1" customHeight="1">
      <c r="A15" s="695"/>
      <c r="B15" s="694" t="s">
        <v>27</v>
      </c>
      <c r="C15" s="694"/>
      <c r="D15" s="517" t="s">
        <v>2119</v>
      </c>
      <c r="E15" s="517"/>
      <c r="F15" s="517"/>
      <c r="G15" s="517"/>
      <c r="H15" s="517"/>
      <c r="I15" s="410"/>
      <c r="J15" s="409"/>
      <c r="K15" s="409"/>
      <c r="L15" s="410"/>
      <c r="M15" s="409"/>
      <c r="N15" s="410"/>
      <c r="O15" s="410"/>
      <c r="P15" s="409"/>
      <c r="Q15" s="409"/>
      <c r="R15" s="6"/>
    </row>
    <row r="16" spans="1:18" ht="50.1" customHeight="1">
      <c r="A16" s="695"/>
      <c r="B16" s="694" t="s">
        <v>29</v>
      </c>
      <c r="C16" s="694"/>
      <c r="D16" s="517" t="s">
        <v>2120</v>
      </c>
      <c r="E16" s="517"/>
      <c r="F16" s="517"/>
      <c r="G16" s="517"/>
      <c r="H16" s="517"/>
      <c r="I16" s="410"/>
      <c r="J16" s="409"/>
      <c r="K16" s="409"/>
      <c r="L16" s="410"/>
      <c r="M16" s="409"/>
      <c r="N16" s="410"/>
      <c r="O16" s="410"/>
      <c r="P16" s="409"/>
      <c r="Q16" s="409"/>
      <c r="R16" s="6"/>
    </row>
    <row r="17" spans="1:18" ht="50.1" customHeight="1">
      <c r="A17" s="695"/>
      <c r="B17" s="694" t="s">
        <v>31</v>
      </c>
      <c r="C17" s="694"/>
      <c r="D17" s="517" t="s">
        <v>2121</v>
      </c>
      <c r="E17" s="517"/>
      <c r="F17" s="517"/>
      <c r="G17" s="517"/>
      <c r="H17" s="517"/>
      <c r="I17" s="410"/>
      <c r="J17" s="409"/>
      <c r="K17" s="409"/>
      <c r="L17" s="410"/>
      <c r="M17" s="409"/>
      <c r="N17" s="410"/>
      <c r="O17" s="410"/>
      <c r="P17" s="409"/>
      <c r="Q17" s="409"/>
      <c r="R17" s="6"/>
    </row>
    <row r="18" spans="1:18">
      <c r="A18" s="410"/>
      <c r="B18" s="410"/>
      <c r="C18" s="410"/>
      <c r="D18" s="409"/>
      <c r="E18" s="409"/>
      <c r="F18" s="409"/>
      <c r="G18" s="409"/>
      <c r="H18" s="409"/>
      <c r="I18" s="409"/>
      <c r="J18" s="409"/>
      <c r="K18" s="409"/>
      <c r="L18" s="409"/>
      <c r="M18" s="409"/>
      <c r="N18" s="409"/>
      <c r="O18" s="409"/>
      <c r="P18" s="409"/>
      <c r="Q18" s="409"/>
      <c r="R18" s="6"/>
    </row>
    <row r="19" spans="1:18" ht="50.1" customHeight="1">
      <c r="A19" s="410"/>
      <c r="B19" s="694" t="s">
        <v>33</v>
      </c>
      <c r="C19" s="694"/>
      <c r="D19" s="105">
        <v>49765299</v>
      </c>
      <c r="E19" s="817" t="s">
        <v>4548</v>
      </c>
      <c r="F19" s="818"/>
      <c r="G19" s="818"/>
      <c r="H19" s="819"/>
      <c r="I19" s="409"/>
      <c r="J19" s="409"/>
      <c r="K19" s="409"/>
      <c r="L19" s="409"/>
      <c r="M19" s="409"/>
      <c r="N19" s="409"/>
      <c r="O19" s="409"/>
      <c r="P19" s="409"/>
      <c r="Q19" s="409"/>
      <c r="R19" s="6"/>
    </row>
    <row r="20" spans="1:18">
      <c r="A20" s="410"/>
      <c r="B20" s="410"/>
      <c r="C20" s="410"/>
      <c r="D20" s="409"/>
      <c r="E20" s="409"/>
      <c r="F20" s="409"/>
      <c r="G20" s="409"/>
      <c r="H20" s="409"/>
      <c r="I20" s="409"/>
      <c r="J20" s="409"/>
      <c r="K20" s="409"/>
      <c r="L20" s="409"/>
      <c r="M20" s="409"/>
      <c r="N20" s="409"/>
      <c r="O20" s="409"/>
      <c r="P20" s="409"/>
      <c r="Q20" s="409"/>
      <c r="R20" s="6"/>
    </row>
    <row r="21" spans="1:18" ht="50.1" customHeight="1">
      <c r="A21" s="410"/>
      <c r="B21" s="694" t="s">
        <v>34</v>
      </c>
      <c r="C21" s="694"/>
      <c r="D21" s="694"/>
      <c r="E21" s="694"/>
      <c r="F21" s="694"/>
      <c r="G21" s="694"/>
      <c r="H21" s="694"/>
      <c r="I21" s="694"/>
      <c r="J21" s="694"/>
      <c r="K21" s="694"/>
      <c r="L21" s="694"/>
      <c r="M21" s="694"/>
      <c r="N21" s="694"/>
      <c r="O21" s="694"/>
      <c r="P21" s="694"/>
      <c r="Q21" s="694"/>
      <c r="R21" s="6"/>
    </row>
    <row r="22" spans="1:18" ht="50.1" customHeight="1">
      <c r="A22" s="410"/>
      <c r="B22" s="694"/>
      <c r="C22" s="694"/>
      <c r="D22" s="414" t="s">
        <v>35</v>
      </c>
      <c r="E22" s="414" t="s">
        <v>36</v>
      </c>
      <c r="F22" s="414" t="s">
        <v>37</v>
      </c>
      <c r="G22" s="414" t="s">
        <v>38</v>
      </c>
      <c r="H22" s="414" t="s">
        <v>39</v>
      </c>
      <c r="I22" s="414" t="s">
        <v>40</v>
      </c>
      <c r="J22" s="414" t="s">
        <v>41</v>
      </c>
      <c r="K22" s="414" t="s">
        <v>42</v>
      </c>
      <c r="L22" s="414" t="s">
        <v>43</v>
      </c>
      <c r="M22" s="414" t="s">
        <v>44</v>
      </c>
      <c r="N22" s="414" t="s">
        <v>45</v>
      </c>
      <c r="O22" s="414" t="s">
        <v>46</v>
      </c>
      <c r="P22" s="414" t="s">
        <v>47</v>
      </c>
      <c r="Q22" s="414" t="s">
        <v>48</v>
      </c>
      <c r="R22" s="6"/>
    </row>
    <row r="23" spans="1:18" ht="150" customHeight="1">
      <c r="A23" s="410"/>
      <c r="B23" s="694" t="s">
        <v>49</v>
      </c>
      <c r="C23" s="694"/>
      <c r="D23" s="109" t="s">
        <v>2122</v>
      </c>
      <c r="E23" s="109" t="s">
        <v>3856</v>
      </c>
      <c r="F23" s="109" t="s">
        <v>2123</v>
      </c>
      <c r="G23" s="109" t="s">
        <v>52</v>
      </c>
      <c r="H23" s="109" t="s">
        <v>53</v>
      </c>
      <c r="I23" s="109" t="s">
        <v>3857</v>
      </c>
      <c r="J23" s="108">
        <v>53000</v>
      </c>
      <c r="K23" s="108">
        <v>52789</v>
      </c>
      <c r="L23" s="109" t="s">
        <v>54</v>
      </c>
      <c r="M23" s="109" t="s">
        <v>2705</v>
      </c>
      <c r="N23" s="108">
        <v>99</v>
      </c>
      <c r="O23" s="108">
        <v>53000</v>
      </c>
      <c r="P23" s="109" t="s">
        <v>2124</v>
      </c>
      <c r="Q23" s="109"/>
      <c r="R23" s="6"/>
    </row>
    <row r="24" spans="1:18" ht="150" customHeight="1">
      <c r="A24" s="410"/>
      <c r="B24" s="694" t="s">
        <v>57</v>
      </c>
      <c r="C24" s="694"/>
      <c r="D24" s="109" t="s">
        <v>2125</v>
      </c>
      <c r="E24" s="109" t="s">
        <v>3858</v>
      </c>
      <c r="F24" s="109" t="s">
        <v>3859</v>
      </c>
      <c r="G24" s="109" t="s">
        <v>52</v>
      </c>
      <c r="H24" s="109" t="s">
        <v>53</v>
      </c>
      <c r="I24" s="109" t="s">
        <v>3860</v>
      </c>
      <c r="J24" s="108">
        <v>15000000</v>
      </c>
      <c r="K24" s="108">
        <v>15000000</v>
      </c>
      <c r="L24" s="109" t="s">
        <v>54</v>
      </c>
      <c r="M24" s="109" t="s">
        <v>407</v>
      </c>
      <c r="N24" s="108">
        <v>100</v>
      </c>
      <c r="O24" s="108">
        <v>15000000</v>
      </c>
      <c r="P24" s="109" t="s">
        <v>2126</v>
      </c>
      <c r="Q24" s="109" t="s">
        <v>3861</v>
      </c>
      <c r="R24" s="6"/>
    </row>
    <row r="25" spans="1:18" ht="150" customHeight="1">
      <c r="A25" s="410"/>
      <c r="B25" s="694" t="s">
        <v>62</v>
      </c>
      <c r="C25" s="694"/>
      <c r="D25" s="109" t="s">
        <v>2127</v>
      </c>
      <c r="E25" s="109" t="s">
        <v>1300</v>
      </c>
      <c r="F25" s="109" t="s">
        <v>3862</v>
      </c>
      <c r="G25" s="109" t="s">
        <v>52</v>
      </c>
      <c r="H25" s="109" t="s">
        <v>65</v>
      </c>
      <c r="I25" s="109" t="s">
        <v>3863</v>
      </c>
      <c r="J25" s="108">
        <v>650</v>
      </c>
      <c r="K25" s="108">
        <v>650</v>
      </c>
      <c r="L25" s="109" t="s">
        <v>66</v>
      </c>
      <c r="M25" s="109" t="s">
        <v>407</v>
      </c>
      <c r="N25" s="108">
        <v>100</v>
      </c>
      <c r="O25" s="108">
        <v>690</v>
      </c>
      <c r="P25" s="109" t="s">
        <v>3864</v>
      </c>
      <c r="Q25" s="109" t="s">
        <v>3865</v>
      </c>
      <c r="R25" s="6"/>
    </row>
    <row r="26" spans="1:18" ht="150" customHeight="1">
      <c r="A26" s="410"/>
      <c r="B26" s="694" t="s">
        <v>285</v>
      </c>
      <c r="C26" s="694"/>
      <c r="D26" s="109" t="s">
        <v>2128</v>
      </c>
      <c r="E26" s="109" t="s">
        <v>3866</v>
      </c>
      <c r="F26" s="109" t="s">
        <v>3867</v>
      </c>
      <c r="G26" s="109" t="s">
        <v>52</v>
      </c>
      <c r="H26" s="109" t="s">
        <v>65</v>
      </c>
      <c r="I26" s="109" t="s">
        <v>3868</v>
      </c>
      <c r="J26" s="108">
        <v>2</v>
      </c>
      <c r="K26" s="108">
        <v>2</v>
      </c>
      <c r="L26" s="109" t="s">
        <v>66</v>
      </c>
      <c r="M26" s="109" t="s">
        <v>407</v>
      </c>
      <c r="N26" s="108">
        <v>100</v>
      </c>
      <c r="O26" s="108">
        <v>2</v>
      </c>
      <c r="P26" s="109" t="s">
        <v>3864</v>
      </c>
      <c r="Q26" s="109" t="s">
        <v>3869</v>
      </c>
      <c r="R26" s="6"/>
    </row>
    <row r="27" spans="1:18" ht="150" customHeight="1">
      <c r="A27" s="410"/>
      <c r="B27" s="694" t="s">
        <v>281</v>
      </c>
      <c r="C27" s="694"/>
      <c r="D27" s="109" t="s">
        <v>2129</v>
      </c>
      <c r="E27" s="109" t="s">
        <v>3870</v>
      </c>
      <c r="F27" s="109" t="s">
        <v>3871</v>
      </c>
      <c r="G27" s="109" t="s">
        <v>52</v>
      </c>
      <c r="H27" s="109" t="s">
        <v>65</v>
      </c>
      <c r="I27" s="109" t="s">
        <v>3141</v>
      </c>
      <c r="J27" s="108">
        <v>180</v>
      </c>
      <c r="K27" s="108">
        <v>180</v>
      </c>
      <c r="L27" s="109" t="s">
        <v>66</v>
      </c>
      <c r="M27" s="109" t="s">
        <v>407</v>
      </c>
      <c r="N27" s="108">
        <v>100</v>
      </c>
      <c r="O27" s="108">
        <v>180</v>
      </c>
      <c r="P27" s="109" t="s">
        <v>3864</v>
      </c>
      <c r="Q27" s="109" t="s">
        <v>3872</v>
      </c>
      <c r="R27" s="6"/>
    </row>
    <row r="28" spans="1:18" ht="150" customHeight="1">
      <c r="A28" s="410"/>
      <c r="B28" s="698" t="s">
        <v>336</v>
      </c>
      <c r="C28" s="701"/>
      <c r="D28" s="109" t="s">
        <v>2130</v>
      </c>
      <c r="E28" s="109" t="s">
        <v>3873</v>
      </c>
      <c r="F28" s="109" t="s">
        <v>3874</v>
      </c>
      <c r="G28" s="109" t="s">
        <v>52</v>
      </c>
      <c r="H28" s="109" t="s">
        <v>65</v>
      </c>
      <c r="I28" s="109" t="s">
        <v>3529</v>
      </c>
      <c r="J28" s="108">
        <v>20</v>
      </c>
      <c r="K28" s="108">
        <v>20</v>
      </c>
      <c r="L28" s="109" t="s">
        <v>66</v>
      </c>
      <c r="M28" s="109" t="s">
        <v>407</v>
      </c>
      <c r="N28" s="108">
        <v>100</v>
      </c>
      <c r="O28" s="108">
        <v>0</v>
      </c>
      <c r="P28" s="109" t="s">
        <v>3864</v>
      </c>
      <c r="Q28" s="109" t="s">
        <v>3875</v>
      </c>
      <c r="R28" s="6"/>
    </row>
    <row r="29" spans="1:18" ht="150" customHeight="1">
      <c r="A29" s="410"/>
      <c r="B29" s="694" t="s">
        <v>340</v>
      </c>
      <c r="C29" s="694"/>
      <c r="D29" s="109" t="s">
        <v>2131</v>
      </c>
      <c r="E29" s="109" t="s">
        <v>3876</v>
      </c>
      <c r="F29" s="109" t="s">
        <v>3877</v>
      </c>
      <c r="G29" s="109" t="s">
        <v>52</v>
      </c>
      <c r="H29" s="109" t="s">
        <v>65</v>
      </c>
      <c r="I29" s="109" t="s">
        <v>3736</v>
      </c>
      <c r="J29" s="108">
        <v>150</v>
      </c>
      <c r="K29" s="108">
        <v>150</v>
      </c>
      <c r="L29" s="109" t="s">
        <v>66</v>
      </c>
      <c r="M29" s="109" t="s">
        <v>407</v>
      </c>
      <c r="N29" s="108">
        <v>100</v>
      </c>
      <c r="O29" s="108">
        <v>150</v>
      </c>
      <c r="P29" s="109" t="s">
        <v>3864</v>
      </c>
      <c r="Q29" s="109" t="s">
        <v>3878</v>
      </c>
      <c r="R29" s="6"/>
    </row>
    <row r="30" spans="1:18" ht="150" customHeight="1">
      <c r="A30" s="410"/>
      <c r="B30" s="694" t="s">
        <v>345</v>
      </c>
      <c r="C30" s="694"/>
      <c r="D30" s="109" t="s">
        <v>2132</v>
      </c>
      <c r="E30" s="109" t="s">
        <v>3879</v>
      </c>
      <c r="F30" s="109" t="s">
        <v>3880</v>
      </c>
      <c r="G30" s="109" t="s">
        <v>52</v>
      </c>
      <c r="H30" s="109" t="s">
        <v>65</v>
      </c>
      <c r="I30" s="109" t="s">
        <v>3881</v>
      </c>
      <c r="J30" s="108">
        <v>110</v>
      </c>
      <c r="K30" s="108">
        <v>110</v>
      </c>
      <c r="L30" s="109" t="s">
        <v>66</v>
      </c>
      <c r="M30" s="109" t="s">
        <v>407</v>
      </c>
      <c r="N30" s="108">
        <v>100</v>
      </c>
      <c r="O30" s="108">
        <v>110</v>
      </c>
      <c r="P30" s="109" t="s">
        <v>3864</v>
      </c>
      <c r="Q30" s="109" t="s">
        <v>3882</v>
      </c>
      <c r="R30" s="6"/>
    </row>
    <row r="31" spans="1:18" ht="150" customHeight="1">
      <c r="A31" s="410"/>
      <c r="B31" s="694" t="s">
        <v>348</v>
      </c>
      <c r="C31" s="694"/>
      <c r="D31" s="109" t="s">
        <v>2133</v>
      </c>
      <c r="E31" s="109" t="s">
        <v>3883</v>
      </c>
      <c r="F31" s="109" t="s">
        <v>3884</v>
      </c>
      <c r="G31" s="109" t="s">
        <v>52</v>
      </c>
      <c r="H31" s="109" t="s">
        <v>65</v>
      </c>
      <c r="I31" s="109" t="s">
        <v>3885</v>
      </c>
      <c r="J31" s="108">
        <v>240</v>
      </c>
      <c r="K31" s="108">
        <v>240</v>
      </c>
      <c r="L31" s="109" t="s">
        <v>66</v>
      </c>
      <c r="M31" s="109" t="s">
        <v>407</v>
      </c>
      <c r="N31" s="108">
        <v>100</v>
      </c>
      <c r="O31" s="108">
        <v>240</v>
      </c>
      <c r="P31" s="109" t="s">
        <v>3864</v>
      </c>
      <c r="Q31" s="109" t="s">
        <v>3886</v>
      </c>
      <c r="R31" s="6"/>
    </row>
    <row r="32" spans="1:18" ht="150" customHeight="1">
      <c r="A32" s="410"/>
      <c r="B32" s="694" t="s">
        <v>738</v>
      </c>
      <c r="C32" s="694"/>
      <c r="D32" s="109" t="s">
        <v>2134</v>
      </c>
      <c r="E32" s="109" t="s">
        <v>3887</v>
      </c>
      <c r="F32" s="109" t="s">
        <v>3888</v>
      </c>
      <c r="G32" s="109" t="s">
        <v>52</v>
      </c>
      <c r="H32" s="109" t="s">
        <v>65</v>
      </c>
      <c r="I32" s="109" t="s">
        <v>3529</v>
      </c>
      <c r="J32" s="108">
        <v>60</v>
      </c>
      <c r="K32" s="108">
        <v>60</v>
      </c>
      <c r="L32" s="109" t="s">
        <v>66</v>
      </c>
      <c r="M32" s="109" t="s">
        <v>407</v>
      </c>
      <c r="N32" s="108">
        <v>100</v>
      </c>
      <c r="O32" s="108">
        <v>60</v>
      </c>
      <c r="P32" s="109" t="s">
        <v>3864</v>
      </c>
      <c r="Q32" s="109" t="s">
        <v>3882</v>
      </c>
      <c r="R32" s="6"/>
    </row>
    <row r="33" spans="1:18" ht="150" customHeight="1">
      <c r="A33" s="410"/>
      <c r="B33" s="694" t="s">
        <v>743</v>
      </c>
      <c r="C33" s="694"/>
      <c r="D33" s="109" t="s">
        <v>2135</v>
      </c>
      <c r="E33" s="109" t="s">
        <v>3889</v>
      </c>
      <c r="F33" s="109" t="s">
        <v>2136</v>
      </c>
      <c r="G33" s="109" t="s">
        <v>52</v>
      </c>
      <c r="H33" s="109" t="s">
        <v>65</v>
      </c>
      <c r="I33" s="109" t="s">
        <v>3736</v>
      </c>
      <c r="J33" s="108">
        <v>260</v>
      </c>
      <c r="K33" s="108">
        <v>260</v>
      </c>
      <c r="L33" s="109" t="s">
        <v>290</v>
      </c>
      <c r="M33" s="109" t="s">
        <v>407</v>
      </c>
      <c r="N33" s="108">
        <v>100</v>
      </c>
      <c r="O33" s="108">
        <v>0</v>
      </c>
      <c r="P33" s="109" t="s">
        <v>3864</v>
      </c>
      <c r="Q33" s="109" t="s">
        <v>3890</v>
      </c>
      <c r="R33" s="6"/>
    </row>
    <row r="34" spans="1:18" ht="150" customHeight="1">
      <c r="A34" s="410"/>
      <c r="B34" s="694" t="s">
        <v>835</v>
      </c>
      <c r="C34" s="694"/>
      <c r="D34" s="109" t="s">
        <v>2137</v>
      </c>
      <c r="E34" s="109" t="s">
        <v>3891</v>
      </c>
      <c r="F34" s="109" t="s">
        <v>3892</v>
      </c>
      <c r="G34" s="109" t="s">
        <v>52</v>
      </c>
      <c r="H34" s="109" t="s">
        <v>65</v>
      </c>
      <c r="I34" s="109" t="s">
        <v>3893</v>
      </c>
      <c r="J34" s="108">
        <v>100</v>
      </c>
      <c r="K34" s="108">
        <v>100</v>
      </c>
      <c r="L34" s="109" t="s">
        <v>290</v>
      </c>
      <c r="M34" s="109" t="s">
        <v>407</v>
      </c>
      <c r="N34" s="108">
        <v>100</v>
      </c>
      <c r="O34" s="108">
        <v>80</v>
      </c>
      <c r="P34" s="109" t="s">
        <v>3864</v>
      </c>
      <c r="Q34" s="109" t="s">
        <v>3894</v>
      </c>
      <c r="R34" s="6"/>
    </row>
    <row r="35" spans="1:18" ht="150" customHeight="1">
      <c r="A35" s="410"/>
      <c r="B35" s="694" t="s">
        <v>836</v>
      </c>
      <c r="C35" s="694"/>
      <c r="D35" s="109" t="s">
        <v>2138</v>
      </c>
      <c r="E35" s="109" t="s">
        <v>2139</v>
      </c>
      <c r="F35" s="109" t="s">
        <v>3895</v>
      </c>
      <c r="G35" s="109" t="s">
        <v>323</v>
      </c>
      <c r="H35" s="109" t="s">
        <v>65</v>
      </c>
      <c r="I35" s="109" t="s">
        <v>3141</v>
      </c>
      <c r="J35" s="108">
        <v>2000</v>
      </c>
      <c r="K35" s="108">
        <v>2000</v>
      </c>
      <c r="L35" s="109" t="s">
        <v>66</v>
      </c>
      <c r="M35" s="109" t="s">
        <v>407</v>
      </c>
      <c r="N35" s="108">
        <v>100</v>
      </c>
      <c r="O35" s="108">
        <v>2000</v>
      </c>
      <c r="P35" s="109" t="s">
        <v>2015</v>
      </c>
      <c r="Q35" s="109" t="s">
        <v>3896</v>
      </c>
      <c r="R35" s="6"/>
    </row>
    <row r="36" spans="1:18" ht="150" customHeight="1">
      <c r="A36" s="410"/>
      <c r="B36" s="694" t="s">
        <v>277</v>
      </c>
      <c r="C36" s="694"/>
      <c r="D36" s="109" t="s">
        <v>2140</v>
      </c>
      <c r="E36" s="109" t="s">
        <v>3897</v>
      </c>
      <c r="F36" s="109" t="s">
        <v>3898</v>
      </c>
      <c r="G36" s="109" t="s">
        <v>52</v>
      </c>
      <c r="H36" s="109" t="s">
        <v>65</v>
      </c>
      <c r="I36" s="109" t="s">
        <v>3899</v>
      </c>
      <c r="J36" s="108">
        <v>2000</v>
      </c>
      <c r="K36" s="108">
        <v>2000</v>
      </c>
      <c r="L36" s="109" t="s">
        <v>66</v>
      </c>
      <c r="M36" s="109" t="s">
        <v>407</v>
      </c>
      <c r="N36" s="108">
        <v>100</v>
      </c>
      <c r="O36" s="108">
        <v>2000</v>
      </c>
      <c r="P36" s="109" t="s">
        <v>2126</v>
      </c>
      <c r="Q36" s="109" t="s">
        <v>2141</v>
      </c>
      <c r="R36" s="6"/>
    </row>
    <row r="37" spans="1:18" ht="150" customHeight="1">
      <c r="A37" s="410"/>
      <c r="B37" s="694" t="s">
        <v>272</v>
      </c>
      <c r="C37" s="694"/>
      <c r="D37" s="109" t="s">
        <v>2142</v>
      </c>
      <c r="E37" s="109" t="s">
        <v>3900</v>
      </c>
      <c r="F37" s="109" t="s">
        <v>3901</v>
      </c>
      <c r="G37" s="109" t="s">
        <v>52</v>
      </c>
      <c r="H37" s="109" t="s">
        <v>65</v>
      </c>
      <c r="I37" s="109" t="s">
        <v>2773</v>
      </c>
      <c r="J37" s="108">
        <v>4</v>
      </c>
      <c r="K37" s="108">
        <v>4</v>
      </c>
      <c r="L37" s="109" t="s">
        <v>66</v>
      </c>
      <c r="M37" s="109" t="s">
        <v>407</v>
      </c>
      <c r="N37" s="108">
        <v>100</v>
      </c>
      <c r="O37" s="108">
        <v>12</v>
      </c>
      <c r="P37" s="109" t="s">
        <v>2126</v>
      </c>
      <c r="Q37" s="109" t="s">
        <v>3902</v>
      </c>
      <c r="R37" s="6"/>
    </row>
    <row r="38" spans="1:18" ht="150" customHeight="1">
      <c r="A38" s="410"/>
      <c r="B38" s="694" t="s">
        <v>160</v>
      </c>
      <c r="C38" s="694"/>
      <c r="D38" s="109" t="s">
        <v>2143</v>
      </c>
      <c r="E38" s="109" t="s">
        <v>2144</v>
      </c>
      <c r="F38" s="109" t="s">
        <v>3903</v>
      </c>
      <c r="G38" s="109" t="s">
        <v>52</v>
      </c>
      <c r="H38" s="109" t="s">
        <v>65</v>
      </c>
      <c r="I38" s="109" t="s">
        <v>3904</v>
      </c>
      <c r="J38" s="108">
        <v>2000</v>
      </c>
      <c r="K38" s="108">
        <v>2000</v>
      </c>
      <c r="L38" s="109" t="s">
        <v>66</v>
      </c>
      <c r="M38" s="109" t="s">
        <v>407</v>
      </c>
      <c r="N38" s="108">
        <v>100</v>
      </c>
      <c r="O38" s="108">
        <v>2000</v>
      </c>
      <c r="P38" s="109" t="s">
        <v>2126</v>
      </c>
      <c r="Q38" s="109" t="s">
        <v>3905</v>
      </c>
      <c r="R38" s="6"/>
    </row>
    <row r="39" spans="1:18" ht="150" customHeight="1">
      <c r="A39" s="410"/>
      <c r="B39" s="694" t="s">
        <v>374</v>
      </c>
      <c r="C39" s="694"/>
      <c r="D39" s="109" t="s">
        <v>2145</v>
      </c>
      <c r="E39" s="109" t="s">
        <v>3906</v>
      </c>
      <c r="F39" s="109" t="s">
        <v>3907</v>
      </c>
      <c r="G39" s="109" t="s">
        <v>52</v>
      </c>
      <c r="H39" s="109" t="s">
        <v>65</v>
      </c>
      <c r="I39" s="109" t="s">
        <v>3908</v>
      </c>
      <c r="J39" s="108">
        <v>5</v>
      </c>
      <c r="K39" s="108">
        <v>5</v>
      </c>
      <c r="L39" s="109" t="s">
        <v>66</v>
      </c>
      <c r="M39" s="109" t="s">
        <v>407</v>
      </c>
      <c r="N39" s="108">
        <v>100</v>
      </c>
      <c r="O39" s="108">
        <v>11</v>
      </c>
      <c r="P39" s="109" t="s">
        <v>2126</v>
      </c>
      <c r="Q39" s="109" t="s">
        <v>3909</v>
      </c>
      <c r="R39" s="6"/>
    </row>
    <row r="40" spans="1:18" ht="150" customHeight="1">
      <c r="A40" s="410"/>
      <c r="B40" s="694" t="s">
        <v>376</v>
      </c>
      <c r="C40" s="694"/>
      <c r="D40" s="109" t="s">
        <v>2146</v>
      </c>
      <c r="E40" s="109" t="s">
        <v>2147</v>
      </c>
      <c r="F40" s="109" t="s">
        <v>3910</v>
      </c>
      <c r="G40" s="109" t="s">
        <v>52</v>
      </c>
      <c r="H40" s="109" t="s">
        <v>65</v>
      </c>
      <c r="I40" s="109" t="s">
        <v>3911</v>
      </c>
      <c r="J40" s="108">
        <v>2</v>
      </c>
      <c r="K40" s="108">
        <v>2</v>
      </c>
      <c r="L40" s="109" t="s">
        <v>66</v>
      </c>
      <c r="M40" s="109" t="s">
        <v>407</v>
      </c>
      <c r="N40" s="108">
        <v>100</v>
      </c>
      <c r="O40" s="108">
        <v>6</v>
      </c>
      <c r="P40" s="109" t="s">
        <v>2126</v>
      </c>
      <c r="Q40" s="109" t="s">
        <v>3912</v>
      </c>
      <c r="R40" s="6"/>
    </row>
    <row r="41" spans="1:18" ht="150" customHeight="1">
      <c r="A41" s="410"/>
      <c r="B41" s="694" t="s">
        <v>176</v>
      </c>
      <c r="C41" s="694"/>
      <c r="D41" s="109" t="s">
        <v>2148</v>
      </c>
      <c r="E41" s="109" t="s">
        <v>2149</v>
      </c>
      <c r="F41" s="109" t="s">
        <v>3913</v>
      </c>
      <c r="G41" s="109" t="s">
        <v>52</v>
      </c>
      <c r="H41" s="109" t="s">
        <v>65</v>
      </c>
      <c r="I41" s="109" t="s">
        <v>3914</v>
      </c>
      <c r="J41" s="108">
        <v>5</v>
      </c>
      <c r="K41" s="108">
        <v>5</v>
      </c>
      <c r="L41" s="109" t="s">
        <v>66</v>
      </c>
      <c r="M41" s="109" t="s">
        <v>407</v>
      </c>
      <c r="N41" s="108">
        <v>100</v>
      </c>
      <c r="O41" s="108">
        <v>5</v>
      </c>
      <c r="P41" s="109" t="s">
        <v>2126</v>
      </c>
      <c r="Q41" s="109" t="s">
        <v>3909</v>
      </c>
      <c r="R41" s="6"/>
    </row>
    <row r="42" spans="1:18" ht="150" customHeight="1">
      <c r="A42" s="410"/>
      <c r="B42" s="694" t="s">
        <v>384</v>
      </c>
      <c r="C42" s="694"/>
      <c r="D42" s="109" t="s">
        <v>2150</v>
      </c>
      <c r="E42" s="109" t="s">
        <v>3915</v>
      </c>
      <c r="F42" s="109" t="s">
        <v>3916</v>
      </c>
      <c r="G42" s="109" t="s">
        <v>52</v>
      </c>
      <c r="H42" s="109" t="s">
        <v>65</v>
      </c>
      <c r="I42" s="109" t="s">
        <v>3917</v>
      </c>
      <c r="J42" s="108">
        <v>15000000</v>
      </c>
      <c r="K42" s="108">
        <v>15000000</v>
      </c>
      <c r="L42" s="109" t="s">
        <v>66</v>
      </c>
      <c r="M42" s="109" t="s">
        <v>407</v>
      </c>
      <c r="N42" s="108">
        <v>100</v>
      </c>
      <c r="O42" s="108">
        <v>0</v>
      </c>
      <c r="P42" s="109" t="s">
        <v>2126</v>
      </c>
      <c r="Q42" s="109" t="s">
        <v>3918</v>
      </c>
      <c r="R42" s="6"/>
    </row>
    <row r="43" spans="1:18" ht="150" customHeight="1">
      <c r="A43" s="410"/>
      <c r="B43" s="694" t="s">
        <v>390</v>
      </c>
      <c r="C43" s="694"/>
      <c r="D43" s="109" t="s">
        <v>2151</v>
      </c>
      <c r="E43" s="109" t="s">
        <v>2152</v>
      </c>
      <c r="F43" s="109" t="s">
        <v>3919</v>
      </c>
      <c r="G43" s="109" t="s">
        <v>52</v>
      </c>
      <c r="H43" s="109" t="s">
        <v>65</v>
      </c>
      <c r="I43" s="109" t="s">
        <v>2153</v>
      </c>
      <c r="J43" s="108">
        <v>200</v>
      </c>
      <c r="K43" s="108">
        <v>200</v>
      </c>
      <c r="L43" s="109" t="s">
        <v>66</v>
      </c>
      <c r="M43" s="109" t="s">
        <v>407</v>
      </c>
      <c r="N43" s="108">
        <v>100</v>
      </c>
      <c r="O43" s="108">
        <v>264</v>
      </c>
      <c r="P43" s="109" t="s">
        <v>2154</v>
      </c>
      <c r="Q43" s="109" t="s">
        <v>3920</v>
      </c>
      <c r="R43" s="6"/>
    </row>
    <row r="44" spans="1:18" ht="150" customHeight="1">
      <c r="A44" s="410"/>
      <c r="B44" s="694" t="s">
        <v>392</v>
      </c>
      <c r="C44" s="694"/>
      <c r="D44" s="109" t="s">
        <v>2155</v>
      </c>
      <c r="E44" s="109" t="s">
        <v>2156</v>
      </c>
      <c r="F44" s="109" t="s">
        <v>3921</v>
      </c>
      <c r="G44" s="109" t="s">
        <v>52</v>
      </c>
      <c r="H44" s="109" t="s">
        <v>65</v>
      </c>
      <c r="I44" s="109" t="s">
        <v>3922</v>
      </c>
      <c r="J44" s="108">
        <v>300</v>
      </c>
      <c r="K44" s="108">
        <v>300</v>
      </c>
      <c r="L44" s="109" t="s">
        <v>66</v>
      </c>
      <c r="M44" s="109" t="s">
        <v>407</v>
      </c>
      <c r="N44" s="108">
        <v>100</v>
      </c>
      <c r="O44" s="108">
        <v>50</v>
      </c>
      <c r="P44" s="109" t="s">
        <v>3923</v>
      </c>
      <c r="Q44" s="109" t="s">
        <v>3924</v>
      </c>
      <c r="R44" s="6"/>
    </row>
    <row r="45" spans="1:18" ht="150" customHeight="1">
      <c r="A45" s="410"/>
      <c r="B45" s="694" t="s">
        <v>396</v>
      </c>
      <c r="C45" s="694"/>
      <c r="D45" s="109" t="s">
        <v>2157</v>
      </c>
      <c r="E45" s="109" t="s">
        <v>3925</v>
      </c>
      <c r="F45" s="109" t="s">
        <v>3926</v>
      </c>
      <c r="G45" s="109" t="s">
        <v>52</v>
      </c>
      <c r="H45" s="109" t="s">
        <v>65</v>
      </c>
      <c r="I45" s="109" t="s">
        <v>3927</v>
      </c>
      <c r="J45" s="108">
        <v>890</v>
      </c>
      <c r="K45" s="108">
        <v>840</v>
      </c>
      <c r="L45" s="109" t="s">
        <v>66</v>
      </c>
      <c r="M45" s="109" t="s">
        <v>2705</v>
      </c>
      <c r="N45" s="108">
        <v>98</v>
      </c>
      <c r="O45" s="108">
        <v>840</v>
      </c>
      <c r="P45" s="109" t="s">
        <v>3928</v>
      </c>
      <c r="Q45" s="109" t="s">
        <v>3929</v>
      </c>
      <c r="R45" s="6"/>
    </row>
    <row r="46" spans="1:18" ht="150" customHeight="1">
      <c r="A46" s="410"/>
      <c r="B46" s="694" t="s">
        <v>399</v>
      </c>
      <c r="C46" s="694"/>
      <c r="D46" s="109" t="s">
        <v>2158</v>
      </c>
      <c r="E46" s="109" t="s">
        <v>3930</v>
      </c>
      <c r="F46" s="109" t="s">
        <v>2159</v>
      </c>
      <c r="G46" s="109" t="s">
        <v>52</v>
      </c>
      <c r="H46" s="109" t="s">
        <v>65</v>
      </c>
      <c r="I46" s="109" t="s">
        <v>3931</v>
      </c>
      <c r="J46" s="108">
        <v>2</v>
      </c>
      <c r="K46" s="108">
        <v>2</v>
      </c>
      <c r="L46" s="109" t="s">
        <v>66</v>
      </c>
      <c r="M46" s="109" t="s">
        <v>407</v>
      </c>
      <c r="N46" s="108">
        <v>100</v>
      </c>
      <c r="O46" s="108">
        <v>2</v>
      </c>
      <c r="P46" s="109" t="s">
        <v>3928</v>
      </c>
      <c r="Q46" s="109" t="s">
        <v>3932</v>
      </c>
      <c r="R46" s="6"/>
    </row>
    <row r="47" spans="1:18" ht="150" customHeight="1">
      <c r="A47" s="410"/>
      <c r="B47" s="694" t="s">
        <v>402</v>
      </c>
      <c r="C47" s="694"/>
      <c r="D47" s="109" t="s">
        <v>2160</v>
      </c>
      <c r="E47" s="109" t="s">
        <v>3933</v>
      </c>
      <c r="F47" s="109" t="s">
        <v>3934</v>
      </c>
      <c r="G47" s="109" t="s">
        <v>52</v>
      </c>
      <c r="H47" s="109" t="s">
        <v>65</v>
      </c>
      <c r="I47" s="109" t="s">
        <v>3935</v>
      </c>
      <c r="J47" s="108">
        <v>12</v>
      </c>
      <c r="K47" s="108">
        <v>12</v>
      </c>
      <c r="L47" s="109" t="s">
        <v>66</v>
      </c>
      <c r="M47" s="109" t="s">
        <v>407</v>
      </c>
      <c r="N47" s="108">
        <v>100</v>
      </c>
      <c r="O47" s="108">
        <v>12</v>
      </c>
      <c r="P47" s="109" t="s">
        <v>3928</v>
      </c>
      <c r="Q47" s="109" t="s">
        <v>3936</v>
      </c>
      <c r="R47" s="6"/>
    </row>
    <row r="48" spans="1:18" ht="150" customHeight="1">
      <c r="A48" s="410"/>
      <c r="B48" s="694" t="s">
        <v>476</v>
      </c>
      <c r="C48" s="694"/>
      <c r="D48" s="109" t="s">
        <v>2161</v>
      </c>
      <c r="E48" s="109" t="s">
        <v>2162</v>
      </c>
      <c r="F48" s="109" t="s">
        <v>3937</v>
      </c>
      <c r="G48" s="109" t="s">
        <v>52</v>
      </c>
      <c r="H48" s="109" t="s">
        <v>65</v>
      </c>
      <c r="I48" s="109" t="s">
        <v>3938</v>
      </c>
      <c r="J48" s="108">
        <v>2000</v>
      </c>
      <c r="K48" s="108">
        <v>2000</v>
      </c>
      <c r="L48" s="109" t="s">
        <v>66</v>
      </c>
      <c r="M48" s="109" t="s">
        <v>407</v>
      </c>
      <c r="N48" s="108">
        <v>100</v>
      </c>
      <c r="O48" s="108">
        <v>1100</v>
      </c>
      <c r="P48" s="109" t="s">
        <v>2163</v>
      </c>
      <c r="Q48" s="109" t="s">
        <v>3939</v>
      </c>
      <c r="R48" s="6"/>
    </row>
    <row r="49" spans="1:18" ht="150" customHeight="1">
      <c r="A49" s="410"/>
      <c r="B49" s="694" t="s">
        <v>484</v>
      </c>
      <c r="C49" s="694"/>
      <c r="D49" s="109" t="s">
        <v>2164</v>
      </c>
      <c r="E49" s="109" t="s">
        <v>3940</v>
      </c>
      <c r="F49" s="109" t="s">
        <v>3941</v>
      </c>
      <c r="G49" s="109" t="s">
        <v>52</v>
      </c>
      <c r="H49" s="109" t="s">
        <v>65</v>
      </c>
      <c r="I49" s="109" t="s">
        <v>3942</v>
      </c>
      <c r="J49" s="108">
        <v>4</v>
      </c>
      <c r="K49" s="108">
        <v>4</v>
      </c>
      <c r="L49" s="109" t="s">
        <v>66</v>
      </c>
      <c r="M49" s="109" t="s">
        <v>407</v>
      </c>
      <c r="N49" s="108">
        <v>100</v>
      </c>
      <c r="O49" s="108">
        <v>1</v>
      </c>
      <c r="P49" s="109" t="s">
        <v>2163</v>
      </c>
      <c r="Q49" s="109" t="s">
        <v>2165</v>
      </c>
      <c r="R49" s="6"/>
    </row>
    <row r="50" spans="1:18" ht="150" customHeight="1">
      <c r="A50" s="410"/>
      <c r="B50" s="694" t="s">
        <v>487</v>
      </c>
      <c r="C50" s="694"/>
      <c r="D50" s="109" t="s">
        <v>2166</v>
      </c>
      <c r="E50" s="109" t="s">
        <v>2167</v>
      </c>
      <c r="F50" s="109" t="s">
        <v>3943</v>
      </c>
      <c r="G50" s="109" t="s">
        <v>52</v>
      </c>
      <c r="H50" s="109" t="s">
        <v>65</v>
      </c>
      <c r="I50" s="109" t="s">
        <v>3944</v>
      </c>
      <c r="J50" s="108">
        <v>2</v>
      </c>
      <c r="K50" s="108">
        <v>2</v>
      </c>
      <c r="L50" s="109" t="s">
        <v>66</v>
      </c>
      <c r="M50" s="109" t="s">
        <v>407</v>
      </c>
      <c r="N50" s="108">
        <v>100</v>
      </c>
      <c r="O50" s="108">
        <v>1</v>
      </c>
      <c r="P50" s="109" t="s">
        <v>2163</v>
      </c>
      <c r="Q50" s="109" t="s">
        <v>3945</v>
      </c>
      <c r="R50" s="6"/>
    </row>
    <row r="51" spans="1:18" ht="150" customHeight="1">
      <c r="A51" s="410"/>
      <c r="B51" s="694" t="s">
        <v>2168</v>
      </c>
      <c r="C51" s="694"/>
      <c r="D51" s="109" t="s">
        <v>2169</v>
      </c>
      <c r="E51" s="109" t="s">
        <v>2170</v>
      </c>
      <c r="F51" s="109" t="s">
        <v>3946</v>
      </c>
      <c r="G51" s="109" t="s">
        <v>52</v>
      </c>
      <c r="H51" s="109" t="s">
        <v>65</v>
      </c>
      <c r="I51" s="109" t="s">
        <v>3947</v>
      </c>
      <c r="J51" s="108">
        <v>1600</v>
      </c>
      <c r="K51" s="108">
        <v>1600</v>
      </c>
      <c r="L51" s="109" t="s">
        <v>66</v>
      </c>
      <c r="M51" s="109" t="s">
        <v>407</v>
      </c>
      <c r="N51" s="108">
        <v>100</v>
      </c>
      <c r="O51" s="108">
        <v>1500</v>
      </c>
      <c r="P51" s="109" t="s">
        <v>2163</v>
      </c>
      <c r="Q51" s="109" t="s">
        <v>3948</v>
      </c>
      <c r="R51" s="6"/>
    </row>
    <row r="52" spans="1:18" ht="150" customHeight="1">
      <c r="A52" s="410"/>
      <c r="B52" s="694" t="s">
        <v>2171</v>
      </c>
      <c r="C52" s="694"/>
      <c r="D52" s="109" t="s">
        <v>2172</v>
      </c>
      <c r="E52" s="109" t="s">
        <v>3949</v>
      </c>
      <c r="F52" s="109" t="s">
        <v>3950</v>
      </c>
      <c r="G52" s="109" t="s">
        <v>52</v>
      </c>
      <c r="H52" s="109" t="s">
        <v>65</v>
      </c>
      <c r="I52" s="109" t="s">
        <v>3951</v>
      </c>
      <c r="J52" s="108">
        <v>2000000</v>
      </c>
      <c r="K52" s="108">
        <v>2000000</v>
      </c>
      <c r="L52" s="109" t="s">
        <v>66</v>
      </c>
      <c r="M52" s="109" t="s">
        <v>407</v>
      </c>
      <c r="N52" s="108">
        <v>100</v>
      </c>
      <c r="O52" s="108">
        <v>0</v>
      </c>
      <c r="P52" s="109" t="s">
        <v>2163</v>
      </c>
      <c r="Q52" s="109" t="s">
        <v>3952</v>
      </c>
      <c r="R52" s="6"/>
    </row>
    <row r="53" spans="1:18" ht="150" customHeight="1">
      <c r="A53" s="410"/>
      <c r="B53" s="694" t="s">
        <v>2173</v>
      </c>
      <c r="C53" s="694"/>
      <c r="D53" s="109" t="s">
        <v>2174</v>
      </c>
      <c r="E53" s="109" t="s">
        <v>2175</v>
      </c>
      <c r="F53" s="109" t="s">
        <v>3953</v>
      </c>
      <c r="G53" s="109" t="s">
        <v>52</v>
      </c>
      <c r="H53" s="109" t="s">
        <v>65</v>
      </c>
      <c r="I53" s="109" t="s">
        <v>3954</v>
      </c>
      <c r="J53" s="108">
        <v>30</v>
      </c>
      <c r="K53" s="108">
        <v>30</v>
      </c>
      <c r="L53" s="109" t="s">
        <v>66</v>
      </c>
      <c r="M53" s="109" t="s">
        <v>407</v>
      </c>
      <c r="N53" s="108">
        <v>100</v>
      </c>
      <c r="O53" s="108">
        <v>12</v>
      </c>
      <c r="P53" s="109" t="s">
        <v>2163</v>
      </c>
      <c r="Q53" s="425" t="s">
        <v>3955</v>
      </c>
      <c r="R53" s="6"/>
    </row>
    <row r="54" spans="1:18" ht="150" customHeight="1">
      <c r="A54" s="429"/>
      <c r="B54" s="694" t="s">
        <v>2176</v>
      </c>
      <c r="C54" s="694"/>
      <c r="D54" s="109" t="s">
        <v>2177</v>
      </c>
      <c r="E54" s="109" t="s">
        <v>3956</v>
      </c>
      <c r="F54" s="109" t="s">
        <v>3957</v>
      </c>
      <c r="G54" s="109" t="s">
        <v>52</v>
      </c>
      <c r="H54" s="109" t="s">
        <v>65</v>
      </c>
      <c r="I54" s="109" t="s">
        <v>3958</v>
      </c>
      <c r="J54" s="108">
        <v>550</v>
      </c>
      <c r="K54" s="108">
        <v>550</v>
      </c>
      <c r="L54" s="109" t="s">
        <v>66</v>
      </c>
      <c r="M54" s="109" t="s">
        <v>407</v>
      </c>
      <c r="N54" s="108">
        <v>100</v>
      </c>
      <c r="O54" s="108">
        <v>450</v>
      </c>
      <c r="P54" s="109" t="s">
        <v>2163</v>
      </c>
      <c r="Q54" s="109" t="s">
        <v>3959</v>
      </c>
      <c r="R54" s="6"/>
    </row>
    <row r="55" spans="1:18" ht="150" customHeight="1">
      <c r="A55" s="410"/>
      <c r="B55" s="694" t="s">
        <v>2178</v>
      </c>
      <c r="C55" s="694"/>
      <c r="D55" s="109" t="s">
        <v>2179</v>
      </c>
      <c r="E55" s="109" t="s">
        <v>3960</v>
      </c>
      <c r="F55" s="109" t="s">
        <v>3961</v>
      </c>
      <c r="G55" s="109" t="s">
        <v>52</v>
      </c>
      <c r="H55" s="109" t="s">
        <v>65</v>
      </c>
      <c r="I55" s="109" t="s">
        <v>3962</v>
      </c>
      <c r="J55" s="108">
        <v>2000</v>
      </c>
      <c r="K55" s="108">
        <v>2000</v>
      </c>
      <c r="L55" s="109" t="s">
        <v>66</v>
      </c>
      <c r="M55" s="109" t="s">
        <v>407</v>
      </c>
      <c r="N55" s="108">
        <v>100</v>
      </c>
      <c r="O55" s="108">
        <v>240</v>
      </c>
      <c r="P55" s="109" t="s">
        <v>2163</v>
      </c>
      <c r="Q55" s="425" t="s">
        <v>3963</v>
      </c>
      <c r="R55" s="6"/>
    </row>
    <row r="56" spans="1:18" ht="150" customHeight="1">
      <c r="A56" s="410"/>
      <c r="B56" s="694" t="s">
        <v>2180</v>
      </c>
      <c r="C56" s="694"/>
      <c r="D56" s="109" t="s">
        <v>2181</v>
      </c>
      <c r="E56" s="109" t="s">
        <v>3964</v>
      </c>
      <c r="F56" s="109" t="s">
        <v>3965</v>
      </c>
      <c r="G56" s="109" t="s">
        <v>52</v>
      </c>
      <c r="H56" s="109" t="s">
        <v>65</v>
      </c>
      <c r="I56" s="109" t="s">
        <v>3966</v>
      </c>
      <c r="J56" s="108">
        <v>1</v>
      </c>
      <c r="K56" s="108">
        <v>1</v>
      </c>
      <c r="L56" s="109" t="s">
        <v>66</v>
      </c>
      <c r="M56" s="109" t="s">
        <v>407</v>
      </c>
      <c r="N56" s="108">
        <v>100</v>
      </c>
      <c r="O56" s="108">
        <v>1</v>
      </c>
      <c r="P56" s="109" t="s">
        <v>2163</v>
      </c>
      <c r="Q56" s="109" t="s">
        <v>3967</v>
      </c>
      <c r="R56" s="6"/>
    </row>
    <row r="57" spans="1:18" ht="150" customHeight="1">
      <c r="A57" s="410"/>
      <c r="B57" s="694" t="s">
        <v>2182</v>
      </c>
      <c r="C57" s="694"/>
      <c r="D57" s="109" t="s">
        <v>2183</v>
      </c>
      <c r="E57" s="109" t="s">
        <v>2184</v>
      </c>
      <c r="F57" s="109" t="s">
        <v>3968</v>
      </c>
      <c r="G57" s="109" t="s">
        <v>52</v>
      </c>
      <c r="H57" s="109" t="s">
        <v>65</v>
      </c>
      <c r="I57" s="109" t="s">
        <v>3141</v>
      </c>
      <c r="J57" s="108">
        <v>50</v>
      </c>
      <c r="K57" s="108">
        <v>50</v>
      </c>
      <c r="L57" s="109" t="s">
        <v>66</v>
      </c>
      <c r="M57" s="109" t="s">
        <v>407</v>
      </c>
      <c r="N57" s="108">
        <v>100</v>
      </c>
      <c r="O57" s="108">
        <v>12</v>
      </c>
      <c r="P57" s="109" t="s">
        <v>2163</v>
      </c>
      <c r="Q57" s="109" t="s">
        <v>3969</v>
      </c>
      <c r="R57" s="6"/>
    </row>
    <row r="58" spans="1:18" ht="150" customHeight="1">
      <c r="A58" s="410"/>
      <c r="B58" s="694" t="s">
        <v>2185</v>
      </c>
      <c r="C58" s="694"/>
      <c r="D58" s="109" t="s">
        <v>2186</v>
      </c>
      <c r="E58" s="109" t="s">
        <v>2187</v>
      </c>
      <c r="F58" s="109" t="s">
        <v>2188</v>
      </c>
      <c r="G58" s="109" t="s">
        <v>52</v>
      </c>
      <c r="H58" s="109" t="s">
        <v>65</v>
      </c>
      <c r="I58" s="109" t="s">
        <v>3970</v>
      </c>
      <c r="J58" s="108">
        <v>3</v>
      </c>
      <c r="K58" s="108">
        <v>3</v>
      </c>
      <c r="L58" s="109" t="s">
        <v>66</v>
      </c>
      <c r="M58" s="109" t="s">
        <v>407</v>
      </c>
      <c r="N58" s="108">
        <v>100</v>
      </c>
      <c r="O58" s="108">
        <v>1</v>
      </c>
      <c r="P58" s="109" t="s">
        <v>2163</v>
      </c>
      <c r="Q58" s="109" t="s">
        <v>3971</v>
      </c>
      <c r="R58" s="6"/>
    </row>
    <row r="59" spans="1:18" ht="150" customHeight="1">
      <c r="A59" s="410"/>
      <c r="B59" s="694" t="s">
        <v>2189</v>
      </c>
      <c r="C59" s="694"/>
      <c r="D59" s="109" t="s">
        <v>2190</v>
      </c>
      <c r="E59" s="109" t="s">
        <v>3972</v>
      </c>
      <c r="F59" s="109" t="s">
        <v>3973</v>
      </c>
      <c r="G59" s="109" t="s">
        <v>52</v>
      </c>
      <c r="H59" s="109" t="s">
        <v>65</v>
      </c>
      <c r="I59" s="109" t="s">
        <v>3974</v>
      </c>
      <c r="J59" s="108">
        <v>90</v>
      </c>
      <c r="K59" s="108">
        <v>90</v>
      </c>
      <c r="L59" s="109" t="s">
        <v>66</v>
      </c>
      <c r="M59" s="109" t="s">
        <v>407</v>
      </c>
      <c r="N59" s="108">
        <v>100</v>
      </c>
      <c r="O59" s="108">
        <v>12</v>
      </c>
      <c r="P59" s="109" t="s">
        <v>2163</v>
      </c>
      <c r="Q59" s="109" t="s">
        <v>3975</v>
      </c>
      <c r="R59" s="6"/>
    </row>
    <row r="60" spans="1:18" ht="150" customHeight="1">
      <c r="A60" s="410"/>
      <c r="B60" s="694" t="s">
        <v>2191</v>
      </c>
      <c r="C60" s="694"/>
      <c r="D60" s="109" t="s">
        <v>2192</v>
      </c>
      <c r="E60" s="109" t="s">
        <v>3976</v>
      </c>
      <c r="F60" s="109" t="s">
        <v>3977</v>
      </c>
      <c r="G60" s="109" t="s">
        <v>52</v>
      </c>
      <c r="H60" s="109" t="s">
        <v>65</v>
      </c>
      <c r="I60" s="109" t="s">
        <v>3978</v>
      </c>
      <c r="J60" s="108">
        <v>600</v>
      </c>
      <c r="K60" s="108">
        <v>600</v>
      </c>
      <c r="L60" s="109" t="s">
        <v>66</v>
      </c>
      <c r="M60" s="109" t="s">
        <v>407</v>
      </c>
      <c r="N60" s="108">
        <v>100</v>
      </c>
      <c r="O60" s="108">
        <v>500</v>
      </c>
      <c r="P60" s="109" t="s">
        <v>2163</v>
      </c>
      <c r="Q60" s="109" t="s">
        <v>3979</v>
      </c>
      <c r="R60" s="6"/>
    </row>
    <row r="61" spans="1:18" ht="150" customHeight="1">
      <c r="A61" s="410"/>
      <c r="B61" s="694" t="s">
        <v>489</v>
      </c>
      <c r="C61" s="694"/>
      <c r="D61" s="31" t="s">
        <v>2193</v>
      </c>
      <c r="E61" s="31" t="s">
        <v>3980</v>
      </c>
      <c r="F61" s="31" t="s">
        <v>3981</v>
      </c>
      <c r="G61" s="109" t="s">
        <v>52</v>
      </c>
      <c r="H61" s="109" t="s">
        <v>65</v>
      </c>
      <c r="I61" s="109" t="s">
        <v>3982</v>
      </c>
      <c r="J61" s="108">
        <v>28000</v>
      </c>
      <c r="K61" s="33">
        <v>28000</v>
      </c>
      <c r="L61" s="31" t="s">
        <v>66</v>
      </c>
      <c r="M61" s="31" t="s">
        <v>407</v>
      </c>
      <c r="N61" s="108">
        <v>100</v>
      </c>
      <c r="O61" s="33">
        <v>28000</v>
      </c>
      <c r="P61" s="31" t="s">
        <v>2194</v>
      </c>
      <c r="Q61" s="31" t="s">
        <v>3983</v>
      </c>
      <c r="R61" s="6"/>
    </row>
    <row r="62" spans="1:18" ht="150" customHeight="1">
      <c r="A62" s="410"/>
      <c r="B62" s="694" t="s">
        <v>495</v>
      </c>
      <c r="C62" s="694"/>
      <c r="D62" s="31" t="s">
        <v>2195</v>
      </c>
      <c r="E62" s="31" t="s">
        <v>2196</v>
      </c>
      <c r="F62" s="31" t="s">
        <v>3984</v>
      </c>
      <c r="G62" s="109" t="s">
        <v>52</v>
      </c>
      <c r="H62" s="109" t="s">
        <v>65</v>
      </c>
      <c r="I62" s="109" t="s">
        <v>3985</v>
      </c>
      <c r="J62" s="108">
        <v>2000</v>
      </c>
      <c r="K62" s="33">
        <v>2000</v>
      </c>
      <c r="L62" s="31" t="s">
        <v>66</v>
      </c>
      <c r="M62" s="31" t="s">
        <v>407</v>
      </c>
      <c r="N62" s="108">
        <v>100</v>
      </c>
      <c r="O62" s="33">
        <v>2000</v>
      </c>
      <c r="P62" s="31" t="s">
        <v>2194</v>
      </c>
      <c r="Q62" s="31" t="s">
        <v>3986</v>
      </c>
      <c r="R62" s="6"/>
    </row>
    <row r="63" spans="1:18" ht="150" customHeight="1">
      <c r="A63" s="410"/>
      <c r="B63" s="694" t="s">
        <v>499</v>
      </c>
      <c r="C63" s="694"/>
      <c r="D63" s="31" t="s">
        <v>2197</v>
      </c>
      <c r="E63" s="31" t="s">
        <v>3987</v>
      </c>
      <c r="F63" s="31" t="s">
        <v>3988</v>
      </c>
      <c r="G63" s="109" t="s">
        <v>52</v>
      </c>
      <c r="H63" s="109" t="s">
        <v>65</v>
      </c>
      <c r="I63" s="109" t="s">
        <v>3989</v>
      </c>
      <c r="J63" s="108">
        <v>2700</v>
      </c>
      <c r="K63" s="33">
        <v>2700</v>
      </c>
      <c r="L63" s="31" t="s">
        <v>66</v>
      </c>
      <c r="M63" s="31" t="s">
        <v>407</v>
      </c>
      <c r="N63" s="108">
        <v>100</v>
      </c>
      <c r="O63" s="33">
        <v>2700</v>
      </c>
      <c r="P63" s="31" t="s">
        <v>2194</v>
      </c>
      <c r="Q63" s="31" t="s">
        <v>3986</v>
      </c>
      <c r="R63" s="6"/>
    </row>
    <row r="64" spans="1:18" ht="150" customHeight="1">
      <c r="A64" s="410"/>
      <c r="B64" s="694" t="s">
        <v>671</v>
      </c>
      <c r="C64" s="694"/>
      <c r="D64" s="31" t="s">
        <v>2198</v>
      </c>
      <c r="E64" s="31" t="s">
        <v>3990</v>
      </c>
      <c r="F64" s="31" t="s">
        <v>3991</v>
      </c>
      <c r="G64" s="109" t="s">
        <v>52</v>
      </c>
      <c r="H64" s="109" t="s">
        <v>65</v>
      </c>
      <c r="I64" s="109" t="s">
        <v>3992</v>
      </c>
      <c r="J64" s="108">
        <v>1000</v>
      </c>
      <c r="K64" s="33">
        <v>1000</v>
      </c>
      <c r="L64" s="31" t="s">
        <v>66</v>
      </c>
      <c r="M64" s="31" t="s">
        <v>407</v>
      </c>
      <c r="N64" s="108">
        <v>100</v>
      </c>
      <c r="O64" s="33">
        <v>1000</v>
      </c>
      <c r="P64" s="31" t="s">
        <v>2194</v>
      </c>
      <c r="Q64" s="31" t="s">
        <v>3986</v>
      </c>
      <c r="R64" s="6"/>
    </row>
    <row r="65" spans="1:18" ht="150" customHeight="1">
      <c r="A65" s="410"/>
      <c r="B65" s="694" t="s">
        <v>2199</v>
      </c>
      <c r="C65" s="694"/>
      <c r="D65" s="31" t="s">
        <v>2200</v>
      </c>
      <c r="E65" s="31" t="s">
        <v>3993</v>
      </c>
      <c r="F65" s="31" t="s">
        <v>3994</v>
      </c>
      <c r="G65" s="109" t="s">
        <v>52</v>
      </c>
      <c r="H65" s="109" t="s">
        <v>65</v>
      </c>
      <c r="I65" s="109" t="s">
        <v>3995</v>
      </c>
      <c r="J65" s="108">
        <v>250</v>
      </c>
      <c r="K65" s="33">
        <v>250</v>
      </c>
      <c r="L65" s="31" t="s">
        <v>66</v>
      </c>
      <c r="M65" s="31" t="s">
        <v>407</v>
      </c>
      <c r="N65" s="108">
        <v>100</v>
      </c>
      <c r="O65" s="33">
        <v>250</v>
      </c>
      <c r="P65" s="31" t="s">
        <v>2194</v>
      </c>
      <c r="Q65" s="31" t="s">
        <v>3986</v>
      </c>
      <c r="R65" s="6"/>
    </row>
    <row r="66" spans="1:18" ht="150" customHeight="1">
      <c r="A66" s="410"/>
      <c r="B66" s="694" t="s">
        <v>2201</v>
      </c>
      <c r="C66" s="694"/>
      <c r="D66" s="31" t="s">
        <v>2202</v>
      </c>
      <c r="E66" s="31" t="s">
        <v>3996</v>
      </c>
      <c r="F66" s="31" t="s">
        <v>3997</v>
      </c>
      <c r="G66" s="109" t="s">
        <v>52</v>
      </c>
      <c r="H66" s="109" t="s">
        <v>65</v>
      </c>
      <c r="I66" s="109" t="s">
        <v>3998</v>
      </c>
      <c r="J66" s="108">
        <v>900</v>
      </c>
      <c r="K66" s="33">
        <v>900</v>
      </c>
      <c r="L66" s="31" t="s">
        <v>66</v>
      </c>
      <c r="M66" s="31" t="s">
        <v>407</v>
      </c>
      <c r="N66" s="108">
        <v>100</v>
      </c>
      <c r="O66" s="33">
        <v>900</v>
      </c>
      <c r="P66" s="31" t="s">
        <v>2194</v>
      </c>
      <c r="Q66" s="31" t="s">
        <v>3986</v>
      </c>
      <c r="R66" s="6"/>
    </row>
    <row r="67" spans="1:18" ht="150" customHeight="1">
      <c r="A67" s="410"/>
      <c r="B67" s="694" t="s">
        <v>2203</v>
      </c>
      <c r="C67" s="694"/>
      <c r="D67" s="31" t="s">
        <v>2204</v>
      </c>
      <c r="E67" s="31" t="s">
        <v>3999</v>
      </c>
      <c r="F67" s="31" t="s">
        <v>4000</v>
      </c>
      <c r="G67" s="109" t="s">
        <v>52</v>
      </c>
      <c r="H67" s="109" t="s">
        <v>65</v>
      </c>
      <c r="I67" s="109" t="s">
        <v>4001</v>
      </c>
      <c r="J67" s="108">
        <v>350</v>
      </c>
      <c r="K67" s="33">
        <v>350</v>
      </c>
      <c r="L67" s="31" t="s">
        <v>66</v>
      </c>
      <c r="M67" s="31" t="s">
        <v>407</v>
      </c>
      <c r="N67" s="108">
        <v>100</v>
      </c>
      <c r="O67" s="33">
        <v>350</v>
      </c>
      <c r="P67" s="31" t="s">
        <v>2194</v>
      </c>
      <c r="Q67" s="31" t="s">
        <v>3986</v>
      </c>
      <c r="R67" s="6"/>
    </row>
    <row r="68" spans="1:18" ht="150" customHeight="1">
      <c r="A68" s="410"/>
      <c r="B68" s="694" t="s">
        <v>2205</v>
      </c>
      <c r="C68" s="694"/>
      <c r="D68" s="31" t="s">
        <v>2206</v>
      </c>
      <c r="E68" s="31" t="s">
        <v>4002</v>
      </c>
      <c r="F68" s="31" t="s">
        <v>4003</v>
      </c>
      <c r="G68" s="109" t="s">
        <v>52</v>
      </c>
      <c r="H68" s="109" t="s">
        <v>65</v>
      </c>
      <c r="I68" s="109" t="s">
        <v>4004</v>
      </c>
      <c r="J68" s="108">
        <v>400</v>
      </c>
      <c r="K68" s="33">
        <v>400</v>
      </c>
      <c r="L68" s="31" t="s">
        <v>66</v>
      </c>
      <c r="M68" s="31" t="s">
        <v>407</v>
      </c>
      <c r="N68" s="108">
        <v>100</v>
      </c>
      <c r="O68" s="33">
        <v>400</v>
      </c>
      <c r="P68" s="31" t="s">
        <v>2194</v>
      </c>
      <c r="Q68" s="31" t="s">
        <v>3986</v>
      </c>
      <c r="R68" s="6"/>
    </row>
    <row r="69" spans="1:18" ht="150" customHeight="1">
      <c r="B69" s="694" t="s">
        <v>2207</v>
      </c>
      <c r="C69" s="694"/>
      <c r="D69" s="31" t="s">
        <v>2208</v>
      </c>
      <c r="E69" s="31" t="s">
        <v>4005</v>
      </c>
      <c r="F69" s="31" t="s">
        <v>4006</v>
      </c>
      <c r="G69" s="109" t="s">
        <v>52</v>
      </c>
      <c r="H69" s="109" t="s">
        <v>65</v>
      </c>
      <c r="I69" s="109" t="s">
        <v>4007</v>
      </c>
      <c r="J69" s="108">
        <v>4000</v>
      </c>
      <c r="K69" s="33">
        <v>4000</v>
      </c>
      <c r="L69" s="31" t="s">
        <v>66</v>
      </c>
      <c r="M69" s="31" t="s">
        <v>407</v>
      </c>
      <c r="N69" s="108">
        <v>100</v>
      </c>
      <c r="O69" s="33">
        <v>4000</v>
      </c>
      <c r="P69" s="31" t="s">
        <v>2194</v>
      </c>
      <c r="Q69" s="31" t="s">
        <v>3986</v>
      </c>
      <c r="R69" s="6"/>
    </row>
    <row r="70" spans="1:18" ht="150" customHeight="1">
      <c r="B70" s="694" t="s">
        <v>2209</v>
      </c>
      <c r="C70" s="694"/>
      <c r="D70" s="31" t="s">
        <v>2210</v>
      </c>
      <c r="E70" s="31" t="s">
        <v>4008</v>
      </c>
      <c r="F70" s="31" t="s">
        <v>4009</v>
      </c>
      <c r="G70" s="109" t="s">
        <v>52</v>
      </c>
      <c r="H70" s="109" t="s">
        <v>65</v>
      </c>
      <c r="I70" s="109" t="s">
        <v>4010</v>
      </c>
      <c r="J70" s="108">
        <v>1100</v>
      </c>
      <c r="K70" s="33">
        <v>1100</v>
      </c>
      <c r="L70" s="31" t="s">
        <v>66</v>
      </c>
      <c r="M70" s="31" t="s">
        <v>407</v>
      </c>
      <c r="N70" s="108">
        <v>100</v>
      </c>
      <c r="O70" s="33">
        <v>1100</v>
      </c>
      <c r="P70" s="31" t="s">
        <v>2194</v>
      </c>
      <c r="Q70" s="31" t="s">
        <v>3986</v>
      </c>
      <c r="R70" s="6"/>
    </row>
    <row r="71" spans="1:18" ht="150" customHeight="1">
      <c r="B71" s="694" t="s">
        <v>2211</v>
      </c>
      <c r="C71" s="694"/>
      <c r="D71" s="31" t="s">
        <v>2212</v>
      </c>
      <c r="E71" s="31" t="s">
        <v>4011</v>
      </c>
      <c r="F71" s="31" t="s">
        <v>4012</v>
      </c>
      <c r="G71" s="109" t="s">
        <v>52</v>
      </c>
      <c r="H71" s="109" t="s">
        <v>65</v>
      </c>
      <c r="I71" s="109" t="s">
        <v>4010</v>
      </c>
      <c r="J71" s="108">
        <v>4700</v>
      </c>
      <c r="K71" s="33">
        <v>4700</v>
      </c>
      <c r="L71" s="31" t="s">
        <v>66</v>
      </c>
      <c r="M71" s="31" t="s">
        <v>407</v>
      </c>
      <c r="N71" s="108">
        <v>100</v>
      </c>
      <c r="O71" s="33">
        <v>4700</v>
      </c>
      <c r="P71" s="31" t="s">
        <v>2194</v>
      </c>
      <c r="Q71" s="31" t="s">
        <v>3986</v>
      </c>
      <c r="R71" s="6"/>
    </row>
    <row r="72" spans="1:18" ht="150" customHeight="1">
      <c r="B72" s="694" t="s">
        <v>2213</v>
      </c>
      <c r="C72" s="694"/>
      <c r="D72" s="31" t="s">
        <v>2214</v>
      </c>
      <c r="E72" s="31" t="s">
        <v>4013</v>
      </c>
      <c r="F72" s="31" t="s">
        <v>4014</v>
      </c>
      <c r="G72" s="109" t="s">
        <v>52</v>
      </c>
      <c r="H72" s="109" t="s">
        <v>65</v>
      </c>
      <c r="I72" s="109" t="s">
        <v>4010</v>
      </c>
      <c r="J72" s="108">
        <v>1900</v>
      </c>
      <c r="K72" s="33">
        <v>1900</v>
      </c>
      <c r="L72" s="31" t="s">
        <v>66</v>
      </c>
      <c r="M72" s="31" t="s">
        <v>407</v>
      </c>
      <c r="N72" s="108">
        <v>100</v>
      </c>
      <c r="O72" s="33">
        <v>1900</v>
      </c>
      <c r="P72" s="31" t="s">
        <v>2194</v>
      </c>
      <c r="Q72" s="31" t="s">
        <v>3986</v>
      </c>
      <c r="R72" s="6"/>
    </row>
    <row r="73" spans="1:18" ht="150" customHeight="1">
      <c r="B73" s="694" t="s">
        <v>2215</v>
      </c>
      <c r="C73" s="694"/>
      <c r="D73" s="31" t="s">
        <v>2216</v>
      </c>
      <c r="E73" s="31" t="s">
        <v>4015</v>
      </c>
      <c r="F73" s="31" t="s">
        <v>4016</v>
      </c>
      <c r="G73" s="109" t="s">
        <v>52</v>
      </c>
      <c r="H73" s="109" t="s">
        <v>65</v>
      </c>
      <c r="I73" s="109" t="s">
        <v>4010</v>
      </c>
      <c r="J73" s="108">
        <v>4000</v>
      </c>
      <c r="K73" s="33">
        <v>4000</v>
      </c>
      <c r="L73" s="31" t="s">
        <v>66</v>
      </c>
      <c r="M73" s="31" t="s">
        <v>407</v>
      </c>
      <c r="N73" s="108">
        <v>100</v>
      </c>
      <c r="O73" s="33">
        <v>4000</v>
      </c>
      <c r="P73" s="31" t="s">
        <v>2194</v>
      </c>
      <c r="Q73" s="31" t="s">
        <v>3986</v>
      </c>
      <c r="R73" s="6"/>
    </row>
    <row r="74" spans="1:18" s="6" customFormat="1" ht="135.75" customHeight="1">
      <c r="A74" s="91"/>
      <c r="B74" s="694" t="s">
        <v>2217</v>
      </c>
      <c r="C74" s="694"/>
      <c r="D74" s="31" t="s">
        <v>2218</v>
      </c>
      <c r="E74" s="31" t="s">
        <v>4017</v>
      </c>
      <c r="F74" s="31" t="s">
        <v>4018</v>
      </c>
      <c r="G74" s="109" t="s">
        <v>52</v>
      </c>
      <c r="H74" s="109" t="s">
        <v>65</v>
      </c>
      <c r="I74" s="109" t="s">
        <v>4019</v>
      </c>
      <c r="J74" s="108">
        <v>35</v>
      </c>
      <c r="K74" s="33">
        <v>35</v>
      </c>
      <c r="L74" s="31" t="s">
        <v>66</v>
      </c>
      <c r="M74" s="31" t="s">
        <v>407</v>
      </c>
      <c r="N74" s="108">
        <v>100</v>
      </c>
      <c r="O74" s="33">
        <v>35</v>
      </c>
      <c r="P74" s="31" t="s">
        <v>2194</v>
      </c>
      <c r="Q74" s="31" t="s">
        <v>3986</v>
      </c>
    </row>
    <row r="75" spans="1:18" s="6" customFormat="1" ht="20.100000000000001" customHeight="1">
      <c r="A75" s="91"/>
      <c r="B75" s="409"/>
      <c r="C75" s="410"/>
      <c r="D75" s="409"/>
      <c r="E75" s="409"/>
      <c r="F75" s="409"/>
      <c r="G75" s="409"/>
      <c r="H75" s="409"/>
      <c r="I75" s="91"/>
      <c r="J75" s="91"/>
      <c r="K75" s="91"/>
      <c r="L75" s="91"/>
      <c r="M75" s="91"/>
      <c r="N75" s="91"/>
      <c r="O75" s="91"/>
      <c r="P75" s="91"/>
      <c r="Q75" s="91"/>
    </row>
    <row r="76" spans="1:18" s="6" customFormat="1" ht="20.100000000000001" customHeight="1">
      <c r="A76" s="91"/>
      <c r="B76" s="414" t="s">
        <v>105</v>
      </c>
      <c r="C76" s="597" t="s">
        <v>106</v>
      </c>
      <c r="D76" s="597"/>
      <c r="E76" s="597"/>
      <c r="F76" s="597"/>
      <c r="G76" s="597"/>
      <c r="H76" s="597"/>
      <c r="I76" s="91"/>
      <c r="J76" s="91"/>
      <c r="K76" s="91"/>
      <c r="L76" s="91"/>
      <c r="M76" s="91"/>
      <c r="N76" s="91"/>
      <c r="O76" s="91"/>
      <c r="P76" s="91"/>
      <c r="Q76" s="91"/>
    </row>
    <row r="77" spans="1:18" s="6" customFormat="1" ht="20.100000000000001" customHeight="1">
      <c r="A77" s="91"/>
      <c r="B77" s="414" t="s">
        <v>107</v>
      </c>
      <c r="C77" s="597" t="s">
        <v>108</v>
      </c>
      <c r="D77" s="597"/>
      <c r="E77" s="597"/>
      <c r="F77" s="597"/>
      <c r="G77" s="597"/>
      <c r="H77" s="597"/>
      <c r="I77" s="91"/>
      <c r="J77" s="91"/>
      <c r="K77" s="91"/>
      <c r="L77" s="91"/>
      <c r="M77" s="91"/>
      <c r="N77" s="91"/>
      <c r="O77" s="91"/>
      <c r="P77" s="91"/>
      <c r="Q77" s="91"/>
    </row>
    <row r="78" spans="1:18" s="6" customFormat="1" ht="20.100000000000001" customHeight="1">
      <c r="A78" s="91"/>
      <c r="B78" s="414" t="s">
        <v>692</v>
      </c>
      <c r="C78" s="597" t="s">
        <v>693</v>
      </c>
      <c r="D78" s="597"/>
      <c r="E78" s="597"/>
      <c r="F78" s="597"/>
      <c r="G78" s="597"/>
      <c r="H78" s="597"/>
      <c r="I78" s="91"/>
      <c r="J78" s="91"/>
      <c r="K78" s="91"/>
      <c r="L78" s="91"/>
      <c r="M78" s="91"/>
      <c r="N78" s="91"/>
      <c r="O78" s="91"/>
      <c r="P78" s="91"/>
      <c r="Q78" s="91"/>
    </row>
    <row r="79" spans="1:18" s="6" customFormat="1" ht="20.100000000000001" customHeight="1">
      <c r="A79" s="91"/>
      <c r="B79" s="414" t="s">
        <v>111</v>
      </c>
      <c r="C79" s="597" t="s">
        <v>112</v>
      </c>
      <c r="D79" s="597"/>
      <c r="E79" s="597"/>
      <c r="F79" s="597"/>
      <c r="G79" s="597"/>
      <c r="H79" s="597"/>
      <c r="I79" s="91"/>
      <c r="J79" s="91"/>
      <c r="K79" s="91"/>
      <c r="L79" s="91"/>
      <c r="M79" s="91"/>
      <c r="N79" s="91"/>
      <c r="O79" s="91"/>
      <c r="P79" s="91"/>
      <c r="Q79" s="91"/>
    </row>
    <row r="80" spans="1:18" s="6" customFormat="1" ht="20.100000000000001" customHeight="1">
      <c r="A80" s="91"/>
      <c r="B80" s="414" t="s">
        <v>113</v>
      </c>
      <c r="C80" s="597" t="s">
        <v>114</v>
      </c>
      <c r="D80" s="597"/>
      <c r="E80" s="597"/>
      <c r="F80" s="597"/>
      <c r="G80" s="597"/>
      <c r="H80" s="597"/>
      <c r="I80" s="91"/>
      <c r="J80" s="91"/>
      <c r="K80" s="91"/>
      <c r="L80" s="91"/>
      <c r="M80" s="91"/>
      <c r="N80" s="91"/>
      <c r="O80" s="91"/>
      <c r="P80" s="91"/>
      <c r="Q80" s="91"/>
    </row>
    <row r="81" spans="1:17" s="6" customFormat="1" ht="20.100000000000001" customHeight="1">
      <c r="A81" s="91"/>
      <c r="B81" s="414" t="s">
        <v>115</v>
      </c>
      <c r="C81" s="597" t="s">
        <v>2219</v>
      </c>
      <c r="D81" s="597"/>
      <c r="E81" s="597"/>
      <c r="F81" s="597"/>
      <c r="G81" s="597"/>
      <c r="H81" s="597"/>
      <c r="I81" s="91"/>
      <c r="J81" s="91"/>
      <c r="K81" s="91"/>
      <c r="L81" s="91"/>
      <c r="M81" s="91"/>
      <c r="N81" s="91"/>
      <c r="O81" s="91"/>
      <c r="P81" s="91"/>
      <c r="Q81" s="91"/>
    </row>
    <row r="82" spans="1:17" s="6" customFormat="1" ht="20.100000000000001" customHeight="1">
      <c r="A82" s="91"/>
      <c r="B82" s="414" t="s">
        <v>117</v>
      </c>
      <c r="C82" s="597" t="s">
        <v>2042</v>
      </c>
      <c r="D82" s="597"/>
      <c r="E82" s="597"/>
      <c r="F82" s="597"/>
      <c r="G82" s="597"/>
      <c r="H82" s="597"/>
      <c r="I82" s="91"/>
      <c r="J82" s="91"/>
      <c r="K82" s="91"/>
      <c r="L82" s="91"/>
      <c r="M82" s="91"/>
      <c r="N82" s="91"/>
      <c r="O82" s="91"/>
      <c r="P82" s="91"/>
      <c r="Q82" s="91"/>
    </row>
    <row r="83" spans="1:17" s="6" customFormat="1" ht="20.100000000000001" customHeight="1">
      <c r="A83" s="91"/>
      <c r="B83" s="410"/>
      <c r="C83" s="410"/>
      <c r="D83" s="410"/>
      <c r="E83" s="410"/>
      <c r="F83" s="410"/>
      <c r="G83" s="410"/>
      <c r="H83" s="410"/>
      <c r="I83" s="91"/>
      <c r="J83" s="91"/>
      <c r="K83" s="91"/>
      <c r="L83" s="91"/>
      <c r="M83" s="91"/>
      <c r="N83" s="91"/>
      <c r="O83" s="91"/>
      <c r="P83" s="91"/>
      <c r="Q83" s="91"/>
    </row>
    <row r="84" spans="1:17" ht="138" hidden="1" customHeight="1">
      <c r="B84" s="597" t="s">
        <v>119</v>
      </c>
      <c r="C84" s="597"/>
      <c r="D84" s="597"/>
      <c r="E84" s="597"/>
      <c r="F84" s="597"/>
      <c r="G84" s="597"/>
      <c r="H84" s="597"/>
      <c r="I84" s="91"/>
      <c r="J84" s="91"/>
      <c r="K84" s="91"/>
      <c r="L84" s="91"/>
      <c r="M84" s="91"/>
      <c r="N84" s="91"/>
      <c r="O84" s="91"/>
      <c r="P84" s="91"/>
      <c r="Q84" s="91"/>
    </row>
    <row r="85" spans="1:17" ht="147.75" hidden="1" customHeight="1"/>
    <row r="86" spans="1:17" hidden="1"/>
    <row r="87" spans="1:17" hidden="1"/>
    <row r="88" spans="1:17" ht="29.25" hidden="1" customHeight="1"/>
    <row r="89" spans="1:17" ht="45" hidden="1" customHeight="1"/>
    <row r="90" spans="1:17" ht="30.75" hidden="1" customHeight="1"/>
    <row r="91" spans="1:17" hidden="1"/>
    <row r="92" spans="1:17" ht="33.75" hidden="1" customHeight="1"/>
    <row r="93" spans="1:17" ht="15" hidden="1" customHeight="1"/>
    <row r="94" spans="1:17" ht="15" customHeight="1"/>
    <row r="95" spans="1:17" ht="15" customHeight="1"/>
    <row r="96" spans="1:17" ht="15" customHeight="1"/>
    <row r="97" ht="15" customHeight="1"/>
    <row r="98" ht="15" customHeight="1"/>
    <row r="99" ht="15" customHeight="1"/>
    <row r="100" ht="15" customHeight="1"/>
    <row r="101" ht="15" customHeight="1"/>
    <row r="102" ht="15" customHeight="1"/>
    <row r="103" ht="15" customHeight="1"/>
  </sheetData>
  <mergeCells count="97">
    <mergeCell ref="C82:H82"/>
    <mergeCell ref="B84:H84"/>
    <mergeCell ref="C76:H76"/>
    <mergeCell ref="C77:H77"/>
    <mergeCell ref="C78:H78"/>
    <mergeCell ref="C79:H79"/>
    <mergeCell ref="C80:H80"/>
    <mergeCell ref="C81:H81"/>
    <mergeCell ref="B74:C74"/>
    <mergeCell ref="B63:C63"/>
    <mergeCell ref="B64:C64"/>
    <mergeCell ref="B65:C65"/>
    <mergeCell ref="B66:C66"/>
    <mergeCell ref="B67:C67"/>
    <mergeCell ref="B68:C68"/>
    <mergeCell ref="B69:C69"/>
    <mergeCell ref="B70:C70"/>
    <mergeCell ref="B71:C71"/>
    <mergeCell ref="B72:C72"/>
    <mergeCell ref="B73:C73"/>
    <mergeCell ref="B62:C62"/>
    <mergeCell ref="B51:C51"/>
    <mergeCell ref="B52:C52"/>
    <mergeCell ref="B53:C53"/>
    <mergeCell ref="B54:C54"/>
    <mergeCell ref="B55:C55"/>
    <mergeCell ref="B56:C56"/>
    <mergeCell ref="B57:C57"/>
    <mergeCell ref="B58:C58"/>
    <mergeCell ref="B59:C59"/>
    <mergeCell ref="B60:C60"/>
    <mergeCell ref="B61:C61"/>
    <mergeCell ref="B50:C50"/>
    <mergeCell ref="B39:C39"/>
    <mergeCell ref="B40:C40"/>
    <mergeCell ref="B41:C41"/>
    <mergeCell ref="B42:C42"/>
    <mergeCell ref="B43:C43"/>
    <mergeCell ref="B44:C44"/>
    <mergeCell ref="B45:C45"/>
    <mergeCell ref="B46:C46"/>
    <mergeCell ref="B47:C47"/>
    <mergeCell ref="B48:C48"/>
    <mergeCell ref="B49:C49"/>
    <mergeCell ref="B38:C38"/>
    <mergeCell ref="B27:C27"/>
    <mergeCell ref="B28:C28"/>
    <mergeCell ref="B29:C29"/>
    <mergeCell ref="B30:C30"/>
    <mergeCell ref="B31:C31"/>
    <mergeCell ref="B32:C32"/>
    <mergeCell ref="B33:C33"/>
    <mergeCell ref="B34:C34"/>
    <mergeCell ref="B35:C35"/>
    <mergeCell ref="B36:C36"/>
    <mergeCell ref="B37:C37"/>
    <mergeCell ref="B26:C26"/>
    <mergeCell ref="B16:C16"/>
    <mergeCell ref="D16:H16"/>
    <mergeCell ref="B17:C17"/>
    <mergeCell ref="D17:H17"/>
    <mergeCell ref="B19:C19"/>
    <mergeCell ref="E19:H19"/>
    <mergeCell ref="B21:Q21"/>
    <mergeCell ref="B22:C22"/>
    <mergeCell ref="B23:C23"/>
    <mergeCell ref="B24:C24"/>
    <mergeCell ref="B25:C25"/>
    <mergeCell ref="A12:A13"/>
    <mergeCell ref="B12:C12"/>
    <mergeCell ref="D12:H12"/>
    <mergeCell ref="B13:C13"/>
    <mergeCell ref="D13:H13"/>
    <mergeCell ref="A14:A17"/>
    <mergeCell ref="B14:C14"/>
    <mergeCell ref="D14:H14"/>
    <mergeCell ref="B15:C15"/>
    <mergeCell ref="D15:H15"/>
    <mergeCell ref="B9:C9"/>
    <mergeCell ref="D9:H9"/>
    <mergeCell ref="A10:A11"/>
    <mergeCell ref="B10:C10"/>
    <mergeCell ref="D10:H10"/>
    <mergeCell ref="B11:C11"/>
    <mergeCell ref="D11:H11"/>
    <mergeCell ref="B6:C6"/>
    <mergeCell ref="D6:H6"/>
    <mergeCell ref="B7:C7"/>
    <mergeCell ref="D7:H7"/>
    <mergeCell ref="B8:C8"/>
    <mergeCell ref="D8:H8"/>
    <mergeCell ref="B3:C3"/>
    <mergeCell ref="D3:H3"/>
    <mergeCell ref="B4:C4"/>
    <mergeCell ref="D4:H4"/>
    <mergeCell ref="B5:C5"/>
    <mergeCell ref="D5:H5"/>
  </mergeCells>
  <pageMargins left="0.25" right="0.25" top="0.75" bottom="0.75" header="0.3" footer="0.3"/>
  <pageSetup scale="21" fitToHeight="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Z1000"/>
  <sheetViews>
    <sheetView zoomScale="60" zoomScaleNormal="60" workbookViewId="0">
      <selection activeCell="D7" sqref="D7:H7"/>
    </sheetView>
  </sheetViews>
  <sheetFormatPr baseColWidth="10" defaultRowHeight="15"/>
  <cols>
    <col min="1" max="1" width="30.140625" customWidth="1"/>
    <col min="2" max="17" width="45.42578125" customWidth="1"/>
  </cols>
  <sheetData>
    <row r="1" spans="1:26" ht="16.5" thickTop="1" thickBot="1">
      <c r="A1" s="413"/>
      <c r="B1" s="413"/>
      <c r="C1" s="432"/>
      <c r="D1" s="413"/>
      <c r="E1" s="413"/>
      <c r="F1" s="413"/>
      <c r="G1" s="413"/>
      <c r="H1" s="413"/>
      <c r="I1" s="413"/>
      <c r="J1" s="413"/>
      <c r="K1" s="413"/>
      <c r="L1" s="413"/>
      <c r="M1" s="413"/>
      <c r="N1" s="413"/>
      <c r="O1" s="413"/>
      <c r="P1" s="413"/>
      <c r="Q1" s="413"/>
      <c r="R1" s="413"/>
      <c r="S1" s="433"/>
      <c r="T1" s="433"/>
      <c r="U1" s="433"/>
      <c r="V1" s="433"/>
      <c r="W1" s="433"/>
      <c r="X1" s="433"/>
      <c r="Y1" s="433"/>
      <c r="Z1" s="433"/>
    </row>
    <row r="2" spans="1:26" ht="15.75" thickBot="1">
      <c r="A2" s="413"/>
      <c r="B2" s="434"/>
      <c r="C2" s="434"/>
      <c r="D2" s="435"/>
      <c r="E2" s="435"/>
      <c r="F2" s="435"/>
      <c r="G2" s="435"/>
      <c r="H2" s="435"/>
      <c r="I2" s="413"/>
      <c r="J2" s="413"/>
      <c r="K2" s="413"/>
      <c r="L2" s="413"/>
      <c r="M2" s="413"/>
      <c r="N2" s="413"/>
      <c r="O2" s="413"/>
      <c r="P2" s="413"/>
      <c r="Q2" s="413"/>
      <c r="R2" s="413"/>
      <c r="S2" s="436"/>
      <c r="T2" s="436"/>
      <c r="U2" s="436"/>
      <c r="V2" s="436"/>
      <c r="W2" s="436"/>
      <c r="X2" s="436"/>
      <c r="Y2" s="436"/>
      <c r="Z2" s="436"/>
    </row>
    <row r="3" spans="1:26" ht="16.5" thickBot="1">
      <c r="A3" s="437"/>
      <c r="B3" s="702" t="s">
        <v>0</v>
      </c>
      <c r="C3" s="703"/>
      <c r="D3" s="704" t="s">
        <v>1</v>
      </c>
      <c r="E3" s="705"/>
      <c r="F3" s="705"/>
      <c r="G3" s="705"/>
      <c r="H3" s="706"/>
      <c r="I3" s="413"/>
      <c r="J3" s="413"/>
      <c r="K3" s="413"/>
      <c r="L3" s="413"/>
      <c r="M3" s="413"/>
      <c r="N3" s="413"/>
      <c r="O3" s="413"/>
      <c r="P3" s="413"/>
      <c r="Q3" s="413"/>
      <c r="R3" s="413"/>
      <c r="S3" s="436"/>
      <c r="T3" s="436"/>
      <c r="U3" s="436"/>
      <c r="V3" s="436"/>
      <c r="W3" s="436"/>
      <c r="X3" s="436"/>
      <c r="Y3" s="436"/>
      <c r="Z3" s="436"/>
    </row>
    <row r="4" spans="1:26" ht="31.5" customHeight="1" thickBot="1">
      <c r="A4" s="437"/>
      <c r="B4" s="702" t="s">
        <v>2</v>
      </c>
      <c r="C4" s="703"/>
      <c r="D4" s="704" t="s">
        <v>2220</v>
      </c>
      <c r="E4" s="705"/>
      <c r="F4" s="705"/>
      <c r="G4" s="705"/>
      <c r="H4" s="706"/>
      <c r="I4" s="413"/>
      <c r="J4" s="413"/>
      <c r="K4" s="413"/>
      <c r="L4" s="413"/>
      <c r="M4" s="413"/>
      <c r="N4" s="413"/>
      <c r="O4" s="413"/>
      <c r="P4" s="413"/>
      <c r="Q4" s="413"/>
      <c r="R4" s="413"/>
      <c r="S4" s="436"/>
      <c r="T4" s="436"/>
      <c r="U4" s="436"/>
      <c r="V4" s="436"/>
      <c r="W4" s="436"/>
      <c r="X4" s="436"/>
      <c r="Y4" s="436"/>
      <c r="Z4" s="436"/>
    </row>
    <row r="5" spans="1:26" ht="31.5" customHeight="1" thickBot="1">
      <c r="A5" s="437"/>
      <c r="B5" s="702" t="s">
        <v>4</v>
      </c>
      <c r="C5" s="703"/>
      <c r="D5" s="704" t="s">
        <v>1196</v>
      </c>
      <c r="E5" s="705"/>
      <c r="F5" s="705"/>
      <c r="G5" s="705"/>
      <c r="H5" s="706"/>
      <c r="I5" s="412"/>
      <c r="J5" s="413"/>
      <c r="K5" s="413"/>
      <c r="L5" s="413"/>
      <c r="M5" s="413"/>
      <c r="N5" s="413"/>
      <c r="O5" s="413"/>
      <c r="P5" s="413"/>
      <c r="Q5" s="413"/>
      <c r="R5" s="413"/>
      <c r="S5" s="436"/>
      <c r="T5" s="436"/>
      <c r="U5" s="436"/>
      <c r="V5" s="436"/>
      <c r="W5" s="436"/>
      <c r="X5" s="436"/>
      <c r="Y5" s="436"/>
      <c r="Z5" s="436"/>
    </row>
    <row r="6" spans="1:26" ht="48.75" customHeight="1" thickBot="1">
      <c r="A6" s="437"/>
      <c r="B6" s="702" t="s">
        <v>6</v>
      </c>
      <c r="C6" s="703"/>
      <c r="D6" s="704" t="s">
        <v>2000</v>
      </c>
      <c r="E6" s="705"/>
      <c r="F6" s="705"/>
      <c r="G6" s="705"/>
      <c r="H6" s="706"/>
      <c r="I6" s="430"/>
      <c r="J6" s="432"/>
      <c r="K6" s="432"/>
      <c r="L6" s="432"/>
      <c r="M6" s="413"/>
      <c r="N6" s="413"/>
      <c r="O6" s="413"/>
      <c r="P6" s="413"/>
      <c r="Q6" s="413"/>
      <c r="R6" s="413"/>
      <c r="S6" s="436"/>
      <c r="T6" s="436"/>
      <c r="U6" s="436"/>
      <c r="V6" s="436"/>
      <c r="W6" s="436"/>
      <c r="X6" s="436"/>
      <c r="Y6" s="436"/>
      <c r="Z6" s="436"/>
    </row>
    <row r="7" spans="1:26" ht="23.25" customHeight="1" thickBot="1">
      <c r="A7" s="437"/>
      <c r="B7" s="702" t="s">
        <v>8</v>
      </c>
      <c r="C7" s="703"/>
      <c r="D7" s="704" t="s">
        <v>699</v>
      </c>
      <c r="E7" s="705"/>
      <c r="F7" s="705"/>
      <c r="G7" s="705"/>
      <c r="H7" s="706"/>
      <c r="I7" s="430"/>
      <c r="J7" s="432"/>
      <c r="K7" s="432"/>
      <c r="L7" s="432"/>
      <c r="M7" s="413"/>
      <c r="N7" s="413"/>
      <c r="O7" s="413"/>
      <c r="P7" s="413"/>
      <c r="Q7" s="413"/>
      <c r="R7" s="413"/>
      <c r="S7" s="436"/>
      <c r="T7" s="436"/>
      <c r="U7" s="436"/>
      <c r="V7" s="436"/>
      <c r="W7" s="436"/>
      <c r="X7" s="436"/>
      <c r="Y7" s="436"/>
      <c r="Z7" s="436"/>
    </row>
    <row r="8" spans="1:26" ht="23.25" customHeight="1" thickBot="1">
      <c r="A8" s="437"/>
      <c r="B8" s="702" t="s">
        <v>10</v>
      </c>
      <c r="C8" s="703"/>
      <c r="D8" s="704" t="s">
        <v>1096</v>
      </c>
      <c r="E8" s="705"/>
      <c r="F8" s="705"/>
      <c r="G8" s="705"/>
      <c r="H8" s="706"/>
      <c r="I8" s="430"/>
      <c r="J8" s="432"/>
      <c r="K8" s="432"/>
      <c r="L8" s="432"/>
      <c r="M8" s="413"/>
      <c r="N8" s="413"/>
      <c r="O8" s="413"/>
      <c r="P8" s="413"/>
      <c r="Q8" s="413"/>
      <c r="R8" s="413"/>
      <c r="S8" s="436"/>
      <c r="T8" s="436"/>
      <c r="U8" s="436"/>
      <c r="V8" s="436"/>
      <c r="W8" s="436"/>
      <c r="X8" s="436"/>
      <c r="Y8" s="436"/>
      <c r="Z8" s="436"/>
    </row>
    <row r="9" spans="1:26" ht="23.25" customHeight="1" thickBot="1">
      <c r="A9" s="438"/>
      <c r="B9" s="702" t="s">
        <v>12</v>
      </c>
      <c r="C9" s="703"/>
      <c r="D9" s="704" t="s">
        <v>2221</v>
      </c>
      <c r="E9" s="705"/>
      <c r="F9" s="705"/>
      <c r="G9" s="705"/>
      <c r="H9" s="706"/>
      <c r="I9" s="430"/>
      <c r="J9" s="432"/>
      <c r="K9" s="432"/>
      <c r="L9" s="432"/>
      <c r="M9" s="432"/>
      <c r="N9" s="432"/>
      <c r="O9" s="432"/>
      <c r="P9" s="413"/>
      <c r="Q9" s="413"/>
      <c r="R9" s="413"/>
      <c r="S9" s="436"/>
      <c r="T9" s="436"/>
      <c r="U9" s="436"/>
      <c r="V9" s="436"/>
      <c r="W9" s="436"/>
      <c r="X9" s="436"/>
      <c r="Y9" s="436"/>
      <c r="Z9" s="436"/>
    </row>
    <row r="10" spans="1:26" ht="63" customHeight="1" thickBot="1">
      <c r="A10" s="707" t="s">
        <v>14</v>
      </c>
      <c r="B10" s="702" t="s">
        <v>15</v>
      </c>
      <c r="C10" s="703"/>
      <c r="D10" s="704" t="s">
        <v>300</v>
      </c>
      <c r="E10" s="705"/>
      <c r="F10" s="705"/>
      <c r="G10" s="705"/>
      <c r="H10" s="706"/>
      <c r="I10" s="430"/>
      <c r="J10" s="413"/>
      <c r="K10" s="432"/>
      <c r="L10" s="432"/>
      <c r="M10" s="432"/>
      <c r="N10" s="432"/>
      <c r="O10" s="432"/>
      <c r="P10" s="413"/>
      <c r="Q10" s="413"/>
      <c r="R10" s="413"/>
      <c r="S10" s="436"/>
      <c r="T10" s="436"/>
      <c r="U10" s="436"/>
      <c r="V10" s="436"/>
      <c r="W10" s="436"/>
      <c r="X10" s="436"/>
      <c r="Y10" s="436"/>
      <c r="Z10" s="436"/>
    </row>
    <row r="11" spans="1:26" ht="75" customHeight="1" thickBot="1">
      <c r="A11" s="708"/>
      <c r="B11" s="702" t="s">
        <v>17</v>
      </c>
      <c r="C11" s="703"/>
      <c r="D11" s="704" t="s">
        <v>2222</v>
      </c>
      <c r="E11" s="705"/>
      <c r="F11" s="705"/>
      <c r="G11" s="705"/>
      <c r="H11" s="706"/>
      <c r="I11" s="430"/>
      <c r="J11" s="432"/>
      <c r="K11" s="432"/>
      <c r="L11" s="432"/>
      <c r="M11" s="432"/>
      <c r="N11" s="432"/>
      <c r="O11" s="432"/>
      <c r="P11" s="413"/>
      <c r="Q11" s="413"/>
      <c r="R11" s="413"/>
      <c r="S11" s="436"/>
      <c r="T11" s="436"/>
      <c r="U11" s="436"/>
      <c r="V11" s="436"/>
      <c r="W11" s="436"/>
      <c r="X11" s="436"/>
      <c r="Y11" s="436"/>
      <c r="Z11" s="436"/>
    </row>
    <row r="12" spans="1:26" ht="63" customHeight="1" thickBot="1">
      <c r="A12" s="707" t="s">
        <v>19</v>
      </c>
      <c r="B12" s="702" t="s">
        <v>20</v>
      </c>
      <c r="C12" s="703"/>
      <c r="D12" s="897" t="s">
        <v>1099</v>
      </c>
      <c r="E12" s="898"/>
      <c r="F12" s="898"/>
      <c r="G12" s="898"/>
      <c r="H12" s="899"/>
      <c r="I12" s="430"/>
      <c r="J12" s="432"/>
      <c r="K12" s="432"/>
      <c r="L12" s="432"/>
      <c r="M12" s="432"/>
      <c r="N12" s="432"/>
      <c r="O12" s="432"/>
      <c r="P12" s="413"/>
      <c r="Q12" s="413"/>
      <c r="R12" s="413"/>
      <c r="S12" s="436"/>
      <c r="T12" s="436"/>
      <c r="U12" s="436"/>
      <c r="V12" s="436"/>
      <c r="W12" s="436"/>
      <c r="X12" s="436"/>
      <c r="Y12" s="436"/>
      <c r="Z12" s="436"/>
    </row>
    <row r="13" spans="1:26" ht="63" customHeight="1" thickBot="1">
      <c r="A13" s="708"/>
      <c r="B13" s="702" t="s">
        <v>22</v>
      </c>
      <c r="C13" s="703"/>
      <c r="D13" s="897" t="s">
        <v>2223</v>
      </c>
      <c r="E13" s="898"/>
      <c r="F13" s="898"/>
      <c r="G13" s="898"/>
      <c r="H13" s="899"/>
      <c r="I13" s="430"/>
      <c r="J13" s="432"/>
      <c r="K13" s="432"/>
      <c r="L13" s="432"/>
      <c r="M13" s="432"/>
      <c r="N13" s="432"/>
      <c r="O13" s="432"/>
      <c r="P13" s="413"/>
      <c r="Q13" s="413"/>
      <c r="R13" s="413"/>
      <c r="S13" s="436"/>
      <c r="T13" s="436"/>
      <c r="U13" s="436"/>
      <c r="V13" s="436"/>
      <c r="W13" s="436"/>
      <c r="X13" s="436"/>
      <c r="Y13" s="436"/>
      <c r="Z13" s="436"/>
    </row>
    <row r="14" spans="1:26" ht="63" customHeight="1" thickBot="1">
      <c r="A14" s="707" t="s">
        <v>24</v>
      </c>
      <c r="B14" s="702" t="s">
        <v>25</v>
      </c>
      <c r="C14" s="703"/>
      <c r="D14" s="704" t="s">
        <v>704</v>
      </c>
      <c r="E14" s="705"/>
      <c r="F14" s="705"/>
      <c r="G14" s="705"/>
      <c r="H14" s="706"/>
      <c r="I14" s="430"/>
      <c r="J14" s="432"/>
      <c r="K14" s="432"/>
      <c r="L14" s="432"/>
      <c r="M14" s="432"/>
      <c r="N14" s="432"/>
      <c r="O14" s="432"/>
      <c r="P14" s="413"/>
      <c r="Q14" s="413"/>
      <c r="R14" s="413"/>
      <c r="S14" s="436"/>
      <c r="T14" s="436"/>
      <c r="U14" s="436"/>
      <c r="V14" s="436"/>
      <c r="W14" s="436"/>
      <c r="X14" s="436"/>
      <c r="Y14" s="436"/>
      <c r="Z14" s="436"/>
    </row>
    <row r="15" spans="1:26" ht="63" customHeight="1" thickBot="1">
      <c r="A15" s="709"/>
      <c r="B15" s="702" t="s">
        <v>27</v>
      </c>
      <c r="C15" s="703"/>
      <c r="D15" s="704" t="s">
        <v>1382</v>
      </c>
      <c r="E15" s="705"/>
      <c r="F15" s="705"/>
      <c r="G15" s="705"/>
      <c r="H15" s="706"/>
      <c r="I15" s="432"/>
      <c r="J15" s="413"/>
      <c r="K15" s="413"/>
      <c r="L15" s="432"/>
      <c r="M15" s="413"/>
      <c r="N15" s="432"/>
      <c r="O15" s="432"/>
      <c r="P15" s="413"/>
      <c r="Q15" s="413"/>
      <c r="R15" s="413"/>
      <c r="S15" s="436"/>
      <c r="T15" s="436"/>
      <c r="U15" s="436"/>
      <c r="V15" s="436"/>
      <c r="W15" s="436"/>
      <c r="X15" s="436"/>
      <c r="Y15" s="436"/>
      <c r="Z15" s="436"/>
    </row>
    <row r="16" spans="1:26" ht="60" customHeight="1" thickBot="1">
      <c r="A16" s="709"/>
      <c r="B16" s="702" t="s">
        <v>29</v>
      </c>
      <c r="C16" s="703"/>
      <c r="D16" s="704" t="s">
        <v>1274</v>
      </c>
      <c r="E16" s="705"/>
      <c r="F16" s="705"/>
      <c r="G16" s="705"/>
      <c r="H16" s="706"/>
      <c r="I16" s="432"/>
      <c r="J16" s="413"/>
      <c r="K16" s="413"/>
      <c r="L16" s="432"/>
      <c r="M16" s="413"/>
      <c r="N16" s="432"/>
      <c r="O16" s="432"/>
      <c r="P16" s="413"/>
      <c r="Q16" s="413"/>
      <c r="R16" s="413"/>
      <c r="S16" s="436"/>
      <c r="T16" s="436"/>
      <c r="U16" s="436"/>
      <c r="V16" s="436"/>
      <c r="W16" s="436"/>
      <c r="X16" s="436"/>
      <c r="Y16" s="436"/>
      <c r="Z16" s="436"/>
    </row>
    <row r="17" spans="1:26" ht="31.5" customHeight="1" thickBot="1">
      <c r="A17" s="708"/>
      <c r="B17" s="702" t="s">
        <v>31</v>
      </c>
      <c r="C17" s="703"/>
      <c r="D17" s="704" t="s">
        <v>1275</v>
      </c>
      <c r="E17" s="705"/>
      <c r="F17" s="705"/>
      <c r="G17" s="705"/>
      <c r="H17" s="706"/>
      <c r="I17" s="432"/>
      <c r="J17" s="413"/>
      <c r="K17" s="413"/>
      <c r="L17" s="432"/>
      <c r="M17" s="413"/>
      <c r="N17" s="432"/>
      <c r="O17" s="432"/>
      <c r="P17" s="413"/>
      <c r="Q17" s="413"/>
      <c r="R17" s="413"/>
      <c r="S17" s="436"/>
      <c r="T17" s="436"/>
      <c r="U17" s="436"/>
      <c r="V17" s="436"/>
      <c r="W17" s="436"/>
      <c r="X17" s="436"/>
      <c r="Y17" s="436"/>
      <c r="Z17" s="436"/>
    </row>
    <row r="18" spans="1:26" ht="15.75" thickBot="1">
      <c r="A18" s="413"/>
      <c r="B18" s="434"/>
      <c r="C18" s="434"/>
      <c r="D18" s="435"/>
      <c r="E18" s="435"/>
      <c r="F18" s="435"/>
      <c r="G18" s="435"/>
      <c r="H18" s="435"/>
      <c r="I18" s="413"/>
      <c r="J18" s="413"/>
      <c r="K18" s="413"/>
      <c r="L18" s="413"/>
      <c r="M18" s="413"/>
      <c r="N18" s="413"/>
      <c r="O18" s="413"/>
      <c r="P18" s="413"/>
      <c r="Q18" s="413"/>
      <c r="R18" s="413"/>
      <c r="S18" s="436"/>
      <c r="T18" s="436"/>
      <c r="U18" s="436"/>
      <c r="V18" s="436"/>
      <c r="W18" s="436"/>
      <c r="X18" s="436"/>
      <c r="Y18" s="436"/>
      <c r="Z18" s="436"/>
    </row>
    <row r="19" spans="1:26" ht="45" customHeight="1" thickBot="1">
      <c r="A19" s="437"/>
      <c r="B19" s="702" t="s">
        <v>33</v>
      </c>
      <c r="C19" s="703"/>
      <c r="D19" s="820">
        <v>130307000</v>
      </c>
      <c r="E19" s="821" t="s">
        <v>4549</v>
      </c>
      <c r="F19" s="822"/>
      <c r="G19" s="822"/>
      <c r="H19" s="823"/>
      <c r="I19" s="413"/>
      <c r="J19" s="413"/>
      <c r="K19" s="413"/>
      <c r="L19" s="413"/>
      <c r="M19" s="413"/>
      <c r="N19" s="413"/>
      <c r="O19" s="413"/>
      <c r="P19" s="413"/>
      <c r="Q19" s="413"/>
      <c r="R19" s="413"/>
      <c r="S19" s="436"/>
      <c r="T19" s="436"/>
      <c r="U19" s="436"/>
      <c r="V19" s="436"/>
      <c r="W19" s="436"/>
      <c r="X19" s="436"/>
      <c r="Y19" s="436"/>
      <c r="Z19" s="436"/>
    </row>
    <row r="20" spans="1:26" ht="15.75" thickBot="1">
      <c r="A20" s="413"/>
      <c r="B20" s="434"/>
      <c r="C20" s="434"/>
      <c r="D20" s="435"/>
      <c r="E20" s="435"/>
      <c r="F20" s="435"/>
      <c r="G20" s="435"/>
      <c r="H20" s="435"/>
      <c r="I20" s="435"/>
      <c r="J20" s="435"/>
      <c r="K20" s="435"/>
      <c r="L20" s="435"/>
      <c r="M20" s="435"/>
      <c r="N20" s="435"/>
      <c r="O20" s="435"/>
      <c r="P20" s="435"/>
      <c r="Q20" s="435"/>
      <c r="R20" s="413"/>
      <c r="S20" s="436"/>
      <c r="T20" s="436"/>
      <c r="U20" s="436"/>
      <c r="V20" s="436"/>
      <c r="W20" s="436"/>
      <c r="X20" s="436"/>
      <c r="Y20" s="436"/>
      <c r="Z20" s="436"/>
    </row>
    <row r="21" spans="1:26" ht="16.5" thickBot="1">
      <c r="A21" s="440"/>
      <c r="B21" s="702" t="s">
        <v>34</v>
      </c>
      <c r="C21" s="713"/>
      <c r="D21" s="713"/>
      <c r="E21" s="713"/>
      <c r="F21" s="713"/>
      <c r="G21" s="713"/>
      <c r="H21" s="713"/>
      <c r="I21" s="713"/>
      <c r="J21" s="713"/>
      <c r="K21" s="713"/>
      <c r="L21" s="713"/>
      <c r="M21" s="713"/>
      <c r="N21" s="713"/>
      <c r="O21" s="713"/>
      <c r="P21" s="713"/>
      <c r="Q21" s="703"/>
      <c r="R21" s="413"/>
      <c r="S21" s="436"/>
      <c r="T21" s="436"/>
      <c r="U21" s="436"/>
      <c r="V21" s="436"/>
      <c r="W21" s="436"/>
      <c r="X21" s="436"/>
      <c r="Y21" s="436"/>
      <c r="Z21" s="436"/>
    </row>
    <row r="22" spans="1:26" ht="32.25" thickBot="1">
      <c r="A22" s="440"/>
      <c r="B22" s="702"/>
      <c r="C22" s="703"/>
      <c r="D22" s="441" t="s">
        <v>35</v>
      </c>
      <c r="E22" s="441" t="s">
        <v>36</v>
      </c>
      <c r="F22" s="441" t="s">
        <v>37</v>
      </c>
      <c r="G22" s="441" t="s">
        <v>38</v>
      </c>
      <c r="H22" s="441" t="s">
        <v>39</v>
      </c>
      <c r="I22" s="441" t="s">
        <v>40</v>
      </c>
      <c r="J22" s="441" t="s">
        <v>41</v>
      </c>
      <c r="K22" s="441" t="s">
        <v>42</v>
      </c>
      <c r="L22" s="441" t="s">
        <v>43</v>
      </c>
      <c r="M22" s="441" t="s">
        <v>44</v>
      </c>
      <c r="N22" s="441" t="s">
        <v>45</v>
      </c>
      <c r="O22" s="441" t="s">
        <v>46</v>
      </c>
      <c r="P22" s="441" t="s">
        <v>47</v>
      </c>
      <c r="Q22" s="441" t="s">
        <v>48</v>
      </c>
      <c r="R22" s="413"/>
      <c r="S22" s="436"/>
      <c r="T22" s="436"/>
      <c r="U22" s="436"/>
      <c r="V22" s="436"/>
      <c r="W22" s="436"/>
      <c r="X22" s="436"/>
      <c r="Y22" s="436"/>
      <c r="Z22" s="436"/>
    </row>
    <row r="23" spans="1:26" ht="120.75" customHeight="1" thickBot="1">
      <c r="A23" s="440"/>
      <c r="B23" s="702" t="s">
        <v>49</v>
      </c>
      <c r="C23" s="703"/>
      <c r="D23" s="442" t="s">
        <v>2224</v>
      </c>
      <c r="E23" s="442" t="s">
        <v>4020</v>
      </c>
      <c r="F23" s="442" t="s">
        <v>4021</v>
      </c>
      <c r="G23" s="442" t="s">
        <v>52</v>
      </c>
      <c r="H23" s="442" t="s">
        <v>53</v>
      </c>
      <c r="I23" s="442" t="s">
        <v>4022</v>
      </c>
      <c r="J23" s="439">
        <v>162500</v>
      </c>
      <c r="K23" s="439">
        <v>162500</v>
      </c>
      <c r="L23" s="442" t="s">
        <v>54</v>
      </c>
      <c r="M23" s="442" t="s">
        <v>407</v>
      </c>
      <c r="N23" s="442">
        <v>100</v>
      </c>
      <c r="O23" s="442">
        <v>195000</v>
      </c>
      <c r="P23" s="442" t="s">
        <v>2227</v>
      </c>
      <c r="Q23" s="442"/>
      <c r="R23" s="413"/>
      <c r="S23" s="436"/>
      <c r="T23" s="436"/>
      <c r="U23" s="436"/>
      <c r="V23" s="436"/>
      <c r="W23" s="436"/>
      <c r="X23" s="436"/>
      <c r="Y23" s="436"/>
      <c r="Z23" s="436"/>
    </row>
    <row r="24" spans="1:26" ht="120.75" customHeight="1" thickBot="1">
      <c r="A24" s="440"/>
      <c r="B24" s="702" t="s">
        <v>57</v>
      </c>
      <c r="C24" s="703"/>
      <c r="D24" s="442" t="s">
        <v>2228</v>
      </c>
      <c r="E24" s="442" t="s">
        <v>2229</v>
      </c>
      <c r="F24" s="442" t="s">
        <v>2230</v>
      </c>
      <c r="G24" s="442" t="s">
        <v>2557</v>
      </c>
      <c r="H24" s="442" t="s">
        <v>53</v>
      </c>
      <c r="I24" s="442" t="s">
        <v>4023</v>
      </c>
      <c r="J24" s="439">
        <v>137946020</v>
      </c>
      <c r="K24" s="439">
        <v>162500</v>
      </c>
      <c r="L24" s="442" t="s">
        <v>54</v>
      </c>
      <c r="M24" s="442" t="s">
        <v>2973</v>
      </c>
      <c r="N24" s="442">
        <v>848.9</v>
      </c>
      <c r="O24" s="442">
        <v>783.15</v>
      </c>
      <c r="P24" s="442" t="s">
        <v>4024</v>
      </c>
      <c r="Q24" s="442" t="s">
        <v>4025</v>
      </c>
      <c r="R24" s="413"/>
      <c r="S24" s="436"/>
      <c r="T24" s="436"/>
      <c r="U24" s="436"/>
      <c r="V24" s="436"/>
      <c r="W24" s="436"/>
      <c r="X24" s="436"/>
      <c r="Y24" s="436"/>
      <c r="Z24" s="436"/>
    </row>
    <row r="25" spans="1:26" ht="120.75" customHeight="1" thickBot="1">
      <c r="A25" s="440"/>
      <c r="B25" s="702" t="s">
        <v>62</v>
      </c>
      <c r="C25" s="703"/>
      <c r="D25" s="442" t="s">
        <v>2231</v>
      </c>
      <c r="E25" s="442" t="s">
        <v>2232</v>
      </c>
      <c r="F25" s="442" t="s">
        <v>4026</v>
      </c>
      <c r="G25" s="442" t="s">
        <v>52</v>
      </c>
      <c r="H25" s="442" t="s">
        <v>65</v>
      </c>
      <c r="I25" s="442" t="s">
        <v>4027</v>
      </c>
      <c r="J25" s="439">
        <v>162500</v>
      </c>
      <c r="K25" s="439">
        <v>162500</v>
      </c>
      <c r="L25" s="442" t="s">
        <v>66</v>
      </c>
      <c r="M25" s="442" t="s">
        <v>407</v>
      </c>
      <c r="N25" s="442">
        <v>100</v>
      </c>
      <c r="O25" s="442">
        <v>195000</v>
      </c>
      <c r="P25" s="442" t="s">
        <v>4024</v>
      </c>
      <c r="Q25" s="442" t="s">
        <v>4025</v>
      </c>
      <c r="R25" s="413"/>
      <c r="S25" s="436"/>
      <c r="T25" s="436"/>
      <c r="U25" s="436"/>
      <c r="V25" s="436"/>
      <c r="W25" s="436"/>
      <c r="X25" s="436"/>
      <c r="Y25" s="436"/>
      <c r="Z25" s="436"/>
    </row>
    <row r="26" spans="1:26" ht="120.75" customHeight="1" thickBot="1">
      <c r="A26" s="440"/>
      <c r="B26" s="702" t="s">
        <v>285</v>
      </c>
      <c r="C26" s="703"/>
      <c r="D26" s="442" t="s">
        <v>2233</v>
      </c>
      <c r="E26" s="442" t="s">
        <v>4028</v>
      </c>
      <c r="F26" s="442" t="s">
        <v>4029</v>
      </c>
      <c r="G26" s="442" t="s">
        <v>52</v>
      </c>
      <c r="H26" s="442" t="s">
        <v>65</v>
      </c>
      <c r="I26" s="442" t="s">
        <v>4030</v>
      </c>
      <c r="J26" s="439">
        <v>162500</v>
      </c>
      <c r="K26" s="439">
        <v>162500</v>
      </c>
      <c r="L26" s="442" t="s">
        <v>66</v>
      </c>
      <c r="M26" s="442" t="s">
        <v>407</v>
      </c>
      <c r="N26" s="442">
        <v>100</v>
      </c>
      <c r="O26" s="442">
        <v>195000</v>
      </c>
      <c r="P26" s="442" t="s">
        <v>4024</v>
      </c>
      <c r="Q26" s="442" t="s">
        <v>4025</v>
      </c>
      <c r="R26" s="413"/>
      <c r="S26" s="436"/>
      <c r="T26" s="436"/>
      <c r="U26" s="436"/>
      <c r="V26" s="436"/>
      <c r="W26" s="436"/>
      <c r="X26" s="436"/>
      <c r="Y26" s="436"/>
      <c r="Z26" s="436"/>
    </row>
    <row r="27" spans="1:26" ht="120.75" customHeight="1" thickBot="1">
      <c r="A27" s="440"/>
      <c r="B27" s="702" t="s">
        <v>281</v>
      </c>
      <c r="C27" s="703"/>
      <c r="D27" s="442" t="s">
        <v>2234</v>
      </c>
      <c r="E27" s="442" t="s">
        <v>4031</v>
      </c>
      <c r="F27" s="442" t="s">
        <v>4032</v>
      </c>
      <c r="G27" s="442" t="s">
        <v>52</v>
      </c>
      <c r="H27" s="442" t="s">
        <v>65</v>
      </c>
      <c r="I27" s="442" t="s">
        <v>4033</v>
      </c>
      <c r="J27" s="439">
        <v>162500</v>
      </c>
      <c r="K27" s="439">
        <v>162500</v>
      </c>
      <c r="L27" s="442" t="s">
        <v>66</v>
      </c>
      <c r="M27" s="442" t="s">
        <v>407</v>
      </c>
      <c r="N27" s="442">
        <v>100</v>
      </c>
      <c r="O27" s="442">
        <v>195000</v>
      </c>
      <c r="P27" s="442" t="s">
        <v>4024</v>
      </c>
      <c r="Q27" s="442" t="s">
        <v>4025</v>
      </c>
      <c r="R27" s="413"/>
      <c r="S27" s="436"/>
      <c r="T27" s="436"/>
      <c r="U27" s="436"/>
      <c r="V27" s="436"/>
      <c r="W27" s="436"/>
      <c r="X27" s="436"/>
      <c r="Y27" s="436"/>
      <c r="Z27" s="436"/>
    </row>
    <row r="28" spans="1:26" ht="120.75" customHeight="1" thickBot="1">
      <c r="A28" s="440"/>
      <c r="B28" s="702" t="s">
        <v>277</v>
      </c>
      <c r="C28" s="703"/>
      <c r="D28" s="442" t="s">
        <v>2235</v>
      </c>
      <c r="E28" s="442" t="s">
        <v>4034</v>
      </c>
      <c r="F28" s="442" t="s">
        <v>4035</v>
      </c>
      <c r="G28" s="442" t="s">
        <v>52</v>
      </c>
      <c r="H28" s="442" t="s">
        <v>65</v>
      </c>
      <c r="I28" s="442" t="s">
        <v>4036</v>
      </c>
      <c r="J28" s="439">
        <v>700</v>
      </c>
      <c r="K28" s="439">
        <v>700</v>
      </c>
      <c r="L28" s="442" t="s">
        <v>66</v>
      </c>
      <c r="M28" s="442" t="s">
        <v>407</v>
      </c>
      <c r="N28" s="442">
        <v>100</v>
      </c>
      <c r="O28" s="442">
        <v>700</v>
      </c>
      <c r="P28" s="442" t="s">
        <v>4024</v>
      </c>
      <c r="Q28" s="442" t="s">
        <v>4037</v>
      </c>
      <c r="R28" s="413"/>
      <c r="S28" s="436"/>
      <c r="T28" s="436"/>
      <c r="U28" s="436"/>
      <c r="V28" s="436"/>
      <c r="W28" s="436"/>
      <c r="X28" s="436"/>
      <c r="Y28" s="436"/>
      <c r="Z28" s="436"/>
    </row>
    <row r="29" spans="1:26" ht="120.75" customHeight="1" thickBot="1">
      <c r="A29" s="440"/>
      <c r="B29" s="702" t="s">
        <v>272</v>
      </c>
      <c r="C29" s="703"/>
      <c r="D29" s="442" t="s">
        <v>2236</v>
      </c>
      <c r="E29" s="442" t="s">
        <v>4038</v>
      </c>
      <c r="F29" s="442" t="s">
        <v>2237</v>
      </c>
      <c r="G29" s="442" t="s">
        <v>52</v>
      </c>
      <c r="H29" s="442" t="s">
        <v>65</v>
      </c>
      <c r="I29" s="442" t="s">
        <v>4039</v>
      </c>
      <c r="J29" s="439">
        <v>700</v>
      </c>
      <c r="K29" s="439">
        <v>700</v>
      </c>
      <c r="L29" s="442" t="s">
        <v>66</v>
      </c>
      <c r="M29" s="442" t="s">
        <v>407</v>
      </c>
      <c r="N29" s="442">
        <v>100</v>
      </c>
      <c r="O29" s="442">
        <v>700</v>
      </c>
      <c r="P29" s="442" t="s">
        <v>4024</v>
      </c>
      <c r="Q29" s="442" t="s">
        <v>4037</v>
      </c>
      <c r="R29" s="413"/>
      <c r="S29" s="436"/>
      <c r="T29" s="436"/>
      <c r="U29" s="436"/>
      <c r="V29" s="436"/>
      <c r="W29" s="436"/>
      <c r="X29" s="436"/>
      <c r="Y29" s="436"/>
      <c r="Z29" s="436"/>
    </row>
    <row r="30" spans="1:26" ht="120.75" customHeight="1" thickBot="1">
      <c r="A30" s="440"/>
      <c r="B30" s="702" t="s">
        <v>160</v>
      </c>
      <c r="C30" s="703"/>
      <c r="D30" s="442" t="s">
        <v>2238</v>
      </c>
      <c r="E30" s="442" t="s">
        <v>4040</v>
      </c>
      <c r="F30" s="442" t="s">
        <v>4041</v>
      </c>
      <c r="G30" s="442" t="s">
        <v>52</v>
      </c>
      <c r="H30" s="442" t="s">
        <v>65</v>
      </c>
      <c r="I30" s="442" t="s">
        <v>4039</v>
      </c>
      <c r="J30" s="439">
        <v>700</v>
      </c>
      <c r="K30" s="439">
        <v>700</v>
      </c>
      <c r="L30" s="442" t="s">
        <v>66</v>
      </c>
      <c r="M30" s="442" t="s">
        <v>407</v>
      </c>
      <c r="N30" s="442">
        <v>100</v>
      </c>
      <c r="O30" s="442">
        <v>700</v>
      </c>
      <c r="P30" s="442" t="s">
        <v>4024</v>
      </c>
      <c r="Q30" s="442" t="s">
        <v>4037</v>
      </c>
      <c r="R30" s="413"/>
      <c r="S30" s="436"/>
      <c r="T30" s="436"/>
      <c r="U30" s="436"/>
      <c r="V30" s="436"/>
      <c r="W30" s="436"/>
      <c r="X30" s="436"/>
      <c r="Y30" s="436"/>
      <c r="Z30" s="436"/>
    </row>
    <row r="31" spans="1:26" ht="15.75" thickBot="1">
      <c r="A31" s="413"/>
      <c r="B31" s="435"/>
      <c r="C31" s="434"/>
      <c r="D31" s="435"/>
      <c r="E31" s="435"/>
      <c r="F31" s="435"/>
      <c r="G31" s="435"/>
      <c r="H31" s="435"/>
      <c r="I31" s="413"/>
      <c r="J31" s="413"/>
      <c r="K31" s="413"/>
      <c r="L31" s="413"/>
      <c r="M31" s="413"/>
      <c r="N31" s="413"/>
      <c r="O31" s="413"/>
      <c r="P31" s="413"/>
      <c r="Q31" s="413"/>
      <c r="R31" s="413"/>
      <c r="S31" s="436"/>
      <c r="T31" s="436"/>
      <c r="U31" s="436"/>
      <c r="V31" s="436"/>
      <c r="W31" s="436"/>
      <c r="X31" s="436"/>
      <c r="Y31" s="436"/>
      <c r="Z31" s="436"/>
    </row>
    <row r="32" spans="1:26" ht="45.75" customHeight="1" thickBot="1">
      <c r="A32" s="437"/>
      <c r="B32" s="441" t="s">
        <v>105</v>
      </c>
      <c r="C32" s="710" t="s">
        <v>106</v>
      </c>
      <c r="D32" s="711"/>
      <c r="E32" s="711"/>
      <c r="F32" s="711"/>
      <c r="G32" s="711"/>
      <c r="H32" s="712"/>
      <c r="I32" s="432"/>
      <c r="J32" s="432"/>
      <c r="K32" s="432"/>
      <c r="L32" s="432"/>
      <c r="M32" s="432"/>
      <c r="N32" s="432"/>
      <c r="O32" s="432"/>
      <c r="P32" s="432"/>
      <c r="Q32" s="432"/>
      <c r="R32" s="432"/>
      <c r="S32" s="443"/>
      <c r="T32" s="436"/>
      <c r="U32" s="436"/>
      <c r="V32" s="436"/>
      <c r="W32" s="436"/>
      <c r="X32" s="436"/>
      <c r="Y32" s="436"/>
      <c r="Z32" s="436"/>
    </row>
    <row r="33" spans="1:26" ht="45.75" customHeight="1" thickBot="1">
      <c r="A33" s="437"/>
      <c r="B33" s="441" t="s">
        <v>107</v>
      </c>
      <c r="C33" s="710" t="s">
        <v>108</v>
      </c>
      <c r="D33" s="711"/>
      <c r="E33" s="711"/>
      <c r="F33" s="711"/>
      <c r="G33" s="711"/>
      <c r="H33" s="712"/>
      <c r="I33" s="432"/>
      <c r="J33" s="432"/>
      <c r="K33" s="432"/>
      <c r="L33" s="432"/>
      <c r="M33" s="432"/>
      <c r="N33" s="432"/>
      <c r="O33" s="432"/>
      <c r="P33" s="432"/>
      <c r="Q33" s="432"/>
      <c r="R33" s="432"/>
      <c r="S33" s="443"/>
      <c r="T33" s="436"/>
      <c r="U33" s="436"/>
      <c r="V33" s="436"/>
      <c r="W33" s="436"/>
      <c r="X33" s="436"/>
      <c r="Y33" s="436"/>
      <c r="Z33" s="436"/>
    </row>
    <row r="34" spans="1:26" ht="45.75" customHeight="1" thickBot="1">
      <c r="A34" s="437"/>
      <c r="B34" s="441" t="s">
        <v>692</v>
      </c>
      <c r="C34" s="710" t="s">
        <v>693</v>
      </c>
      <c r="D34" s="711"/>
      <c r="E34" s="711"/>
      <c r="F34" s="711"/>
      <c r="G34" s="711"/>
      <c r="H34" s="712"/>
      <c r="I34" s="432"/>
      <c r="J34" s="432"/>
      <c r="K34" s="432"/>
      <c r="L34" s="432"/>
      <c r="M34" s="432"/>
      <c r="N34" s="432"/>
      <c r="O34" s="432"/>
      <c r="P34" s="432"/>
      <c r="Q34" s="432"/>
      <c r="R34" s="432"/>
      <c r="S34" s="443"/>
      <c r="T34" s="436"/>
      <c r="U34" s="436"/>
      <c r="V34" s="436"/>
      <c r="W34" s="436"/>
      <c r="X34" s="436"/>
      <c r="Y34" s="436"/>
      <c r="Z34" s="436"/>
    </row>
    <row r="35" spans="1:26" ht="45.75" customHeight="1" thickBot="1">
      <c r="A35" s="437"/>
      <c r="B35" s="441" t="s">
        <v>111</v>
      </c>
      <c r="C35" s="710" t="s">
        <v>112</v>
      </c>
      <c r="D35" s="711"/>
      <c r="E35" s="711"/>
      <c r="F35" s="711"/>
      <c r="G35" s="711"/>
      <c r="H35" s="712"/>
      <c r="I35" s="432"/>
      <c r="J35" s="432"/>
      <c r="K35" s="432"/>
      <c r="L35" s="432"/>
      <c r="M35" s="432"/>
      <c r="N35" s="432"/>
      <c r="O35" s="432"/>
      <c r="P35" s="432"/>
      <c r="Q35" s="432"/>
      <c r="R35" s="432"/>
      <c r="S35" s="443"/>
      <c r="T35" s="436"/>
      <c r="U35" s="436"/>
      <c r="V35" s="436"/>
      <c r="W35" s="436"/>
      <c r="X35" s="436"/>
      <c r="Y35" s="436"/>
      <c r="Z35" s="436"/>
    </row>
    <row r="36" spans="1:26" ht="45.75" customHeight="1" thickBot="1">
      <c r="A36" s="437"/>
      <c r="B36" s="441" t="s">
        <v>113</v>
      </c>
      <c r="C36" s="710" t="s">
        <v>114</v>
      </c>
      <c r="D36" s="711"/>
      <c r="E36" s="711"/>
      <c r="F36" s="711"/>
      <c r="G36" s="711"/>
      <c r="H36" s="712"/>
      <c r="I36" s="432"/>
      <c r="J36" s="432"/>
      <c r="K36" s="432"/>
      <c r="L36" s="432"/>
      <c r="M36" s="432"/>
      <c r="N36" s="432"/>
      <c r="O36" s="432"/>
      <c r="P36" s="432"/>
      <c r="Q36" s="432"/>
      <c r="R36" s="432"/>
      <c r="S36" s="443"/>
      <c r="T36" s="436"/>
      <c r="U36" s="436"/>
      <c r="V36" s="436"/>
      <c r="W36" s="436"/>
      <c r="X36" s="436"/>
      <c r="Y36" s="436"/>
      <c r="Z36" s="436"/>
    </row>
    <row r="37" spans="1:26" ht="45.75" customHeight="1" thickBot="1">
      <c r="A37" s="437"/>
      <c r="B37" s="441" t="s">
        <v>115</v>
      </c>
      <c r="C37" s="710" t="s">
        <v>2239</v>
      </c>
      <c r="D37" s="711"/>
      <c r="E37" s="711"/>
      <c r="F37" s="711"/>
      <c r="G37" s="711"/>
      <c r="H37" s="712"/>
      <c r="I37" s="432"/>
      <c r="J37" s="432"/>
      <c r="K37" s="432"/>
      <c r="L37" s="432"/>
      <c r="M37" s="432"/>
      <c r="N37" s="432"/>
      <c r="O37" s="432"/>
      <c r="P37" s="432"/>
      <c r="Q37" s="432"/>
      <c r="R37" s="432"/>
      <c r="S37" s="443"/>
      <c r="T37" s="436"/>
      <c r="U37" s="436"/>
      <c r="V37" s="436"/>
      <c r="W37" s="436"/>
      <c r="X37" s="436"/>
      <c r="Y37" s="436"/>
      <c r="Z37" s="436"/>
    </row>
    <row r="38" spans="1:26" ht="45.75" customHeight="1" thickBot="1">
      <c r="A38" s="437"/>
      <c r="B38" s="441" t="s">
        <v>117</v>
      </c>
      <c r="C38" s="710" t="s">
        <v>2042</v>
      </c>
      <c r="D38" s="711"/>
      <c r="E38" s="711"/>
      <c r="F38" s="711"/>
      <c r="G38" s="711"/>
      <c r="H38" s="712"/>
      <c r="I38" s="432"/>
      <c r="J38" s="432"/>
      <c r="K38" s="432"/>
      <c r="L38" s="432"/>
      <c r="M38" s="432"/>
      <c r="N38" s="432"/>
      <c r="O38" s="432"/>
      <c r="P38" s="432"/>
      <c r="Q38" s="432"/>
      <c r="R38" s="432"/>
      <c r="S38" s="443"/>
      <c r="T38" s="436"/>
      <c r="U38" s="436"/>
      <c r="V38" s="436"/>
      <c r="W38" s="436"/>
      <c r="X38" s="436"/>
      <c r="Y38" s="436"/>
      <c r="Z38" s="436"/>
    </row>
    <row r="39" spans="1:26" ht="15.75" thickBot="1">
      <c r="A39" s="413"/>
      <c r="B39" s="434"/>
      <c r="C39" s="434"/>
      <c r="D39" s="434"/>
      <c r="E39" s="434"/>
      <c r="F39" s="434"/>
      <c r="G39" s="434"/>
      <c r="H39" s="434"/>
      <c r="I39" s="432"/>
      <c r="J39" s="432"/>
      <c r="K39" s="432"/>
      <c r="L39" s="432"/>
      <c r="M39" s="432"/>
      <c r="N39" s="432"/>
      <c r="O39" s="432"/>
      <c r="P39" s="432"/>
      <c r="Q39" s="432"/>
      <c r="R39" s="432"/>
      <c r="S39" s="443"/>
      <c r="T39" s="436"/>
      <c r="U39" s="436"/>
      <c r="V39" s="436"/>
      <c r="W39" s="436"/>
      <c r="X39" s="436"/>
      <c r="Y39" s="436"/>
      <c r="Z39" s="436"/>
    </row>
    <row r="40" spans="1:26" ht="30" customHeight="1" thickBot="1">
      <c r="A40" s="437"/>
      <c r="B40" s="710" t="s">
        <v>119</v>
      </c>
      <c r="C40" s="711"/>
      <c r="D40" s="711"/>
      <c r="E40" s="711"/>
      <c r="F40" s="711"/>
      <c r="G40" s="711"/>
      <c r="H40" s="712"/>
      <c r="I40" s="413"/>
      <c r="J40" s="413"/>
      <c r="K40" s="413"/>
      <c r="L40" s="413"/>
      <c r="M40" s="413"/>
      <c r="N40" s="413"/>
      <c r="O40" s="413"/>
      <c r="P40" s="413"/>
      <c r="Q40" s="413"/>
      <c r="R40" s="413"/>
      <c r="S40" s="436"/>
      <c r="T40" s="436"/>
      <c r="U40" s="436"/>
      <c r="V40" s="436"/>
      <c r="W40" s="436"/>
      <c r="X40" s="436"/>
      <c r="Y40" s="436"/>
      <c r="Z40" s="436"/>
    </row>
    <row r="41" spans="1:26" ht="15.75" thickBot="1">
      <c r="A41" s="427"/>
      <c r="B41" s="427"/>
      <c r="C41" s="427"/>
      <c r="D41" s="427"/>
      <c r="E41" s="427"/>
      <c r="F41" s="427"/>
      <c r="G41" s="427"/>
      <c r="H41" s="427"/>
      <c r="I41" s="427"/>
      <c r="J41" s="427"/>
      <c r="K41" s="427"/>
      <c r="L41" s="427"/>
      <c r="M41" s="427"/>
      <c r="N41" s="427"/>
      <c r="O41" s="427"/>
      <c r="P41" s="427"/>
      <c r="Q41" s="427"/>
      <c r="R41" s="427"/>
      <c r="S41" s="427"/>
      <c r="T41" s="427"/>
      <c r="U41" s="427"/>
      <c r="V41" s="427"/>
      <c r="W41" s="427"/>
      <c r="X41" s="427"/>
      <c r="Y41" s="427"/>
      <c r="Z41" s="427"/>
    </row>
    <row r="42" spans="1:26" ht="15.75" thickBot="1">
      <c r="A42" s="427"/>
      <c r="B42" s="427"/>
      <c r="C42" s="427"/>
      <c r="D42" s="427"/>
      <c r="E42" s="427"/>
      <c r="F42" s="427"/>
      <c r="G42" s="427"/>
      <c r="H42" s="427"/>
      <c r="I42" s="427"/>
      <c r="J42" s="427"/>
      <c r="K42" s="427"/>
      <c r="L42" s="427"/>
      <c r="M42" s="427"/>
      <c r="N42" s="427"/>
      <c r="O42" s="427"/>
      <c r="P42" s="427"/>
      <c r="Q42" s="427"/>
      <c r="R42" s="427"/>
      <c r="S42" s="427"/>
      <c r="T42" s="427"/>
      <c r="U42" s="427"/>
      <c r="V42" s="427"/>
      <c r="W42" s="427"/>
      <c r="X42" s="427"/>
      <c r="Y42" s="427"/>
      <c r="Z42" s="427"/>
    </row>
    <row r="43" spans="1:26" ht="15.75" thickBot="1">
      <c r="A43" s="427"/>
      <c r="B43" s="427"/>
      <c r="C43" s="427"/>
      <c r="D43" s="427"/>
      <c r="E43" s="427"/>
      <c r="F43" s="427"/>
      <c r="G43" s="427"/>
      <c r="H43" s="427"/>
      <c r="I43" s="427"/>
      <c r="J43" s="427"/>
      <c r="K43" s="427"/>
      <c r="L43" s="427"/>
      <c r="M43" s="427"/>
      <c r="N43" s="427"/>
      <c r="O43" s="427"/>
      <c r="P43" s="427"/>
      <c r="Q43" s="427"/>
      <c r="R43" s="427"/>
      <c r="S43" s="427"/>
      <c r="T43" s="427"/>
      <c r="U43" s="427"/>
      <c r="V43" s="427"/>
      <c r="W43" s="427"/>
      <c r="X43" s="427"/>
      <c r="Y43" s="427"/>
      <c r="Z43" s="427"/>
    </row>
    <row r="44" spans="1:26" ht="15.75" thickBot="1">
      <c r="A44" s="427"/>
      <c r="B44" s="427"/>
      <c r="C44" s="427"/>
      <c r="D44" s="427"/>
      <c r="E44" s="427"/>
      <c r="F44" s="427"/>
      <c r="G44" s="427"/>
      <c r="H44" s="427"/>
      <c r="I44" s="427"/>
      <c r="J44" s="427"/>
      <c r="K44" s="427"/>
      <c r="L44" s="427"/>
      <c r="M44" s="427"/>
      <c r="N44" s="427"/>
      <c r="O44" s="427"/>
      <c r="P44" s="427"/>
      <c r="Q44" s="427"/>
      <c r="R44" s="427"/>
      <c r="S44" s="427"/>
      <c r="T44" s="427"/>
      <c r="U44" s="427"/>
      <c r="V44" s="427"/>
      <c r="W44" s="427"/>
      <c r="X44" s="427"/>
      <c r="Y44" s="427"/>
      <c r="Z44" s="427"/>
    </row>
    <row r="45" spans="1:26" ht="15.75" thickBot="1">
      <c r="A45" s="427"/>
      <c r="B45" s="427"/>
      <c r="C45" s="427"/>
      <c r="D45" s="427"/>
      <c r="E45" s="427"/>
      <c r="F45" s="427"/>
      <c r="G45" s="427"/>
      <c r="H45" s="427"/>
      <c r="I45" s="427"/>
      <c r="J45" s="427"/>
      <c r="K45" s="427"/>
      <c r="L45" s="427"/>
      <c r="M45" s="427"/>
      <c r="N45" s="427"/>
      <c r="O45" s="427"/>
      <c r="P45" s="427"/>
      <c r="Q45" s="427"/>
      <c r="R45" s="427"/>
      <c r="S45" s="427"/>
      <c r="T45" s="427"/>
      <c r="U45" s="427"/>
      <c r="V45" s="427"/>
      <c r="W45" s="427"/>
      <c r="X45" s="427"/>
      <c r="Y45" s="427"/>
      <c r="Z45" s="427"/>
    </row>
    <row r="46" spans="1:26" ht="15.75" thickBot="1">
      <c r="A46" s="427"/>
      <c r="B46" s="427"/>
      <c r="C46" s="427"/>
      <c r="D46" s="427"/>
      <c r="E46" s="427"/>
      <c r="F46" s="427"/>
      <c r="G46" s="427"/>
      <c r="H46" s="427"/>
      <c r="I46" s="427"/>
      <c r="J46" s="427"/>
      <c r="K46" s="427"/>
      <c r="L46" s="427"/>
      <c r="M46" s="427"/>
      <c r="N46" s="427"/>
      <c r="O46" s="427"/>
      <c r="P46" s="427"/>
      <c r="Q46" s="427"/>
      <c r="R46" s="427"/>
      <c r="S46" s="427"/>
      <c r="T46" s="427"/>
      <c r="U46" s="427"/>
      <c r="V46" s="427"/>
      <c r="W46" s="427"/>
      <c r="X46" s="427"/>
      <c r="Y46" s="427"/>
      <c r="Z46" s="427"/>
    </row>
    <row r="47" spans="1:26" ht="15.75" thickBot="1">
      <c r="A47" s="427"/>
      <c r="B47" s="427"/>
      <c r="C47" s="427"/>
      <c r="D47" s="427"/>
      <c r="E47" s="427"/>
      <c r="F47" s="427"/>
      <c r="G47" s="427"/>
      <c r="H47" s="427"/>
      <c r="I47" s="427"/>
      <c r="J47" s="427"/>
      <c r="K47" s="427"/>
      <c r="L47" s="427"/>
      <c r="M47" s="427"/>
      <c r="N47" s="427"/>
      <c r="O47" s="427"/>
      <c r="P47" s="427"/>
      <c r="Q47" s="427"/>
      <c r="R47" s="427"/>
      <c r="S47" s="427"/>
      <c r="T47" s="427"/>
      <c r="U47" s="427"/>
      <c r="V47" s="427"/>
      <c r="W47" s="427"/>
      <c r="X47" s="427"/>
      <c r="Y47" s="427"/>
      <c r="Z47" s="427"/>
    </row>
    <row r="48" spans="1:26" ht="15.75" thickBot="1">
      <c r="A48" s="427"/>
      <c r="B48" s="427"/>
      <c r="C48" s="427"/>
      <c r="D48" s="427"/>
      <c r="E48" s="427"/>
      <c r="F48" s="427"/>
      <c r="G48" s="427"/>
      <c r="H48" s="427"/>
      <c r="I48" s="427"/>
      <c r="J48" s="427"/>
      <c r="K48" s="427"/>
      <c r="L48" s="427"/>
      <c r="M48" s="427"/>
      <c r="N48" s="427"/>
      <c r="O48" s="427"/>
      <c r="P48" s="427"/>
      <c r="Q48" s="427"/>
      <c r="R48" s="427"/>
      <c r="S48" s="427"/>
      <c r="T48" s="427"/>
      <c r="U48" s="427"/>
      <c r="V48" s="427"/>
      <c r="W48" s="427"/>
      <c r="X48" s="427"/>
      <c r="Y48" s="427"/>
      <c r="Z48" s="427"/>
    </row>
    <row r="49" spans="1:26" ht="15.75" thickBot="1">
      <c r="A49" s="427"/>
      <c r="B49" s="427"/>
      <c r="C49" s="427"/>
      <c r="D49" s="427"/>
      <c r="E49" s="427"/>
      <c r="F49" s="427"/>
      <c r="G49" s="427"/>
      <c r="H49" s="427"/>
      <c r="I49" s="427"/>
      <c r="J49" s="427"/>
      <c r="K49" s="427"/>
      <c r="L49" s="427"/>
      <c r="M49" s="427"/>
      <c r="N49" s="427"/>
      <c r="O49" s="427"/>
      <c r="P49" s="427"/>
      <c r="Q49" s="427"/>
      <c r="R49" s="427"/>
      <c r="S49" s="427"/>
      <c r="T49" s="427"/>
      <c r="U49" s="427"/>
      <c r="V49" s="427"/>
      <c r="W49" s="427"/>
      <c r="X49" s="427"/>
      <c r="Y49" s="427"/>
      <c r="Z49" s="427"/>
    </row>
    <row r="50" spans="1:26" ht="15.75" thickBot="1">
      <c r="A50" s="427"/>
      <c r="B50" s="427"/>
      <c r="C50" s="427"/>
      <c r="D50" s="427"/>
      <c r="E50" s="427"/>
      <c r="F50" s="427"/>
      <c r="G50" s="427"/>
      <c r="H50" s="427"/>
      <c r="I50" s="427"/>
      <c r="J50" s="427"/>
      <c r="K50" s="427"/>
      <c r="L50" s="427"/>
      <c r="M50" s="427"/>
      <c r="N50" s="427"/>
      <c r="O50" s="427"/>
      <c r="P50" s="427"/>
      <c r="Q50" s="427"/>
      <c r="R50" s="427"/>
      <c r="S50" s="427"/>
      <c r="T50" s="427"/>
      <c r="U50" s="427"/>
      <c r="V50" s="427"/>
      <c r="W50" s="427"/>
      <c r="X50" s="427"/>
      <c r="Y50" s="427"/>
      <c r="Z50" s="427"/>
    </row>
    <row r="51" spans="1:26" ht="15.75" thickBot="1">
      <c r="A51" s="427"/>
      <c r="B51" s="427"/>
      <c r="C51" s="427"/>
      <c r="D51" s="427"/>
      <c r="E51" s="427"/>
      <c r="F51" s="427"/>
      <c r="G51" s="427"/>
      <c r="H51" s="427"/>
      <c r="I51" s="427"/>
      <c r="J51" s="427"/>
      <c r="K51" s="427"/>
      <c r="L51" s="427"/>
      <c r="M51" s="427"/>
      <c r="N51" s="427"/>
      <c r="O51" s="427"/>
      <c r="P51" s="427"/>
      <c r="Q51" s="427"/>
      <c r="R51" s="427"/>
      <c r="S51" s="427"/>
      <c r="T51" s="427"/>
      <c r="U51" s="427"/>
      <c r="V51" s="427"/>
      <c r="W51" s="427"/>
      <c r="X51" s="427"/>
      <c r="Y51" s="427"/>
      <c r="Z51" s="427"/>
    </row>
    <row r="52" spans="1:26" ht="15.75" thickBot="1">
      <c r="A52" s="427"/>
      <c r="B52" s="427"/>
      <c r="C52" s="427"/>
      <c r="D52" s="427"/>
      <c r="E52" s="427"/>
      <c r="F52" s="427"/>
      <c r="G52" s="427"/>
      <c r="H52" s="427"/>
      <c r="I52" s="427"/>
      <c r="J52" s="427"/>
      <c r="K52" s="427"/>
      <c r="L52" s="427"/>
      <c r="M52" s="427"/>
      <c r="N52" s="427"/>
      <c r="O52" s="427"/>
      <c r="P52" s="427"/>
      <c r="Q52" s="427"/>
      <c r="R52" s="427"/>
      <c r="S52" s="427"/>
      <c r="T52" s="427"/>
      <c r="U52" s="427"/>
      <c r="V52" s="427"/>
      <c r="W52" s="427"/>
      <c r="X52" s="427"/>
      <c r="Y52" s="427"/>
      <c r="Z52" s="427"/>
    </row>
    <row r="53" spans="1:26" ht="15.75" thickBot="1">
      <c r="A53" s="427"/>
      <c r="B53" s="427"/>
      <c r="C53" s="427"/>
      <c r="D53" s="427"/>
      <c r="E53" s="427"/>
      <c r="F53" s="427"/>
      <c r="G53" s="427"/>
      <c r="H53" s="427"/>
      <c r="I53" s="427"/>
      <c r="J53" s="427"/>
      <c r="K53" s="427"/>
      <c r="L53" s="427"/>
      <c r="M53" s="427"/>
      <c r="N53" s="427"/>
      <c r="O53" s="427"/>
      <c r="P53" s="427"/>
      <c r="Q53" s="427"/>
      <c r="R53" s="427"/>
      <c r="S53" s="427"/>
      <c r="T53" s="427"/>
      <c r="U53" s="427"/>
      <c r="V53" s="427"/>
      <c r="W53" s="427"/>
      <c r="X53" s="427"/>
      <c r="Y53" s="427"/>
      <c r="Z53" s="427"/>
    </row>
    <row r="54" spans="1:26" ht="15.75" thickBot="1">
      <c r="A54" s="427"/>
      <c r="B54" s="427"/>
      <c r="C54" s="427"/>
      <c r="D54" s="427"/>
      <c r="E54" s="427"/>
      <c r="F54" s="427"/>
      <c r="G54" s="427"/>
      <c r="H54" s="427"/>
      <c r="I54" s="427"/>
      <c r="J54" s="427"/>
      <c r="K54" s="427"/>
      <c r="L54" s="427"/>
      <c r="M54" s="427"/>
      <c r="N54" s="427"/>
      <c r="O54" s="427"/>
      <c r="P54" s="427"/>
      <c r="Q54" s="427"/>
      <c r="R54" s="427"/>
      <c r="S54" s="427"/>
      <c r="T54" s="427"/>
      <c r="U54" s="427"/>
      <c r="V54" s="427"/>
      <c r="W54" s="427"/>
      <c r="X54" s="427"/>
      <c r="Y54" s="427"/>
      <c r="Z54" s="427"/>
    </row>
    <row r="55" spans="1:26" ht="15.75" thickBot="1">
      <c r="A55" s="427"/>
      <c r="B55" s="427"/>
      <c r="C55" s="427"/>
      <c r="D55" s="427"/>
      <c r="E55" s="427"/>
      <c r="F55" s="427"/>
      <c r="G55" s="427"/>
      <c r="H55" s="427"/>
      <c r="I55" s="427"/>
      <c r="J55" s="427"/>
      <c r="K55" s="427"/>
      <c r="L55" s="427"/>
      <c r="M55" s="427"/>
      <c r="N55" s="427"/>
      <c r="O55" s="427"/>
      <c r="P55" s="427"/>
      <c r="Q55" s="427"/>
      <c r="R55" s="427"/>
      <c r="S55" s="427"/>
      <c r="T55" s="427"/>
      <c r="U55" s="427"/>
      <c r="V55" s="427"/>
      <c r="W55" s="427"/>
      <c r="X55" s="427"/>
      <c r="Y55" s="427"/>
      <c r="Z55" s="427"/>
    </row>
    <row r="56" spans="1:26" ht="15.75" thickBot="1">
      <c r="A56" s="427"/>
      <c r="B56" s="427"/>
      <c r="C56" s="427"/>
      <c r="D56" s="427"/>
      <c r="E56" s="427"/>
      <c r="F56" s="427"/>
      <c r="G56" s="427"/>
      <c r="H56" s="427"/>
      <c r="I56" s="427"/>
      <c r="J56" s="427"/>
      <c r="K56" s="427"/>
      <c r="L56" s="427"/>
      <c r="M56" s="427"/>
      <c r="N56" s="427"/>
      <c r="O56" s="427"/>
      <c r="P56" s="427"/>
      <c r="Q56" s="427"/>
      <c r="R56" s="427"/>
      <c r="S56" s="427"/>
      <c r="T56" s="427"/>
      <c r="U56" s="427"/>
      <c r="V56" s="427"/>
      <c r="W56" s="427"/>
      <c r="X56" s="427"/>
      <c r="Y56" s="427"/>
      <c r="Z56" s="427"/>
    </row>
    <row r="57" spans="1:26" ht="15.75" thickBot="1">
      <c r="A57" s="427"/>
      <c r="B57" s="427"/>
      <c r="C57" s="427"/>
      <c r="D57" s="427"/>
      <c r="E57" s="427"/>
      <c r="F57" s="427"/>
      <c r="G57" s="427"/>
      <c r="H57" s="427"/>
      <c r="I57" s="427"/>
      <c r="J57" s="427"/>
      <c r="K57" s="427"/>
      <c r="L57" s="427"/>
      <c r="M57" s="427"/>
      <c r="N57" s="427"/>
      <c r="O57" s="427"/>
      <c r="P57" s="427"/>
      <c r="Q57" s="427"/>
      <c r="R57" s="427"/>
      <c r="S57" s="427"/>
      <c r="T57" s="427"/>
      <c r="U57" s="427"/>
      <c r="V57" s="427"/>
      <c r="W57" s="427"/>
      <c r="X57" s="427"/>
      <c r="Y57" s="427"/>
      <c r="Z57" s="427"/>
    </row>
    <row r="58" spans="1:26" ht="15.75" thickBot="1">
      <c r="A58" s="427"/>
      <c r="B58" s="427"/>
      <c r="C58" s="427"/>
      <c r="D58" s="427"/>
      <c r="E58" s="427"/>
      <c r="F58" s="427"/>
      <c r="G58" s="427"/>
      <c r="H58" s="427"/>
      <c r="I58" s="427"/>
      <c r="J58" s="427"/>
      <c r="K58" s="427"/>
      <c r="L58" s="427"/>
      <c r="M58" s="427"/>
      <c r="N58" s="427"/>
      <c r="O58" s="427"/>
      <c r="P58" s="427"/>
      <c r="Q58" s="427"/>
      <c r="R58" s="427"/>
      <c r="S58" s="427"/>
      <c r="T58" s="427"/>
      <c r="U58" s="427"/>
      <c r="V58" s="427"/>
      <c r="W58" s="427"/>
      <c r="X58" s="427"/>
      <c r="Y58" s="427"/>
      <c r="Z58" s="427"/>
    </row>
    <row r="59" spans="1:26" ht="15.75" thickBot="1">
      <c r="A59" s="427"/>
      <c r="B59" s="427"/>
      <c r="C59" s="427"/>
      <c r="D59" s="427"/>
      <c r="E59" s="427"/>
      <c r="F59" s="427"/>
      <c r="G59" s="427"/>
      <c r="H59" s="427"/>
      <c r="I59" s="427"/>
      <c r="J59" s="427"/>
      <c r="K59" s="427"/>
      <c r="L59" s="427"/>
      <c r="M59" s="427"/>
      <c r="N59" s="427"/>
      <c r="O59" s="427"/>
      <c r="P59" s="427"/>
      <c r="Q59" s="427"/>
      <c r="R59" s="427"/>
      <c r="S59" s="427"/>
      <c r="T59" s="427"/>
      <c r="U59" s="427"/>
      <c r="V59" s="427"/>
      <c r="W59" s="427"/>
      <c r="X59" s="427"/>
      <c r="Y59" s="427"/>
      <c r="Z59" s="427"/>
    </row>
    <row r="60" spans="1:26" ht="15.75" thickBot="1">
      <c r="A60" s="427"/>
      <c r="B60" s="427"/>
      <c r="C60" s="427"/>
      <c r="D60" s="427"/>
      <c r="E60" s="427"/>
      <c r="F60" s="427"/>
      <c r="G60" s="427"/>
      <c r="H60" s="427"/>
      <c r="I60" s="427"/>
      <c r="J60" s="427"/>
      <c r="K60" s="427"/>
      <c r="L60" s="427"/>
      <c r="M60" s="427"/>
      <c r="N60" s="427"/>
      <c r="O60" s="427"/>
      <c r="P60" s="427"/>
      <c r="Q60" s="427"/>
      <c r="R60" s="427"/>
      <c r="S60" s="427"/>
      <c r="T60" s="427"/>
      <c r="U60" s="427"/>
      <c r="V60" s="427"/>
      <c r="W60" s="427"/>
      <c r="X60" s="427"/>
      <c r="Y60" s="427"/>
      <c r="Z60" s="427"/>
    </row>
    <row r="61" spans="1:26" ht="15.75" thickBot="1">
      <c r="A61" s="427"/>
      <c r="B61" s="427"/>
      <c r="C61" s="427"/>
      <c r="D61" s="427"/>
      <c r="E61" s="427"/>
      <c r="F61" s="427"/>
      <c r="G61" s="427"/>
      <c r="H61" s="427"/>
      <c r="I61" s="427"/>
      <c r="J61" s="427"/>
      <c r="K61" s="427"/>
      <c r="L61" s="427"/>
      <c r="M61" s="427"/>
      <c r="N61" s="427"/>
      <c r="O61" s="427"/>
      <c r="P61" s="427"/>
      <c r="Q61" s="427"/>
      <c r="R61" s="427"/>
      <c r="S61" s="427"/>
      <c r="T61" s="427"/>
      <c r="U61" s="427"/>
      <c r="V61" s="427"/>
      <c r="W61" s="427"/>
      <c r="X61" s="427"/>
      <c r="Y61" s="427"/>
      <c r="Z61" s="427"/>
    </row>
    <row r="62" spans="1:26" ht="15.75" thickBot="1">
      <c r="A62" s="427"/>
      <c r="B62" s="427"/>
      <c r="C62" s="427"/>
      <c r="D62" s="427"/>
      <c r="E62" s="427"/>
      <c r="F62" s="427"/>
      <c r="G62" s="427"/>
      <c r="H62" s="427"/>
      <c r="I62" s="427"/>
      <c r="J62" s="427"/>
      <c r="K62" s="427"/>
      <c r="L62" s="427"/>
      <c r="M62" s="427"/>
      <c r="N62" s="427"/>
      <c r="O62" s="427"/>
      <c r="P62" s="427"/>
      <c r="Q62" s="427"/>
      <c r="R62" s="427"/>
      <c r="S62" s="427"/>
      <c r="T62" s="427"/>
      <c r="U62" s="427"/>
      <c r="V62" s="427"/>
      <c r="W62" s="427"/>
      <c r="X62" s="427"/>
      <c r="Y62" s="427"/>
      <c r="Z62" s="427"/>
    </row>
    <row r="63" spans="1:26" ht="15.75" thickBot="1">
      <c r="A63" s="427"/>
      <c r="B63" s="427"/>
      <c r="C63" s="427"/>
      <c r="D63" s="427"/>
      <c r="E63" s="427"/>
      <c r="F63" s="427"/>
      <c r="G63" s="427"/>
      <c r="H63" s="427"/>
      <c r="I63" s="427"/>
      <c r="J63" s="427"/>
      <c r="K63" s="427"/>
      <c r="L63" s="427"/>
      <c r="M63" s="427"/>
      <c r="N63" s="427"/>
      <c r="O63" s="427"/>
      <c r="P63" s="427"/>
      <c r="Q63" s="427"/>
      <c r="R63" s="427"/>
      <c r="S63" s="427"/>
      <c r="T63" s="427"/>
      <c r="U63" s="427"/>
      <c r="V63" s="427"/>
      <c r="W63" s="427"/>
      <c r="X63" s="427"/>
      <c r="Y63" s="427"/>
      <c r="Z63" s="427"/>
    </row>
    <row r="64" spans="1:26" ht="15.75" thickBot="1">
      <c r="A64" s="427"/>
      <c r="B64" s="427"/>
      <c r="C64" s="427"/>
      <c r="D64" s="427"/>
      <c r="E64" s="427"/>
      <c r="F64" s="427"/>
      <c r="G64" s="427"/>
      <c r="H64" s="427"/>
      <c r="I64" s="427"/>
      <c r="J64" s="427"/>
      <c r="K64" s="427"/>
      <c r="L64" s="427"/>
      <c r="M64" s="427"/>
      <c r="N64" s="427"/>
      <c r="O64" s="427"/>
      <c r="P64" s="427"/>
      <c r="Q64" s="427"/>
      <c r="R64" s="427"/>
      <c r="S64" s="427"/>
      <c r="T64" s="427"/>
      <c r="U64" s="427"/>
      <c r="V64" s="427"/>
      <c r="W64" s="427"/>
      <c r="X64" s="427"/>
      <c r="Y64" s="427"/>
      <c r="Z64" s="427"/>
    </row>
    <row r="65" spans="1:26" ht="15.75" thickBot="1">
      <c r="A65" s="427"/>
      <c r="B65" s="427"/>
      <c r="C65" s="427"/>
      <c r="D65" s="427"/>
      <c r="E65" s="427"/>
      <c r="F65" s="427"/>
      <c r="G65" s="427"/>
      <c r="H65" s="427"/>
      <c r="I65" s="427"/>
      <c r="J65" s="427"/>
      <c r="K65" s="427"/>
      <c r="L65" s="427"/>
      <c r="M65" s="427"/>
      <c r="N65" s="427"/>
      <c r="O65" s="427"/>
      <c r="P65" s="427"/>
      <c r="Q65" s="427"/>
      <c r="R65" s="427"/>
      <c r="S65" s="427"/>
      <c r="T65" s="427"/>
      <c r="U65" s="427"/>
      <c r="V65" s="427"/>
      <c r="W65" s="427"/>
      <c r="X65" s="427"/>
      <c r="Y65" s="427"/>
      <c r="Z65" s="427"/>
    </row>
    <row r="66" spans="1:26" ht="15.75" thickBot="1">
      <c r="A66" s="427"/>
      <c r="B66" s="427"/>
      <c r="C66" s="427"/>
      <c r="D66" s="427"/>
      <c r="E66" s="427"/>
      <c r="F66" s="427"/>
      <c r="G66" s="427"/>
      <c r="H66" s="427"/>
      <c r="I66" s="427"/>
      <c r="J66" s="427"/>
      <c r="K66" s="427"/>
      <c r="L66" s="427"/>
      <c r="M66" s="427"/>
      <c r="N66" s="427"/>
      <c r="O66" s="427"/>
      <c r="P66" s="427"/>
      <c r="Q66" s="427"/>
      <c r="R66" s="427"/>
      <c r="S66" s="427"/>
      <c r="T66" s="427"/>
      <c r="U66" s="427"/>
      <c r="V66" s="427"/>
      <c r="W66" s="427"/>
      <c r="X66" s="427"/>
      <c r="Y66" s="427"/>
      <c r="Z66" s="427"/>
    </row>
    <row r="67" spans="1:26" ht="15.75" thickBot="1">
      <c r="A67" s="427"/>
      <c r="B67" s="427"/>
      <c r="C67" s="427"/>
      <c r="D67" s="427"/>
      <c r="E67" s="427"/>
      <c r="F67" s="427"/>
      <c r="G67" s="427"/>
      <c r="H67" s="427"/>
      <c r="I67" s="427"/>
      <c r="J67" s="427"/>
      <c r="K67" s="427"/>
      <c r="L67" s="427"/>
      <c r="M67" s="427"/>
      <c r="N67" s="427"/>
      <c r="O67" s="427"/>
      <c r="P67" s="427"/>
      <c r="Q67" s="427"/>
      <c r="R67" s="427"/>
      <c r="S67" s="427"/>
      <c r="T67" s="427"/>
      <c r="U67" s="427"/>
      <c r="V67" s="427"/>
      <c r="W67" s="427"/>
      <c r="X67" s="427"/>
      <c r="Y67" s="427"/>
      <c r="Z67" s="427"/>
    </row>
    <row r="68" spans="1:26" ht="15.75" thickBot="1">
      <c r="A68" s="427"/>
      <c r="B68" s="427"/>
      <c r="C68" s="427"/>
      <c r="D68" s="427"/>
      <c r="E68" s="427"/>
      <c r="F68" s="427"/>
      <c r="G68" s="427"/>
      <c r="H68" s="427"/>
      <c r="I68" s="427"/>
      <c r="J68" s="427"/>
      <c r="K68" s="427"/>
      <c r="L68" s="427"/>
      <c r="M68" s="427"/>
      <c r="N68" s="427"/>
      <c r="O68" s="427"/>
      <c r="P68" s="427"/>
      <c r="Q68" s="427"/>
      <c r="R68" s="427"/>
      <c r="S68" s="427"/>
      <c r="T68" s="427"/>
      <c r="U68" s="427"/>
      <c r="V68" s="427"/>
      <c r="W68" s="427"/>
      <c r="X68" s="427"/>
      <c r="Y68" s="427"/>
      <c r="Z68" s="427"/>
    </row>
    <row r="69" spans="1:26" ht="15.75" thickBot="1">
      <c r="A69" s="427"/>
      <c r="B69" s="427"/>
      <c r="C69" s="427"/>
      <c r="D69" s="427"/>
      <c r="E69" s="427"/>
      <c r="F69" s="427"/>
      <c r="G69" s="427"/>
      <c r="H69" s="427"/>
      <c r="I69" s="427"/>
      <c r="J69" s="427"/>
      <c r="K69" s="427"/>
      <c r="L69" s="427"/>
      <c r="M69" s="427"/>
      <c r="N69" s="427"/>
      <c r="O69" s="427"/>
      <c r="P69" s="427"/>
      <c r="Q69" s="427"/>
      <c r="R69" s="427"/>
      <c r="S69" s="427"/>
      <c r="T69" s="427"/>
      <c r="U69" s="427"/>
      <c r="V69" s="427"/>
      <c r="W69" s="427"/>
      <c r="X69" s="427"/>
      <c r="Y69" s="427"/>
      <c r="Z69" s="427"/>
    </row>
    <row r="70" spans="1:26" ht="15.75" thickBot="1">
      <c r="A70" s="427"/>
      <c r="B70" s="427"/>
      <c r="C70" s="427"/>
      <c r="D70" s="427"/>
      <c r="E70" s="427"/>
      <c r="F70" s="427"/>
      <c r="G70" s="427"/>
      <c r="H70" s="427"/>
      <c r="I70" s="427"/>
      <c r="J70" s="427"/>
      <c r="K70" s="427"/>
      <c r="L70" s="427"/>
      <c r="M70" s="427"/>
      <c r="N70" s="427"/>
      <c r="O70" s="427"/>
      <c r="P70" s="427"/>
      <c r="Q70" s="427"/>
      <c r="R70" s="427"/>
      <c r="S70" s="427"/>
      <c r="T70" s="427"/>
      <c r="U70" s="427"/>
      <c r="V70" s="427"/>
      <c r="W70" s="427"/>
      <c r="X70" s="427"/>
      <c r="Y70" s="427"/>
      <c r="Z70" s="427"/>
    </row>
    <row r="71" spans="1:26" ht="15.75" thickBot="1">
      <c r="A71" s="427"/>
      <c r="B71" s="427"/>
      <c r="C71" s="427"/>
      <c r="D71" s="427"/>
      <c r="E71" s="427"/>
      <c r="F71" s="427"/>
      <c r="G71" s="427"/>
      <c r="H71" s="427"/>
      <c r="I71" s="427"/>
      <c r="J71" s="427"/>
      <c r="K71" s="427"/>
      <c r="L71" s="427"/>
      <c r="M71" s="427"/>
      <c r="N71" s="427"/>
      <c r="O71" s="427"/>
      <c r="P71" s="427"/>
      <c r="Q71" s="427"/>
      <c r="R71" s="427"/>
      <c r="S71" s="427"/>
      <c r="T71" s="427"/>
      <c r="U71" s="427"/>
      <c r="V71" s="427"/>
      <c r="W71" s="427"/>
      <c r="X71" s="427"/>
      <c r="Y71" s="427"/>
      <c r="Z71" s="427"/>
    </row>
    <row r="72" spans="1:26" ht="15.75" thickBot="1">
      <c r="A72" s="427"/>
      <c r="B72" s="427"/>
      <c r="C72" s="427"/>
      <c r="D72" s="427"/>
      <c r="E72" s="427"/>
      <c r="F72" s="427"/>
      <c r="G72" s="427"/>
      <c r="H72" s="427"/>
      <c r="I72" s="427"/>
      <c r="J72" s="427"/>
      <c r="K72" s="427"/>
      <c r="L72" s="427"/>
      <c r="M72" s="427"/>
      <c r="N72" s="427"/>
      <c r="O72" s="427"/>
      <c r="P72" s="427"/>
      <c r="Q72" s="427"/>
      <c r="R72" s="427"/>
      <c r="S72" s="427"/>
      <c r="T72" s="427"/>
      <c r="U72" s="427"/>
      <c r="V72" s="427"/>
      <c r="W72" s="427"/>
      <c r="X72" s="427"/>
      <c r="Y72" s="427"/>
      <c r="Z72" s="427"/>
    </row>
    <row r="73" spans="1:26" ht="15.75" thickBot="1">
      <c r="A73" s="427"/>
      <c r="B73" s="427"/>
      <c r="C73" s="427"/>
      <c r="D73" s="427"/>
      <c r="E73" s="427"/>
      <c r="F73" s="427"/>
      <c r="G73" s="427"/>
      <c r="H73" s="427"/>
      <c r="I73" s="427"/>
      <c r="J73" s="427"/>
      <c r="K73" s="427"/>
      <c r="L73" s="427"/>
      <c r="M73" s="427"/>
      <c r="N73" s="427"/>
      <c r="O73" s="427"/>
      <c r="P73" s="427"/>
      <c r="Q73" s="427"/>
      <c r="R73" s="427"/>
      <c r="S73" s="427"/>
      <c r="T73" s="427"/>
      <c r="U73" s="427"/>
      <c r="V73" s="427"/>
      <c r="W73" s="427"/>
      <c r="X73" s="427"/>
      <c r="Y73" s="427"/>
      <c r="Z73" s="427"/>
    </row>
    <row r="74" spans="1:26" ht="15.75" thickBot="1">
      <c r="A74" s="427"/>
      <c r="B74" s="427"/>
      <c r="C74" s="427"/>
      <c r="D74" s="427"/>
      <c r="E74" s="427"/>
      <c r="F74" s="427"/>
      <c r="G74" s="427"/>
      <c r="H74" s="427"/>
      <c r="I74" s="427"/>
      <c r="J74" s="427"/>
      <c r="K74" s="427"/>
      <c r="L74" s="427"/>
      <c r="M74" s="427"/>
      <c r="N74" s="427"/>
      <c r="O74" s="427"/>
      <c r="P74" s="427"/>
      <c r="Q74" s="427"/>
      <c r="R74" s="427"/>
      <c r="S74" s="427"/>
      <c r="T74" s="427"/>
      <c r="U74" s="427"/>
      <c r="V74" s="427"/>
      <c r="W74" s="427"/>
      <c r="X74" s="427"/>
      <c r="Y74" s="427"/>
      <c r="Z74" s="427"/>
    </row>
    <row r="75" spans="1:26" ht="15.75" thickBot="1">
      <c r="A75" s="427"/>
      <c r="B75" s="427"/>
      <c r="C75" s="427"/>
      <c r="D75" s="427"/>
      <c r="E75" s="427"/>
      <c r="F75" s="427"/>
      <c r="G75" s="427"/>
      <c r="H75" s="427"/>
      <c r="I75" s="427"/>
      <c r="J75" s="427"/>
      <c r="K75" s="427"/>
      <c r="L75" s="427"/>
      <c r="M75" s="427"/>
      <c r="N75" s="427"/>
      <c r="O75" s="427"/>
      <c r="P75" s="427"/>
      <c r="Q75" s="427"/>
      <c r="R75" s="427"/>
      <c r="S75" s="427"/>
      <c r="T75" s="427"/>
      <c r="U75" s="427"/>
      <c r="V75" s="427"/>
      <c r="W75" s="427"/>
      <c r="X75" s="427"/>
      <c r="Y75" s="427"/>
      <c r="Z75" s="427"/>
    </row>
    <row r="76" spans="1:26" ht="15.75" thickBot="1">
      <c r="A76" s="427"/>
      <c r="B76" s="427"/>
      <c r="C76" s="427"/>
      <c r="D76" s="427"/>
      <c r="E76" s="427"/>
      <c r="F76" s="427"/>
      <c r="G76" s="427"/>
      <c r="H76" s="427"/>
      <c r="I76" s="427"/>
      <c r="J76" s="427"/>
      <c r="K76" s="427"/>
      <c r="L76" s="427"/>
      <c r="M76" s="427"/>
      <c r="N76" s="427"/>
      <c r="O76" s="427"/>
      <c r="P76" s="427"/>
      <c r="Q76" s="427"/>
      <c r="R76" s="427"/>
      <c r="S76" s="427"/>
      <c r="T76" s="427"/>
      <c r="U76" s="427"/>
      <c r="V76" s="427"/>
      <c r="W76" s="427"/>
      <c r="X76" s="427"/>
      <c r="Y76" s="427"/>
      <c r="Z76" s="427"/>
    </row>
    <row r="77" spans="1:26" ht="15.75" thickBot="1">
      <c r="A77" s="427"/>
      <c r="B77" s="427"/>
      <c r="C77" s="427"/>
      <c r="D77" s="427"/>
      <c r="E77" s="427"/>
      <c r="F77" s="427"/>
      <c r="G77" s="427"/>
      <c r="H77" s="427"/>
      <c r="I77" s="427"/>
      <c r="J77" s="427"/>
      <c r="K77" s="427"/>
      <c r="L77" s="427"/>
      <c r="M77" s="427"/>
      <c r="N77" s="427"/>
      <c r="O77" s="427"/>
      <c r="P77" s="427"/>
      <c r="Q77" s="427"/>
      <c r="R77" s="427"/>
      <c r="S77" s="427"/>
      <c r="T77" s="427"/>
      <c r="U77" s="427"/>
      <c r="V77" s="427"/>
      <c r="W77" s="427"/>
      <c r="X77" s="427"/>
      <c r="Y77" s="427"/>
      <c r="Z77" s="427"/>
    </row>
    <row r="78" spans="1:26" ht="15.75" thickBot="1">
      <c r="A78" s="427"/>
      <c r="B78" s="427"/>
      <c r="C78" s="427"/>
      <c r="D78" s="427"/>
      <c r="E78" s="427"/>
      <c r="F78" s="427"/>
      <c r="G78" s="427"/>
      <c r="H78" s="427"/>
      <c r="I78" s="427"/>
      <c r="J78" s="427"/>
      <c r="K78" s="427"/>
      <c r="L78" s="427"/>
      <c r="M78" s="427"/>
      <c r="N78" s="427"/>
      <c r="O78" s="427"/>
      <c r="P78" s="427"/>
      <c r="Q78" s="427"/>
      <c r="R78" s="427"/>
      <c r="S78" s="427"/>
      <c r="T78" s="427"/>
      <c r="U78" s="427"/>
      <c r="V78" s="427"/>
      <c r="W78" s="427"/>
      <c r="X78" s="427"/>
      <c r="Y78" s="427"/>
      <c r="Z78" s="427"/>
    </row>
    <row r="79" spans="1:26" ht="15.75" thickBot="1">
      <c r="A79" s="427"/>
      <c r="B79" s="427"/>
      <c r="C79" s="427"/>
      <c r="D79" s="427"/>
      <c r="E79" s="427"/>
      <c r="F79" s="427"/>
      <c r="G79" s="427"/>
      <c r="H79" s="427"/>
      <c r="I79" s="427"/>
      <c r="J79" s="427"/>
      <c r="K79" s="427"/>
      <c r="L79" s="427"/>
      <c r="M79" s="427"/>
      <c r="N79" s="427"/>
      <c r="O79" s="427"/>
      <c r="P79" s="427"/>
      <c r="Q79" s="427"/>
      <c r="R79" s="427"/>
      <c r="S79" s="427"/>
      <c r="T79" s="427"/>
      <c r="U79" s="427"/>
      <c r="V79" s="427"/>
      <c r="W79" s="427"/>
      <c r="X79" s="427"/>
      <c r="Y79" s="427"/>
      <c r="Z79" s="427"/>
    </row>
    <row r="80" spans="1:26" ht="15.75" thickBot="1">
      <c r="A80" s="427"/>
      <c r="B80" s="427"/>
      <c r="C80" s="427"/>
      <c r="D80" s="427"/>
      <c r="E80" s="427"/>
      <c r="F80" s="427"/>
      <c r="G80" s="427"/>
      <c r="H80" s="427"/>
      <c r="I80" s="427"/>
      <c r="J80" s="427"/>
      <c r="K80" s="427"/>
      <c r="L80" s="427"/>
      <c r="M80" s="427"/>
      <c r="N80" s="427"/>
      <c r="O80" s="427"/>
      <c r="P80" s="427"/>
      <c r="Q80" s="427"/>
      <c r="R80" s="427"/>
      <c r="S80" s="427"/>
      <c r="T80" s="427"/>
      <c r="U80" s="427"/>
      <c r="V80" s="427"/>
      <c r="W80" s="427"/>
      <c r="X80" s="427"/>
      <c r="Y80" s="427"/>
      <c r="Z80" s="427"/>
    </row>
    <row r="81" spans="1:26" ht="15.75" thickBot="1">
      <c r="A81" s="427"/>
      <c r="B81" s="427"/>
      <c r="C81" s="427"/>
      <c r="D81" s="427"/>
      <c r="E81" s="427"/>
      <c r="F81" s="427"/>
      <c r="G81" s="427"/>
      <c r="H81" s="427"/>
      <c r="I81" s="427"/>
      <c r="J81" s="427"/>
      <c r="K81" s="427"/>
      <c r="L81" s="427"/>
      <c r="M81" s="427"/>
      <c r="N81" s="427"/>
      <c r="O81" s="427"/>
      <c r="P81" s="427"/>
      <c r="Q81" s="427"/>
      <c r="R81" s="427"/>
      <c r="S81" s="427"/>
      <c r="T81" s="427"/>
      <c r="U81" s="427"/>
      <c r="V81" s="427"/>
      <c r="W81" s="427"/>
      <c r="X81" s="427"/>
      <c r="Y81" s="427"/>
      <c r="Z81" s="427"/>
    </row>
    <row r="82" spans="1:26" ht="15.75" thickBot="1">
      <c r="A82" s="427"/>
      <c r="B82" s="427"/>
      <c r="C82" s="427"/>
      <c r="D82" s="427"/>
      <c r="E82" s="427"/>
      <c r="F82" s="427"/>
      <c r="G82" s="427"/>
      <c r="H82" s="427"/>
      <c r="I82" s="427"/>
      <c r="J82" s="427"/>
      <c r="K82" s="427"/>
      <c r="L82" s="427"/>
      <c r="M82" s="427"/>
      <c r="N82" s="427"/>
      <c r="O82" s="427"/>
      <c r="P82" s="427"/>
      <c r="Q82" s="427"/>
      <c r="R82" s="427"/>
      <c r="S82" s="427"/>
      <c r="T82" s="427"/>
      <c r="U82" s="427"/>
      <c r="V82" s="427"/>
      <c r="W82" s="427"/>
      <c r="X82" s="427"/>
      <c r="Y82" s="427"/>
      <c r="Z82" s="427"/>
    </row>
    <row r="83" spans="1:26" ht="15.75" thickBot="1">
      <c r="A83" s="427"/>
      <c r="B83" s="427"/>
      <c r="C83" s="427"/>
      <c r="D83" s="427"/>
      <c r="E83" s="427"/>
      <c r="F83" s="427"/>
      <c r="G83" s="427"/>
      <c r="H83" s="427"/>
      <c r="I83" s="427"/>
      <c r="J83" s="427"/>
      <c r="K83" s="427"/>
      <c r="L83" s="427"/>
      <c r="M83" s="427"/>
      <c r="N83" s="427"/>
      <c r="O83" s="427"/>
      <c r="P83" s="427"/>
      <c r="Q83" s="427"/>
      <c r="R83" s="427"/>
      <c r="S83" s="427"/>
      <c r="T83" s="427"/>
      <c r="U83" s="427"/>
      <c r="V83" s="427"/>
      <c r="W83" s="427"/>
      <c r="X83" s="427"/>
      <c r="Y83" s="427"/>
      <c r="Z83" s="427"/>
    </row>
    <row r="84" spans="1:26" ht="15.75" thickBot="1">
      <c r="A84" s="427"/>
      <c r="B84" s="427"/>
      <c r="C84" s="427"/>
      <c r="D84" s="427"/>
      <c r="E84" s="427"/>
      <c r="F84" s="427"/>
      <c r="G84" s="427"/>
      <c r="H84" s="427"/>
      <c r="I84" s="427"/>
      <c r="J84" s="427"/>
      <c r="K84" s="427"/>
      <c r="L84" s="427"/>
      <c r="M84" s="427"/>
      <c r="N84" s="427"/>
      <c r="O84" s="427"/>
      <c r="P84" s="427"/>
      <c r="Q84" s="427"/>
      <c r="R84" s="427"/>
      <c r="S84" s="427"/>
      <c r="T84" s="427"/>
      <c r="U84" s="427"/>
      <c r="V84" s="427"/>
      <c r="W84" s="427"/>
      <c r="X84" s="427"/>
      <c r="Y84" s="427"/>
      <c r="Z84" s="427"/>
    </row>
    <row r="85" spans="1:26" ht="15.75" thickBot="1">
      <c r="A85" s="427"/>
      <c r="B85" s="427"/>
      <c r="C85" s="427"/>
      <c r="D85" s="427"/>
      <c r="E85" s="427"/>
      <c r="F85" s="427"/>
      <c r="G85" s="427"/>
      <c r="H85" s="427"/>
      <c r="I85" s="427"/>
      <c r="J85" s="427"/>
      <c r="K85" s="427"/>
      <c r="L85" s="427"/>
      <c r="M85" s="427"/>
      <c r="N85" s="427"/>
      <c r="O85" s="427"/>
      <c r="P85" s="427"/>
      <c r="Q85" s="427"/>
      <c r="R85" s="427"/>
      <c r="S85" s="427"/>
      <c r="T85" s="427"/>
      <c r="U85" s="427"/>
      <c r="V85" s="427"/>
      <c r="W85" s="427"/>
      <c r="X85" s="427"/>
      <c r="Y85" s="427"/>
      <c r="Z85" s="427"/>
    </row>
    <row r="86" spans="1:26" ht="15.75" thickBot="1">
      <c r="A86" s="427"/>
      <c r="B86" s="427"/>
      <c r="C86" s="427"/>
      <c r="D86" s="427"/>
      <c r="E86" s="427"/>
      <c r="F86" s="427"/>
      <c r="G86" s="427"/>
      <c r="H86" s="427"/>
      <c r="I86" s="427"/>
      <c r="J86" s="427"/>
      <c r="K86" s="427"/>
      <c r="L86" s="427"/>
      <c r="M86" s="427"/>
      <c r="N86" s="427"/>
      <c r="O86" s="427"/>
      <c r="P86" s="427"/>
      <c r="Q86" s="427"/>
      <c r="R86" s="427"/>
      <c r="S86" s="427"/>
      <c r="T86" s="427"/>
      <c r="U86" s="427"/>
      <c r="V86" s="427"/>
      <c r="W86" s="427"/>
      <c r="X86" s="427"/>
      <c r="Y86" s="427"/>
      <c r="Z86" s="427"/>
    </row>
    <row r="87" spans="1:26" ht="15.75" thickBot="1">
      <c r="A87" s="427"/>
      <c r="B87" s="427"/>
      <c r="C87" s="427"/>
      <c r="D87" s="427"/>
      <c r="E87" s="427"/>
      <c r="F87" s="427"/>
      <c r="G87" s="427"/>
      <c r="H87" s="427"/>
      <c r="I87" s="427"/>
      <c r="J87" s="427"/>
      <c r="K87" s="427"/>
      <c r="L87" s="427"/>
      <c r="M87" s="427"/>
      <c r="N87" s="427"/>
      <c r="O87" s="427"/>
      <c r="P87" s="427"/>
      <c r="Q87" s="427"/>
      <c r="R87" s="427"/>
      <c r="S87" s="427"/>
      <c r="T87" s="427"/>
      <c r="U87" s="427"/>
      <c r="V87" s="427"/>
      <c r="W87" s="427"/>
      <c r="X87" s="427"/>
      <c r="Y87" s="427"/>
      <c r="Z87" s="427"/>
    </row>
    <row r="88" spans="1:26" ht="15.75" thickBot="1">
      <c r="A88" s="427"/>
      <c r="B88" s="427"/>
      <c r="C88" s="427"/>
      <c r="D88" s="427"/>
      <c r="E88" s="427"/>
      <c r="F88" s="427"/>
      <c r="G88" s="427"/>
      <c r="H88" s="427"/>
      <c r="I88" s="427"/>
      <c r="J88" s="427"/>
      <c r="K88" s="427"/>
      <c r="L88" s="427"/>
      <c r="M88" s="427"/>
      <c r="N88" s="427"/>
      <c r="O88" s="427"/>
      <c r="P88" s="427"/>
      <c r="Q88" s="427"/>
      <c r="R88" s="427"/>
      <c r="S88" s="427"/>
      <c r="T88" s="427"/>
      <c r="U88" s="427"/>
      <c r="V88" s="427"/>
      <c r="W88" s="427"/>
      <c r="X88" s="427"/>
      <c r="Y88" s="427"/>
      <c r="Z88" s="427"/>
    </row>
    <row r="89" spans="1:26" ht="15.75" thickBot="1">
      <c r="A89" s="427"/>
      <c r="B89" s="427"/>
      <c r="C89" s="427"/>
      <c r="D89" s="427"/>
      <c r="E89" s="427"/>
      <c r="F89" s="427"/>
      <c r="G89" s="427"/>
      <c r="H89" s="427"/>
      <c r="I89" s="427"/>
      <c r="J89" s="427"/>
      <c r="K89" s="427"/>
      <c r="L89" s="427"/>
      <c r="M89" s="427"/>
      <c r="N89" s="427"/>
      <c r="O89" s="427"/>
      <c r="P89" s="427"/>
      <c r="Q89" s="427"/>
      <c r="R89" s="427"/>
      <c r="S89" s="427"/>
      <c r="T89" s="427"/>
      <c r="U89" s="427"/>
      <c r="V89" s="427"/>
      <c r="W89" s="427"/>
      <c r="X89" s="427"/>
      <c r="Y89" s="427"/>
      <c r="Z89" s="427"/>
    </row>
    <row r="90" spans="1:26" ht="15.75" thickBot="1">
      <c r="A90" s="427"/>
      <c r="B90" s="427"/>
      <c r="C90" s="427"/>
      <c r="D90" s="427"/>
      <c r="E90" s="427"/>
      <c r="F90" s="427"/>
      <c r="G90" s="427"/>
      <c r="H90" s="427"/>
      <c r="I90" s="427"/>
      <c r="J90" s="427"/>
      <c r="K90" s="427"/>
      <c r="L90" s="427"/>
      <c r="M90" s="427"/>
      <c r="N90" s="427"/>
      <c r="O90" s="427"/>
      <c r="P90" s="427"/>
      <c r="Q90" s="427"/>
      <c r="R90" s="427"/>
      <c r="S90" s="427"/>
      <c r="T90" s="427"/>
      <c r="U90" s="427"/>
      <c r="V90" s="427"/>
      <c r="W90" s="427"/>
      <c r="X90" s="427"/>
      <c r="Y90" s="427"/>
      <c r="Z90" s="427"/>
    </row>
    <row r="91" spans="1:26" ht="15.75" thickBot="1">
      <c r="A91" s="427"/>
      <c r="B91" s="427"/>
      <c r="C91" s="427"/>
      <c r="D91" s="427"/>
      <c r="E91" s="427"/>
      <c r="F91" s="427"/>
      <c r="G91" s="427"/>
      <c r="H91" s="427"/>
      <c r="I91" s="427"/>
      <c r="J91" s="427"/>
      <c r="K91" s="427"/>
      <c r="L91" s="427"/>
      <c r="M91" s="427"/>
      <c r="N91" s="427"/>
      <c r="O91" s="427"/>
      <c r="P91" s="427"/>
      <c r="Q91" s="427"/>
      <c r="R91" s="427"/>
      <c r="S91" s="427"/>
      <c r="T91" s="427"/>
      <c r="U91" s="427"/>
      <c r="V91" s="427"/>
      <c r="W91" s="427"/>
      <c r="X91" s="427"/>
      <c r="Y91" s="427"/>
      <c r="Z91" s="427"/>
    </row>
    <row r="92" spans="1:26" ht="15.75" thickBot="1">
      <c r="A92" s="427"/>
      <c r="B92" s="427"/>
      <c r="C92" s="427"/>
      <c r="D92" s="427"/>
      <c r="E92" s="427"/>
      <c r="F92" s="427"/>
      <c r="G92" s="427"/>
      <c r="H92" s="427"/>
      <c r="I92" s="427"/>
      <c r="J92" s="427"/>
      <c r="K92" s="427"/>
      <c r="L92" s="427"/>
      <c r="M92" s="427"/>
      <c r="N92" s="427"/>
      <c r="O92" s="427"/>
      <c r="P92" s="427"/>
      <c r="Q92" s="427"/>
      <c r="R92" s="427"/>
      <c r="S92" s="427"/>
      <c r="T92" s="427"/>
      <c r="U92" s="427"/>
      <c r="V92" s="427"/>
      <c r="W92" s="427"/>
      <c r="X92" s="427"/>
      <c r="Y92" s="427"/>
      <c r="Z92" s="427"/>
    </row>
    <row r="93" spans="1:26" ht="15.75" thickBot="1">
      <c r="A93" s="427"/>
      <c r="B93" s="427"/>
      <c r="C93" s="427"/>
      <c r="D93" s="427"/>
      <c r="E93" s="427"/>
      <c r="F93" s="427"/>
      <c r="G93" s="427"/>
      <c r="H93" s="427"/>
      <c r="I93" s="427"/>
      <c r="J93" s="427"/>
      <c r="K93" s="427"/>
      <c r="L93" s="427"/>
      <c r="M93" s="427"/>
      <c r="N93" s="427"/>
      <c r="O93" s="427"/>
      <c r="P93" s="427"/>
      <c r="Q93" s="427"/>
      <c r="R93" s="427"/>
      <c r="S93" s="427"/>
      <c r="T93" s="427"/>
      <c r="U93" s="427"/>
      <c r="V93" s="427"/>
      <c r="W93" s="427"/>
      <c r="X93" s="427"/>
      <c r="Y93" s="427"/>
      <c r="Z93" s="427"/>
    </row>
    <row r="94" spans="1:26" ht="15.75" thickBot="1">
      <c r="A94" s="427"/>
      <c r="B94" s="427"/>
      <c r="C94" s="427"/>
      <c r="D94" s="427"/>
      <c r="E94" s="427"/>
      <c r="F94" s="427"/>
      <c r="G94" s="427"/>
      <c r="H94" s="427"/>
      <c r="I94" s="427"/>
      <c r="J94" s="427"/>
      <c r="K94" s="427"/>
      <c r="L94" s="427"/>
      <c r="M94" s="427"/>
      <c r="N94" s="427"/>
      <c r="O94" s="427"/>
      <c r="P94" s="427"/>
      <c r="Q94" s="427"/>
      <c r="R94" s="427"/>
      <c r="S94" s="427"/>
      <c r="T94" s="427"/>
      <c r="U94" s="427"/>
      <c r="V94" s="427"/>
      <c r="W94" s="427"/>
      <c r="X94" s="427"/>
      <c r="Y94" s="427"/>
      <c r="Z94" s="427"/>
    </row>
    <row r="95" spans="1:26" ht="15.75" thickBot="1">
      <c r="A95" s="427"/>
      <c r="B95" s="427"/>
      <c r="C95" s="427"/>
      <c r="D95" s="427"/>
      <c r="E95" s="427"/>
      <c r="F95" s="427"/>
      <c r="G95" s="427"/>
      <c r="H95" s="427"/>
      <c r="I95" s="427"/>
      <c r="J95" s="427"/>
      <c r="K95" s="427"/>
      <c r="L95" s="427"/>
      <c r="M95" s="427"/>
      <c r="N95" s="427"/>
      <c r="O95" s="427"/>
      <c r="P95" s="427"/>
      <c r="Q95" s="427"/>
      <c r="R95" s="427"/>
      <c r="S95" s="427"/>
      <c r="T95" s="427"/>
      <c r="U95" s="427"/>
      <c r="V95" s="427"/>
      <c r="W95" s="427"/>
      <c r="X95" s="427"/>
      <c r="Y95" s="427"/>
      <c r="Z95" s="427"/>
    </row>
    <row r="96" spans="1:26" ht="15.75" thickBot="1">
      <c r="A96" s="427"/>
      <c r="B96" s="427"/>
      <c r="C96" s="427"/>
      <c r="D96" s="427"/>
      <c r="E96" s="427"/>
      <c r="F96" s="427"/>
      <c r="G96" s="427"/>
      <c r="H96" s="427"/>
      <c r="I96" s="427"/>
      <c r="J96" s="427"/>
      <c r="K96" s="427"/>
      <c r="L96" s="427"/>
      <c r="M96" s="427"/>
      <c r="N96" s="427"/>
      <c r="O96" s="427"/>
      <c r="P96" s="427"/>
      <c r="Q96" s="427"/>
      <c r="R96" s="427"/>
      <c r="S96" s="427"/>
      <c r="T96" s="427"/>
      <c r="U96" s="427"/>
      <c r="V96" s="427"/>
      <c r="W96" s="427"/>
      <c r="X96" s="427"/>
      <c r="Y96" s="427"/>
      <c r="Z96" s="427"/>
    </row>
    <row r="97" spans="1:26" ht="15.75" thickBot="1">
      <c r="A97" s="427"/>
      <c r="B97" s="427"/>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row>
    <row r="98" spans="1:26" ht="15.75" thickBot="1">
      <c r="A98" s="427"/>
      <c r="B98" s="427"/>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row>
    <row r="99" spans="1:26" ht="15.75" thickBot="1">
      <c r="A99" s="427"/>
      <c r="B99" s="427"/>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row>
    <row r="100" spans="1:26" ht="15.75" thickBot="1">
      <c r="A100" s="427"/>
      <c r="B100" s="427"/>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row>
    <row r="101" spans="1:26" ht="15.75" thickBot="1">
      <c r="A101" s="427"/>
      <c r="B101" s="427"/>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row>
    <row r="102" spans="1:26" ht="15.75" thickBot="1">
      <c r="A102" s="427"/>
      <c r="B102" s="427"/>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row>
    <row r="103" spans="1:26" ht="15.75" thickBot="1">
      <c r="A103" s="427"/>
      <c r="B103" s="427"/>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row>
    <row r="104" spans="1:26" ht="15.75" thickBot="1">
      <c r="A104" s="427"/>
      <c r="B104" s="427"/>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row>
    <row r="105" spans="1:26" ht="15.75" thickBot="1">
      <c r="A105" s="427"/>
      <c r="B105" s="427"/>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row>
    <row r="106" spans="1:26" ht="15.75" thickBot="1">
      <c r="A106" s="427"/>
      <c r="B106" s="427"/>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row>
    <row r="107" spans="1:26" ht="15.75" thickBot="1">
      <c r="A107" s="427"/>
      <c r="B107" s="427"/>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row>
    <row r="108" spans="1:26" ht="15.75" thickBot="1">
      <c r="A108" s="427"/>
      <c r="B108" s="427"/>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row>
    <row r="109" spans="1:26" ht="15.75" thickBot="1">
      <c r="A109" s="427"/>
      <c r="B109" s="427"/>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row>
    <row r="110" spans="1:26" ht="15.75" thickBot="1">
      <c r="A110" s="427"/>
      <c r="B110" s="427"/>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row>
    <row r="111" spans="1:26" ht="15.75" thickBot="1">
      <c r="A111" s="427"/>
      <c r="B111" s="427"/>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row>
    <row r="112" spans="1:26" ht="15.75" thickBot="1">
      <c r="A112" s="427"/>
      <c r="B112" s="427"/>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row>
    <row r="113" spans="1:26" ht="15.75" thickBot="1">
      <c r="A113" s="427"/>
      <c r="B113" s="427"/>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row>
    <row r="114" spans="1:26" ht="15.75" thickBot="1">
      <c r="A114" s="427"/>
      <c r="B114" s="427"/>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row>
    <row r="115" spans="1:26" ht="15.75" thickBot="1">
      <c r="A115" s="427"/>
      <c r="B115" s="427"/>
      <c r="C115" s="427"/>
      <c r="D115" s="427"/>
      <c r="E115" s="427"/>
      <c r="F115" s="427"/>
      <c r="G115" s="427"/>
      <c r="H115" s="427"/>
      <c r="I115" s="427"/>
      <c r="J115" s="427"/>
      <c r="K115" s="427"/>
      <c r="L115" s="427"/>
      <c r="M115" s="427"/>
      <c r="N115" s="427"/>
      <c r="O115" s="427"/>
      <c r="P115" s="427"/>
      <c r="Q115" s="427"/>
      <c r="R115" s="427"/>
      <c r="S115" s="427"/>
      <c r="T115" s="427"/>
      <c r="U115" s="427"/>
      <c r="V115" s="427"/>
      <c r="W115" s="427"/>
      <c r="X115" s="427"/>
      <c r="Y115" s="427"/>
      <c r="Z115" s="427"/>
    </row>
    <row r="116" spans="1:26" ht="15.75" thickBot="1">
      <c r="A116" s="427"/>
      <c r="B116" s="427"/>
      <c r="C116" s="427"/>
      <c r="D116" s="427"/>
      <c r="E116" s="427"/>
      <c r="F116" s="427"/>
      <c r="G116" s="427"/>
      <c r="H116" s="427"/>
      <c r="I116" s="427"/>
      <c r="J116" s="427"/>
      <c r="K116" s="427"/>
      <c r="L116" s="427"/>
      <c r="M116" s="427"/>
      <c r="N116" s="427"/>
      <c r="O116" s="427"/>
      <c r="P116" s="427"/>
      <c r="Q116" s="427"/>
      <c r="R116" s="427"/>
      <c r="S116" s="427"/>
      <c r="T116" s="427"/>
      <c r="U116" s="427"/>
      <c r="V116" s="427"/>
      <c r="W116" s="427"/>
      <c r="X116" s="427"/>
      <c r="Y116" s="427"/>
      <c r="Z116" s="427"/>
    </row>
    <row r="117" spans="1:26" ht="15.75" thickBot="1">
      <c r="A117" s="427"/>
      <c r="B117" s="427"/>
      <c r="C117" s="427"/>
      <c r="D117" s="427"/>
      <c r="E117" s="427"/>
      <c r="F117" s="427"/>
      <c r="G117" s="427"/>
      <c r="H117" s="427"/>
      <c r="I117" s="427"/>
      <c r="J117" s="427"/>
      <c r="K117" s="427"/>
      <c r="L117" s="427"/>
      <c r="M117" s="427"/>
      <c r="N117" s="427"/>
      <c r="O117" s="427"/>
      <c r="P117" s="427"/>
      <c r="Q117" s="427"/>
      <c r="R117" s="427"/>
      <c r="S117" s="427"/>
      <c r="T117" s="427"/>
      <c r="U117" s="427"/>
      <c r="V117" s="427"/>
      <c r="W117" s="427"/>
      <c r="X117" s="427"/>
      <c r="Y117" s="427"/>
      <c r="Z117" s="427"/>
    </row>
    <row r="118" spans="1:26" ht="15.75" thickBot="1">
      <c r="A118" s="427"/>
      <c r="B118" s="427"/>
      <c r="C118" s="427"/>
      <c r="D118" s="427"/>
      <c r="E118" s="427"/>
      <c r="F118" s="427"/>
      <c r="G118" s="427"/>
      <c r="H118" s="427"/>
      <c r="I118" s="427"/>
      <c r="J118" s="427"/>
      <c r="K118" s="427"/>
      <c r="L118" s="427"/>
      <c r="M118" s="427"/>
      <c r="N118" s="427"/>
      <c r="O118" s="427"/>
      <c r="P118" s="427"/>
      <c r="Q118" s="427"/>
      <c r="R118" s="427"/>
      <c r="S118" s="427"/>
      <c r="T118" s="427"/>
      <c r="U118" s="427"/>
      <c r="V118" s="427"/>
      <c r="W118" s="427"/>
      <c r="X118" s="427"/>
      <c r="Y118" s="427"/>
      <c r="Z118" s="427"/>
    </row>
    <row r="119" spans="1:26" ht="15.75" thickBot="1">
      <c r="A119" s="427"/>
      <c r="B119" s="427"/>
      <c r="C119" s="427"/>
      <c r="D119" s="427"/>
      <c r="E119" s="427"/>
      <c r="F119" s="427"/>
      <c r="G119" s="427"/>
      <c r="H119" s="427"/>
      <c r="I119" s="427"/>
      <c r="J119" s="427"/>
      <c r="K119" s="427"/>
      <c r="L119" s="427"/>
      <c r="M119" s="427"/>
      <c r="N119" s="427"/>
      <c r="O119" s="427"/>
      <c r="P119" s="427"/>
      <c r="Q119" s="427"/>
      <c r="R119" s="427"/>
      <c r="S119" s="427"/>
      <c r="T119" s="427"/>
      <c r="U119" s="427"/>
      <c r="V119" s="427"/>
      <c r="W119" s="427"/>
      <c r="X119" s="427"/>
      <c r="Y119" s="427"/>
      <c r="Z119" s="427"/>
    </row>
    <row r="120" spans="1:26" ht="15.75" thickBot="1">
      <c r="A120" s="427"/>
      <c r="B120" s="427"/>
      <c r="C120" s="427"/>
      <c r="D120" s="427"/>
      <c r="E120" s="427"/>
      <c r="F120" s="427"/>
      <c r="G120" s="427"/>
      <c r="H120" s="427"/>
      <c r="I120" s="427"/>
      <c r="J120" s="427"/>
      <c r="K120" s="427"/>
      <c r="L120" s="427"/>
      <c r="M120" s="427"/>
      <c r="N120" s="427"/>
      <c r="O120" s="427"/>
      <c r="P120" s="427"/>
      <c r="Q120" s="427"/>
      <c r="R120" s="427"/>
      <c r="S120" s="427"/>
      <c r="T120" s="427"/>
      <c r="U120" s="427"/>
      <c r="V120" s="427"/>
      <c r="W120" s="427"/>
      <c r="X120" s="427"/>
      <c r="Y120" s="427"/>
      <c r="Z120" s="427"/>
    </row>
    <row r="121" spans="1:26" ht="15.75" thickBot="1">
      <c r="A121" s="427"/>
      <c r="B121" s="427"/>
      <c r="C121" s="427"/>
      <c r="D121" s="427"/>
      <c r="E121" s="427"/>
      <c r="F121" s="427"/>
      <c r="G121" s="427"/>
      <c r="H121" s="427"/>
      <c r="I121" s="427"/>
      <c r="J121" s="427"/>
      <c r="K121" s="427"/>
      <c r="L121" s="427"/>
      <c r="M121" s="427"/>
      <c r="N121" s="427"/>
      <c r="O121" s="427"/>
      <c r="P121" s="427"/>
      <c r="Q121" s="427"/>
      <c r="R121" s="427"/>
      <c r="S121" s="427"/>
      <c r="T121" s="427"/>
      <c r="U121" s="427"/>
      <c r="V121" s="427"/>
      <c r="W121" s="427"/>
      <c r="X121" s="427"/>
      <c r="Y121" s="427"/>
      <c r="Z121" s="427"/>
    </row>
    <row r="122" spans="1:26" ht="15.75" thickBot="1">
      <c r="A122" s="427"/>
      <c r="B122" s="427"/>
      <c r="C122" s="427"/>
      <c r="D122" s="427"/>
      <c r="E122" s="427"/>
      <c r="F122" s="427"/>
      <c r="G122" s="427"/>
      <c r="H122" s="427"/>
      <c r="I122" s="427"/>
      <c r="J122" s="427"/>
      <c r="K122" s="427"/>
      <c r="L122" s="427"/>
      <c r="M122" s="427"/>
      <c r="N122" s="427"/>
      <c r="O122" s="427"/>
      <c r="P122" s="427"/>
      <c r="Q122" s="427"/>
      <c r="R122" s="427"/>
      <c r="S122" s="427"/>
      <c r="T122" s="427"/>
      <c r="U122" s="427"/>
      <c r="V122" s="427"/>
      <c r="W122" s="427"/>
      <c r="X122" s="427"/>
      <c r="Y122" s="427"/>
      <c r="Z122" s="427"/>
    </row>
    <row r="123" spans="1:26" ht="15.75" thickBot="1">
      <c r="A123" s="427"/>
      <c r="B123" s="427"/>
      <c r="C123" s="427"/>
      <c r="D123" s="427"/>
      <c r="E123" s="427"/>
      <c r="F123" s="427"/>
      <c r="G123" s="427"/>
      <c r="H123" s="427"/>
      <c r="I123" s="427"/>
      <c r="J123" s="427"/>
      <c r="K123" s="427"/>
      <c r="L123" s="427"/>
      <c r="M123" s="427"/>
      <c r="N123" s="427"/>
      <c r="O123" s="427"/>
      <c r="P123" s="427"/>
      <c r="Q123" s="427"/>
      <c r="R123" s="427"/>
      <c r="S123" s="427"/>
      <c r="T123" s="427"/>
      <c r="U123" s="427"/>
      <c r="V123" s="427"/>
      <c r="W123" s="427"/>
      <c r="X123" s="427"/>
      <c r="Y123" s="427"/>
      <c r="Z123" s="427"/>
    </row>
    <row r="124" spans="1:26" ht="15.75" thickBot="1">
      <c r="A124" s="427"/>
      <c r="B124" s="427"/>
      <c r="C124" s="427"/>
      <c r="D124" s="427"/>
      <c r="E124" s="427"/>
      <c r="F124" s="427"/>
      <c r="G124" s="427"/>
      <c r="H124" s="427"/>
      <c r="I124" s="427"/>
      <c r="J124" s="427"/>
      <c r="K124" s="427"/>
      <c r="L124" s="427"/>
      <c r="M124" s="427"/>
      <c r="N124" s="427"/>
      <c r="O124" s="427"/>
      <c r="P124" s="427"/>
      <c r="Q124" s="427"/>
      <c r="R124" s="427"/>
      <c r="S124" s="427"/>
      <c r="T124" s="427"/>
      <c r="U124" s="427"/>
      <c r="V124" s="427"/>
      <c r="W124" s="427"/>
      <c r="X124" s="427"/>
      <c r="Y124" s="427"/>
      <c r="Z124" s="427"/>
    </row>
    <row r="125" spans="1:26" ht="15.75" thickBot="1">
      <c r="A125" s="427"/>
      <c r="B125" s="427"/>
      <c r="C125" s="427"/>
      <c r="D125" s="427"/>
      <c r="E125" s="427"/>
      <c r="F125" s="427"/>
      <c r="G125" s="427"/>
      <c r="H125" s="427"/>
      <c r="I125" s="427"/>
      <c r="J125" s="427"/>
      <c r="K125" s="427"/>
      <c r="L125" s="427"/>
      <c r="M125" s="427"/>
      <c r="N125" s="427"/>
      <c r="O125" s="427"/>
      <c r="P125" s="427"/>
      <c r="Q125" s="427"/>
      <c r="R125" s="427"/>
      <c r="S125" s="427"/>
      <c r="T125" s="427"/>
      <c r="U125" s="427"/>
      <c r="V125" s="427"/>
      <c r="W125" s="427"/>
      <c r="X125" s="427"/>
      <c r="Y125" s="427"/>
      <c r="Z125" s="427"/>
    </row>
    <row r="126" spans="1:26" ht="15.75" thickBot="1">
      <c r="A126" s="427"/>
      <c r="B126" s="427"/>
      <c r="C126" s="427"/>
      <c r="D126" s="427"/>
      <c r="E126" s="427"/>
      <c r="F126" s="427"/>
      <c r="G126" s="427"/>
      <c r="H126" s="427"/>
      <c r="I126" s="427"/>
      <c r="J126" s="427"/>
      <c r="K126" s="427"/>
      <c r="L126" s="427"/>
      <c r="M126" s="427"/>
      <c r="N126" s="427"/>
      <c r="O126" s="427"/>
      <c r="P126" s="427"/>
      <c r="Q126" s="427"/>
      <c r="R126" s="427"/>
      <c r="S126" s="427"/>
      <c r="T126" s="427"/>
      <c r="U126" s="427"/>
      <c r="V126" s="427"/>
      <c r="W126" s="427"/>
      <c r="X126" s="427"/>
      <c r="Y126" s="427"/>
      <c r="Z126" s="427"/>
    </row>
    <row r="127" spans="1:26" ht="15.75" thickBot="1">
      <c r="A127" s="427"/>
      <c r="B127" s="427"/>
      <c r="C127" s="427"/>
      <c r="D127" s="427"/>
      <c r="E127" s="427"/>
      <c r="F127" s="427"/>
      <c r="G127" s="427"/>
      <c r="H127" s="427"/>
      <c r="I127" s="427"/>
      <c r="J127" s="427"/>
      <c r="K127" s="427"/>
      <c r="L127" s="427"/>
      <c r="M127" s="427"/>
      <c r="N127" s="427"/>
      <c r="O127" s="427"/>
      <c r="P127" s="427"/>
      <c r="Q127" s="427"/>
      <c r="R127" s="427"/>
      <c r="S127" s="427"/>
      <c r="T127" s="427"/>
      <c r="U127" s="427"/>
      <c r="V127" s="427"/>
      <c r="W127" s="427"/>
      <c r="X127" s="427"/>
      <c r="Y127" s="427"/>
      <c r="Z127" s="427"/>
    </row>
    <row r="128" spans="1:26" ht="15.75" thickBot="1">
      <c r="A128" s="427"/>
      <c r="B128" s="427"/>
      <c r="C128" s="427"/>
      <c r="D128" s="427"/>
      <c r="E128" s="427"/>
      <c r="F128" s="427"/>
      <c r="G128" s="427"/>
      <c r="H128" s="427"/>
      <c r="I128" s="427"/>
      <c r="J128" s="427"/>
      <c r="K128" s="427"/>
      <c r="L128" s="427"/>
      <c r="M128" s="427"/>
      <c r="N128" s="427"/>
      <c r="O128" s="427"/>
      <c r="P128" s="427"/>
      <c r="Q128" s="427"/>
      <c r="R128" s="427"/>
      <c r="S128" s="427"/>
      <c r="T128" s="427"/>
      <c r="U128" s="427"/>
      <c r="V128" s="427"/>
      <c r="W128" s="427"/>
      <c r="X128" s="427"/>
      <c r="Y128" s="427"/>
      <c r="Z128" s="427"/>
    </row>
    <row r="129" spans="1:26" ht="15.75" thickBot="1">
      <c r="A129" s="427"/>
      <c r="B129" s="427"/>
      <c r="C129" s="427"/>
      <c r="D129" s="427"/>
      <c r="E129" s="427"/>
      <c r="F129" s="427"/>
      <c r="G129" s="427"/>
      <c r="H129" s="427"/>
      <c r="I129" s="427"/>
      <c r="J129" s="427"/>
      <c r="K129" s="427"/>
      <c r="L129" s="427"/>
      <c r="M129" s="427"/>
      <c r="N129" s="427"/>
      <c r="O129" s="427"/>
      <c r="P129" s="427"/>
      <c r="Q129" s="427"/>
      <c r="R129" s="427"/>
      <c r="S129" s="427"/>
      <c r="T129" s="427"/>
      <c r="U129" s="427"/>
      <c r="V129" s="427"/>
      <c r="W129" s="427"/>
      <c r="X129" s="427"/>
      <c r="Y129" s="427"/>
      <c r="Z129" s="427"/>
    </row>
    <row r="130" spans="1:26" ht="15.75" thickBot="1">
      <c r="A130" s="427"/>
      <c r="B130" s="427"/>
      <c r="C130" s="427"/>
      <c r="D130" s="427"/>
      <c r="E130" s="427"/>
      <c r="F130" s="427"/>
      <c r="G130" s="427"/>
      <c r="H130" s="427"/>
      <c r="I130" s="427"/>
      <c r="J130" s="427"/>
      <c r="K130" s="427"/>
      <c r="L130" s="427"/>
      <c r="M130" s="427"/>
      <c r="N130" s="427"/>
      <c r="O130" s="427"/>
      <c r="P130" s="427"/>
      <c r="Q130" s="427"/>
      <c r="R130" s="427"/>
      <c r="S130" s="427"/>
      <c r="T130" s="427"/>
      <c r="U130" s="427"/>
      <c r="V130" s="427"/>
      <c r="W130" s="427"/>
      <c r="X130" s="427"/>
      <c r="Y130" s="427"/>
      <c r="Z130" s="427"/>
    </row>
    <row r="131" spans="1:26" ht="15.75" thickBot="1">
      <c r="A131" s="427"/>
      <c r="B131" s="427"/>
      <c r="C131" s="427"/>
      <c r="D131" s="427"/>
      <c r="E131" s="427"/>
      <c r="F131" s="427"/>
      <c r="G131" s="427"/>
      <c r="H131" s="427"/>
      <c r="I131" s="427"/>
      <c r="J131" s="427"/>
      <c r="K131" s="427"/>
      <c r="L131" s="427"/>
      <c r="M131" s="427"/>
      <c r="N131" s="427"/>
      <c r="O131" s="427"/>
      <c r="P131" s="427"/>
      <c r="Q131" s="427"/>
      <c r="R131" s="427"/>
      <c r="S131" s="427"/>
      <c r="T131" s="427"/>
      <c r="U131" s="427"/>
      <c r="V131" s="427"/>
      <c r="W131" s="427"/>
      <c r="X131" s="427"/>
      <c r="Y131" s="427"/>
      <c r="Z131" s="427"/>
    </row>
    <row r="132" spans="1:26" ht="15.75" thickBot="1">
      <c r="A132" s="427"/>
      <c r="B132" s="427"/>
      <c r="C132" s="427"/>
      <c r="D132" s="427"/>
      <c r="E132" s="427"/>
      <c r="F132" s="427"/>
      <c r="G132" s="427"/>
      <c r="H132" s="427"/>
      <c r="I132" s="427"/>
      <c r="J132" s="427"/>
      <c r="K132" s="427"/>
      <c r="L132" s="427"/>
      <c r="M132" s="427"/>
      <c r="N132" s="427"/>
      <c r="O132" s="427"/>
      <c r="P132" s="427"/>
      <c r="Q132" s="427"/>
      <c r="R132" s="427"/>
      <c r="S132" s="427"/>
      <c r="T132" s="427"/>
      <c r="U132" s="427"/>
      <c r="V132" s="427"/>
      <c r="W132" s="427"/>
      <c r="X132" s="427"/>
      <c r="Y132" s="427"/>
      <c r="Z132" s="427"/>
    </row>
    <row r="133" spans="1:26" ht="15.75" thickBot="1">
      <c r="A133" s="427"/>
      <c r="B133" s="427"/>
      <c r="C133" s="427"/>
      <c r="D133" s="427"/>
      <c r="E133" s="427"/>
      <c r="F133" s="427"/>
      <c r="G133" s="427"/>
      <c r="H133" s="427"/>
      <c r="I133" s="427"/>
      <c r="J133" s="427"/>
      <c r="K133" s="427"/>
      <c r="L133" s="427"/>
      <c r="M133" s="427"/>
      <c r="N133" s="427"/>
      <c r="O133" s="427"/>
      <c r="P133" s="427"/>
      <c r="Q133" s="427"/>
      <c r="R133" s="427"/>
      <c r="S133" s="427"/>
      <c r="T133" s="427"/>
      <c r="U133" s="427"/>
      <c r="V133" s="427"/>
      <c r="W133" s="427"/>
      <c r="X133" s="427"/>
      <c r="Y133" s="427"/>
      <c r="Z133" s="427"/>
    </row>
    <row r="134" spans="1:26" ht="15.75" thickBot="1">
      <c r="A134" s="427"/>
      <c r="B134" s="427"/>
      <c r="C134" s="427"/>
      <c r="D134" s="427"/>
      <c r="E134" s="427"/>
      <c r="F134" s="427"/>
      <c r="G134" s="427"/>
      <c r="H134" s="427"/>
      <c r="I134" s="427"/>
      <c r="J134" s="427"/>
      <c r="K134" s="427"/>
      <c r="L134" s="427"/>
      <c r="M134" s="427"/>
      <c r="N134" s="427"/>
      <c r="O134" s="427"/>
      <c r="P134" s="427"/>
      <c r="Q134" s="427"/>
      <c r="R134" s="427"/>
      <c r="S134" s="427"/>
      <c r="T134" s="427"/>
      <c r="U134" s="427"/>
      <c r="V134" s="427"/>
      <c r="W134" s="427"/>
      <c r="X134" s="427"/>
      <c r="Y134" s="427"/>
      <c r="Z134" s="427"/>
    </row>
    <row r="135" spans="1:26" ht="15.75" thickBot="1">
      <c r="A135" s="427"/>
      <c r="B135" s="427"/>
      <c r="C135" s="427"/>
      <c r="D135" s="427"/>
      <c r="E135" s="427"/>
      <c r="F135" s="427"/>
      <c r="G135" s="427"/>
      <c r="H135" s="427"/>
      <c r="I135" s="427"/>
      <c r="J135" s="427"/>
      <c r="K135" s="427"/>
      <c r="L135" s="427"/>
      <c r="M135" s="427"/>
      <c r="N135" s="427"/>
      <c r="O135" s="427"/>
      <c r="P135" s="427"/>
      <c r="Q135" s="427"/>
      <c r="R135" s="427"/>
      <c r="S135" s="427"/>
      <c r="T135" s="427"/>
      <c r="U135" s="427"/>
      <c r="V135" s="427"/>
      <c r="W135" s="427"/>
      <c r="X135" s="427"/>
      <c r="Y135" s="427"/>
      <c r="Z135" s="427"/>
    </row>
    <row r="136" spans="1:26" ht="15.75" thickBot="1">
      <c r="A136" s="427"/>
      <c r="B136" s="427"/>
      <c r="C136" s="427"/>
      <c r="D136" s="427"/>
      <c r="E136" s="427"/>
      <c r="F136" s="427"/>
      <c r="G136" s="427"/>
      <c r="H136" s="427"/>
      <c r="I136" s="427"/>
      <c r="J136" s="427"/>
      <c r="K136" s="427"/>
      <c r="L136" s="427"/>
      <c r="M136" s="427"/>
      <c r="N136" s="427"/>
      <c r="O136" s="427"/>
      <c r="P136" s="427"/>
      <c r="Q136" s="427"/>
      <c r="R136" s="427"/>
      <c r="S136" s="427"/>
      <c r="T136" s="427"/>
      <c r="U136" s="427"/>
      <c r="V136" s="427"/>
      <c r="W136" s="427"/>
      <c r="X136" s="427"/>
      <c r="Y136" s="427"/>
      <c r="Z136" s="427"/>
    </row>
    <row r="137" spans="1:26" ht="15.75" thickBot="1">
      <c r="A137" s="427"/>
      <c r="B137" s="427"/>
      <c r="C137" s="427"/>
      <c r="D137" s="427"/>
      <c r="E137" s="427"/>
      <c r="F137" s="427"/>
      <c r="G137" s="427"/>
      <c r="H137" s="427"/>
      <c r="I137" s="427"/>
      <c r="J137" s="427"/>
      <c r="K137" s="427"/>
      <c r="L137" s="427"/>
      <c r="M137" s="427"/>
      <c r="N137" s="427"/>
      <c r="O137" s="427"/>
      <c r="P137" s="427"/>
      <c r="Q137" s="427"/>
      <c r="R137" s="427"/>
      <c r="S137" s="427"/>
      <c r="T137" s="427"/>
      <c r="U137" s="427"/>
      <c r="V137" s="427"/>
      <c r="W137" s="427"/>
      <c r="X137" s="427"/>
      <c r="Y137" s="427"/>
      <c r="Z137" s="427"/>
    </row>
    <row r="138" spans="1:26" ht="15.75" thickBot="1">
      <c r="A138" s="427"/>
      <c r="B138" s="427"/>
      <c r="C138" s="427"/>
      <c r="D138" s="427"/>
      <c r="E138" s="427"/>
      <c r="F138" s="427"/>
      <c r="G138" s="427"/>
      <c r="H138" s="427"/>
      <c r="I138" s="427"/>
      <c r="J138" s="427"/>
      <c r="K138" s="427"/>
      <c r="L138" s="427"/>
      <c r="M138" s="427"/>
      <c r="N138" s="427"/>
      <c r="O138" s="427"/>
      <c r="P138" s="427"/>
      <c r="Q138" s="427"/>
      <c r="R138" s="427"/>
      <c r="S138" s="427"/>
      <c r="T138" s="427"/>
      <c r="U138" s="427"/>
      <c r="V138" s="427"/>
      <c r="W138" s="427"/>
      <c r="X138" s="427"/>
      <c r="Y138" s="427"/>
      <c r="Z138" s="427"/>
    </row>
    <row r="139" spans="1:26" ht="15.75" thickBot="1">
      <c r="A139" s="427"/>
      <c r="B139" s="427"/>
      <c r="C139" s="427"/>
      <c r="D139" s="427"/>
      <c r="E139" s="427"/>
      <c r="F139" s="427"/>
      <c r="G139" s="427"/>
      <c r="H139" s="427"/>
      <c r="I139" s="427"/>
      <c r="J139" s="427"/>
      <c r="K139" s="427"/>
      <c r="L139" s="427"/>
      <c r="M139" s="427"/>
      <c r="N139" s="427"/>
      <c r="O139" s="427"/>
      <c r="P139" s="427"/>
      <c r="Q139" s="427"/>
      <c r="R139" s="427"/>
      <c r="S139" s="427"/>
      <c r="T139" s="427"/>
      <c r="U139" s="427"/>
      <c r="V139" s="427"/>
      <c r="W139" s="427"/>
      <c r="X139" s="427"/>
      <c r="Y139" s="427"/>
      <c r="Z139" s="427"/>
    </row>
    <row r="140" spans="1:26" ht="15.75" thickBot="1">
      <c r="A140" s="427"/>
      <c r="B140" s="427"/>
      <c r="C140" s="427"/>
      <c r="D140" s="427"/>
      <c r="E140" s="427"/>
      <c r="F140" s="427"/>
      <c r="G140" s="427"/>
      <c r="H140" s="427"/>
      <c r="I140" s="427"/>
      <c r="J140" s="427"/>
      <c r="K140" s="427"/>
      <c r="L140" s="427"/>
      <c r="M140" s="427"/>
      <c r="N140" s="427"/>
      <c r="O140" s="427"/>
      <c r="P140" s="427"/>
      <c r="Q140" s="427"/>
      <c r="R140" s="427"/>
      <c r="S140" s="427"/>
      <c r="T140" s="427"/>
      <c r="U140" s="427"/>
      <c r="V140" s="427"/>
      <c r="W140" s="427"/>
      <c r="X140" s="427"/>
      <c r="Y140" s="427"/>
      <c r="Z140" s="427"/>
    </row>
    <row r="141" spans="1:26" ht="15.75" thickBot="1">
      <c r="A141" s="427"/>
      <c r="B141" s="427"/>
      <c r="C141" s="427"/>
      <c r="D141" s="427"/>
      <c r="E141" s="427"/>
      <c r="F141" s="427"/>
      <c r="G141" s="427"/>
      <c r="H141" s="427"/>
      <c r="I141" s="427"/>
      <c r="J141" s="427"/>
      <c r="K141" s="427"/>
      <c r="L141" s="427"/>
      <c r="M141" s="427"/>
      <c r="N141" s="427"/>
      <c r="O141" s="427"/>
      <c r="P141" s="427"/>
      <c r="Q141" s="427"/>
      <c r="R141" s="427"/>
      <c r="S141" s="427"/>
      <c r="T141" s="427"/>
      <c r="U141" s="427"/>
      <c r="V141" s="427"/>
      <c r="W141" s="427"/>
      <c r="X141" s="427"/>
      <c r="Y141" s="427"/>
      <c r="Z141" s="427"/>
    </row>
    <row r="142" spans="1:26" ht="15.75" thickBot="1">
      <c r="A142" s="427"/>
      <c r="B142" s="427"/>
      <c r="C142" s="427"/>
      <c r="D142" s="427"/>
      <c r="E142" s="427"/>
      <c r="F142" s="427"/>
      <c r="G142" s="427"/>
      <c r="H142" s="427"/>
      <c r="I142" s="427"/>
      <c r="J142" s="427"/>
      <c r="K142" s="427"/>
      <c r="L142" s="427"/>
      <c r="M142" s="427"/>
      <c r="N142" s="427"/>
      <c r="O142" s="427"/>
      <c r="P142" s="427"/>
      <c r="Q142" s="427"/>
      <c r="R142" s="427"/>
      <c r="S142" s="427"/>
      <c r="T142" s="427"/>
      <c r="U142" s="427"/>
      <c r="V142" s="427"/>
      <c r="W142" s="427"/>
      <c r="X142" s="427"/>
      <c r="Y142" s="427"/>
      <c r="Z142" s="427"/>
    </row>
    <row r="143" spans="1:26" ht="15.75" thickBot="1">
      <c r="A143" s="427"/>
      <c r="B143" s="427"/>
      <c r="C143" s="427"/>
      <c r="D143" s="427"/>
      <c r="E143" s="427"/>
      <c r="F143" s="427"/>
      <c r="G143" s="427"/>
      <c r="H143" s="427"/>
      <c r="I143" s="427"/>
      <c r="J143" s="427"/>
      <c r="K143" s="427"/>
      <c r="L143" s="427"/>
      <c r="M143" s="427"/>
      <c r="N143" s="427"/>
      <c r="O143" s="427"/>
      <c r="P143" s="427"/>
      <c r="Q143" s="427"/>
      <c r="R143" s="427"/>
      <c r="S143" s="427"/>
      <c r="T143" s="427"/>
      <c r="U143" s="427"/>
      <c r="V143" s="427"/>
      <c r="W143" s="427"/>
      <c r="X143" s="427"/>
      <c r="Y143" s="427"/>
      <c r="Z143" s="427"/>
    </row>
    <row r="144" spans="1:26" ht="15.75" thickBot="1">
      <c r="A144" s="427"/>
      <c r="B144" s="427"/>
      <c r="C144" s="427"/>
      <c r="D144" s="427"/>
      <c r="E144" s="427"/>
      <c r="F144" s="427"/>
      <c r="G144" s="427"/>
      <c r="H144" s="427"/>
      <c r="I144" s="427"/>
      <c r="J144" s="427"/>
      <c r="K144" s="427"/>
      <c r="L144" s="427"/>
      <c r="M144" s="427"/>
      <c r="N144" s="427"/>
      <c r="O144" s="427"/>
      <c r="P144" s="427"/>
      <c r="Q144" s="427"/>
      <c r="R144" s="427"/>
      <c r="S144" s="427"/>
      <c r="T144" s="427"/>
      <c r="U144" s="427"/>
      <c r="V144" s="427"/>
      <c r="W144" s="427"/>
      <c r="X144" s="427"/>
      <c r="Y144" s="427"/>
      <c r="Z144" s="427"/>
    </row>
    <row r="145" spans="1:26" ht="15.75" thickBot="1">
      <c r="A145" s="427"/>
      <c r="B145" s="427"/>
      <c r="C145" s="427"/>
      <c r="D145" s="427"/>
      <c r="E145" s="427"/>
      <c r="F145" s="427"/>
      <c r="G145" s="427"/>
      <c r="H145" s="427"/>
      <c r="I145" s="427"/>
      <c r="J145" s="427"/>
      <c r="K145" s="427"/>
      <c r="L145" s="427"/>
      <c r="M145" s="427"/>
      <c r="N145" s="427"/>
      <c r="O145" s="427"/>
      <c r="P145" s="427"/>
      <c r="Q145" s="427"/>
      <c r="R145" s="427"/>
      <c r="S145" s="427"/>
      <c r="T145" s="427"/>
      <c r="U145" s="427"/>
      <c r="V145" s="427"/>
      <c r="W145" s="427"/>
      <c r="X145" s="427"/>
      <c r="Y145" s="427"/>
      <c r="Z145" s="427"/>
    </row>
    <row r="146" spans="1:26" ht="15.75" thickBot="1">
      <c r="A146" s="427"/>
      <c r="B146" s="427"/>
      <c r="C146" s="427"/>
      <c r="D146" s="427"/>
      <c r="E146" s="427"/>
      <c r="F146" s="427"/>
      <c r="G146" s="427"/>
      <c r="H146" s="427"/>
      <c r="I146" s="427"/>
      <c r="J146" s="427"/>
      <c r="K146" s="427"/>
      <c r="L146" s="427"/>
      <c r="M146" s="427"/>
      <c r="N146" s="427"/>
      <c r="O146" s="427"/>
      <c r="P146" s="427"/>
      <c r="Q146" s="427"/>
      <c r="R146" s="427"/>
      <c r="S146" s="427"/>
      <c r="T146" s="427"/>
      <c r="U146" s="427"/>
      <c r="V146" s="427"/>
      <c r="W146" s="427"/>
      <c r="X146" s="427"/>
      <c r="Y146" s="427"/>
      <c r="Z146" s="427"/>
    </row>
    <row r="147" spans="1:26" ht="15.75" thickBot="1">
      <c r="A147" s="427"/>
      <c r="B147" s="427"/>
      <c r="C147" s="427"/>
      <c r="D147" s="427"/>
      <c r="E147" s="427"/>
      <c r="F147" s="427"/>
      <c r="G147" s="427"/>
      <c r="H147" s="427"/>
      <c r="I147" s="427"/>
      <c r="J147" s="427"/>
      <c r="K147" s="427"/>
      <c r="L147" s="427"/>
      <c r="M147" s="427"/>
      <c r="N147" s="427"/>
      <c r="O147" s="427"/>
      <c r="P147" s="427"/>
      <c r="Q147" s="427"/>
      <c r="R147" s="427"/>
      <c r="S147" s="427"/>
      <c r="T147" s="427"/>
      <c r="U147" s="427"/>
      <c r="V147" s="427"/>
      <c r="W147" s="427"/>
      <c r="X147" s="427"/>
      <c r="Y147" s="427"/>
      <c r="Z147" s="427"/>
    </row>
    <row r="148" spans="1:26" ht="15.75" thickBot="1">
      <c r="A148" s="427"/>
      <c r="B148" s="427"/>
      <c r="C148" s="427"/>
      <c r="D148" s="427"/>
      <c r="E148" s="427"/>
      <c r="F148" s="427"/>
      <c r="G148" s="427"/>
      <c r="H148" s="427"/>
      <c r="I148" s="427"/>
      <c r="J148" s="427"/>
      <c r="K148" s="427"/>
      <c r="L148" s="427"/>
      <c r="M148" s="427"/>
      <c r="N148" s="427"/>
      <c r="O148" s="427"/>
      <c r="P148" s="427"/>
      <c r="Q148" s="427"/>
      <c r="R148" s="427"/>
      <c r="S148" s="427"/>
      <c r="T148" s="427"/>
      <c r="U148" s="427"/>
      <c r="V148" s="427"/>
      <c r="W148" s="427"/>
      <c r="X148" s="427"/>
      <c r="Y148" s="427"/>
      <c r="Z148" s="427"/>
    </row>
    <row r="149" spans="1:26" ht="15.75" thickBot="1">
      <c r="A149" s="427"/>
      <c r="B149" s="427"/>
      <c r="C149" s="427"/>
      <c r="D149" s="427"/>
      <c r="E149" s="427"/>
      <c r="F149" s="427"/>
      <c r="G149" s="427"/>
      <c r="H149" s="427"/>
      <c r="I149" s="427"/>
      <c r="J149" s="427"/>
      <c r="K149" s="427"/>
      <c r="L149" s="427"/>
      <c r="M149" s="427"/>
      <c r="N149" s="427"/>
      <c r="O149" s="427"/>
      <c r="P149" s="427"/>
      <c r="Q149" s="427"/>
      <c r="R149" s="427"/>
      <c r="S149" s="427"/>
      <c r="T149" s="427"/>
      <c r="U149" s="427"/>
      <c r="V149" s="427"/>
      <c r="W149" s="427"/>
      <c r="X149" s="427"/>
      <c r="Y149" s="427"/>
      <c r="Z149" s="427"/>
    </row>
    <row r="150" spans="1:26" ht="15.75" thickBot="1">
      <c r="A150" s="427"/>
      <c r="B150" s="427"/>
      <c r="C150" s="427"/>
      <c r="D150" s="427"/>
      <c r="E150" s="427"/>
      <c r="F150" s="427"/>
      <c r="G150" s="427"/>
      <c r="H150" s="427"/>
      <c r="I150" s="427"/>
      <c r="J150" s="427"/>
      <c r="K150" s="427"/>
      <c r="L150" s="427"/>
      <c r="M150" s="427"/>
      <c r="N150" s="427"/>
      <c r="O150" s="427"/>
      <c r="P150" s="427"/>
      <c r="Q150" s="427"/>
      <c r="R150" s="427"/>
      <c r="S150" s="427"/>
      <c r="T150" s="427"/>
      <c r="U150" s="427"/>
      <c r="V150" s="427"/>
      <c r="W150" s="427"/>
      <c r="X150" s="427"/>
      <c r="Y150" s="427"/>
      <c r="Z150" s="427"/>
    </row>
    <row r="151" spans="1:26" ht="15.75" thickBot="1">
      <c r="A151" s="427"/>
      <c r="B151" s="427"/>
      <c r="C151" s="427"/>
      <c r="D151" s="427"/>
      <c r="E151" s="427"/>
      <c r="F151" s="427"/>
      <c r="G151" s="427"/>
      <c r="H151" s="427"/>
      <c r="I151" s="427"/>
      <c r="J151" s="427"/>
      <c r="K151" s="427"/>
      <c r="L151" s="427"/>
      <c r="M151" s="427"/>
      <c r="N151" s="427"/>
      <c r="O151" s="427"/>
      <c r="P151" s="427"/>
      <c r="Q151" s="427"/>
      <c r="R151" s="427"/>
      <c r="S151" s="427"/>
      <c r="T151" s="427"/>
      <c r="U151" s="427"/>
      <c r="V151" s="427"/>
      <c r="W151" s="427"/>
      <c r="X151" s="427"/>
      <c r="Y151" s="427"/>
      <c r="Z151" s="427"/>
    </row>
    <row r="152" spans="1:26" ht="15.75" thickBot="1">
      <c r="A152" s="427"/>
      <c r="B152" s="427"/>
      <c r="C152" s="427"/>
      <c r="D152" s="427"/>
      <c r="E152" s="427"/>
      <c r="F152" s="427"/>
      <c r="G152" s="427"/>
      <c r="H152" s="427"/>
      <c r="I152" s="427"/>
      <c r="J152" s="427"/>
      <c r="K152" s="427"/>
      <c r="L152" s="427"/>
      <c r="M152" s="427"/>
      <c r="N152" s="427"/>
      <c r="O152" s="427"/>
      <c r="P152" s="427"/>
      <c r="Q152" s="427"/>
      <c r="R152" s="427"/>
      <c r="S152" s="427"/>
      <c r="T152" s="427"/>
      <c r="U152" s="427"/>
      <c r="V152" s="427"/>
      <c r="W152" s="427"/>
      <c r="X152" s="427"/>
      <c r="Y152" s="427"/>
      <c r="Z152" s="427"/>
    </row>
    <row r="153" spans="1:26" ht="15.75" thickBot="1">
      <c r="A153" s="427"/>
      <c r="B153" s="427"/>
      <c r="C153" s="427"/>
      <c r="D153" s="427"/>
      <c r="E153" s="427"/>
      <c r="F153" s="427"/>
      <c r="G153" s="427"/>
      <c r="H153" s="427"/>
      <c r="I153" s="427"/>
      <c r="J153" s="427"/>
      <c r="K153" s="427"/>
      <c r="L153" s="427"/>
      <c r="M153" s="427"/>
      <c r="N153" s="427"/>
      <c r="O153" s="427"/>
      <c r="P153" s="427"/>
      <c r="Q153" s="427"/>
      <c r="R153" s="427"/>
      <c r="S153" s="427"/>
      <c r="T153" s="427"/>
      <c r="U153" s="427"/>
      <c r="V153" s="427"/>
      <c r="W153" s="427"/>
      <c r="X153" s="427"/>
      <c r="Y153" s="427"/>
      <c r="Z153" s="427"/>
    </row>
    <row r="154" spans="1:26" ht="15.75" thickBot="1">
      <c r="A154" s="427"/>
      <c r="B154" s="427"/>
      <c r="C154" s="427"/>
      <c r="D154" s="427"/>
      <c r="E154" s="427"/>
      <c r="F154" s="427"/>
      <c r="G154" s="427"/>
      <c r="H154" s="427"/>
      <c r="I154" s="427"/>
      <c r="J154" s="427"/>
      <c r="K154" s="427"/>
      <c r="L154" s="427"/>
      <c r="M154" s="427"/>
      <c r="N154" s="427"/>
      <c r="O154" s="427"/>
      <c r="P154" s="427"/>
      <c r="Q154" s="427"/>
      <c r="R154" s="427"/>
      <c r="S154" s="427"/>
      <c r="T154" s="427"/>
      <c r="U154" s="427"/>
      <c r="V154" s="427"/>
      <c r="W154" s="427"/>
      <c r="X154" s="427"/>
      <c r="Y154" s="427"/>
      <c r="Z154" s="427"/>
    </row>
    <row r="155" spans="1:26" ht="15.75" thickBot="1">
      <c r="A155" s="427"/>
      <c r="B155" s="427"/>
      <c r="C155" s="427"/>
      <c r="D155" s="427"/>
      <c r="E155" s="427"/>
      <c r="F155" s="427"/>
      <c r="G155" s="427"/>
      <c r="H155" s="427"/>
      <c r="I155" s="427"/>
      <c r="J155" s="427"/>
      <c r="K155" s="427"/>
      <c r="L155" s="427"/>
      <c r="M155" s="427"/>
      <c r="N155" s="427"/>
      <c r="O155" s="427"/>
      <c r="P155" s="427"/>
      <c r="Q155" s="427"/>
      <c r="R155" s="427"/>
      <c r="S155" s="427"/>
      <c r="T155" s="427"/>
      <c r="U155" s="427"/>
      <c r="V155" s="427"/>
      <c r="W155" s="427"/>
      <c r="X155" s="427"/>
      <c r="Y155" s="427"/>
      <c r="Z155" s="427"/>
    </row>
    <row r="156" spans="1:26" ht="15.75" thickBot="1">
      <c r="A156" s="427"/>
      <c r="B156" s="427"/>
      <c r="C156" s="427"/>
      <c r="D156" s="427"/>
      <c r="E156" s="427"/>
      <c r="F156" s="427"/>
      <c r="G156" s="427"/>
      <c r="H156" s="427"/>
      <c r="I156" s="427"/>
      <c r="J156" s="427"/>
      <c r="K156" s="427"/>
      <c r="L156" s="427"/>
      <c r="M156" s="427"/>
      <c r="N156" s="427"/>
      <c r="O156" s="427"/>
      <c r="P156" s="427"/>
      <c r="Q156" s="427"/>
      <c r="R156" s="427"/>
      <c r="S156" s="427"/>
      <c r="T156" s="427"/>
      <c r="U156" s="427"/>
      <c r="V156" s="427"/>
      <c r="W156" s="427"/>
      <c r="X156" s="427"/>
      <c r="Y156" s="427"/>
      <c r="Z156" s="427"/>
    </row>
    <row r="157" spans="1:26" ht="15.75" thickBot="1">
      <c r="A157" s="427"/>
      <c r="B157" s="427"/>
      <c r="C157" s="427"/>
      <c r="D157" s="427"/>
      <c r="E157" s="427"/>
      <c r="F157" s="427"/>
      <c r="G157" s="427"/>
      <c r="H157" s="427"/>
      <c r="I157" s="427"/>
      <c r="J157" s="427"/>
      <c r="K157" s="427"/>
      <c r="L157" s="427"/>
      <c r="M157" s="427"/>
      <c r="N157" s="427"/>
      <c r="O157" s="427"/>
      <c r="P157" s="427"/>
      <c r="Q157" s="427"/>
      <c r="R157" s="427"/>
      <c r="S157" s="427"/>
      <c r="T157" s="427"/>
      <c r="U157" s="427"/>
      <c r="V157" s="427"/>
      <c r="W157" s="427"/>
      <c r="X157" s="427"/>
      <c r="Y157" s="427"/>
      <c r="Z157" s="427"/>
    </row>
    <row r="158" spans="1:26" ht="15.75" thickBot="1">
      <c r="A158" s="427"/>
      <c r="B158" s="427"/>
      <c r="C158" s="427"/>
      <c r="D158" s="427"/>
      <c r="E158" s="427"/>
      <c r="F158" s="427"/>
      <c r="G158" s="427"/>
      <c r="H158" s="427"/>
      <c r="I158" s="427"/>
      <c r="J158" s="427"/>
      <c r="K158" s="427"/>
      <c r="L158" s="427"/>
      <c r="M158" s="427"/>
      <c r="N158" s="427"/>
      <c r="O158" s="427"/>
      <c r="P158" s="427"/>
      <c r="Q158" s="427"/>
      <c r="R158" s="427"/>
      <c r="S158" s="427"/>
      <c r="T158" s="427"/>
      <c r="U158" s="427"/>
      <c r="V158" s="427"/>
      <c r="W158" s="427"/>
      <c r="X158" s="427"/>
      <c r="Y158" s="427"/>
      <c r="Z158" s="427"/>
    </row>
    <row r="159" spans="1:26" ht="15.75" thickBot="1">
      <c r="A159" s="427"/>
      <c r="B159" s="427"/>
      <c r="C159" s="427"/>
      <c r="D159" s="427"/>
      <c r="E159" s="427"/>
      <c r="F159" s="427"/>
      <c r="G159" s="427"/>
      <c r="H159" s="427"/>
      <c r="I159" s="427"/>
      <c r="J159" s="427"/>
      <c r="K159" s="427"/>
      <c r="L159" s="427"/>
      <c r="M159" s="427"/>
      <c r="N159" s="427"/>
      <c r="O159" s="427"/>
      <c r="P159" s="427"/>
      <c r="Q159" s="427"/>
      <c r="R159" s="427"/>
      <c r="S159" s="427"/>
      <c r="T159" s="427"/>
      <c r="U159" s="427"/>
      <c r="V159" s="427"/>
      <c r="W159" s="427"/>
      <c r="X159" s="427"/>
      <c r="Y159" s="427"/>
      <c r="Z159" s="427"/>
    </row>
    <row r="160" spans="1:26" ht="15.75" thickBot="1">
      <c r="A160" s="427"/>
      <c r="B160" s="427"/>
      <c r="C160" s="427"/>
      <c r="D160" s="427"/>
      <c r="E160" s="427"/>
      <c r="F160" s="427"/>
      <c r="G160" s="427"/>
      <c r="H160" s="427"/>
      <c r="I160" s="427"/>
      <c r="J160" s="427"/>
      <c r="K160" s="427"/>
      <c r="L160" s="427"/>
      <c r="M160" s="427"/>
      <c r="N160" s="427"/>
      <c r="O160" s="427"/>
      <c r="P160" s="427"/>
      <c r="Q160" s="427"/>
      <c r="R160" s="427"/>
      <c r="S160" s="427"/>
      <c r="T160" s="427"/>
      <c r="U160" s="427"/>
      <c r="V160" s="427"/>
      <c r="W160" s="427"/>
      <c r="X160" s="427"/>
      <c r="Y160" s="427"/>
      <c r="Z160" s="427"/>
    </row>
    <row r="161" spans="1:26" ht="15.75" thickBot="1">
      <c r="A161" s="427"/>
      <c r="B161" s="427"/>
      <c r="C161" s="427"/>
      <c r="D161" s="427"/>
      <c r="E161" s="427"/>
      <c r="F161" s="427"/>
      <c r="G161" s="427"/>
      <c r="H161" s="427"/>
      <c r="I161" s="427"/>
      <c r="J161" s="427"/>
      <c r="K161" s="427"/>
      <c r="L161" s="427"/>
      <c r="M161" s="427"/>
      <c r="N161" s="427"/>
      <c r="O161" s="427"/>
      <c r="P161" s="427"/>
      <c r="Q161" s="427"/>
      <c r="R161" s="427"/>
      <c r="S161" s="427"/>
      <c r="T161" s="427"/>
      <c r="U161" s="427"/>
      <c r="V161" s="427"/>
      <c r="W161" s="427"/>
      <c r="X161" s="427"/>
      <c r="Y161" s="427"/>
      <c r="Z161" s="427"/>
    </row>
    <row r="162" spans="1:26" ht="15.75" thickBot="1">
      <c r="A162" s="427"/>
      <c r="B162" s="427"/>
      <c r="C162" s="427"/>
      <c r="D162" s="427"/>
      <c r="E162" s="427"/>
      <c r="F162" s="427"/>
      <c r="G162" s="427"/>
      <c r="H162" s="427"/>
      <c r="I162" s="427"/>
      <c r="J162" s="427"/>
      <c r="K162" s="427"/>
      <c r="L162" s="427"/>
      <c r="M162" s="427"/>
      <c r="N162" s="427"/>
      <c r="O162" s="427"/>
      <c r="P162" s="427"/>
      <c r="Q162" s="427"/>
      <c r="R162" s="427"/>
      <c r="S162" s="427"/>
      <c r="T162" s="427"/>
      <c r="U162" s="427"/>
      <c r="V162" s="427"/>
      <c r="W162" s="427"/>
      <c r="X162" s="427"/>
      <c r="Y162" s="427"/>
      <c r="Z162" s="427"/>
    </row>
    <row r="163" spans="1:26" ht="15.75" thickBot="1">
      <c r="A163" s="427"/>
      <c r="B163" s="427"/>
      <c r="C163" s="427"/>
      <c r="D163" s="427"/>
      <c r="E163" s="427"/>
      <c r="F163" s="427"/>
      <c r="G163" s="427"/>
      <c r="H163" s="427"/>
      <c r="I163" s="427"/>
      <c r="J163" s="427"/>
      <c r="K163" s="427"/>
      <c r="L163" s="427"/>
      <c r="M163" s="427"/>
      <c r="N163" s="427"/>
      <c r="O163" s="427"/>
      <c r="P163" s="427"/>
      <c r="Q163" s="427"/>
      <c r="R163" s="427"/>
      <c r="S163" s="427"/>
      <c r="T163" s="427"/>
      <c r="U163" s="427"/>
      <c r="V163" s="427"/>
      <c r="W163" s="427"/>
      <c r="X163" s="427"/>
      <c r="Y163" s="427"/>
      <c r="Z163" s="427"/>
    </row>
    <row r="164" spans="1:26" ht="15.75" thickBot="1">
      <c r="A164" s="427"/>
      <c r="B164" s="427"/>
      <c r="C164" s="427"/>
      <c r="D164" s="427"/>
      <c r="E164" s="427"/>
      <c r="F164" s="427"/>
      <c r="G164" s="427"/>
      <c r="H164" s="427"/>
      <c r="I164" s="427"/>
      <c r="J164" s="427"/>
      <c r="K164" s="427"/>
      <c r="L164" s="427"/>
      <c r="M164" s="427"/>
      <c r="N164" s="427"/>
      <c r="O164" s="427"/>
      <c r="P164" s="427"/>
      <c r="Q164" s="427"/>
      <c r="R164" s="427"/>
      <c r="S164" s="427"/>
      <c r="T164" s="427"/>
      <c r="U164" s="427"/>
      <c r="V164" s="427"/>
      <c r="W164" s="427"/>
      <c r="X164" s="427"/>
      <c r="Y164" s="427"/>
      <c r="Z164" s="427"/>
    </row>
    <row r="165" spans="1:26" ht="15.75" thickBot="1">
      <c r="A165" s="427"/>
      <c r="B165" s="427"/>
      <c r="C165" s="427"/>
      <c r="D165" s="427"/>
      <c r="E165" s="427"/>
      <c r="F165" s="427"/>
      <c r="G165" s="427"/>
      <c r="H165" s="427"/>
      <c r="I165" s="427"/>
      <c r="J165" s="427"/>
      <c r="K165" s="427"/>
      <c r="L165" s="427"/>
      <c r="M165" s="427"/>
      <c r="N165" s="427"/>
      <c r="O165" s="427"/>
      <c r="P165" s="427"/>
      <c r="Q165" s="427"/>
      <c r="R165" s="427"/>
      <c r="S165" s="427"/>
      <c r="T165" s="427"/>
      <c r="U165" s="427"/>
      <c r="V165" s="427"/>
      <c r="W165" s="427"/>
      <c r="X165" s="427"/>
      <c r="Y165" s="427"/>
      <c r="Z165" s="427"/>
    </row>
    <row r="166" spans="1:26" ht="15.75" thickBot="1">
      <c r="A166" s="427"/>
      <c r="B166" s="427"/>
      <c r="C166" s="427"/>
      <c r="D166" s="427"/>
      <c r="E166" s="427"/>
      <c r="F166" s="427"/>
      <c r="G166" s="427"/>
      <c r="H166" s="427"/>
      <c r="I166" s="427"/>
      <c r="J166" s="427"/>
      <c r="K166" s="427"/>
      <c r="L166" s="427"/>
      <c r="M166" s="427"/>
      <c r="N166" s="427"/>
      <c r="O166" s="427"/>
      <c r="P166" s="427"/>
      <c r="Q166" s="427"/>
      <c r="R166" s="427"/>
      <c r="S166" s="427"/>
      <c r="T166" s="427"/>
      <c r="U166" s="427"/>
      <c r="V166" s="427"/>
      <c r="W166" s="427"/>
      <c r="X166" s="427"/>
      <c r="Y166" s="427"/>
      <c r="Z166" s="427"/>
    </row>
    <row r="167" spans="1:26" ht="15.75" thickBot="1">
      <c r="A167" s="427"/>
      <c r="B167" s="427"/>
      <c r="C167" s="427"/>
      <c r="D167" s="427"/>
      <c r="E167" s="427"/>
      <c r="F167" s="427"/>
      <c r="G167" s="427"/>
      <c r="H167" s="427"/>
      <c r="I167" s="427"/>
      <c r="J167" s="427"/>
      <c r="K167" s="427"/>
      <c r="L167" s="427"/>
      <c r="M167" s="427"/>
      <c r="N167" s="427"/>
      <c r="O167" s="427"/>
      <c r="P167" s="427"/>
      <c r="Q167" s="427"/>
      <c r="R167" s="427"/>
      <c r="S167" s="427"/>
      <c r="T167" s="427"/>
      <c r="U167" s="427"/>
      <c r="V167" s="427"/>
      <c r="W167" s="427"/>
      <c r="X167" s="427"/>
      <c r="Y167" s="427"/>
      <c r="Z167" s="427"/>
    </row>
    <row r="168" spans="1:26" ht="15.75" thickBot="1">
      <c r="A168" s="427"/>
      <c r="B168" s="427"/>
      <c r="C168" s="427"/>
      <c r="D168" s="427"/>
      <c r="E168" s="427"/>
      <c r="F168" s="427"/>
      <c r="G168" s="427"/>
      <c r="H168" s="427"/>
      <c r="I168" s="427"/>
      <c r="J168" s="427"/>
      <c r="K168" s="427"/>
      <c r="L168" s="427"/>
      <c r="M168" s="427"/>
      <c r="N168" s="427"/>
      <c r="O168" s="427"/>
      <c r="P168" s="427"/>
      <c r="Q168" s="427"/>
      <c r="R168" s="427"/>
      <c r="S168" s="427"/>
      <c r="T168" s="427"/>
      <c r="U168" s="427"/>
      <c r="V168" s="427"/>
      <c r="W168" s="427"/>
      <c r="X168" s="427"/>
      <c r="Y168" s="427"/>
      <c r="Z168" s="427"/>
    </row>
    <row r="169" spans="1:26" ht="15.75" thickBot="1">
      <c r="A169" s="427"/>
      <c r="B169" s="427"/>
      <c r="C169" s="427"/>
      <c r="D169" s="427"/>
      <c r="E169" s="427"/>
      <c r="F169" s="427"/>
      <c r="G169" s="427"/>
      <c r="H169" s="427"/>
      <c r="I169" s="427"/>
      <c r="J169" s="427"/>
      <c r="K169" s="427"/>
      <c r="L169" s="427"/>
      <c r="M169" s="427"/>
      <c r="N169" s="427"/>
      <c r="O169" s="427"/>
      <c r="P169" s="427"/>
      <c r="Q169" s="427"/>
      <c r="R169" s="427"/>
      <c r="S169" s="427"/>
      <c r="T169" s="427"/>
      <c r="U169" s="427"/>
      <c r="V169" s="427"/>
      <c r="W169" s="427"/>
      <c r="X169" s="427"/>
      <c r="Y169" s="427"/>
      <c r="Z169" s="427"/>
    </row>
    <row r="170" spans="1:26" ht="15.75" thickBot="1">
      <c r="A170" s="427"/>
      <c r="B170" s="427"/>
      <c r="C170" s="427"/>
      <c r="D170" s="427"/>
      <c r="E170" s="427"/>
      <c r="F170" s="427"/>
      <c r="G170" s="427"/>
      <c r="H170" s="427"/>
      <c r="I170" s="427"/>
      <c r="J170" s="427"/>
      <c r="K170" s="427"/>
      <c r="L170" s="427"/>
      <c r="M170" s="427"/>
      <c r="N170" s="427"/>
      <c r="O170" s="427"/>
      <c r="P170" s="427"/>
      <c r="Q170" s="427"/>
      <c r="R170" s="427"/>
      <c r="S170" s="427"/>
      <c r="T170" s="427"/>
      <c r="U170" s="427"/>
      <c r="V170" s="427"/>
      <c r="W170" s="427"/>
      <c r="X170" s="427"/>
      <c r="Y170" s="427"/>
      <c r="Z170" s="427"/>
    </row>
    <row r="171" spans="1:26" ht="15.75" thickBot="1">
      <c r="A171" s="427"/>
      <c r="B171" s="427"/>
      <c r="C171" s="427"/>
      <c r="D171" s="427"/>
      <c r="E171" s="427"/>
      <c r="F171" s="427"/>
      <c r="G171" s="427"/>
      <c r="H171" s="427"/>
      <c r="I171" s="427"/>
      <c r="J171" s="427"/>
      <c r="K171" s="427"/>
      <c r="L171" s="427"/>
      <c r="M171" s="427"/>
      <c r="N171" s="427"/>
      <c r="O171" s="427"/>
      <c r="P171" s="427"/>
      <c r="Q171" s="427"/>
      <c r="R171" s="427"/>
      <c r="S171" s="427"/>
      <c r="T171" s="427"/>
      <c r="U171" s="427"/>
      <c r="V171" s="427"/>
      <c r="W171" s="427"/>
      <c r="X171" s="427"/>
      <c r="Y171" s="427"/>
      <c r="Z171" s="427"/>
    </row>
    <row r="172" spans="1:26" ht="15.75" thickBot="1">
      <c r="A172" s="427"/>
      <c r="B172" s="427"/>
      <c r="C172" s="427"/>
      <c r="D172" s="427"/>
      <c r="E172" s="427"/>
      <c r="F172" s="427"/>
      <c r="G172" s="427"/>
      <c r="H172" s="427"/>
      <c r="I172" s="427"/>
      <c r="J172" s="427"/>
      <c r="K172" s="427"/>
      <c r="L172" s="427"/>
      <c r="M172" s="427"/>
      <c r="N172" s="427"/>
      <c r="O172" s="427"/>
      <c r="P172" s="427"/>
      <c r="Q172" s="427"/>
      <c r="R172" s="427"/>
      <c r="S172" s="427"/>
      <c r="T172" s="427"/>
      <c r="U172" s="427"/>
      <c r="V172" s="427"/>
      <c r="W172" s="427"/>
      <c r="X172" s="427"/>
      <c r="Y172" s="427"/>
      <c r="Z172" s="427"/>
    </row>
    <row r="173" spans="1:26" ht="15.75" thickBot="1">
      <c r="A173" s="427"/>
      <c r="B173" s="427"/>
      <c r="C173" s="427"/>
      <c r="D173" s="427"/>
      <c r="E173" s="427"/>
      <c r="F173" s="427"/>
      <c r="G173" s="427"/>
      <c r="H173" s="427"/>
      <c r="I173" s="427"/>
      <c r="J173" s="427"/>
      <c r="K173" s="427"/>
      <c r="L173" s="427"/>
      <c r="M173" s="427"/>
      <c r="N173" s="427"/>
      <c r="O173" s="427"/>
      <c r="P173" s="427"/>
      <c r="Q173" s="427"/>
      <c r="R173" s="427"/>
      <c r="S173" s="427"/>
      <c r="T173" s="427"/>
      <c r="U173" s="427"/>
      <c r="V173" s="427"/>
      <c r="W173" s="427"/>
      <c r="X173" s="427"/>
      <c r="Y173" s="427"/>
      <c r="Z173" s="427"/>
    </row>
    <row r="174" spans="1:26" ht="15.75" thickBot="1">
      <c r="A174" s="427"/>
      <c r="B174" s="427"/>
      <c r="C174" s="427"/>
      <c r="D174" s="427"/>
      <c r="E174" s="427"/>
      <c r="F174" s="427"/>
      <c r="G174" s="427"/>
      <c r="H174" s="427"/>
      <c r="I174" s="427"/>
      <c r="J174" s="427"/>
      <c r="K174" s="427"/>
      <c r="L174" s="427"/>
      <c r="M174" s="427"/>
      <c r="N174" s="427"/>
      <c r="O174" s="427"/>
      <c r="P174" s="427"/>
      <c r="Q174" s="427"/>
      <c r="R174" s="427"/>
      <c r="S174" s="427"/>
      <c r="T174" s="427"/>
      <c r="U174" s="427"/>
      <c r="V174" s="427"/>
      <c r="W174" s="427"/>
      <c r="X174" s="427"/>
      <c r="Y174" s="427"/>
      <c r="Z174" s="427"/>
    </row>
    <row r="175" spans="1:26" ht="15.75" thickBot="1">
      <c r="A175" s="427"/>
      <c r="B175" s="427"/>
      <c r="C175" s="427"/>
      <c r="D175" s="427"/>
      <c r="E175" s="427"/>
      <c r="F175" s="427"/>
      <c r="G175" s="427"/>
      <c r="H175" s="427"/>
      <c r="I175" s="427"/>
      <c r="J175" s="427"/>
      <c r="K175" s="427"/>
      <c r="L175" s="427"/>
      <c r="M175" s="427"/>
      <c r="N175" s="427"/>
      <c r="O175" s="427"/>
      <c r="P175" s="427"/>
      <c r="Q175" s="427"/>
      <c r="R175" s="427"/>
      <c r="S175" s="427"/>
      <c r="T175" s="427"/>
      <c r="U175" s="427"/>
      <c r="V175" s="427"/>
      <c r="W175" s="427"/>
      <c r="X175" s="427"/>
      <c r="Y175" s="427"/>
      <c r="Z175" s="427"/>
    </row>
    <row r="176" spans="1:26" ht="15.75" thickBot="1">
      <c r="A176" s="427"/>
      <c r="B176" s="427"/>
      <c r="C176" s="427"/>
      <c r="D176" s="427"/>
      <c r="E176" s="427"/>
      <c r="F176" s="427"/>
      <c r="G176" s="427"/>
      <c r="H176" s="427"/>
      <c r="I176" s="427"/>
      <c r="J176" s="427"/>
      <c r="K176" s="427"/>
      <c r="L176" s="427"/>
      <c r="M176" s="427"/>
      <c r="N176" s="427"/>
      <c r="O176" s="427"/>
      <c r="P176" s="427"/>
      <c r="Q176" s="427"/>
      <c r="R176" s="427"/>
      <c r="S176" s="427"/>
      <c r="T176" s="427"/>
      <c r="U176" s="427"/>
      <c r="V176" s="427"/>
      <c r="W176" s="427"/>
      <c r="X176" s="427"/>
      <c r="Y176" s="427"/>
      <c r="Z176" s="427"/>
    </row>
    <row r="177" spans="1:26" ht="15.75" thickBot="1">
      <c r="A177" s="427"/>
      <c r="B177" s="427"/>
      <c r="C177" s="427"/>
      <c r="D177" s="427"/>
      <c r="E177" s="427"/>
      <c r="F177" s="427"/>
      <c r="G177" s="427"/>
      <c r="H177" s="427"/>
      <c r="I177" s="427"/>
      <c r="J177" s="427"/>
      <c r="K177" s="427"/>
      <c r="L177" s="427"/>
      <c r="M177" s="427"/>
      <c r="N177" s="427"/>
      <c r="O177" s="427"/>
      <c r="P177" s="427"/>
      <c r="Q177" s="427"/>
      <c r="R177" s="427"/>
      <c r="S177" s="427"/>
      <c r="T177" s="427"/>
      <c r="U177" s="427"/>
      <c r="V177" s="427"/>
      <c r="W177" s="427"/>
      <c r="X177" s="427"/>
      <c r="Y177" s="427"/>
      <c r="Z177" s="427"/>
    </row>
    <row r="178" spans="1:26" ht="15.75" thickBot="1">
      <c r="A178" s="427"/>
      <c r="B178" s="427"/>
      <c r="C178" s="427"/>
      <c r="D178" s="427"/>
      <c r="E178" s="427"/>
      <c r="F178" s="427"/>
      <c r="G178" s="427"/>
      <c r="H178" s="427"/>
      <c r="I178" s="427"/>
      <c r="J178" s="427"/>
      <c r="K178" s="427"/>
      <c r="L178" s="427"/>
      <c r="M178" s="427"/>
      <c r="N178" s="427"/>
      <c r="O178" s="427"/>
      <c r="P178" s="427"/>
      <c r="Q178" s="427"/>
      <c r="R178" s="427"/>
      <c r="S178" s="427"/>
      <c r="T178" s="427"/>
      <c r="U178" s="427"/>
      <c r="V178" s="427"/>
      <c r="W178" s="427"/>
      <c r="X178" s="427"/>
      <c r="Y178" s="427"/>
      <c r="Z178" s="427"/>
    </row>
    <row r="179" spans="1:26" ht="15.75" thickBot="1">
      <c r="A179" s="427"/>
      <c r="B179" s="427"/>
      <c r="C179" s="427"/>
      <c r="D179" s="427"/>
      <c r="E179" s="427"/>
      <c r="F179" s="427"/>
      <c r="G179" s="427"/>
      <c r="H179" s="427"/>
      <c r="I179" s="427"/>
      <c r="J179" s="427"/>
      <c r="K179" s="427"/>
      <c r="L179" s="427"/>
      <c r="M179" s="427"/>
      <c r="N179" s="427"/>
      <c r="O179" s="427"/>
      <c r="P179" s="427"/>
      <c r="Q179" s="427"/>
      <c r="R179" s="427"/>
      <c r="S179" s="427"/>
      <c r="T179" s="427"/>
      <c r="U179" s="427"/>
      <c r="V179" s="427"/>
      <c r="W179" s="427"/>
      <c r="X179" s="427"/>
      <c r="Y179" s="427"/>
      <c r="Z179" s="427"/>
    </row>
    <row r="180" spans="1:26" ht="15.75" thickBot="1">
      <c r="A180" s="427"/>
      <c r="B180" s="427"/>
      <c r="C180" s="427"/>
      <c r="D180" s="427"/>
      <c r="E180" s="427"/>
      <c r="F180" s="427"/>
      <c r="G180" s="427"/>
      <c r="H180" s="427"/>
      <c r="I180" s="427"/>
      <c r="J180" s="427"/>
      <c r="K180" s="427"/>
      <c r="L180" s="427"/>
      <c r="M180" s="427"/>
      <c r="N180" s="427"/>
      <c r="O180" s="427"/>
      <c r="P180" s="427"/>
      <c r="Q180" s="427"/>
      <c r="R180" s="427"/>
      <c r="S180" s="427"/>
      <c r="T180" s="427"/>
      <c r="U180" s="427"/>
      <c r="V180" s="427"/>
      <c r="W180" s="427"/>
      <c r="X180" s="427"/>
      <c r="Y180" s="427"/>
      <c r="Z180" s="427"/>
    </row>
    <row r="181" spans="1:26" ht="15.75" thickBot="1">
      <c r="A181" s="427"/>
      <c r="B181" s="427"/>
      <c r="C181" s="427"/>
      <c r="D181" s="427"/>
      <c r="E181" s="427"/>
      <c r="F181" s="427"/>
      <c r="G181" s="427"/>
      <c r="H181" s="427"/>
      <c r="I181" s="427"/>
      <c r="J181" s="427"/>
      <c r="K181" s="427"/>
      <c r="L181" s="427"/>
      <c r="M181" s="427"/>
      <c r="N181" s="427"/>
      <c r="O181" s="427"/>
      <c r="P181" s="427"/>
      <c r="Q181" s="427"/>
      <c r="R181" s="427"/>
      <c r="S181" s="427"/>
      <c r="T181" s="427"/>
      <c r="U181" s="427"/>
      <c r="V181" s="427"/>
      <c r="W181" s="427"/>
      <c r="X181" s="427"/>
      <c r="Y181" s="427"/>
      <c r="Z181" s="427"/>
    </row>
    <row r="182" spans="1:26" ht="15.75" thickBot="1">
      <c r="A182" s="427"/>
      <c r="B182" s="427"/>
      <c r="C182" s="427"/>
      <c r="D182" s="427"/>
      <c r="E182" s="427"/>
      <c r="F182" s="427"/>
      <c r="G182" s="427"/>
      <c r="H182" s="427"/>
      <c r="I182" s="427"/>
      <c r="J182" s="427"/>
      <c r="K182" s="427"/>
      <c r="L182" s="427"/>
      <c r="M182" s="427"/>
      <c r="N182" s="427"/>
      <c r="O182" s="427"/>
      <c r="P182" s="427"/>
      <c r="Q182" s="427"/>
      <c r="R182" s="427"/>
      <c r="S182" s="427"/>
      <c r="T182" s="427"/>
      <c r="U182" s="427"/>
      <c r="V182" s="427"/>
      <c r="W182" s="427"/>
      <c r="X182" s="427"/>
      <c r="Y182" s="427"/>
      <c r="Z182" s="427"/>
    </row>
    <row r="183" spans="1:26" ht="15.75" thickBot="1">
      <c r="A183" s="427"/>
      <c r="B183" s="427"/>
      <c r="C183" s="427"/>
      <c r="D183" s="427"/>
      <c r="E183" s="427"/>
      <c r="F183" s="427"/>
      <c r="G183" s="427"/>
      <c r="H183" s="427"/>
      <c r="I183" s="427"/>
      <c r="J183" s="427"/>
      <c r="K183" s="427"/>
      <c r="L183" s="427"/>
      <c r="M183" s="427"/>
      <c r="N183" s="427"/>
      <c r="O183" s="427"/>
      <c r="P183" s="427"/>
      <c r="Q183" s="427"/>
      <c r="R183" s="427"/>
      <c r="S183" s="427"/>
      <c r="T183" s="427"/>
      <c r="U183" s="427"/>
      <c r="V183" s="427"/>
      <c r="W183" s="427"/>
      <c r="X183" s="427"/>
      <c r="Y183" s="427"/>
      <c r="Z183" s="427"/>
    </row>
    <row r="184" spans="1:26" ht="15.75" thickBot="1">
      <c r="A184" s="427"/>
      <c r="B184" s="427"/>
      <c r="C184" s="427"/>
      <c r="D184" s="427"/>
      <c r="E184" s="427"/>
      <c r="F184" s="427"/>
      <c r="G184" s="427"/>
      <c r="H184" s="427"/>
      <c r="I184" s="427"/>
      <c r="J184" s="427"/>
      <c r="K184" s="427"/>
      <c r="L184" s="427"/>
      <c r="M184" s="427"/>
      <c r="N184" s="427"/>
      <c r="O184" s="427"/>
      <c r="P184" s="427"/>
      <c r="Q184" s="427"/>
      <c r="R184" s="427"/>
      <c r="S184" s="427"/>
      <c r="T184" s="427"/>
      <c r="U184" s="427"/>
      <c r="V184" s="427"/>
      <c r="W184" s="427"/>
      <c r="X184" s="427"/>
      <c r="Y184" s="427"/>
      <c r="Z184" s="427"/>
    </row>
    <row r="185" spans="1:26" ht="15.75" thickBot="1">
      <c r="A185" s="427"/>
      <c r="B185" s="427"/>
      <c r="C185" s="427"/>
      <c r="D185" s="427"/>
      <c r="E185" s="427"/>
      <c r="F185" s="427"/>
      <c r="G185" s="427"/>
      <c r="H185" s="427"/>
      <c r="I185" s="427"/>
      <c r="J185" s="427"/>
      <c r="K185" s="427"/>
      <c r="L185" s="427"/>
      <c r="M185" s="427"/>
      <c r="N185" s="427"/>
      <c r="O185" s="427"/>
      <c r="P185" s="427"/>
      <c r="Q185" s="427"/>
      <c r="R185" s="427"/>
      <c r="S185" s="427"/>
      <c r="T185" s="427"/>
      <c r="U185" s="427"/>
      <c r="V185" s="427"/>
      <c r="W185" s="427"/>
      <c r="X185" s="427"/>
      <c r="Y185" s="427"/>
      <c r="Z185" s="427"/>
    </row>
    <row r="186" spans="1:26" ht="15.75" thickBot="1">
      <c r="A186" s="427"/>
      <c r="B186" s="427"/>
      <c r="C186" s="427"/>
      <c r="D186" s="427"/>
      <c r="E186" s="427"/>
      <c r="F186" s="427"/>
      <c r="G186" s="427"/>
      <c r="H186" s="427"/>
      <c r="I186" s="427"/>
      <c r="J186" s="427"/>
      <c r="K186" s="427"/>
      <c r="L186" s="427"/>
      <c r="M186" s="427"/>
      <c r="N186" s="427"/>
      <c r="O186" s="427"/>
      <c r="P186" s="427"/>
      <c r="Q186" s="427"/>
      <c r="R186" s="427"/>
      <c r="S186" s="427"/>
      <c r="T186" s="427"/>
      <c r="U186" s="427"/>
      <c r="V186" s="427"/>
      <c r="W186" s="427"/>
      <c r="X186" s="427"/>
      <c r="Y186" s="427"/>
      <c r="Z186" s="427"/>
    </row>
    <row r="187" spans="1:26" ht="15.75" thickBot="1">
      <c r="A187" s="427"/>
      <c r="B187" s="427"/>
      <c r="C187" s="427"/>
      <c r="D187" s="427"/>
      <c r="E187" s="427"/>
      <c r="F187" s="427"/>
      <c r="G187" s="427"/>
      <c r="H187" s="427"/>
      <c r="I187" s="427"/>
      <c r="J187" s="427"/>
      <c r="K187" s="427"/>
      <c r="L187" s="427"/>
      <c r="M187" s="427"/>
      <c r="N187" s="427"/>
      <c r="O187" s="427"/>
      <c r="P187" s="427"/>
      <c r="Q187" s="427"/>
      <c r="R187" s="427"/>
      <c r="S187" s="427"/>
      <c r="T187" s="427"/>
      <c r="U187" s="427"/>
      <c r="V187" s="427"/>
      <c r="W187" s="427"/>
      <c r="X187" s="427"/>
      <c r="Y187" s="427"/>
      <c r="Z187" s="427"/>
    </row>
    <row r="188" spans="1:26" ht="15.75" thickBot="1">
      <c r="A188" s="427"/>
      <c r="B188" s="427"/>
      <c r="C188" s="427"/>
      <c r="D188" s="427"/>
      <c r="E188" s="427"/>
      <c r="F188" s="427"/>
      <c r="G188" s="427"/>
      <c r="H188" s="427"/>
      <c r="I188" s="427"/>
      <c r="J188" s="427"/>
      <c r="K188" s="427"/>
      <c r="L188" s="427"/>
      <c r="M188" s="427"/>
      <c r="N188" s="427"/>
      <c r="O188" s="427"/>
      <c r="P188" s="427"/>
      <c r="Q188" s="427"/>
      <c r="R188" s="427"/>
      <c r="S188" s="427"/>
      <c r="T188" s="427"/>
      <c r="U188" s="427"/>
      <c r="V188" s="427"/>
      <c r="W188" s="427"/>
      <c r="X188" s="427"/>
      <c r="Y188" s="427"/>
      <c r="Z188" s="427"/>
    </row>
    <row r="189" spans="1:26" ht="15.75" thickBot="1">
      <c r="A189" s="427"/>
      <c r="B189" s="427"/>
      <c r="C189" s="427"/>
      <c r="D189" s="427"/>
      <c r="E189" s="427"/>
      <c r="F189" s="427"/>
      <c r="G189" s="427"/>
      <c r="H189" s="427"/>
      <c r="I189" s="427"/>
      <c r="J189" s="427"/>
      <c r="K189" s="427"/>
      <c r="L189" s="427"/>
      <c r="M189" s="427"/>
      <c r="N189" s="427"/>
      <c r="O189" s="427"/>
      <c r="P189" s="427"/>
      <c r="Q189" s="427"/>
      <c r="R189" s="427"/>
      <c r="S189" s="427"/>
      <c r="T189" s="427"/>
      <c r="U189" s="427"/>
      <c r="V189" s="427"/>
      <c r="W189" s="427"/>
      <c r="X189" s="427"/>
      <c r="Y189" s="427"/>
      <c r="Z189" s="427"/>
    </row>
    <row r="190" spans="1:26" ht="15.75" thickBot="1">
      <c r="A190" s="427"/>
      <c r="B190" s="427"/>
      <c r="C190" s="427"/>
      <c r="D190" s="427"/>
      <c r="E190" s="427"/>
      <c r="F190" s="427"/>
      <c r="G190" s="427"/>
      <c r="H190" s="427"/>
      <c r="I190" s="427"/>
      <c r="J190" s="427"/>
      <c r="K190" s="427"/>
      <c r="L190" s="427"/>
      <c r="M190" s="427"/>
      <c r="N190" s="427"/>
      <c r="O190" s="427"/>
      <c r="P190" s="427"/>
      <c r="Q190" s="427"/>
      <c r="R190" s="427"/>
      <c r="S190" s="427"/>
      <c r="T190" s="427"/>
      <c r="U190" s="427"/>
      <c r="V190" s="427"/>
      <c r="W190" s="427"/>
      <c r="X190" s="427"/>
      <c r="Y190" s="427"/>
      <c r="Z190" s="427"/>
    </row>
    <row r="191" spans="1:26" ht="15.75" thickBot="1">
      <c r="A191" s="427"/>
      <c r="B191" s="427"/>
      <c r="C191" s="427"/>
      <c r="D191" s="427"/>
      <c r="E191" s="427"/>
      <c r="F191" s="427"/>
      <c r="G191" s="427"/>
      <c r="H191" s="427"/>
      <c r="I191" s="427"/>
      <c r="J191" s="427"/>
      <c r="K191" s="427"/>
      <c r="L191" s="427"/>
      <c r="M191" s="427"/>
      <c r="N191" s="427"/>
      <c r="O191" s="427"/>
      <c r="P191" s="427"/>
      <c r="Q191" s="427"/>
      <c r="R191" s="427"/>
      <c r="S191" s="427"/>
      <c r="T191" s="427"/>
      <c r="U191" s="427"/>
      <c r="V191" s="427"/>
      <c r="W191" s="427"/>
      <c r="X191" s="427"/>
      <c r="Y191" s="427"/>
      <c r="Z191" s="427"/>
    </row>
    <row r="192" spans="1:26" ht="15.75" thickBot="1">
      <c r="A192" s="427"/>
      <c r="B192" s="427"/>
      <c r="C192" s="427"/>
      <c r="D192" s="427"/>
      <c r="E192" s="427"/>
      <c r="F192" s="427"/>
      <c r="G192" s="427"/>
      <c r="H192" s="427"/>
      <c r="I192" s="427"/>
      <c r="J192" s="427"/>
      <c r="K192" s="427"/>
      <c r="L192" s="427"/>
      <c r="M192" s="427"/>
      <c r="N192" s="427"/>
      <c r="O192" s="427"/>
      <c r="P192" s="427"/>
      <c r="Q192" s="427"/>
      <c r="R192" s="427"/>
      <c r="S192" s="427"/>
      <c r="T192" s="427"/>
      <c r="U192" s="427"/>
      <c r="V192" s="427"/>
      <c r="W192" s="427"/>
      <c r="X192" s="427"/>
      <c r="Y192" s="427"/>
      <c r="Z192" s="427"/>
    </row>
    <row r="193" spans="1:26" ht="15.75" thickBot="1">
      <c r="A193" s="427"/>
      <c r="B193" s="427"/>
      <c r="C193" s="427"/>
      <c r="D193" s="427"/>
      <c r="E193" s="427"/>
      <c r="F193" s="427"/>
      <c r="G193" s="427"/>
      <c r="H193" s="427"/>
      <c r="I193" s="427"/>
      <c r="J193" s="427"/>
      <c r="K193" s="427"/>
      <c r="L193" s="427"/>
      <c r="M193" s="427"/>
      <c r="N193" s="427"/>
      <c r="O193" s="427"/>
      <c r="P193" s="427"/>
      <c r="Q193" s="427"/>
      <c r="R193" s="427"/>
      <c r="S193" s="427"/>
      <c r="T193" s="427"/>
      <c r="U193" s="427"/>
      <c r="V193" s="427"/>
      <c r="W193" s="427"/>
      <c r="X193" s="427"/>
      <c r="Y193" s="427"/>
      <c r="Z193" s="427"/>
    </row>
    <row r="194" spans="1:26" ht="15.75" thickBot="1">
      <c r="A194" s="427"/>
      <c r="B194" s="427"/>
      <c r="C194" s="427"/>
      <c r="D194" s="427"/>
      <c r="E194" s="427"/>
      <c r="F194" s="427"/>
      <c r="G194" s="427"/>
      <c r="H194" s="427"/>
      <c r="I194" s="427"/>
      <c r="J194" s="427"/>
      <c r="K194" s="427"/>
      <c r="L194" s="427"/>
      <c r="M194" s="427"/>
      <c r="N194" s="427"/>
      <c r="O194" s="427"/>
      <c r="P194" s="427"/>
      <c r="Q194" s="427"/>
      <c r="R194" s="427"/>
      <c r="S194" s="427"/>
      <c r="T194" s="427"/>
      <c r="U194" s="427"/>
      <c r="V194" s="427"/>
      <c r="W194" s="427"/>
      <c r="X194" s="427"/>
      <c r="Y194" s="427"/>
      <c r="Z194" s="427"/>
    </row>
    <row r="195" spans="1:26" ht="15.75" thickBot="1">
      <c r="A195" s="427"/>
      <c r="B195" s="427"/>
      <c r="C195" s="427"/>
      <c r="D195" s="427"/>
      <c r="E195" s="427"/>
      <c r="F195" s="427"/>
      <c r="G195" s="427"/>
      <c r="H195" s="427"/>
      <c r="I195" s="427"/>
      <c r="J195" s="427"/>
      <c r="K195" s="427"/>
      <c r="L195" s="427"/>
      <c r="M195" s="427"/>
      <c r="N195" s="427"/>
      <c r="O195" s="427"/>
      <c r="P195" s="427"/>
      <c r="Q195" s="427"/>
      <c r="R195" s="427"/>
      <c r="S195" s="427"/>
      <c r="T195" s="427"/>
      <c r="U195" s="427"/>
      <c r="V195" s="427"/>
      <c r="W195" s="427"/>
      <c r="X195" s="427"/>
      <c r="Y195" s="427"/>
      <c r="Z195" s="427"/>
    </row>
    <row r="196" spans="1:26" ht="15.75" thickBot="1">
      <c r="A196" s="427"/>
      <c r="B196" s="427"/>
      <c r="C196" s="427"/>
      <c r="D196" s="427"/>
      <c r="E196" s="427"/>
      <c r="F196" s="427"/>
      <c r="G196" s="427"/>
      <c r="H196" s="427"/>
      <c r="I196" s="427"/>
      <c r="J196" s="427"/>
      <c r="K196" s="427"/>
      <c r="L196" s="427"/>
      <c r="M196" s="427"/>
      <c r="N196" s="427"/>
      <c r="O196" s="427"/>
      <c r="P196" s="427"/>
      <c r="Q196" s="427"/>
      <c r="R196" s="427"/>
      <c r="S196" s="427"/>
      <c r="T196" s="427"/>
      <c r="U196" s="427"/>
      <c r="V196" s="427"/>
      <c r="W196" s="427"/>
      <c r="X196" s="427"/>
      <c r="Y196" s="427"/>
      <c r="Z196" s="427"/>
    </row>
    <row r="197" spans="1:26" ht="15.75" thickBot="1">
      <c r="A197" s="427"/>
      <c r="B197" s="427"/>
      <c r="C197" s="427"/>
      <c r="D197" s="427"/>
      <c r="E197" s="427"/>
      <c r="F197" s="427"/>
      <c r="G197" s="427"/>
      <c r="H197" s="427"/>
      <c r="I197" s="427"/>
      <c r="J197" s="427"/>
      <c r="K197" s="427"/>
      <c r="L197" s="427"/>
      <c r="M197" s="427"/>
      <c r="N197" s="427"/>
      <c r="O197" s="427"/>
      <c r="P197" s="427"/>
      <c r="Q197" s="427"/>
      <c r="R197" s="427"/>
      <c r="S197" s="427"/>
      <c r="T197" s="427"/>
      <c r="U197" s="427"/>
      <c r="V197" s="427"/>
      <c r="W197" s="427"/>
      <c r="X197" s="427"/>
      <c r="Y197" s="427"/>
      <c r="Z197" s="427"/>
    </row>
    <row r="198" spans="1:26" ht="15.75" thickBot="1">
      <c r="A198" s="427"/>
      <c r="B198" s="427"/>
      <c r="C198" s="427"/>
      <c r="D198" s="427"/>
      <c r="E198" s="427"/>
      <c r="F198" s="427"/>
      <c r="G198" s="427"/>
      <c r="H198" s="427"/>
      <c r="I198" s="427"/>
      <c r="J198" s="427"/>
      <c r="K198" s="427"/>
      <c r="L198" s="427"/>
      <c r="M198" s="427"/>
      <c r="N198" s="427"/>
      <c r="O198" s="427"/>
      <c r="P198" s="427"/>
      <c r="Q198" s="427"/>
      <c r="R198" s="427"/>
      <c r="S198" s="427"/>
      <c r="T198" s="427"/>
      <c r="U198" s="427"/>
      <c r="V198" s="427"/>
      <c r="W198" s="427"/>
      <c r="X198" s="427"/>
      <c r="Y198" s="427"/>
      <c r="Z198" s="427"/>
    </row>
    <row r="199" spans="1:26" ht="15.75" thickBot="1">
      <c r="A199" s="427"/>
      <c r="B199" s="427"/>
      <c r="C199" s="427"/>
      <c r="D199" s="427"/>
      <c r="E199" s="427"/>
      <c r="F199" s="427"/>
      <c r="G199" s="427"/>
      <c r="H199" s="427"/>
      <c r="I199" s="427"/>
      <c r="J199" s="427"/>
      <c r="K199" s="427"/>
      <c r="L199" s="427"/>
      <c r="M199" s="427"/>
      <c r="N199" s="427"/>
      <c r="O199" s="427"/>
      <c r="P199" s="427"/>
      <c r="Q199" s="427"/>
      <c r="R199" s="427"/>
      <c r="S199" s="427"/>
      <c r="T199" s="427"/>
      <c r="U199" s="427"/>
      <c r="V199" s="427"/>
      <c r="W199" s="427"/>
      <c r="X199" s="427"/>
      <c r="Y199" s="427"/>
      <c r="Z199" s="427"/>
    </row>
    <row r="200" spans="1:26" ht="15.75" thickBot="1">
      <c r="A200" s="427"/>
      <c r="B200" s="427"/>
      <c r="C200" s="427"/>
      <c r="D200" s="427"/>
      <c r="E200" s="427"/>
      <c r="F200" s="427"/>
      <c r="G200" s="427"/>
      <c r="H200" s="427"/>
      <c r="I200" s="427"/>
      <c r="J200" s="427"/>
      <c r="K200" s="427"/>
      <c r="L200" s="427"/>
      <c r="M200" s="427"/>
      <c r="N200" s="427"/>
      <c r="O200" s="427"/>
      <c r="P200" s="427"/>
      <c r="Q200" s="427"/>
      <c r="R200" s="427"/>
      <c r="S200" s="427"/>
      <c r="T200" s="427"/>
      <c r="U200" s="427"/>
      <c r="V200" s="427"/>
      <c r="W200" s="427"/>
      <c r="X200" s="427"/>
      <c r="Y200" s="427"/>
      <c r="Z200" s="427"/>
    </row>
    <row r="201" spans="1:26" ht="15.75" thickBot="1">
      <c r="A201" s="427"/>
      <c r="B201" s="427"/>
      <c r="C201" s="427"/>
      <c r="D201" s="427"/>
      <c r="E201" s="427"/>
      <c r="F201" s="427"/>
      <c r="G201" s="427"/>
      <c r="H201" s="427"/>
      <c r="I201" s="427"/>
      <c r="J201" s="427"/>
      <c r="K201" s="427"/>
      <c r="L201" s="427"/>
      <c r="M201" s="427"/>
      <c r="N201" s="427"/>
      <c r="O201" s="427"/>
      <c r="P201" s="427"/>
      <c r="Q201" s="427"/>
      <c r="R201" s="427"/>
      <c r="S201" s="427"/>
      <c r="T201" s="427"/>
      <c r="U201" s="427"/>
      <c r="V201" s="427"/>
      <c r="W201" s="427"/>
      <c r="X201" s="427"/>
      <c r="Y201" s="427"/>
      <c r="Z201" s="427"/>
    </row>
    <row r="202" spans="1:26" ht="15.75" thickBot="1">
      <c r="A202" s="427"/>
      <c r="B202" s="427"/>
      <c r="C202" s="427"/>
      <c r="D202" s="427"/>
      <c r="E202" s="427"/>
      <c r="F202" s="427"/>
      <c r="G202" s="427"/>
      <c r="H202" s="427"/>
      <c r="I202" s="427"/>
      <c r="J202" s="427"/>
      <c r="K202" s="427"/>
      <c r="L202" s="427"/>
      <c r="M202" s="427"/>
      <c r="N202" s="427"/>
      <c r="O202" s="427"/>
      <c r="P202" s="427"/>
      <c r="Q202" s="427"/>
      <c r="R202" s="427"/>
      <c r="S202" s="427"/>
      <c r="T202" s="427"/>
      <c r="U202" s="427"/>
      <c r="V202" s="427"/>
      <c r="W202" s="427"/>
      <c r="X202" s="427"/>
      <c r="Y202" s="427"/>
      <c r="Z202" s="427"/>
    </row>
    <row r="203" spans="1:26" ht="15.75" thickBot="1">
      <c r="A203" s="427"/>
      <c r="B203" s="427"/>
      <c r="C203" s="427"/>
      <c r="D203" s="427"/>
      <c r="E203" s="427"/>
      <c r="F203" s="427"/>
      <c r="G203" s="427"/>
      <c r="H203" s="427"/>
      <c r="I203" s="427"/>
      <c r="J203" s="427"/>
      <c r="K203" s="427"/>
      <c r="L203" s="427"/>
      <c r="M203" s="427"/>
      <c r="N203" s="427"/>
      <c r="O203" s="427"/>
      <c r="P203" s="427"/>
      <c r="Q203" s="427"/>
      <c r="R203" s="427"/>
      <c r="S203" s="427"/>
      <c r="T203" s="427"/>
      <c r="U203" s="427"/>
      <c r="V203" s="427"/>
      <c r="W203" s="427"/>
      <c r="X203" s="427"/>
      <c r="Y203" s="427"/>
      <c r="Z203" s="427"/>
    </row>
    <row r="204" spans="1:26" ht="15.75" thickBot="1">
      <c r="A204" s="427"/>
      <c r="B204" s="427"/>
      <c r="C204" s="427"/>
      <c r="D204" s="427"/>
      <c r="E204" s="427"/>
      <c r="F204" s="427"/>
      <c r="G204" s="427"/>
      <c r="H204" s="427"/>
      <c r="I204" s="427"/>
      <c r="J204" s="427"/>
      <c r="K204" s="427"/>
      <c r="L204" s="427"/>
      <c r="M204" s="427"/>
      <c r="N204" s="427"/>
      <c r="O204" s="427"/>
      <c r="P204" s="427"/>
      <c r="Q204" s="427"/>
      <c r="R204" s="427"/>
      <c r="S204" s="427"/>
      <c r="T204" s="427"/>
      <c r="U204" s="427"/>
      <c r="V204" s="427"/>
      <c r="W204" s="427"/>
      <c r="X204" s="427"/>
      <c r="Y204" s="427"/>
      <c r="Z204" s="427"/>
    </row>
    <row r="205" spans="1:26" ht="15.75" thickBot="1">
      <c r="A205" s="427"/>
      <c r="B205" s="427"/>
      <c r="C205" s="427"/>
      <c r="D205" s="427"/>
      <c r="E205" s="427"/>
      <c r="F205" s="427"/>
      <c r="G205" s="427"/>
      <c r="H205" s="427"/>
      <c r="I205" s="427"/>
      <c r="J205" s="427"/>
      <c r="K205" s="427"/>
      <c r="L205" s="427"/>
      <c r="M205" s="427"/>
      <c r="N205" s="427"/>
      <c r="O205" s="427"/>
      <c r="P205" s="427"/>
      <c r="Q205" s="427"/>
      <c r="R205" s="427"/>
      <c r="S205" s="427"/>
      <c r="T205" s="427"/>
      <c r="U205" s="427"/>
      <c r="V205" s="427"/>
      <c r="W205" s="427"/>
      <c r="X205" s="427"/>
      <c r="Y205" s="427"/>
      <c r="Z205" s="427"/>
    </row>
    <row r="206" spans="1:26" ht="15.75" thickBot="1">
      <c r="A206" s="427"/>
      <c r="B206" s="427"/>
      <c r="C206" s="427"/>
      <c r="D206" s="427"/>
      <c r="E206" s="427"/>
      <c r="F206" s="427"/>
      <c r="G206" s="427"/>
      <c r="H206" s="427"/>
      <c r="I206" s="427"/>
      <c r="J206" s="427"/>
      <c r="K206" s="427"/>
      <c r="L206" s="427"/>
      <c r="M206" s="427"/>
      <c r="N206" s="427"/>
      <c r="O206" s="427"/>
      <c r="P206" s="427"/>
      <c r="Q206" s="427"/>
      <c r="R206" s="427"/>
      <c r="S206" s="427"/>
      <c r="T206" s="427"/>
      <c r="U206" s="427"/>
      <c r="V206" s="427"/>
      <c r="W206" s="427"/>
      <c r="X206" s="427"/>
      <c r="Y206" s="427"/>
      <c r="Z206" s="427"/>
    </row>
    <row r="207" spans="1:26" ht="15.75" thickBot="1">
      <c r="A207" s="427"/>
      <c r="B207" s="427"/>
      <c r="C207" s="427"/>
      <c r="D207" s="427"/>
      <c r="E207" s="427"/>
      <c r="F207" s="427"/>
      <c r="G207" s="427"/>
      <c r="H207" s="427"/>
      <c r="I207" s="427"/>
      <c r="J207" s="427"/>
      <c r="K207" s="427"/>
      <c r="L207" s="427"/>
      <c r="M207" s="427"/>
      <c r="N207" s="427"/>
      <c r="O207" s="427"/>
      <c r="P207" s="427"/>
      <c r="Q207" s="427"/>
      <c r="R207" s="427"/>
      <c r="S207" s="427"/>
      <c r="T207" s="427"/>
      <c r="U207" s="427"/>
      <c r="V207" s="427"/>
      <c r="W207" s="427"/>
      <c r="X207" s="427"/>
      <c r="Y207" s="427"/>
      <c r="Z207" s="427"/>
    </row>
    <row r="208" spans="1:26" ht="15.75" thickBot="1">
      <c r="A208" s="427"/>
      <c r="B208" s="427"/>
      <c r="C208" s="427"/>
      <c r="D208" s="427"/>
      <c r="E208" s="427"/>
      <c r="F208" s="427"/>
      <c r="G208" s="427"/>
      <c r="H208" s="427"/>
      <c r="I208" s="427"/>
      <c r="J208" s="427"/>
      <c r="K208" s="427"/>
      <c r="L208" s="427"/>
      <c r="M208" s="427"/>
      <c r="N208" s="427"/>
      <c r="O208" s="427"/>
      <c r="P208" s="427"/>
      <c r="Q208" s="427"/>
      <c r="R208" s="427"/>
      <c r="S208" s="427"/>
      <c r="T208" s="427"/>
      <c r="U208" s="427"/>
      <c r="V208" s="427"/>
      <c r="W208" s="427"/>
      <c r="X208" s="427"/>
      <c r="Y208" s="427"/>
      <c r="Z208" s="427"/>
    </row>
    <row r="209" spans="1:26" ht="15.75" thickBot="1">
      <c r="A209" s="427"/>
      <c r="B209" s="427"/>
      <c r="C209" s="427"/>
      <c r="D209" s="427"/>
      <c r="E209" s="427"/>
      <c r="F209" s="427"/>
      <c r="G209" s="427"/>
      <c r="H209" s="427"/>
      <c r="I209" s="427"/>
      <c r="J209" s="427"/>
      <c r="K209" s="427"/>
      <c r="L209" s="427"/>
      <c r="M209" s="427"/>
      <c r="N209" s="427"/>
      <c r="O209" s="427"/>
      <c r="P209" s="427"/>
      <c r="Q209" s="427"/>
      <c r="R209" s="427"/>
      <c r="S209" s="427"/>
      <c r="T209" s="427"/>
      <c r="U209" s="427"/>
      <c r="V209" s="427"/>
      <c r="W209" s="427"/>
      <c r="X209" s="427"/>
      <c r="Y209" s="427"/>
      <c r="Z209" s="427"/>
    </row>
    <row r="210" spans="1:26" ht="15.75" thickBot="1">
      <c r="A210" s="427"/>
      <c r="B210" s="427"/>
      <c r="C210" s="427"/>
      <c r="D210" s="427"/>
      <c r="E210" s="427"/>
      <c r="F210" s="427"/>
      <c r="G210" s="427"/>
      <c r="H210" s="427"/>
      <c r="I210" s="427"/>
      <c r="J210" s="427"/>
      <c r="K210" s="427"/>
      <c r="L210" s="427"/>
      <c r="M210" s="427"/>
      <c r="N210" s="427"/>
      <c r="O210" s="427"/>
      <c r="P210" s="427"/>
      <c r="Q210" s="427"/>
      <c r="R210" s="427"/>
      <c r="S210" s="427"/>
      <c r="T210" s="427"/>
      <c r="U210" s="427"/>
      <c r="V210" s="427"/>
      <c r="W210" s="427"/>
      <c r="X210" s="427"/>
      <c r="Y210" s="427"/>
      <c r="Z210" s="427"/>
    </row>
    <row r="211" spans="1:26" ht="15.75" thickBot="1">
      <c r="A211" s="427"/>
      <c r="B211" s="427"/>
      <c r="C211" s="427"/>
      <c r="D211" s="427"/>
      <c r="E211" s="427"/>
      <c r="F211" s="427"/>
      <c r="G211" s="427"/>
      <c r="H211" s="427"/>
      <c r="I211" s="427"/>
      <c r="J211" s="427"/>
      <c r="K211" s="427"/>
      <c r="L211" s="427"/>
      <c r="M211" s="427"/>
      <c r="N211" s="427"/>
      <c r="O211" s="427"/>
      <c r="P211" s="427"/>
      <c r="Q211" s="427"/>
      <c r="R211" s="427"/>
      <c r="S211" s="427"/>
      <c r="T211" s="427"/>
      <c r="U211" s="427"/>
      <c r="V211" s="427"/>
      <c r="W211" s="427"/>
      <c r="X211" s="427"/>
      <c r="Y211" s="427"/>
      <c r="Z211" s="427"/>
    </row>
    <row r="212" spans="1:26" ht="15.75" thickBot="1">
      <c r="A212" s="427"/>
      <c r="B212" s="427"/>
      <c r="C212" s="427"/>
      <c r="D212" s="427"/>
      <c r="E212" s="427"/>
      <c r="F212" s="427"/>
      <c r="G212" s="427"/>
      <c r="H212" s="427"/>
      <c r="I212" s="427"/>
      <c r="J212" s="427"/>
      <c r="K212" s="427"/>
      <c r="L212" s="427"/>
      <c r="M212" s="427"/>
      <c r="N212" s="427"/>
      <c r="O212" s="427"/>
      <c r="P212" s="427"/>
      <c r="Q212" s="427"/>
      <c r="R212" s="427"/>
      <c r="S212" s="427"/>
      <c r="T212" s="427"/>
      <c r="U212" s="427"/>
      <c r="V212" s="427"/>
      <c r="W212" s="427"/>
      <c r="X212" s="427"/>
      <c r="Y212" s="427"/>
      <c r="Z212" s="427"/>
    </row>
    <row r="213" spans="1:26" ht="15.75" thickBot="1">
      <c r="A213" s="427"/>
      <c r="B213" s="427"/>
      <c r="C213" s="427"/>
      <c r="D213" s="427"/>
      <c r="E213" s="427"/>
      <c r="F213" s="427"/>
      <c r="G213" s="427"/>
      <c r="H213" s="427"/>
      <c r="I213" s="427"/>
      <c r="J213" s="427"/>
      <c r="K213" s="427"/>
      <c r="L213" s="427"/>
      <c r="M213" s="427"/>
      <c r="N213" s="427"/>
      <c r="O213" s="427"/>
      <c r="P213" s="427"/>
      <c r="Q213" s="427"/>
      <c r="R213" s="427"/>
      <c r="S213" s="427"/>
      <c r="T213" s="427"/>
      <c r="U213" s="427"/>
      <c r="V213" s="427"/>
      <c r="W213" s="427"/>
      <c r="X213" s="427"/>
      <c r="Y213" s="427"/>
      <c r="Z213" s="427"/>
    </row>
    <row r="214" spans="1:26" ht="15.75" thickBot="1">
      <c r="A214" s="427"/>
      <c r="B214" s="427"/>
      <c r="C214" s="427"/>
      <c r="D214" s="427"/>
      <c r="E214" s="427"/>
      <c r="F214" s="427"/>
      <c r="G214" s="427"/>
      <c r="H214" s="427"/>
      <c r="I214" s="427"/>
      <c r="J214" s="427"/>
      <c r="K214" s="427"/>
      <c r="L214" s="427"/>
      <c r="M214" s="427"/>
      <c r="N214" s="427"/>
      <c r="O214" s="427"/>
      <c r="P214" s="427"/>
      <c r="Q214" s="427"/>
      <c r="R214" s="427"/>
      <c r="S214" s="427"/>
      <c r="T214" s="427"/>
      <c r="U214" s="427"/>
      <c r="V214" s="427"/>
      <c r="W214" s="427"/>
      <c r="X214" s="427"/>
      <c r="Y214" s="427"/>
      <c r="Z214" s="427"/>
    </row>
    <row r="215" spans="1:26" ht="15.75" thickBot="1">
      <c r="A215" s="427"/>
      <c r="B215" s="427"/>
      <c r="C215" s="427"/>
      <c r="D215" s="427"/>
      <c r="E215" s="427"/>
      <c r="F215" s="427"/>
      <c r="G215" s="427"/>
      <c r="H215" s="427"/>
      <c r="I215" s="427"/>
      <c r="J215" s="427"/>
      <c r="K215" s="427"/>
      <c r="L215" s="427"/>
      <c r="M215" s="427"/>
      <c r="N215" s="427"/>
      <c r="O215" s="427"/>
      <c r="P215" s="427"/>
      <c r="Q215" s="427"/>
      <c r="R215" s="427"/>
      <c r="S215" s="427"/>
      <c r="T215" s="427"/>
      <c r="U215" s="427"/>
      <c r="V215" s="427"/>
      <c r="W215" s="427"/>
      <c r="X215" s="427"/>
      <c r="Y215" s="427"/>
      <c r="Z215" s="427"/>
    </row>
    <row r="216" spans="1:26" ht="15.75" thickBot="1">
      <c r="A216" s="427"/>
      <c r="B216" s="427"/>
      <c r="C216" s="427"/>
      <c r="D216" s="427"/>
      <c r="E216" s="427"/>
      <c r="F216" s="427"/>
      <c r="G216" s="427"/>
      <c r="H216" s="427"/>
      <c r="I216" s="427"/>
      <c r="J216" s="427"/>
      <c r="K216" s="427"/>
      <c r="L216" s="427"/>
      <c r="M216" s="427"/>
      <c r="N216" s="427"/>
      <c r="O216" s="427"/>
      <c r="P216" s="427"/>
      <c r="Q216" s="427"/>
      <c r="R216" s="427"/>
      <c r="S216" s="427"/>
      <c r="T216" s="427"/>
      <c r="U216" s="427"/>
      <c r="V216" s="427"/>
      <c r="W216" s="427"/>
      <c r="X216" s="427"/>
      <c r="Y216" s="427"/>
      <c r="Z216" s="427"/>
    </row>
    <row r="217" spans="1:26" ht="15.75" thickBot="1">
      <c r="A217" s="427"/>
      <c r="B217" s="427"/>
      <c r="C217" s="427"/>
      <c r="D217" s="427"/>
      <c r="E217" s="427"/>
      <c r="F217" s="427"/>
      <c r="G217" s="427"/>
      <c r="H217" s="427"/>
      <c r="I217" s="427"/>
      <c r="J217" s="427"/>
      <c r="K217" s="427"/>
      <c r="L217" s="427"/>
      <c r="M217" s="427"/>
      <c r="N217" s="427"/>
      <c r="O217" s="427"/>
      <c r="P217" s="427"/>
      <c r="Q217" s="427"/>
      <c r="R217" s="427"/>
      <c r="S217" s="427"/>
      <c r="T217" s="427"/>
      <c r="U217" s="427"/>
      <c r="V217" s="427"/>
      <c r="W217" s="427"/>
      <c r="X217" s="427"/>
      <c r="Y217" s="427"/>
      <c r="Z217" s="427"/>
    </row>
    <row r="218" spans="1:26" ht="15.75" thickBot="1">
      <c r="A218" s="427"/>
      <c r="B218" s="427"/>
      <c r="C218" s="427"/>
      <c r="D218" s="427"/>
      <c r="E218" s="427"/>
      <c r="F218" s="427"/>
      <c r="G218" s="427"/>
      <c r="H218" s="427"/>
      <c r="I218" s="427"/>
      <c r="J218" s="427"/>
      <c r="K218" s="427"/>
      <c r="L218" s="427"/>
      <c r="M218" s="427"/>
      <c r="N218" s="427"/>
      <c r="O218" s="427"/>
      <c r="P218" s="427"/>
      <c r="Q218" s="427"/>
      <c r="R218" s="427"/>
      <c r="S218" s="427"/>
      <c r="T218" s="427"/>
      <c r="U218" s="427"/>
      <c r="V218" s="427"/>
      <c r="W218" s="427"/>
      <c r="X218" s="427"/>
      <c r="Y218" s="427"/>
      <c r="Z218" s="427"/>
    </row>
    <row r="219" spans="1:26" ht="15.75" thickBot="1">
      <c r="A219" s="427"/>
      <c r="B219" s="427"/>
      <c r="C219" s="427"/>
      <c r="D219" s="427"/>
      <c r="E219" s="427"/>
      <c r="F219" s="427"/>
      <c r="G219" s="427"/>
      <c r="H219" s="427"/>
      <c r="I219" s="427"/>
      <c r="J219" s="427"/>
      <c r="K219" s="427"/>
      <c r="L219" s="427"/>
      <c r="M219" s="427"/>
      <c r="N219" s="427"/>
      <c r="O219" s="427"/>
      <c r="P219" s="427"/>
      <c r="Q219" s="427"/>
      <c r="R219" s="427"/>
      <c r="S219" s="427"/>
      <c r="T219" s="427"/>
      <c r="U219" s="427"/>
      <c r="V219" s="427"/>
      <c r="W219" s="427"/>
      <c r="X219" s="427"/>
      <c r="Y219" s="427"/>
      <c r="Z219" s="427"/>
    </row>
    <row r="220" spans="1:26" ht="15.75" thickBot="1">
      <c r="A220" s="427"/>
      <c r="B220" s="427"/>
      <c r="C220" s="427"/>
      <c r="D220" s="427"/>
      <c r="E220" s="427"/>
      <c r="F220" s="427"/>
      <c r="G220" s="427"/>
      <c r="H220" s="427"/>
      <c r="I220" s="427"/>
      <c r="J220" s="427"/>
      <c r="K220" s="427"/>
      <c r="L220" s="427"/>
      <c r="M220" s="427"/>
      <c r="N220" s="427"/>
      <c r="O220" s="427"/>
      <c r="P220" s="427"/>
      <c r="Q220" s="427"/>
      <c r="R220" s="427"/>
      <c r="S220" s="427"/>
      <c r="T220" s="427"/>
      <c r="U220" s="427"/>
      <c r="V220" s="427"/>
      <c r="W220" s="427"/>
      <c r="X220" s="427"/>
      <c r="Y220" s="427"/>
      <c r="Z220" s="427"/>
    </row>
    <row r="221" spans="1:26" ht="15.75" thickBot="1">
      <c r="A221" s="427"/>
      <c r="B221" s="427"/>
      <c r="C221" s="427"/>
      <c r="D221" s="427"/>
      <c r="E221" s="427"/>
      <c r="F221" s="427"/>
      <c r="G221" s="427"/>
      <c r="H221" s="427"/>
      <c r="I221" s="427"/>
      <c r="J221" s="427"/>
      <c r="K221" s="427"/>
      <c r="L221" s="427"/>
      <c r="M221" s="427"/>
      <c r="N221" s="427"/>
      <c r="O221" s="427"/>
      <c r="P221" s="427"/>
      <c r="Q221" s="427"/>
      <c r="R221" s="427"/>
      <c r="S221" s="427"/>
      <c r="T221" s="427"/>
      <c r="U221" s="427"/>
      <c r="V221" s="427"/>
      <c r="W221" s="427"/>
      <c r="X221" s="427"/>
      <c r="Y221" s="427"/>
      <c r="Z221" s="427"/>
    </row>
    <row r="222" spans="1:26" ht="15.75" thickBot="1">
      <c r="A222" s="427"/>
      <c r="B222" s="427"/>
      <c r="C222" s="427"/>
      <c r="D222" s="427"/>
      <c r="E222" s="427"/>
      <c r="F222" s="427"/>
      <c r="G222" s="427"/>
      <c r="H222" s="427"/>
      <c r="I222" s="427"/>
      <c r="J222" s="427"/>
      <c r="K222" s="427"/>
      <c r="L222" s="427"/>
      <c r="M222" s="427"/>
      <c r="N222" s="427"/>
      <c r="O222" s="427"/>
      <c r="P222" s="427"/>
      <c r="Q222" s="427"/>
      <c r="R222" s="427"/>
      <c r="S222" s="427"/>
      <c r="T222" s="427"/>
      <c r="U222" s="427"/>
      <c r="V222" s="427"/>
      <c r="W222" s="427"/>
      <c r="X222" s="427"/>
      <c r="Y222" s="427"/>
      <c r="Z222" s="427"/>
    </row>
    <row r="223" spans="1:26" ht="15.75" thickBot="1">
      <c r="A223" s="427"/>
      <c r="B223" s="427"/>
      <c r="C223" s="427"/>
      <c r="D223" s="427"/>
      <c r="E223" s="427"/>
      <c r="F223" s="427"/>
      <c r="G223" s="427"/>
      <c r="H223" s="427"/>
      <c r="I223" s="427"/>
      <c r="J223" s="427"/>
      <c r="K223" s="427"/>
      <c r="L223" s="427"/>
      <c r="M223" s="427"/>
      <c r="N223" s="427"/>
      <c r="O223" s="427"/>
      <c r="P223" s="427"/>
      <c r="Q223" s="427"/>
      <c r="R223" s="427"/>
      <c r="S223" s="427"/>
      <c r="T223" s="427"/>
      <c r="U223" s="427"/>
      <c r="V223" s="427"/>
      <c r="W223" s="427"/>
      <c r="X223" s="427"/>
      <c r="Y223" s="427"/>
      <c r="Z223" s="427"/>
    </row>
    <row r="224" spans="1:26" ht="15.75" thickBot="1">
      <c r="A224" s="427"/>
      <c r="B224" s="427"/>
      <c r="C224" s="427"/>
      <c r="D224" s="427"/>
      <c r="E224" s="427"/>
      <c r="F224" s="427"/>
      <c r="G224" s="427"/>
      <c r="H224" s="427"/>
      <c r="I224" s="427"/>
      <c r="J224" s="427"/>
      <c r="K224" s="427"/>
      <c r="L224" s="427"/>
      <c r="M224" s="427"/>
      <c r="N224" s="427"/>
      <c r="O224" s="427"/>
      <c r="P224" s="427"/>
      <c r="Q224" s="427"/>
      <c r="R224" s="427"/>
      <c r="S224" s="427"/>
      <c r="T224" s="427"/>
      <c r="U224" s="427"/>
      <c r="V224" s="427"/>
      <c r="W224" s="427"/>
      <c r="X224" s="427"/>
      <c r="Y224" s="427"/>
      <c r="Z224" s="427"/>
    </row>
    <row r="225" spans="1:26" ht="15.75" thickBot="1">
      <c r="A225" s="427"/>
      <c r="B225" s="427"/>
      <c r="C225" s="427"/>
      <c r="D225" s="427"/>
      <c r="E225" s="427"/>
      <c r="F225" s="427"/>
      <c r="G225" s="427"/>
      <c r="H225" s="427"/>
      <c r="I225" s="427"/>
      <c r="J225" s="427"/>
      <c r="K225" s="427"/>
      <c r="L225" s="427"/>
      <c r="M225" s="427"/>
      <c r="N225" s="427"/>
      <c r="O225" s="427"/>
      <c r="P225" s="427"/>
      <c r="Q225" s="427"/>
      <c r="R225" s="427"/>
      <c r="S225" s="427"/>
      <c r="T225" s="427"/>
      <c r="U225" s="427"/>
      <c r="V225" s="427"/>
      <c r="W225" s="427"/>
      <c r="X225" s="427"/>
      <c r="Y225" s="427"/>
      <c r="Z225" s="427"/>
    </row>
    <row r="226" spans="1:26" ht="15.75" thickBot="1">
      <c r="A226" s="427"/>
      <c r="B226" s="427"/>
      <c r="C226" s="427"/>
      <c r="D226" s="427"/>
      <c r="E226" s="427"/>
      <c r="F226" s="427"/>
      <c r="G226" s="427"/>
      <c r="H226" s="427"/>
      <c r="I226" s="427"/>
      <c r="J226" s="427"/>
      <c r="K226" s="427"/>
      <c r="L226" s="427"/>
      <c r="M226" s="427"/>
      <c r="N226" s="427"/>
      <c r="O226" s="427"/>
      <c r="P226" s="427"/>
      <c r="Q226" s="427"/>
      <c r="R226" s="427"/>
      <c r="S226" s="427"/>
      <c r="T226" s="427"/>
      <c r="U226" s="427"/>
      <c r="V226" s="427"/>
      <c r="W226" s="427"/>
      <c r="X226" s="427"/>
      <c r="Y226" s="427"/>
      <c r="Z226" s="427"/>
    </row>
    <row r="227" spans="1:26" ht="15.75" thickBot="1">
      <c r="A227" s="427"/>
      <c r="B227" s="427"/>
      <c r="C227" s="427"/>
      <c r="D227" s="427"/>
      <c r="E227" s="427"/>
      <c r="F227" s="427"/>
      <c r="G227" s="427"/>
      <c r="H227" s="427"/>
      <c r="I227" s="427"/>
      <c r="J227" s="427"/>
      <c r="K227" s="427"/>
      <c r="L227" s="427"/>
      <c r="M227" s="427"/>
      <c r="N227" s="427"/>
      <c r="O227" s="427"/>
      <c r="P227" s="427"/>
      <c r="Q227" s="427"/>
      <c r="R227" s="427"/>
      <c r="S227" s="427"/>
      <c r="T227" s="427"/>
      <c r="U227" s="427"/>
      <c r="V227" s="427"/>
      <c r="W227" s="427"/>
      <c r="X227" s="427"/>
      <c r="Y227" s="427"/>
      <c r="Z227" s="427"/>
    </row>
    <row r="228" spans="1:26" ht="15.75" thickBot="1">
      <c r="A228" s="427"/>
      <c r="B228" s="427"/>
      <c r="C228" s="427"/>
      <c r="D228" s="427"/>
      <c r="E228" s="427"/>
      <c r="F228" s="427"/>
      <c r="G228" s="427"/>
      <c r="H228" s="427"/>
      <c r="I228" s="427"/>
      <c r="J228" s="427"/>
      <c r="K228" s="427"/>
      <c r="L228" s="427"/>
      <c r="M228" s="427"/>
      <c r="N228" s="427"/>
      <c r="O228" s="427"/>
      <c r="P228" s="427"/>
      <c r="Q228" s="427"/>
      <c r="R228" s="427"/>
      <c r="S228" s="427"/>
      <c r="T228" s="427"/>
      <c r="U228" s="427"/>
      <c r="V228" s="427"/>
      <c r="W228" s="427"/>
      <c r="X228" s="427"/>
      <c r="Y228" s="427"/>
      <c r="Z228" s="427"/>
    </row>
    <row r="229" spans="1:26" ht="15.75" thickBot="1">
      <c r="A229" s="427"/>
      <c r="B229" s="427"/>
      <c r="C229" s="427"/>
      <c r="D229" s="427"/>
      <c r="E229" s="427"/>
      <c r="F229" s="427"/>
      <c r="G229" s="427"/>
      <c r="H229" s="427"/>
      <c r="I229" s="427"/>
      <c r="J229" s="427"/>
      <c r="K229" s="427"/>
      <c r="L229" s="427"/>
      <c r="M229" s="427"/>
      <c r="N229" s="427"/>
      <c r="O229" s="427"/>
      <c r="P229" s="427"/>
      <c r="Q229" s="427"/>
      <c r="R229" s="427"/>
      <c r="S229" s="427"/>
      <c r="T229" s="427"/>
      <c r="U229" s="427"/>
      <c r="V229" s="427"/>
      <c r="W229" s="427"/>
      <c r="X229" s="427"/>
      <c r="Y229" s="427"/>
      <c r="Z229" s="427"/>
    </row>
    <row r="230" spans="1:26" ht="15.75" thickBot="1">
      <c r="A230" s="427"/>
      <c r="B230" s="427"/>
      <c r="C230" s="427"/>
      <c r="D230" s="427"/>
      <c r="E230" s="427"/>
      <c r="F230" s="427"/>
      <c r="G230" s="427"/>
      <c r="H230" s="427"/>
      <c r="I230" s="427"/>
      <c r="J230" s="427"/>
      <c r="K230" s="427"/>
      <c r="L230" s="427"/>
      <c r="M230" s="427"/>
      <c r="N230" s="427"/>
      <c r="O230" s="427"/>
      <c r="P230" s="427"/>
      <c r="Q230" s="427"/>
      <c r="R230" s="427"/>
      <c r="S230" s="427"/>
      <c r="T230" s="427"/>
      <c r="U230" s="427"/>
      <c r="V230" s="427"/>
      <c r="W230" s="427"/>
      <c r="X230" s="427"/>
      <c r="Y230" s="427"/>
      <c r="Z230" s="427"/>
    </row>
    <row r="231" spans="1:26" ht="15.75" thickBot="1">
      <c r="A231" s="427"/>
      <c r="B231" s="427"/>
      <c r="C231" s="427"/>
      <c r="D231" s="427"/>
      <c r="E231" s="427"/>
      <c r="F231" s="427"/>
      <c r="G231" s="427"/>
      <c r="H231" s="427"/>
      <c r="I231" s="427"/>
      <c r="J231" s="427"/>
      <c r="K231" s="427"/>
      <c r="L231" s="427"/>
      <c r="M231" s="427"/>
      <c r="N231" s="427"/>
      <c r="O231" s="427"/>
      <c r="P231" s="427"/>
      <c r="Q231" s="427"/>
      <c r="R231" s="427"/>
      <c r="S231" s="427"/>
      <c r="T231" s="427"/>
      <c r="U231" s="427"/>
      <c r="V231" s="427"/>
      <c r="W231" s="427"/>
      <c r="X231" s="427"/>
      <c r="Y231" s="427"/>
      <c r="Z231" s="427"/>
    </row>
    <row r="232" spans="1:26" ht="15.75" thickBot="1">
      <c r="A232" s="427"/>
      <c r="B232" s="427"/>
      <c r="C232" s="427"/>
      <c r="D232" s="427"/>
      <c r="E232" s="427"/>
      <c r="F232" s="427"/>
      <c r="G232" s="427"/>
      <c r="H232" s="427"/>
      <c r="I232" s="427"/>
      <c r="J232" s="427"/>
      <c r="K232" s="427"/>
      <c r="L232" s="427"/>
      <c r="M232" s="427"/>
      <c r="N232" s="427"/>
      <c r="O232" s="427"/>
      <c r="P232" s="427"/>
      <c r="Q232" s="427"/>
      <c r="R232" s="427"/>
      <c r="S232" s="427"/>
      <c r="T232" s="427"/>
      <c r="U232" s="427"/>
      <c r="V232" s="427"/>
      <c r="W232" s="427"/>
      <c r="X232" s="427"/>
      <c r="Y232" s="427"/>
      <c r="Z232" s="427"/>
    </row>
    <row r="233" spans="1:26" ht="15.75" thickBot="1">
      <c r="A233" s="427"/>
      <c r="B233" s="427"/>
      <c r="C233" s="427"/>
      <c r="D233" s="427"/>
      <c r="E233" s="427"/>
      <c r="F233" s="427"/>
      <c r="G233" s="427"/>
      <c r="H233" s="427"/>
      <c r="I233" s="427"/>
      <c r="J233" s="427"/>
      <c r="K233" s="427"/>
      <c r="L233" s="427"/>
      <c r="M233" s="427"/>
      <c r="N233" s="427"/>
      <c r="O233" s="427"/>
      <c r="P233" s="427"/>
      <c r="Q233" s="427"/>
      <c r="R233" s="427"/>
      <c r="S233" s="427"/>
      <c r="T233" s="427"/>
      <c r="U233" s="427"/>
      <c r="V233" s="427"/>
      <c r="W233" s="427"/>
      <c r="X233" s="427"/>
      <c r="Y233" s="427"/>
      <c r="Z233" s="427"/>
    </row>
    <row r="234" spans="1:26" ht="15.75" thickBot="1">
      <c r="A234" s="427"/>
      <c r="B234" s="427"/>
      <c r="C234" s="427"/>
      <c r="D234" s="427"/>
      <c r="E234" s="427"/>
      <c r="F234" s="427"/>
      <c r="G234" s="427"/>
      <c r="H234" s="427"/>
      <c r="I234" s="427"/>
      <c r="J234" s="427"/>
      <c r="K234" s="427"/>
      <c r="L234" s="427"/>
      <c r="M234" s="427"/>
      <c r="N234" s="427"/>
      <c r="O234" s="427"/>
      <c r="P234" s="427"/>
      <c r="Q234" s="427"/>
      <c r="R234" s="427"/>
      <c r="S234" s="427"/>
      <c r="T234" s="427"/>
      <c r="U234" s="427"/>
      <c r="V234" s="427"/>
      <c r="W234" s="427"/>
      <c r="X234" s="427"/>
      <c r="Y234" s="427"/>
      <c r="Z234" s="427"/>
    </row>
    <row r="235" spans="1:26" ht="15.75" thickBot="1">
      <c r="A235" s="427"/>
      <c r="B235" s="427"/>
      <c r="C235" s="427"/>
      <c r="D235" s="427"/>
      <c r="E235" s="427"/>
      <c r="F235" s="427"/>
      <c r="G235" s="427"/>
      <c r="H235" s="427"/>
      <c r="I235" s="427"/>
      <c r="J235" s="427"/>
      <c r="K235" s="427"/>
      <c r="L235" s="427"/>
      <c r="M235" s="427"/>
      <c r="N235" s="427"/>
      <c r="O235" s="427"/>
      <c r="P235" s="427"/>
      <c r="Q235" s="427"/>
      <c r="R235" s="427"/>
      <c r="S235" s="427"/>
      <c r="T235" s="427"/>
      <c r="U235" s="427"/>
      <c r="V235" s="427"/>
      <c r="W235" s="427"/>
      <c r="X235" s="427"/>
      <c r="Y235" s="427"/>
      <c r="Z235" s="427"/>
    </row>
    <row r="236" spans="1:26" ht="15.75" thickBot="1">
      <c r="A236" s="427"/>
      <c r="B236" s="427"/>
      <c r="C236" s="427"/>
      <c r="D236" s="427"/>
      <c r="E236" s="427"/>
      <c r="F236" s="427"/>
      <c r="G236" s="427"/>
      <c r="H236" s="427"/>
      <c r="I236" s="427"/>
      <c r="J236" s="427"/>
      <c r="K236" s="427"/>
      <c r="L236" s="427"/>
      <c r="M236" s="427"/>
      <c r="N236" s="427"/>
      <c r="O236" s="427"/>
      <c r="P236" s="427"/>
      <c r="Q236" s="427"/>
      <c r="R236" s="427"/>
      <c r="S236" s="427"/>
      <c r="T236" s="427"/>
      <c r="U236" s="427"/>
      <c r="V236" s="427"/>
      <c r="W236" s="427"/>
      <c r="X236" s="427"/>
      <c r="Y236" s="427"/>
      <c r="Z236" s="427"/>
    </row>
    <row r="237" spans="1:26" ht="15.75" thickBot="1">
      <c r="A237" s="427"/>
      <c r="B237" s="427"/>
      <c r="C237" s="427"/>
      <c r="D237" s="427"/>
      <c r="E237" s="427"/>
      <c r="F237" s="427"/>
      <c r="G237" s="427"/>
      <c r="H237" s="427"/>
      <c r="I237" s="427"/>
      <c r="J237" s="427"/>
      <c r="K237" s="427"/>
      <c r="L237" s="427"/>
      <c r="M237" s="427"/>
      <c r="N237" s="427"/>
      <c r="O237" s="427"/>
      <c r="P237" s="427"/>
      <c r="Q237" s="427"/>
      <c r="R237" s="427"/>
      <c r="S237" s="427"/>
      <c r="T237" s="427"/>
      <c r="U237" s="427"/>
      <c r="V237" s="427"/>
      <c r="W237" s="427"/>
      <c r="X237" s="427"/>
      <c r="Y237" s="427"/>
      <c r="Z237" s="427"/>
    </row>
    <row r="238" spans="1:26" ht="15.75" thickBot="1">
      <c r="A238" s="427"/>
      <c r="B238" s="427"/>
      <c r="C238" s="427"/>
      <c r="D238" s="427"/>
      <c r="E238" s="427"/>
      <c r="F238" s="427"/>
      <c r="G238" s="427"/>
      <c r="H238" s="427"/>
      <c r="I238" s="427"/>
      <c r="J238" s="427"/>
      <c r="K238" s="427"/>
      <c r="L238" s="427"/>
      <c r="M238" s="427"/>
      <c r="N238" s="427"/>
      <c r="O238" s="427"/>
      <c r="P238" s="427"/>
      <c r="Q238" s="427"/>
      <c r="R238" s="427"/>
      <c r="S238" s="427"/>
      <c r="T238" s="427"/>
      <c r="U238" s="427"/>
      <c r="V238" s="427"/>
      <c r="W238" s="427"/>
      <c r="X238" s="427"/>
      <c r="Y238" s="427"/>
      <c r="Z238" s="427"/>
    </row>
    <row r="239" spans="1:26" ht="15.75" thickBot="1">
      <c r="A239" s="427"/>
      <c r="B239" s="427"/>
      <c r="C239" s="427"/>
      <c r="D239" s="427"/>
      <c r="E239" s="427"/>
      <c r="F239" s="427"/>
      <c r="G239" s="427"/>
      <c r="H239" s="427"/>
      <c r="I239" s="427"/>
      <c r="J239" s="427"/>
      <c r="K239" s="427"/>
      <c r="L239" s="427"/>
      <c r="M239" s="427"/>
      <c r="N239" s="427"/>
      <c r="O239" s="427"/>
      <c r="P239" s="427"/>
      <c r="Q239" s="427"/>
      <c r="R239" s="427"/>
      <c r="S239" s="427"/>
      <c r="T239" s="427"/>
      <c r="U239" s="427"/>
      <c r="V239" s="427"/>
      <c r="W239" s="427"/>
      <c r="X239" s="427"/>
      <c r="Y239" s="427"/>
      <c r="Z239" s="427"/>
    </row>
    <row r="240" spans="1:26" ht="15.75" thickBot="1">
      <c r="A240" s="427"/>
      <c r="B240" s="427"/>
      <c r="C240" s="427"/>
      <c r="D240" s="427"/>
      <c r="E240" s="427"/>
      <c r="F240" s="427"/>
      <c r="G240" s="427"/>
      <c r="H240" s="427"/>
      <c r="I240" s="427"/>
      <c r="J240" s="427"/>
      <c r="K240" s="427"/>
      <c r="L240" s="427"/>
      <c r="M240" s="427"/>
      <c r="N240" s="427"/>
      <c r="O240" s="427"/>
      <c r="P240" s="427"/>
      <c r="Q240" s="427"/>
      <c r="R240" s="427"/>
      <c r="S240" s="427"/>
      <c r="T240" s="427"/>
      <c r="U240" s="427"/>
      <c r="V240" s="427"/>
      <c r="W240" s="427"/>
      <c r="X240" s="427"/>
      <c r="Y240" s="427"/>
      <c r="Z240" s="427"/>
    </row>
    <row r="241" spans="1:26" ht="15.75" thickBot="1">
      <c r="A241" s="427"/>
      <c r="B241" s="427"/>
      <c r="C241" s="427"/>
      <c r="D241" s="427"/>
      <c r="E241" s="427"/>
      <c r="F241" s="427"/>
      <c r="G241" s="427"/>
      <c r="H241" s="427"/>
      <c r="I241" s="427"/>
      <c r="J241" s="427"/>
      <c r="K241" s="427"/>
      <c r="L241" s="427"/>
      <c r="M241" s="427"/>
      <c r="N241" s="427"/>
      <c r="O241" s="427"/>
      <c r="P241" s="427"/>
      <c r="Q241" s="427"/>
      <c r="R241" s="427"/>
      <c r="S241" s="427"/>
      <c r="T241" s="427"/>
      <c r="U241" s="427"/>
      <c r="V241" s="427"/>
      <c r="W241" s="427"/>
      <c r="X241" s="427"/>
      <c r="Y241" s="427"/>
      <c r="Z241" s="427"/>
    </row>
    <row r="242" spans="1:26" ht="15.75" thickBot="1">
      <c r="A242" s="427"/>
      <c r="B242" s="427"/>
      <c r="C242" s="427"/>
      <c r="D242" s="427"/>
      <c r="E242" s="427"/>
      <c r="F242" s="427"/>
      <c r="G242" s="427"/>
      <c r="H242" s="427"/>
      <c r="I242" s="427"/>
      <c r="J242" s="427"/>
      <c r="K242" s="427"/>
      <c r="L242" s="427"/>
      <c r="M242" s="427"/>
      <c r="N242" s="427"/>
      <c r="O242" s="427"/>
      <c r="P242" s="427"/>
      <c r="Q242" s="427"/>
      <c r="R242" s="427"/>
      <c r="S242" s="427"/>
      <c r="T242" s="427"/>
      <c r="U242" s="427"/>
      <c r="V242" s="427"/>
      <c r="W242" s="427"/>
      <c r="X242" s="427"/>
      <c r="Y242" s="427"/>
      <c r="Z242" s="427"/>
    </row>
    <row r="243" spans="1:26" ht="15.75" thickBot="1">
      <c r="A243" s="427"/>
      <c r="B243" s="427"/>
      <c r="C243" s="427"/>
      <c r="D243" s="427"/>
      <c r="E243" s="427"/>
      <c r="F243" s="427"/>
      <c r="G243" s="427"/>
      <c r="H243" s="427"/>
      <c r="I243" s="427"/>
      <c r="J243" s="427"/>
      <c r="K243" s="427"/>
      <c r="L243" s="427"/>
      <c r="M243" s="427"/>
      <c r="N243" s="427"/>
      <c r="O243" s="427"/>
      <c r="P243" s="427"/>
      <c r="Q243" s="427"/>
      <c r="R243" s="427"/>
      <c r="S243" s="427"/>
      <c r="T243" s="427"/>
      <c r="U243" s="427"/>
      <c r="V243" s="427"/>
      <c r="W243" s="427"/>
      <c r="X243" s="427"/>
      <c r="Y243" s="427"/>
      <c r="Z243" s="427"/>
    </row>
    <row r="244" spans="1:26" ht="15.75" thickBot="1">
      <c r="A244" s="427"/>
      <c r="B244" s="427"/>
      <c r="C244" s="427"/>
      <c r="D244" s="427"/>
      <c r="E244" s="427"/>
      <c r="F244" s="427"/>
      <c r="G244" s="427"/>
      <c r="H244" s="427"/>
      <c r="I244" s="427"/>
      <c r="J244" s="427"/>
      <c r="K244" s="427"/>
      <c r="L244" s="427"/>
      <c r="M244" s="427"/>
      <c r="N244" s="427"/>
      <c r="O244" s="427"/>
      <c r="P244" s="427"/>
      <c r="Q244" s="427"/>
      <c r="R244" s="427"/>
      <c r="S244" s="427"/>
      <c r="T244" s="427"/>
      <c r="U244" s="427"/>
      <c r="V244" s="427"/>
      <c r="W244" s="427"/>
      <c r="X244" s="427"/>
      <c r="Y244" s="427"/>
      <c r="Z244" s="427"/>
    </row>
    <row r="245" spans="1:26" ht="15.75" thickBot="1">
      <c r="A245" s="427"/>
      <c r="B245" s="427"/>
      <c r="C245" s="427"/>
      <c r="D245" s="427"/>
      <c r="E245" s="427"/>
      <c r="F245" s="427"/>
      <c r="G245" s="427"/>
      <c r="H245" s="427"/>
      <c r="I245" s="427"/>
      <c r="J245" s="427"/>
      <c r="K245" s="427"/>
      <c r="L245" s="427"/>
      <c r="M245" s="427"/>
      <c r="N245" s="427"/>
      <c r="O245" s="427"/>
      <c r="P245" s="427"/>
      <c r="Q245" s="427"/>
      <c r="R245" s="427"/>
      <c r="S245" s="427"/>
      <c r="T245" s="427"/>
      <c r="U245" s="427"/>
      <c r="V245" s="427"/>
      <c r="W245" s="427"/>
      <c r="X245" s="427"/>
      <c r="Y245" s="427"/>
      <c r="Z245" s="427"/>
    </row>
    <row r="246" spans="1:26" ht="15.75" thickBot="1">
      <c r="A246" s="427"/>
      <c r="B246" s="427"/>
      <c r="C246" s="427"/>
      <c r="D246" s="427"/>
      <c r="E246" s="427"/>
      <c r="F246" s="427"/>
      <c r="G246" s="427"/>
      <c r="H246" s="427"/>
      <c r="I246" s="427"/>
      <c r="J246" s="427"/>
      <c r="K246" s="427"/>
      <c r="L246" s="427"/>
      <c r="M246" s="427"/>
      <c r="N246" s="427"/>
      <c r="O246" s="427"/>
      <c r="P246" s="427"/>
      <c r="Q246" s="427"/>
      <c r="R246" s="427"/>
      <c r="S246" s="427"/>
      <c r="T246" s="427"/>
      <c r="U246" s="427"/>
      <c r="V246" s="427"/>
      <c r="W246" s="427"/>
      <c r="X246" s="427"/>
      <c r="Y246" s="427"/>
      <c r="Z246" s="427"/>
    </row>
    <row r="247" spans="1:26" ht="15.75" thickBot="1">
      <c r="A247" s="427"/>
      <c r="B247" s="427"/>
      <c r="C247" s="427"/>
      <c r="D247" s="427"/>
      <c r="E247" s="427"/>
      <c r="F247" s="427"/>
      <c r="G247" s="427"/>
      <c r="H247" s="427"/>
      <c r="I247" s="427"/>
      <c r="J247" s="427"/>
      <c r="K247" s="427"/>
      <c r="L247" s="427"/>
      <c r="M247" s="427"/>
      <c r="N247" s="427"/>
      <c r="O247" s="427"/>
      <c r="P247" s="427"/>
      <c r="Q247" s="427"/>
      <c r="R247" s="427"/>
      <c r="S247" s="427"/>
      <c r="T247" s="427"/>
      <c r="U247" s="427"/>
      <c r="V247" s="427"/>
      <c r="W247" s="427"/>
      <c r="X247" s="427"/>
      <c r="Y247" s="427"/>
      <c r="Z247" s="427"/>
    </row>
    <row r="248" spans="1:26" ht="15.75" thickBot="1">
      <c r="A248" s="427"/>
      <c r="B248" s="427"/>
      <c r="C248" s="427"/>
      <c r="D248" s="427"/>
      <c r="E248" s="427"/>
      <c r="F248" s="427"/>
      <c r="G248" s="427"/>
      <c r="H248" s="427"/>
      <c r="I248" s="427"/>
      <c r="J248" s="427"/>
      <c r="K248" s="427"/>
      <c r="L248" s="427"/>
      <c r="M248" s="427"/>
      <c r="N248" s="427"/>
      <c r="O248" s="427"/>
      <c r="P248" s="427"/>
      <c r="Q248" s="427"/>
      <c r="R248" s="427"/>
      <c r="S248" s="427"/>
      <c r="T248" s="427"/>
      <c r="U248" s="427"/>
      <c r="V248" s="427"/>
      <c r="W248" s="427"/>
      <c r="X248" s="427"/>
      <c r="Y248" s="427"/>
      <c r="Z248" s="427"/>
    </row>
    <row r="249" spans="1:26" ht="15.75" thickBot="1">
      <c r="A249" s="427"/>
      <c r="B249" s="427"/>
      <c r="C249" s="427"/>
      <c r="D249" s="427"/>
      <c r="E249" s="427"/>
      <c r="F249" s="427"/>
      <c r="G249" s="427"/>
      <c r="H249" s="427"/>
      <c r="I249" s="427"/>
      <c r="J249" s="427"/>
      <c r="K249" s="427"/>
      <c r="L249" s="427"/>
      <c r="M249" s="427"/>
      <c r="N249" s="427"/>
      <c r="O249" s="427"/>
      <c r="P249" s="427"/>
      <c r="Q249" s="427"/>
      <c r="R249" s="427"/>
      <c r="S249" s="427"/>
      <c r="T249" s="427"/>
      <c r="U249" s="427"/>
      <c r="V249" s="427"/>
      <c r="W249" s="427"/>
      <c r="X249" s="427"/>
      <c r="Y249" s="427"/>
      <c r="Z249" s="427"/>
    </row>
    <row r="250" spans="1:26" ht="15.75" thickBot="1">
      <c r="A250" s="427"/>
      <c r="B250" s="427"/>
      <c r="C250" s="427"/>
      <c r="D250" s="427"/>
      <c r="E250" s="427"/>
      <c r="F250" s="427"/>
      <c r="G250" s="427"/>
      <c r="H250" s="427"/>
      <c r="I250" s="427"/>
      <c r="J250" s="427"/>
      <c r="K250" s="427"/>
      <c r="L250" s="427"/>
      <c r="M250" s="427"/>
      <c r="N250" s="427"/>
      <c r="O250" s="427"/>
      <c r="P250" s="427"/>
      <c r="Q250" s="427"/>
      <c r="R250" s="427"/>
      <c r="S250" s="427"/>
      <c r="T250" s="427"/>
      <c r="U250" s="427"/>
      <c r="V250" s="427"/>
      <c r="W250" s="427"/>
      <c r="X250" s="427"/>
      <c r="Y250" s="427"/>
      <c r="Z250" s="427"/>
    </row>
    <row r="251" spans="1:26" ht="15.75" thickBot="1">
      <c r="A251" s="427"/>
      <c r="B251" s="427"/>
      <c r="C251" s="427"/>
      <c r="D251" s="427"/>
      <c r="E251" s="427"/>
      <c r="F251" s="427"/>
      <c r="G251" s="427"/>
      <c r="H251" s="427"/>
      <c r="I251" s="427"/>
      <c r="J251" s="427"/>
      <c r="K251" s="427"/>
      <c r="L251" s="427"/>
      <c r="M251" s="427"/>
      <c r="N251" s="427"/>
      <c r="O251" s="427"/>
      <c r="P251" s="427"/>
      <c r="Q251" s="427"/>
      <c r="R251" s="427"/>
      <c r="S251" s="427"/>
      <c r="T251" s="427"/>
      <c r="U251" s="427"/>
      <c r="V251" s="427"/>
      <c r="W251" s="427"/>
      <c r="X251" s="427"/>
      <c r="Y251" s="427"/>
      <c r="Z251" s="427"/>
    </row>
    <row r="252" spans="1:26" ht="15.75" thickBot="1">
      <c r="A252" s="427"/>
      <c r="B252" s="427"/>
      <c r="C252" s="427"/>
      <c r="D252" s="427"/>
      <c r="E252" s="427"/>
      <c r="F252" s="427"/>
      <c r="G252" s="427"/>
      <c r="H252" s="427"/>
      <c r="I252" s="427"/>
      <c r="J252" s="427"/>
      <c r="K252" s="427"/>
      <c r="L252" s="427"/>
      <c r="M252" s="427"/>
      <c r="N252" s="427"/>
      <c r="O252" s="427"/>
      <c r="P252" s="427"/>
      <c r="Q252" s="427"/>
      <c r="R252" s="427"/>
      <c r="S252" s="427"/>
      <c r="T252" s="427"/>
      <c r="U252" s="427"/>
      <c r="V252" s="427"/>
      <c r="W252" s="427"/>
      <c r="X252" s="427"/>
      <c r="Y252" s="427"/>
      <c r="Z252" s="427"/>
    </row>
    <row r="253" spans="1:26" ht="15.75" thickBot="1">
      <c r="A253" s="427"/>
      <c r="B253" s="427"/>
      <c r="C253" s="427"/>
      <c r="D253" s="427"/>
      <c r="E253" s="427"/>
      <c r="F253" s="427"/>
      <c r="G253" s="427"/>
      <c r="H253" s="427"/>
      <c r="I253" s="427"/>
      <c r="J253" s="427"/>
      <c r="K253" s="427"/>
      <c r="L253" s="427"/>
      <c r="M253" s="427"/>
      <c r="N253" s="427"/>
      <c r="O253" s="427"/>
      <c r="P253" s="427"/>
      <c r="Q253" s="427"/>
      <c r="R253" s="427"/>
      <c r="S253" s="427"/>
      <c r="T253" s="427"/>
      <c r="U253" s="427"/>
      <c r="V253" s="427"/>
      <c r="W253" s="427"/>
      <c r="X253" s="427"/>
      <c r="Y253" s="427"/>
      <c r="Z253" s="427"/>
    </row>
    <row r="254" spans="1:26" ht="15.75" thickBot="1">
      <c r="A254" s="427"/>
      <c r="B254" s="427"/>
      <c r="C254" s="427"/>
      <c r="D254" s="427"/>
      <c r="E254" s="427"/>
      <c r="F254" s="427"/>
      <c r="G254" s="427"/>
      <c r="H254" s="427"/>
      <c r="I254" s="427"/>
      <c r="J254" s="427"/>
      <c r="K254" s="427"/>
      <c r="L254" s="427"/>
      <c r="M254" s="427"/>
      <c r="N254" s="427"/>
      <c r="O254" s="427"/>
      <c r="P254" s="427"/>
      <c r="Q254" s="427"/>
      <c r="R254" s="427"/>
      <c r="S254" s="427"/>
      <c r="T254" s="427"/>
      <c r="U254" s="427"/>
      <c r="V254" s="427"/>
      <c r="W254" s="427"/>
      <c r="X254" s="427"/>
      <c r="Y254" s="427"/>
      <c r="Z254" s="427"/>
    </row>
    <row r="255" spans="1:26" ht="15.75" thickBot="1">
      <c r="A255" s="427"/>
      <c r="B255" s="427"/>
      <c r="C255" s="427"/>
      <c r="D255" s="427"/>
      <c r="E255" s="427"/>
      <c r="F255" s="427"/>
      <c r="G255" s="427"/>
      <c r="H255" s="427"/>
      <c r="I255" s="427"/>
      <c r="J255" s="427"/>
      <c r="K255" s="427"/>
      <c r="L255" s="427"/>
      <c r="M255" s="427"/>
      <c r="N255" s="427"/>
      <c r="O255" s="427"/>
      <c r="P255" s="427"/>
      <c r="Q255" s="427"/>
      <c r="R255" s="427"/>
      <c r="S255" s="427"/>
      <c r="T255" s="427"/>
      <c r="U255" s="427"/>
      <c r="V255" s="427"/>
      <c r="W255" s="427"/>
      <c r="X255" s="427"/>
      <c r="Y255" s="427"/>
      <c r="Z255" s="427"/>
    </row>
    <row r="256" spans="1:26" ht="15.75" thickBot="1">
      <c r="A256" s="427"/>
      <c r="B256" s="427"/>
      <c r="C256" s="427"/>
      <c r="D256" s="427"/>
      <c r="E256" s="427"/>
      <c r="F256" s="427"/>
      <c r="G256" s="427"/>
      <c r="H256" s="427"/>
      <c r="I256" s="427"/>
      <c r="J256" s="427"/>
      <c r="K256" s="427"/>
      <c r="L256" s="427"/>
      <c r="M256" s="427"/>
      <c r="N256" s="427"/>
      <c r="O256" s="427"/>
      <c r="P256" s="427"/>
      <c r="Q256" s="427"/>
      <c r="R256" s="427"/>
      <c r="S256" s="427"/>
      <c r="T256" s="427"/>
      <c r="U256" s="427"/>
      <c r="V256" s="427"/>
      <c r="W256" s="427"/>
      <c r="X256" s="427"/>
      <c r="Y256" s="427"/>
      <c r="Z256" s="427"/>
    </row>
    <row r="257" spans="1:26" ht="15.75" thickBot="1">
      <c r="A257" s="427"/>
      <c r="B257" s="427"/>
      <c r="C257" s="427"/>
      <c r="D257" s="427"/>
      <c r="E257" s="427"/>
      <c r="F257" s="427"/>
      <c r="G257" s="427"/>
      <c r="H257" s="427"/>
      <c r="I257" s="427"/>
      <c r="J257" s="427"/>
      <c r="K257" s="427"/>
      <c r="L257" s="427"/>
      <c r="M257" s="427"/>
      <c r="N257" s="427"/>
      <c r="O257" s="427"/>
      <c r="P257" s="427"/>
      <c r="Q257" s="427"/>
      <c r="R257" s="427"/>
      <c r="S257" s="427"/>
      <c r="T257" s="427"/>
      <c r="U257" s="427"/>
      <c r="V257" s="427"/>
      <c r="W257" s="427"/>
      <c r="X257" s="427"/>
      <c r="Y257" s="427"/>
      <c r="Z257" s="427"/>
    </row>
    <row r="258" spans="1:26" ht="15.75" thickBot="1">
      <c r="A258" s="427"/>
      <c r="B258" s="427"/>
      <c r="C258" s="427"/>
      <c r="D258" s="427"/>
      <c r="E258" s="427"/>
      <c r="F258" s="427"/>
      <c r="G258" s="427"/>
      <c r="H258" s="427"/>
      <c r="I258" s="427"/>
      <c r="J258" s="427"/>
      <c r="K258" s="427"/>
      <c r="L258" s="427"/>
      <c r="M258" s="427"/>
      <c r="N258" s="427"/>
      <c r="O258" s="427"/>
      <c r="P258" s="427"/>
      <c r="Q258" s="427"/>
      <c r="R258" s="427"/>
      <c r="S258" s="427"/>
      <c r="T258" s="427"/>
      <c r="U258" s="427"/>
      <c r="V258" s="427"/>
      <c r="W258" s="427"/>
      <c r="X258" s="427"/>
      <c r="Y258" s="427"/>
      <c r="Z258" s="427"/>
    </row>
    <row r="259" spans="1:26" ht="15.75" thickBot="1">
      <c r="A259" s="427"/>
      <c r="B259" s="427"/>
      <c r="C259" s="427"/>
      <c r="D259" s="427"/>
      <c r="E259" s="427"/>
      <c r="F259" s="427"/>
      <c r="G259" s="427"/>
      <c r="H259" s="427"/>
      <c r="I259" s="427"/>
      <c r="J259" s="427"/>
      <c r="K259" s="427"/>
      <c r="L259" s="427"/>
      <c r="M259" s="427"/>
      <c r="N259" s="427"/>
      <c r="O259" s="427"/>
      <c r="P259" s="427"/>
      <c r="Q259" s="427"/>
      <c r="R259" s="427"/>
      <c r="S259" s="427"/>
      <c r="T259" s="427"/>
      <c r="U259" s="427"/>
      <c r="V259" s="427"/>
      <c r="W259" s="427"/>
      <c r="X259" s="427"/>
      <c r="Y259" s="427"/>
      <c r="Z259" s="427"/>
    </row>
    <row r="260" spans="1:26" ht="15.75" thickBot="1">
      <c r="A260" s="427"/>
      <c r="B260" s="427"/>
      <c r="C260" s="427"/>
      <c r="D260" s="427"/>
      <c r="E260" s="427"/>
      <c r="F260" s="427"/>
      <c r="G260" s="427"/>
      <c r="H260" s="427"/>
      <c r="I260" s="427"/>
      <c r="J260" s="427"/>
      <c r="K260" s="427"/>
      <c r="L260" s="427"/>
      <c r="M260" s="427"/>
      <c r="N260" s="427"/>
      <c r="O260" s="427"/>
      <c r="P260" s="427"/>
      <c r="Q260" s="427"/>
      <c r="R260" s="427"/>
      <c r="S260" s="427"/>
      <c r="T260" s="427"/>
      <c r="U260" s="427"/>
      <c r="V260" s="427"/>
      <c r="W260" s="427"/>
      <c r="X260" s="427"/>
      <c r="Y260" s="427"/>
      <c r="Z260" s="427"/>
    </row>
    <row r="261" spans="1:26" ht="15.75" thickBot="1">
      <c r="A261" s="427"/>
      <c r="B261" s="427"/>
      <c r="C261" s="427"/>
      <c r="D261" s="427"/>
      <c r="E261" s="427"/>
      <c r="F261" s="427"/>
      <c r="G261" s="427"/>
      <c r="H261" s="427"/>
      <c r="I261" s="427"/>
      <c r="J261" s="427"/>
      <c r="K261" s="427"/>
      <c r="L261" s="427"/>
      <c r="M261" s="427"/>
      <c r="N261" s="427"/>
      <c r="O261" s="427"/>
      <c r="P261" s="427"/>
      <c r="Q261" s="427"/>
      <c r="R261" s="427"/>
      <c r="S261" s="427"/>
      <c r="T261" s="427"/>
      <c r="U261" s="427"/>
      <c r="V261" s="427"/>
      <c r="W261" s="427"/>
      <c r="X261" s="427"/>
      <c r="Y261" s="427"/>
      <c r="Z261" s="427"/>
    </row>
    <row r="262" spans="1:26" ht="15.75" thickBot="1">
      <c r="A262" s="427"/>
      <c r="B262" s="427"/>
      <c r="C262" s="427"/>
      <c r="D262" s="427"/>
      <c r="E262" s="427"/>
      <c r="F262" s="427"/>
      <c r="G262" s="427"/>
      <c r="H262" s="427"/>
      <c r="I262" s="427"/>
      <c r="J262" s="427"/>
      <c r="K262" s="427"/>
      <c r="L262" s="427"/>
      <c r="M262" s="427"/>
      <c r="N262" s="427"/>
      <c r="O262" s="427"/>
      <c r="P262" s="427"/>
      <c r="Q262" s="427"/>
      <c r="R262" s="427"/>
      <c r="S262" s="427"/>
      <c r="T262" s="427"/>
      <c r="U262" s="427"/>
      <c r="V262" s="427"/>
      <c r="W262" s="427"/>
      <c r="X262" s="427"/>
      <c r="Y262" s="427"/>
      <c r="Z262" s="427"/>
    </row>
    <row r="263" spans="1:26" ht="15.75" thickBot="1">
      <c r="A263" s="427"/>
      <c r="B263" s="427"/>
      <c r="C263" s="427"/>
      <c r="D263" s="427"/>
      <c r="E263" s="427"/>
      <c r="F263" s="427"/>
      <c r="G263" s="427"/>
      <c r="H263" s="427"/>
      <c r="I263" s="427"/>
      <c r="J263" s="427"/>
      <c r="K263" s="427"/>
      <c r="L263" s="427"/>
      <c r="M263" s="427"/>
      <c r="N263" s="427"/>
      <c r="O263" s="427"/>
      <c r="P263" s="427"/>
      <c r="Q263" s="427"/>
      <c r="R263" s="427"/>
      <c r="S263" s="427"/>
      <c r="T263" s="427"/>
      <c r="U263" s="427"/>
      <c r="V263" s="427"/>
      <c r="W263" s="427"/>
      <c r="X263" s="427"/>
      <c r="Y263" s="427"/>
      <c r="Z263" s="427"/>
    </row>
    <row r="264" spans="1:26" ht="15.75" thickBot="1">
      <c r="A264" s="427"/>
      <c r="B264" s="427"/>
      <c r="C264" s="427"/>
      <c r="D264" s="427"/>
      <c r="E264" s="427"/>
      <c r="F264" s="427"/>
      <c r="G264" s="427"/>
      <c r="H264" s="427"/>
      <c r="I264" s="427"/>
      <c r="J264" s="427"/>
      <c r="K264" s="427"/>
      <c r="L264" s="427"/>
      <c r="M264" s="427"/>
      <c r="N264" s="427"/>
      <c r="O264" s="427"/>
      <c r="P264" s="427"/>
      <c r="Q264" s="427"/>
      <c r="R264" s="427"/>
      <c r="S264" s="427"/>
      <c r="T264" s="427"/>
      <c r="U264" s="427"/>
      <c r="V264" s="427"/>
      <c r="W264" s="427"/>
      <c r="X264" s="427"/>
      <c r="Y264" s="427"/>
      <c r="Z264" s="427"/>
    </row>
    <row r="265" spans="1:26" ht="15.75" thickBot="1">
      <c r="A265" s="427"/>
      <c r="B265" s="427"/>
      <c r="C265" s="427"/>
      <c r="D265" s="427"/>
      <c r="E265" s="427"/>
      <c r="F265" s="427"/>
      <c r="G265" s="427"/>
      <c r="H265" s="427"/>
      <c r="I265" s="427"/>
      <c r="J265" s="427"/>
      <c r="K265" s="427"/>
      <c r="L265" s="427"/>
      <c r="M265" s="427"/>
      <c r="N265" s="427"/>
      <c r="O265" s="427"/>
      <c r="P265" s="427"/>
      <c r="Q265" s="427"/>
      <c r="R265" s="427"/>
      <c r="S265" s="427"/>
      <c r="T265" s="427"/>
      <c r="U265" s="427"/>
      <c r="V265" s="427"/>
      <c r="W265" s="427"/>
      <c r="X265" s="427"/>
      <c r="Y265" s="427"/>
      <c r="Z265" s="427"/>
    </row>
    <row r="266" spans="1:26" ht="15.75" thickBot="1">
      <c r="A266" s="427"/>
      <c r="B266" s="427"/>
      <c r="C266" s="427"/>
      <c r="D266" s="427"/>
      <c r="E266" s="427"/>
      <c r="F266" s="427"/>
      <c r="G266" s="427"/>
      <c r="H266" s="427"/>
      <c r="I266" s="427"/>
      <c r="J266" s="427"/>
      <c r="K266" s="427"/>
      <c r="L266" s="427"/>
      <c r="M266" s="427"/>
      <c r="N266" s="427"/>
      <c r="O266" s="427"/>
      <c r="P266" s="427"/>
      <c r="Q266" s="427"/>
      <c r="R266" s="427"/>
      <c r="S266" s="427"/>
      <c r="T266" s="427"/>
      <c r="U266" s="427"/>
      <c r="V266" s="427"/>
      <c r="W266" s="427"/>
      <c r="X266" s="427"/>
      <c r="Y266" s="427"/>
      <c r="Z266" s="427"/>
    </row>
    <row r="267" spans="1:26" ht="15.75" thickBot="1">
      <c r="A267" s="427"/>
      <c r="B267" s="427"/>
      <c r="C267" s="427"/>
      <c r="D267" s="427"/>
      <c r="E267" s="427"/>
      <c r="F267" s="427"/>
      <c r="G267" s="427"/>
      <c r="H267" s="427"/>
      <c r="I267" s="427"/>
      <c r="J267" s="427"/>
      <c r="K267" s="427"/>
      <c r="L267" s="427"/>
      <c r="M267" s="427"/>
      <c r="N267" s="427"/>
      <c r="O267" s="427"/>
      <c r="P267" s="427"/>
      <c r="Q267" s="427"/>
      <c r="R267" s="427"/>
      <c r="S267" s="427"/>
      <c r="T267" s="427"/>
      <c r="U267" s="427"/>
      <c r="V267" s="427"/>
      <c r="W267" s="427"/>
      <c r="X267" s="427"/>
      <c r="Y267" s="427"/>
      <c r="Z267" s="427"/>
    </row>
    <row r="268" spans="1:26" ht="15.75" thickBot="1">
      <c r="A268" s="427"/>
      <c r="B268" s="427"/>
      <c r="C268" s="427"/>
      <c r="D268" s="427"/>
      <c r="E268" s="427"/>
      <c r="F268" s="427"/>
      <c r="G268" s="427"/>
      <c r="H268" s="427"/>
      <c r="I268" s="427"/>
      <c r="J268" s="427"/>
      <c r="K268" s="427"/>
      <c r="L268" s="427"/>
      <c r="M268" s="427"/>
      <c r="N268" s="427"/>
      <c r="O268" s="427"/>
      <c r="P268" s="427"/>
      <c r="Q268" s="427"/>
      <c r="R268" s="427"/>
      <c r="S268" s="427"/>
      <c r="T268" s="427"/>
      <c r="U268" s="427"/>
      <c r="V268" s="427"/>
      <c r="W268" s="427"/>
      <c r="X268" s="427"/>
      <c r="Y268" s="427"/>
      <c r="Z268" s="427"/>
    </row>
    <row r="269" spans="1:26" ht="15.75" thickBot="1">
      <c r="A269" s="427"/>
      <c r="B269" s="427"/>
      <c r="C269" s="427"/>
      <c r="D269" s="427"/>
      <c r="E269" s="427"/>
      <c r="F269" s="427"/>
      <c r="G269" s="427"/>
      <c r="H269" s="427"/>
      <c r="I269" s="427"/>
      <c r="J269" s="427"/>
      <c r="K269" s="427"/>
      <c r="L269" s="427"/>
      <c r="M269" s="427"/>
      <c r="N269" s="427"/>
      <c r="O269" s="427"/>
      <c r="P269" s="427"/>
      <c r="Q269" s="427"/>
      <c r="R269" s="427"/>
      <c r="S269" s="427"/>
      <c r="T269" s="427"/>
      <c r="U269" s="427"/>
      <c r="V269" s="427"/>
      <c r="W269" s="427"/>
      <c r="X269" s="427"/>
      <c r="Y269" s="427"/>
      <c r="Z269" s="427"/>
    </row>
    <row r="270" spans="1:26" ht="15.75" thickBot="1">
      <c r="A270" s="427"/>
      <c r="B270" s="427"/>
      <c r="C270" s="427"/>
      <c r="D270" s="427"/>
      <c r="E270" s="427"/>
      <c r="F270" s="427"/>
      <c r="G270" s="427"/>
      <c r="H270" s="427"/>
      <c r="I270" s="427"/>
      <c r="J270" s="427"/>
      <c r="K270" s="427"/>
      <c r="L270" s="427"/>
      <c r="M270" s="427"/>
      <c r="N270" s="427"/>
      <c r="O270" s="427"/>
      <c r="P270" s="427"/>
      <c r="Q270" s="427"/>
      <c r="R270" s="427"/>
      <c r="S270" s="427"/>
      <c r="T270" s="427"/>
      <c r="U270" s="427"/>
      <c r="V270" s="427"/>
      <c r="W270" s="427"/>
      <c r="X270" s="427"/>
      <c r="Y270" s="427"/>
      <c r="Z270" s="427"/>
    </row>
    <row r="271" spans="1:26" ht="15.75" thickBot="1">
      <c r="A271" s="427"/>
      <c r="B271" s="427"/>
      <c r="C271" s="427"/>
      <c r="D271" s="427"/>
      <c r="E271" s="427"/>
      <c r="F271" s="427"/>
      <c r="G271" s="427"/>
      <c r="H271" s="427"/>
      <c r="I271" s="427"/>
      <c r="J271" s="427"/>
      <c r="K271" s="427"/>
      <c r="L271" s="427"/>
      <c r="M271" s="427"/>
      <c r="N271" s="427"/>
      <c r="O271" s="427"/>
      <c r="P271" s="427"/>
      <c r="Q271" s="427"/>
      <c r="R271" s="427"/>
      <c r="S271" s="427"/>
      <c r="T271" s="427"/>
      <c r="U271" s="427"/>
      <c r="V271" s="427"/>
      <c r="W271" s="427"/>
      <c r="X271" s="427"/>
      <c r="Y271" s="427"/>
      <c r="Z271" s="427"/>
    </row>
    <row r="272" spans="1:26" ht="15.75" thickBot="1">
      <c r="A272" s="427"/>
      <c r="B272" s="427"/>
      <c r="C272" s="427"/>
      <c r="D272" s="427"/>
      <c r="E272" s="427"/>
      <c r="F272" s="427"/>
      <c r="G272" s="427"/>
      <c r="H272" s="427"/>
      <c r="I272" s="427"/>
      <c r="J272" s="427"/>
      <c r="K272" s="427"/>
      <c r="L272" s="427"/>
      <c r="M272" s="427"/>
      <c r="N272" s="427"/>
      <c r="O272" s="427"/>
      <c r="P272" s="427"/>
      <c r="Q272" s="427"/>
      <c r="R272" s="427"/>
      <c r="S272" s="427"/>
      <c r="T272" s="427"/>
      <c r="U272" s="427"/>
      <c r="V272" s="427"/>
      <c r="W272" s="427"/>
      <c r="X272" s="427"/>
      <c r="Y272" s="427"/>
      <c r="Z272" s="427"/>
    </row>
    <row r="273" spans="1:26" ht="15.75" thickBot="1">
      <c r="A273" s="427"/>
      <c r="B273" s="427"/>
      <c r="C273" s="427"/>
      <c r="D273" s="427"/>
      <c r="E273" s="427"/>
      <c r="F273" s="427"/>
      <c r="G273" s="427"/>
      <c r="H273" s="427"/>
      <c r="I273" s="427"/>
      <c r="J273" s="427"/>
      <c r="K273" s="427"/>
      <c r="L273" s="427"/>
      <c r="M273" s="427"/>
      <c r="N273" s="427"/>
      <c r="O273" s="427"/>
      <c r="P273" s="427"/>
      <c r="Q273" s="427"/>
      <c r="R273" s="427"/>
      <c r="S273" s="427"/>
      <c r="T273" s="427"/>
      <c r="U273" s="427"/>
      <c r="V273" s="427"/>
      <c r="W273" s="427"/>
      <c r="X273" s="427"/>
      <c r="Y273" s="427"/>
      <c r="Z273" s="427"/>
    </row>
    <row r="274" spans="1:26" ht="15.75" thickBot="1">
      <c r="A274" s="427"/>
      <c r="B274" s="427"/>
      <c r="C274" s="427"/>
      <c r="D274" s="427"/>
      <c r="E274" s="427"/>
      <c r="F274" s="427"/>
      <c r="G274" s="427"/>
      <c r="H274" s="427"/>
      <c r="I274" s="427"/>
      <c r="J274" s="427"/>
      <c r="K274" s="427"/>
      <c r="L274" s="427"/>
      <c r="M274" s="427"/>
      <c r="N274" s="427"/>
      <c r="O274" s="427"/>
      <c r="P274" s="427"/>
      <c r="Q274" s="427"/>
      <c r="R274" s="427"/>
      <c r="S274" s="427"/>
      <c r="T274" s="427"/>
      <c r="U274" s="427"/>
      <c r="V274" s="427"/>
      <c r="W274" s="427"/>
      <c r="X274" s="427"/>
      <c r="Y274" s="427"/>
      <c r="Z274" s="427"/>
    </row>
    <row r="275" spans="1:26" ht="15.75" thickBot="1">
      <c r="A275" s="427"/>
      <c r="B275" s="427"/>
      <c r="C275" s="427"/>
      <c r="D275" s="427"/>
      <c r="E275" s="427"/>
      <c r="F275" s="427"/>
      <c r="G275" s="427"/>
      <c r="H275" s="427"/>
      <c r="I275" s="427"/>
      <c r="J275" s="427"/>
      <c r="K275" s="427"/>
      <c r="L275" s="427"/>
      <c r="M275" s="427"/>
      <c r="N275" s="427"/>
      <c r="O275" s="427"/>
      <c r="P275" s="427"/>
      <c r="Q275" s="427"/>
      <c r="R275" s="427"/>
      <c r="S275" s="427"/>
      <c r="T275" s="427"/>
      <c r="U275" s="427"/>
      <c r="V275" s="427"/>
      <c r="W275" s="427"/>
      <c r="X275" s="427"/>
      <c r="Y275" s="427"/>
      <c r="Z275" s="427"/>
    </row>
    <row r="276" spans="1:26" ht="15.75" thickBot="1">
      <c r="A276" s="427"/>
      <c r="B276" s="427"/>
      <c r="C276" s="427"/>
      <c r="D276" s="427"/>
      <c r="E276" s="427"/>
      <c r="F276" s="427"/>
      <c r="G276" s="427"/>
      <c r="H276" s="427"/>
      <c r="I276" s="427"/>
      <c r="J276" s="427"/>
      <c r="K276" s="427"/>
      <c r="L276" s="427"/>
      <c r="M276" s="427"/>
      <c r="N276" s="427"/>
      <c r="O276" s="427"/>
      <c r="P276" s="427"/>
      <c r="Q276" s="427"/>
      <c r="R276" s="427"/>
      <c r="S276" s="427"/>
      <c r="T276" s="427"/>
      <c r="U276" s="427"/>
      <c r="V276" s="427"/>
      <c r="W276" s="427"/>
      <c r="X276" s="427"/>
      <c r="Y276" s="427"/>
      <c r="Z276" s="427"/>
    </row>
    <row r="277" spans="1:26" ht="15.75" thickBot="1">
      <c r="A277" s="427"/>
      <c r="B277" s="427"/>
      <c r="C277" s="427"/>
      <c r="D277" s="427"/>
      <c r="E277" s="427"/>
      <c r="F277" s="427"/>
      <c r="G277" s="427"/>
      <c r="H277" s="427"/>
      <c r="I277" s="427"/>
      <c r="J277" s="427"/>
      <c r="K277" s="427"/>
      <c r="L277" s="427"/>
      <c r="M277" s="427"/>
      <c r="N277" s="427"/>
      <c r="O277" s="427"/>
      <c r="P277" s="427"/>
      <c r="Q277" s="427"/>
      <c r="R277" s="427"/>
      <c r="S277" s="427"/>
      <c r="T277" s="427"/>
      <c r="U277" s="427"/>
      <c r="V277" s="427"/>
      <c r="W277" s="427"/>
      <c r="X277" s="427"/>
      <c r="Y277" s="427"/>
      <c r="Z277" s="427"/>
    </row>
    <row r="278" spans="1:26" ht="15.75" thickBot="1">
      <c r="A278" s="427"/>
      <c r="B278" s="427"/>
      <c r="C278" s="427"/>
      <c r="D278" s="427"/>
      <c r="E278" s="427"/>
      <c r="F278" s="427"/>
      <c r="G278" s="427"/>
      <c r="H278" s="427"/>
      <c r="I278" s="427"/>
      <c r="J278" s="427"/>
      <c r="K278" s="427"/>
      <c r="L278" s="427"/>
      <c r="M278" s="427"/>
      <c r="N278" s="427"/>
      <c r="O278" s="427"/>
      <c r="P278" s="427"/>
      <c r="Q278" s="427"/>
      <c r="R278" s="427"/>
      <c r="S278" s="427"/>
      <c r="T278" s="427"/>
      <c r="U278" s="427"/>
      <c r="V278" s="427"/>
      <c r="W278" s="427"/>
      <c r="X278" s="427"/>
      <c r="Y278" s="427"/>
      <c r="Z278" s="427"/>
    </row>
    <row r="279" spans="1:26" ht="15.75" thickBot="1">
      <c r="A279" s="427"/>
      <c r="B279" s="427"/>
      <c r="C279" s="427"/>
      <c r="D279" s="427"/>
      <c r="E279" s="427"/>
      <c r="F279" s="427"/>
      <c r="G279" s="427"/>
      <c r="H279" s="427"/>
      <c r="I279" s="427"/>
      <c r="J279" s="427"/>
      <c r="K279" s="427"/>
      <c r="L279" s="427"/>
      <c r="M279" s="427"/>
      <c r="N279" s="427"/>
      <c r="O279" s="427"/>
      <c r="P279" s="427"/>
      <c r="Q279" s="427"/>
      <c r="R279" s="427"/>
      <c r="S279" s="427"/>
      <c r="T279" s="427"/>
      <c r="U279" s="427"/>
      <c r="V279" s="427"/>
      <c r="W279" s="427"/>
      <c r="X279" s="427"/>
      <c r="Y279" s="427"/>
      <c r="Z279" s="427"/>
    </row>
    <row r="280" spans="1:26" ht="15.75" thickBot="1">
      <c r="A280" s="427"/>
      <c r="B280" s="427"/>
      <c r="C280" s="427"/>
      <c r="D280" s="427"/>
      <c r="E280" s="427"/>
      <c r="F280" s="427"/>
      <c r="G280" s="427"/>
      <c r="H280" s="427"/>
      <c r="I280" s="427"/>
      <c r="J280" s="427"/>
      <c r="K280" s="427"/>
      <c r="L280" s="427"/>
      <c r="M280" s="427"/>
      <c r="N280" s="427"/>
      <c r="O280" s="427"/>
      <c r="P280" s="427"/>
      <c r="Q280" s="427"/>
      <c r="R280" s="427"/>
      <c r="S280" s="427"/>
      <c r="T280" s="427"/>
      <c r="U280" s="427"/>
      <c r="V280" s="427"/>
      <c r="W280" s="427"/>
      <c r="X280" s="427"/>
      <c r="Y280" s="427"/>
      <c r="Z280" s="427"/>
    </row>
    <row r="281" spans="1:26" ht="15.75" thickBot="1">
      <c r="A281" s="427"/>
      <c r="B281" s="427"/>
      <c r="C281" s="427"/>
      <c r="D281" s="427"/>
      <c r="E281" s="427"/>
      <c r="F281" s="427"/>
      <c r="G281" s="427"/>
      <c r="H281" s="427"/>
      <c r="I281" s="427"/>
      <c r="J281" s="427"/>
      <c r="K281" s="427"/>
      <c r="L281" s="427"/>
      <c r="M281" s="427"/>
      <c r="N281" s="427"/>
      <c r="O281" s="427"/>
      <c r="P281" s="427"/>
      <c r="Q281" s="427"/>
      <c r="R281" s="427"/>
      <c r="S281" s="427"/>
      <c r="T281" s="427"/>
      <c r="U281" s="427"/>
      <c r="V281" s="427"/>
      <c r="W281" s="427"/>
      <c r="X281" s="427"/>
      <c r="Y281" s="427"/>
      <c r="Z281" s="427"/>
    </row>
    <row r="282" spans="1:26" ht="15.75" thickBot="1">
      <c r="A282" s="427"/>
      <c r="B282" s="427"/>
      <c r="C282" s="427"/>
      <c r="D282" s="427"/>
      <c r="E282" s="427"/>
      <c r="F282" s="427"/>
      <c r="G282" s="427"/>
      <c r="H282" s="427"/>
      <c r="I282" s="427"/>
      <c r="J282" s="427"/>
      <c r="K282" s="427"/>
      <c r="L282" s="427"/>
      <c r="M282" s="427"/>
      <c r="N282" s="427"/>
      <c r="O282" s="427"/>
      <c r="P282" s="427"/>
      <c r="Q282" s="427"/>
      <c r="R282" s="427"/>
      <c r="S282" s="427"/>
      <c r="T282" s="427"/>
      <c r="U282" s="427"/>
      <c r="V282" s="427"/>
      <c r="W282" s="427"/>
      <c r="X282" s="427"/>
      <c r="Y282" s="427"/>
      <c r="Z282" s="427"/>
    </row>
    <row r="283" spans="1:26" ht="15.75" thickBot="1">
      <c r="A283" s="427"/>
      <c r="B283" s="427"/>
      <c r="C283" s="427"/>
      <c r="D283" s="427"/>
      <c r="E283" s="427"/>
      <c r="F283" s="427"/>
      <c r="G283" s="427"/>
      <c r="H283" s="427"/>
      <c r="I283" s="427"/>
      <c r="J283" s="427"/>
      <c r="K283" s="427"/>
      <c r="L283" s="427"/>
      <c r="M283" s="427"/>
      <c r="N283" s="427"/>
      <c r="O283" s="427"/>
      <c r="P283" s="427"/>
      <c r="Q283" s="427"/>
      <c r="R283" s="427"/>
      <c r="S283" s="427"/>
      <c r="T283" s="427"/>
      <c r="U283" s="427"/>
      <c r="V283" s="427"/>
      <c r="W283" s="427"/>
      <c r="X283" s="427"/>
      <c r="Y283" s="427"/>
      <c r="Z283" s="427"/>
    </row>
    <row r="284" spans="1:26" ht="15.75" thickBot="1">
      <c r="A284" s="427"/>
      <c r="B284" s="427"/>
      <c r="C284" s="427"/>
      <c r="D284" s="427"/>
      <c r="E284" s="427"/>
      <c r="F284" s="427"/>
      <c r="G284" s="427"/>
      <c r="H284" s="427"/>
      <c r="I284" s="427"/>
      <c r="J284" s="427"/>
      <c r="K284" s="427"/>
      <c r="L284" s="427"/>
      <c r="M284" s="427"/>
      <c r="N284" s="427"/>
      <c r="O284" s="427"/>
      <c r="P284" s="427"/>
      <c r="Q284" s="427"/>
      <c r="R284" s="427"/>
      <c r="S284" s="427"/>
      <c r="T284" s="427"/>
      <c r="U284" s="427"/>
      <c r="V284" s="427"/>
      <c r="W284" s="427"/>
      <c r="X284" s="427"/>
      <c r="Y284" s="427"/>
      <c r="Z284" s="427"/>
    </row>
    <row r="285" spans="1:26" ht="15.75" thickBot="1">
      <c r="A285" s="427"/>
      <c r="B285" s="427"/>
      <c r="C285" s="427"/>
      <c r="D285" s="427"/>
      <c r="E285" s="427"/>
      <c r="F285" s="427"/>
      <c r="G285" s="427"/>
      <c r="H285" s="427"/>
      <c r="I285" s="427"/>
      <c r="J285" s="427"/>
      <c r="K285" s="427"/>
      <c r="L285" s="427"/>
      <c r="M285" s="427"/>
      <c r="N285" s="427"/>
      <c r="O285" s="427"/>
      <c r="P285" s="427"/>
      <c r="Q285" s="427"/>
      <c r="R285" s="427"/>
      <c r="S285" s="427"/>
      <c r="T285" s="427"/>
      <c r="U285" s="427"/>
      <c r="V285" s="427"/>
      <c r="W285" s="427"/>
      <c r="X285" s="427"/>
      <c r="Y285" s="427"/>
      <c r="Z285" s="427"/>
    </row>
    <row r="286" spans="1:26" ht="15.75" thickBot="1">
      <c r="A286" s="427"/>
      <c r="B286" s="427"/>
      <c r="C286" s="427"/>
      <c r="D286" s="427"/>
      <c r="E286" s="427"/>
      <c r="F286" s="427"/>
      <c r="G286" s="427"/>
      <c r="H286" s="427"/>
      <c r="I286" s="427"/>
      <c r="J286" s="427"/>
      <c r="K286" s="427"/>
      <c r="L286" s="427"/>
      <c r="M286" s="427"/>
      <c r="N286" s="427"/>
      <c r="O286" s="427"/>
      <c r="P286" s="427"/>
      <c r="Q286" s="427"/>
      <c r="R286" s="427"/>
      <c r="S286" s="427"/>
      <c r="T286" s="427"/>
      <c r="U286" s="427"/>
      <c r="V286" s="427"/>
      <c r="W286" s="427"/>
      <c r="X286" s="427"/>
      <c r="Y286" s="427"/>
      <c r="Z286" s="427"/>
    </row>
    <row r="287" spans="1:26" ht="15.75" thickBot="1">
      <c r="A287" s="427"/>
      <c r="B287" s="427"/>
      <c r="C287" s="427"/>
      <c r="D287" s="427"/>
      <c r="E287" s="427"/>
      <c r="F287" s="427"/>
      <c r="G287" s="427"/>
      <c r="H287" s="427"/>
      <c r="I287" s="427"/>
      <c r="J287" s="427"/>
      <c r="K287" s="427"/>
      <c r="L287" s="427"/>
      <c r="M287" s="427"/>
      <c r="N287" s="427"/>
      <c r="O287" s="427"/>
      <c r="P287" s="427"/>
      <c r="Q287" s="427"/>
      <c r="R287" s="427"/>
      <c r="S287" s="427"/>
      <c r="T287" s="427"/>
      <c r="U287" s="427"/>
      <c r="V287" s="427"/>
      <c r="W287" s="427"/>
      <c r="X287" s="427"/>
      <c r="Y287" s="427"/>
      <c r="Z287" s="427"/>
    </row>
    <row r="288" spans="1:26" ht="15.75" thickBot="1">
      <c r="A288" s="427"/>
      <c r="B288" s="427"/>
      <c r="C288" s="427"/>
      <c r="D288" s="427"/>
      <c r="E288" s="427"/>
      <c r="F288" s="427"/>
      <c r="G288" s="427"/>
      <c r="H288" s="427"/>
      <c r="I288" s="427"/>
      <c r="J288" s="427"/>
      <c r="K288" s="427"/>
      <c r="L288" s="427"/>
      <c r="M288" s="427"/>
      <c r="N288" s="427"/>
      <c r="O288" s="427"/>
      <c r="P288" s="427"/>
      <c r="Q288" s="427"/>
      <c r="R288" s="427"/>
      <c r="S288" s="427"/>
      <c r="T288" s="427"/>
      <c r="U288" s="427"/>
      <c r="V288" s="427"/>
      <c r="W288" s="427"/>
      <c r="X288" s="427"/>
      <c r="Y288" s="427"/>
      <c r="Z288" s="427"/>
    </row>
    <row r="289" spans="1:26" ht="15.75" thickBot="1">
      <c r="A289" s="427"/>
      <c r="B289" s="427"/>
      <c r="C289" s="427"/>
      <c r="D289" s="427"/>
      <c r="E289" s="427"/>
      <c r="F289" s="427"/>
      <c r="G289" s="427"/>
      <c r="H289" s="427"/>
      <c r="I289" s="427"/>
      <c r="J289" s="427"/>
      <c r="K289" s="427"/>
      <c r="L289" s="427"/>
      <c r="M289" s="427"/>
      <c r="N289" s="427"/>
      <c r="O289" s="427"/>
      <c r="P289" s="427"/>
      <c r="Q289" s="427"/>
      <c r="R289" s="427"/>
      <c r="S289" s="427"/>
      <c r="T289" s="427"/>
      <c r="U289" s="427"/>
      <c r="V289" s="427"/>
      <c r="W289" s="427"/>
      <c r="X289" s="427"/>
      <c r="Y289" s="427"/>
      <c r="Z289" s="427"/>
    </row>
    <row r="290" spans="1:26" ht="15.75" thickBot="1">
      <c r="A290" s="427"/>
      <c r="B290" s="427"/>
      <c r="C290" s="427"/>
      <c r="D290" s="427"/>
      <c r="E290" s="427"/>
      <c r="F290" s="427"/>
      <c r="G290" s="427"/>
      <c r="H290" s="427"/>
      <c r="I290" s="427"/>
      <c r="J290" s="427"/>
      <c r="K290" s="427"/>
      <c r="L290" s="427"/>
      <c r="M290" s="427"/>
      <c r="N290" s="427"/>
      <c r="O290" s="427"/>
      <c r="P290" s="427"/>
      <c r="Q290" s="427"/>
      <c r="R290" s="427"/>
      <c r="S290" s="427"/>
      <c r="T290" s="427"/>
      <c r="U290" s="427"/>
      <c r="V290" s="427"/>
      <c r="W290" s="427"/>
      <c r="X290" s="427"/>
      <c r="Y290" s="427"/>
      <c r="Z290" s="427"/>
    </row>
    <row r="291" spans="1:26" ht="15.75" thickBot="1">
      <c r="A291" s="427"/>
      <c r="B291" s="427"/>
      <c r="C291" s="427"/>
      <c r="D291" s="427"/>
      <c r="E291" s="427"/>
      <c r="F291" s="427"/>
      <c r="G291" s="427"/>
      <c r="H291" s="427"/>
      <c r="I291" s="427"/>
      <c r="J291" s="427"/>
      <c r="K291" s="427"/>
      <c r="L291" s="427"/>
      <c r="M291" s="427"/>
      <c r="N291" s="427"/>
      <c r="O291" s="427"/>
      <c r="P291" s="427"/>
      <c r="Q291" s="427"/>
      <c r="R291" s="427"/>
      <c r="S291" s="427"/>
      <c r="T291" s="427"/>
      <c r="U291" s="427"/>
      <c r="V291" s="427"/>
      <c r="W291" s="427"/>
      <c r="X291" s="427"/>
      <c r="Y291" s="427"/>
      <c r="Z291" s="427"/>
    </row>
    <row r="292" spans="1:26" ht="15.75" thickBot="1">
      <c r="A292" s="427"/>
      <c r="B292" s="427"/>
      <c r="C292" s="427"/>
      <c r="D292" s="427"/>
      <c r="E292" s="427"/>
      <c r="F292" s="427"/>
      <c r="G292" s="427"/>
      <c r="H292" s="427"/>
      <c r="I292" s="427"/>
      <c r="J292" s="427"/>
      <c r="K292" s="427"/>
      <c r="L292" s="427"/>
      <c r="M292" s="427"/>
      <c r="N292" s="427"/>
      <c r="O292" s="427"/>
      <c r="P292" s="427"/>
      <c r="Q292" s="427"/>
      <c r="R292" s="427"/>
      <c r="S292" s="427"/>
      <c r="T292" s="427"/>
      <c r="U292" s="427"/>
      <c r="V292" s="427"/>
      <c r="W292" s="427"/>
      <c r="X292" s="427"/>
      <c r="Y292" s="427"/>
      <c r="Z292" s="427"/>
    </row>
    <row r="293" spans="1:26" ht="15.75" thickBot="1">
      <c r="A293" s="427"/>
      <c r="B293" s="427"/>
      <c r="C293" s="427"/>
      <c r="D293" s="427"/>
      <c r="E293" s="427"/>
      <c r="F293" s="427"/>
      <c r="G293" s="427"/>
      <c r="H293" s="427"/>
      <c r="I293" s="427"/>
      <c r="J293" s="427"/>
      <c r="K293" s="427"/>
      <c r="L293" s="427"/>
      <c r="M293" s="427"/>
      <c r="N293" s="427"/>
      <c r="O293" s="427"/>
      <c r="P293" s="427"/>
      <c r="Q293" s="427"/>
      <c r="R293" s="427"/>
      <c r="S293" s="427"/>
      <c r="T293" s="427"/>
      <c r="U293" s="427"/>
      <c r="V293" s="427"/>
      <c r="W293" s="427"/>
      <c r="X293" s="427"/>
      <c r="Y293" s="427"/>
      <c r="Z293" s="427"/>
    </row>
    <row r="294" spans="1:26" ht="15.75" thickBot="1">
      <c r="A294" s="427"/>
      <c r="B294" s="427"/>
      <c r="C294" s="427"/>
      <c r="D294" s="427"/>
      <c r="E294" s="427"/>
      <c r="F294" s="427"/>
      <c r="G294" s="427"/>
      <c r="H294" s="427"/>
      <c r="I294" s="427"/>
      <c r="J294" s="427"/>
      <c r="K294" s="427"/>
      <c r="L294" s="427"/>
      <c r="M294" s="427"/>
      <c r="N294" s="427"/>
      <c r="O294" s="427"/>
      <c r="P294" s="427"/>
      <c r="Q294" s="427"/>
      <c r="R294" s="427"/>
      <c r="S294" s="427"/>
      <c r="T294" s="427"/>
      <c r="U294" s="427"/>
      <c r="V294" s="427"/>
      <c r="W294" s="427"/>
      <c r="X294" s="427"/>
      <c r="Y294" s="427"/>
      <c r="Z294" s="427"/>
    </row>
    <row r="295" spans="1:26" ht="15.75" thickBot="1">
      <c r="A295" s="427"/>
      <c r="B295" s="427"/>
      <c r="C295" s="427"/>
      <c r="D295" s="427"/>
      <c r="E295" s="427"/>
      <c r="F295" s="427"/>
      <c r="G295" s="427"/>
      <c r="H295" s="427"/>
      <c r="I295" s="427"/>
      <c r="J295" s="427"/>
      <c r="K295" s="427"/>
      <c r="L295" s="427"/>
      <c r="M295" s="427"/>
      <c r="N295" s="427"/>
      <c r="O295" s="427"/>
      <c r="P295" s="427"/>
      <c r="Q295" s="427"/>
      <c r="R295" s="427"/>
      <c r="S295" s="427"/>
      <c r="T295" s="427"/>
      <c r="U295" s="427"/>
      <c r="V295" s="427"/>
      <c r="W295" s="427"/>
      <c r="X295" s="427"/>
      <c r="Y295" s="427"/>
      <c r="Z295" s="427"/>
    </row>
    <row r="296" spans="1:26" ht="15.75" thickBot="1">
      <c r="A296" s="427"/>
      <c r="B296" s="427"/>
      <c r="C296" s="427"/>
      <c r="D296" s="427"/>
      <c r="E296" s="427"/>
      <c r="F296" s="427"/>
      <c r="G296" s="427"/>
      <c r="H296" s="427"/>
      <c r="I296" s="427"/>
      <c r="J296" s="427"/>
      <c r="K296" s="427"/>
      <c r="L296" s="427"/>
      <c r="M296" s="427"/>
      <c r="N296" s="427"/>
      <c r="O296" s="427"/>
      <c r="P296" s="427"/>
      <c r="Q296" s="427"/>
      <c r="R296" s="427"/>
      <c r="S296" s="427"/>
      <c r="T296" s="427"/>
      <c r="U296" s="427"/>
      <c r="V296" s="427"/>
      <c r="W296" s="427"/>
      <c r="X296" s="427"/>
      <c r="Y296" s="427"/>
      <c r="Z296" s="427"/>
    </row>
    <row r="297" spans="1:26" ht="15.75" thickBot="1">
      <c r="A297" s="427"/>
      <c r="B297" s="427"/>
      <c r="C297" s="427"/>
      <c r="D297" s="427"/>
      <c r="E297" s="427"/>
      <c r="F297" s="427"/>
      <c r="G297" s="427"/>
      <c r="H297" s="427"/>
      <c r="I297" s="427"/>
      <c r="J297" s="427"/>
      <c r="K297" s="427"/>
      <c r="L297" s="427"/>
      <c r="M297" s="427"/>
      <c r="N297" s="427"/>
      <c r="O297" s="427"/>
      <c r="P297" s="427"/>
      <c r="Q297" s="427"/>
      <c r="R297" s="427"/>
      <c r="S297" s="427"/>
      <c r="T297" s="427"/>
      <c r="U297" s="427"/>
      <c r="V297" s="427"/>
      <c r="W297" s="427"/>
      <c r="X297" s="427"/>
      <c r="Y297" s="427"/>
      <c r="Z297" s="427"/>
    </row>
    <row r="298" spans="1:26" ht="15.75" thickBot="1">
      <c r="A298" s="427"/>
      <c r="B298" s="427"/>
      <c r="C298" s="427"/>
      <c r="D298" s="427"/>
      <c r="E298" s="427"/>
      <c r="F298" s="427"/>
      <c r="G298" s="427"/>
      <c r="H298" s="427"/>
      <c r="I298" s="427"/>
      <c r="J298" s="427"/>
      <c r="K298" s="427"/>
      <c r="L298" s="427"/>
      <c r="M298" s="427"/>
      <c r="N298" s="427"/>
      <c r="O298" s="427"/>
      <c r="P298" s="427"/>
      <c r="Q298" s="427"/>
      <c r="R298" s="427"/>
      <c r="S298" s="427"/>
      <c r="T298" s="427"/>
      <c r="U298" s="427"/>
      <c r="V298" s="427"/>
      <c r="W298" s="427"/>
      <c r="X298" s="427"/>
      <c r="Y298" s="427"/>
      <c r="Z298" s="427"/>
    </row>
    <row r="299" spans="1:26" ht="15.75" thickBot="1">
      <c r="A299" s="427"/>
      <c r="B299" s="427"/>
      <c r="C299" s="427"/>
      <c r="D299" s="427"/>
      <c r="E299" s="427"/>
      <c r="F299" s="427"/>
      <c r="G299" s="427"/>
      <c r="H299" s="427"/>
      <c r="I299" s="427"/>
      <c r="J299" s="427"/>
      <c r="K299" s="427"/>
      <c r="L299" s="427"/>
      <c r="M299" s="427"/>
      <c r="N299" s="427"/>
      <c r="O299" s="427"/>
      <c r="P299" s="427"/>
      <c r="Q299" s="427"/>
      <c r="R299" s="427"/>
      <c r="S299" s="427"/>
      <c r="T299" s="427"/>
      <c r="U299" s="427"/>
      <c r="V299" s="427"/>
      <c r="W299" s="427"/>
      <c r="X299" s="427"/>
      <c r="Y299" s="427"/>
      <c r="Z299" s="427"/>
    </row>
    <row r="300" spans="1:26" ht="15.75" thickBot="1">
      <c r="A300" s="427"/>
      <c r="B300" s="427"/>
      <c r="C300" s="427"/>
      <c r="D300" s="427"/>
      <c r="E300" s="427"/>
      <c r="F300" s="427"/>
      <c r="G300" s="427"/>
      <c r="H300" s="427"/>
      <c r="I300" s="427"/>
      <c r="J300" s="427"/>
      <c r="K300" s="427"/>
      <c r="L300" s="427"/>
      <c r="M300" s="427"/>
      <c r="N300" s="427"/>
      <c r="O300" s="427"/>
      <c r="P300" s="427"/>
      <c r="Q300" s="427"/>
      <c r="R300" s="427"/>
      <c r="S300" s="427"/>
      <c r="T300" s="427"/>
      <c r="U300" s="427"/>
      <c r="V300" s="427"/>
      <c r="W300" s="427"/>
      <c r="X300" s="427"/>
      <c r="Y300" s="427"/>
      <c r="Z300" s="427"/>
    </row>
    <row r="301" spans="1:26" ht="15.75" thickBot="1">
      <c r="A301" s="427"/>
      <c r="B301" s="427"/>
      <c r="C301" s="427"/>
      <c r="D301" s="427"/>
      <c r="E301" s="427"/>
      <c r="F301" s="427"/>
      <c r="G301" s="427"/>
      <c r="H301" s="427"/>
      <c r="I301" s="427"/>
      <c r="J301" s="427"/>
      <c r="K301" s="427"/>
      <c r="L301" s="427"/>
      <c r="M301" s="427"/>
      <c r="N301" s="427"/>
      <c r="O301" s="427"/>
      <c r="P301" s="427"/>
      <c r="Q301" s="427"/>
      <c r="R301" s="427"/>
      <c r="S301" s="427"/>
      <c r="T301" s="427"/>
      <c r="U301" s="427"/>
      <c r="V301" s="427"/>
      <c r="W301" s="427"/>
      <c r="X301" s="427"/>
      <c r="Y301" s="427"/>
      <c r="Z301" s="427"/>
    </row>
    <row r="302" spans="1:26" ht="15.75" thickBot="1">
      <c r="A302" s="427"/>
      <c r="B302" s="427"/>
      <c r="C302" s="427"/>
      <c r="D302" s="427"/>
      <c r="E302" s="427"/>
      <c r="F302" s="427"/>
      <c r="G302" s="427"/>
      <c r="H302" s="427"/>
      <c r="I302" s="427"/>
      <c r="J302" s="427"/>
      <c r="K302" s="427"/>
      <c r="L302" s="427"/>
      <c r="M302" s="427"/>
      <c r="N302" s="427"/>
      <c r="O302" s="427"/>
      <c r="P302" s="427"/>
      <c r="Q302" s="427"/>
      <c r="R302" s="427"/>
      <c r="S302" s="427"/>
      <c r="T302" s="427"/>
      <c r="U302" s="427"/>
      <c r="V302" s="427"/>
      <c r="W302" s="427"/>
      <c r="X302" s="427"/>
      <c r="Y302" s="427"/>
      <c r="Z302" s="427"/>
    </row>
    <row r="303" spans="1:26" ht="15.75" thickBot="1">
      <c r="A303" s="427"/>
      <c r="B303" s="427"/>
      <c r="C303" s="427"/>
      <c r="D303" s="427"/>
      <c r="E303" s="427"/>
      <c r="F303" s="427"/>
      <c r="G303" s="427"/>
      <c r="H303" s="427"/>
      <c r="I303" s="427"/>
      <c r="J303" s="427"/>
      <c r="K303" s="427"/>
      <c r="L303" s="427"/>
      <c r="M303" s="427"/>
      <c r="N303" s="427"/>
      <c r="O303" s="427"/>
      <c r="P303" s="427"/>
      <c r="Q303" s="427"/>
      <c r="R303" s="427"/>
      <c r="S303" s="427"/>
      <c r="T303" s="427"/>
      <c r="U303" s="427"/>
      <c r="V303" s="427"/>
      <c r="W303" s="427"/>
      <c r="X303" s="427"/>
      <c r="Y303" s="427"/>
      <c r="Z303" s="427"/>
    </row>
    <row r="304" spans="1:26" ht="15.75" thickBot="1">
      <c r="A304" s="427"/>
      <c r="B304" s="427"/>
      <c r="C304" s="427"/>
      <c r="D304" s="427"/>
      <c r="E304" s="427"/>
      <c r="F304" s="427"/>
      <c r="G304" s="427"/>
      <c r="H304" s="427"/>
      <c r="I304" s="427"/>
      <c r="J304" s="427"/>
      <c r="K304" s="427"/>
      <c r="L304" s="427"/>
      <c r="M304" s="427"/>
      <c r="N304" s="427"/>
      <c r="O304" s="427"/>
      <c r="P304" s="427"/>
      <c r="Q304" s="427"/>
      <c r="R304" s="427"/>
      <c r="S304" s="427"/>
      <c r="T304" s="427"/>
      <c r="U304" s="427"/>
      <c r="V304" s="427"/>
      <c r="W304" s="427"/>
      <c r="X304" s="427"/>
      <c r="Y304" s="427"/>
      <c r="Z304" s="427"/>
    </row>
    <row r="305" spans="1:26" ht="15.75" thickBot="1">
      <c r="A305" s="427"/>
      <c r="B305" s="427"/>
      <c r="C305" s="427"/>
      <c r="D305" s="427"/>
      <c r="E305" s="427"/>
      <c r="F305" s="427"/>
      <c r="G305" s="427"/>
      <c r="H305" s="427"/>
      <c r="I305" s="427"/>
      <c r="J305" s="427"/>
      <c r="K305" s="427"/>
      <c r="L305" s="427"/>
      <c r="M305" s="427"/>
      <c r="N305" s="427"/>
      <c r="O305" s="427"/>
      <c r="P305" s="427"/>
      <c r="Q305" s="427"/>
      <c r="R305" s="427"/>
      <c r="S305" s="427"/>
      <c r="T305" s="427"/>
      <c r="U305" s="427"/>
      <c r="V305" s="427"/>
      <c r="W305" s="427"/>
      <c r="X305" s="427"/>
      <c r="Y305" s="427"/>
      <c r="Z305" s="427"/>
    </row>
    <row r="306" spans="1:26" ht="15.75" thickBot="1">
      <c r="A306" s="427"/>
      <c r="B306" s="427"/>
      <c r="C306" s="427"/>
      <c r="D306" s="427"/>
      <c r="E306" s="427"/>
      <c r="F306" s="427"/>
      <c r="G306" s="427"/>
      <c r="H306" s="427"/>
      <c r="I306" s="427"/>
      <c r="J306" s="427"/>
      <c r="K306" s="427"/>
      <c r="L306" s="427"/>
      <c r="M306" s="427"/>
      <c r="N306" s="427"/>
      <c r="O306" s="427"/>
      <c r="P306" s="427"/>
      <c r="Q306" s="427"/>
      <c r="R306" s="427"/>
      <c r="S306" s="427"/>
      <c r="T306" s="427"/>
      <c r="U306" s="427"/>
      <c r="V306" s="427"/>
      <c r="W306" s="427"/>
      <c r="X306" s="427"/>
      <c r="Y306" s="427"/>
      <c r="Z306" s="427"/>
    </row>
    <row r="307" spans="1:26" ht="15.75" thickBot="1">
      <c r="A307" s="427"/>
      <c r="B307" s="427"/>
      <c r="C307" s="427"/>
      <c r="D307" s="427"/>
      <c r="E307" s="427"/>
      <c r="F307" s="427"/>
      <c r="G307" s="427"/>
      <c r="H307" s="427"/>
      <c r="I307" s="427"/>
      <c r="J307" s="427"/>
      <c r="K307" s="427"/>
      <c r="L307" s="427"/>
      <c r="M307" s="427"/>
      <c r="N307" s="427"/>
      <c r="O307" s="427"/>
      <c r="P307" s="427"/>
      <c r="Q307" s="427"/>
      <c r="R307" s="427"/>
      <c r="S307" s="427"/>
      <c r="T307" s="427"/>
      <c r="U307" s="427"/>
      <c r="V307" s="427"/>
      <c r="W307" s="427"/>
      <c r="X307" s="427"/>
      <c r="Y307" s="427"/>
      <c r="Z307" s="427"/>
    </row>
    <row r="308" spans="1:26" ht="15.75" thickBot="1">
      <c r="A308" s="427"/>
      <c r="B308" s="427"/>
      <c r="C308" s="427"/>
      <c r="D308" s="427"/>
      <c r="E308" s="427"/>
      <c r="F308" s="427"/>
      <c r="G308" s="427"/>
      <c r="H308" s="427"/>
      <c r="I308" s="427"/>
      <c r="J308" s="427"/>
      <c r="K308" s="427"/>
      <c r="L308" s="427"/>
      <c r="M308" s="427"/>
      <c r="N308" s="427"/>
      <c r="O308" s="427"/>
      <c r="P308" s="427"/>
      <c r="Q308" s="427"/>
      <c r="R308" s="427"/>
      <c r="S308" s="427"/>
      <c r="T308" s="427"/>
      <c r="U308" s="427"/>
      <c r="V308" s="427"/>
      <c r="W308" s="427"/>
      <c r="X308" s="427"/>
      <c r="Y308" s="427"/>
      <c r="Z308" s="427"/>
    </row>
    <row r="309" spans="1:26" ht="15.75" thickBot="1">
      <c r="A309" s="427"/>
      <c r="B309" s="427"/>
      <c r="C309" s="427"/>
      <c r="D309" s="427"/>
      <c r="E309" s="427"/>
      <c r="F309" s="427"/>
      <c r="G309" s="427"/>
      <c r="H309" s="427"/>
      <c r="I309" s="427"/>
      <c r="J309" s="427"/>
      <c r="K309" s="427"/>
      <c r="L309" s="427"/>
      <c r="M309" s="427"/>
      <c r="N309" s="427"/>
      <c r="O309" s="427"/>
      <c r="P309" s="427"/>
      <c r="Q309" s="427"/>
      <c r="R309" s="427"/>
      <c r="S309" s="427"/>
      <c r="T309" s="427"/>
      <c r="U309" s="427"/>
      <c r="V309" s="427"/>
      <c r="W309" s="427"/>
      <c r="X309" s="427"/>
      <c r="Y309" s="427"/>
      <c r="Z309" s="427"/>
    </row>
    <row r="310" spans="1:26" ht="15.75" thickBot="1">
      <c r="A310" s="427"/>
      <c r="B310" s="427"/>
      <c r="C310" s="427"/>
      <c r="D310" s="427"/>
      <c r="E310" s="427"/>
      <c r="F310" s="427"/>
      <c r="G310" s="427"/>
      <c r="H310" s="427"/>
      <c r="I310" s="427"/>
      <c r="J310" s="427"/>
      <c r="K310" s="427"/>
      <c r="L310" s="427"/>
      <c r="M310" s="427"/>
      <c r="N310" s="427"/>
      <c r="O310" s="427"/>
      <c r="P310" s="427"/>
      <c r="Q310" s="427"/>
      <c r="R310" s="427"/>
      <c r="S310" s="427"/>
      <c r="T310" s="427"/>
      <c r="U310" s="427"/>
      <c r="V310" s="427"/>
      <c r="W310" s="427"/>
      <c r="X310" s="427"/>
      <c r="Y310" s="427"/>
      <c r="Z310" s="427"/>
    </row>
    <row r="311" spans="1:26" ht="15.75" thickBot="1">
      <c r="A311" s="427"/>
      <c r="B311" s="427"/>
      <c r="C311" s="427"/>
      <c r="D311" s="427"/>
      <c r="E311" s="427"/>
      <c r="F311" s="427"/>
      <c r="G311" s="427"/>
      <c r="H311" s="427"/>
      <c r="I311" s="427"/>
      <c r="J311" s="427"/>
      <c r="K311" s="427"/>
      <c r="L311" s="427"/>
      <c r="M311" s="427"/>
      <c r="N311" s="427"/>
      <c r="O311" s="427"/>
      <c r="P311" s="427"/>
      <c r="Q311" s="427"/>
      <c r="R311" s="427"/>
      <c r="S311" s="427"/>
      <c r="T311" s="427"/>
      <c r="U311" s="427"/>
      <c r="V311" s="427"/>
      <c r="W311" s="427"/>
      <c r="X311" s="427"/>
      <c r="Y311" s="427"/>
      <c r="Z311" s="427"/>
    </row>
    <row r="312" spans="1:26" ht="15.75" thickBot="1">
      <c r="A312" s="427"/>
      <c r="B312" s="427"/>
      <c r="C312" s="427"/>
      <c r="D312" s="427"/>
      <c r="E312" s="427"/>
      <c r="F312" s="427"/>
      <c r="G312" s="427"/>
      <c r="H312" s="427"/>
      <c r="I312" s="427"/>
      <c r="J312" s="427"/>
      <c r="K312" s="427"/>
      <c r="L312" s="427"/>
      <c r="M312" s="427"/>
      <c r="N312" s="427"/>
      <c r="O312" s="427"/>
      <c r="P312" s="427"/>
      <c r="Q312" s="427"/>
      <c r="R312" s="427"/>
      <c r="S312" s="427"/>
      <c r="T312" s="427"/>
      <c r="U312" s="427"/>
      <c r="V312" s="427"/>
      <c r="W312" s="427"/>
      <c r="X312" s="427"/>
      <c r="Y312" s="427"/>
      <c r="Z312" s="427"/>
    </row>
    <row r="313" spans="1:26" ht="15.75" thickBot="1">
      <c r="A313" s="427"/>
      <c r="B313" s="427"/>
      <c r="C313" s="427"/>
      <c r="D313" s="427"/>
      <c r="E313" s="427"/>
      <c r="F313" s="427"/>
      <c r="G313" s="427"/>
      <c r="H313" s="427"/>
      <c r="I313" s="427"/>
      <c r="J313" s="427"/>
      <c r="K313" s="427"/>
      <c r="L313" s="427"/>
      <c r="M313" s="427"/>
      <c r="N313" s="427"/>
      <c r="O313" s="427"/>
      <c r="P313" s="427"/>
      <c r="Q313" s="427"/>
      <c r="R313" s="427"/>
      <c r="S313" s="427"/>
      <c r="T313" s="427"/>
      <c r="U313" s="427"/>
      <c r="V313" s="427"/>
      <c r="W313" s="427"/>
      <c r="X313" s="427"/>
      <c r="Y313" s="427"/>
      <c r="Z313" s="427"/>
    </row>
    <row r="314" spans="1:26" ht="15.75" thickBot="1">
      <c r="A314" s="427"/>
      <c r="B314" s="427"/>
      <c r="C314" s="427"/>
      <c r="D314" s="427"/>
      <c r="E314" s="427"/>
      <c r="F314" s="427"/>
      <c r="G314" s="427"/>
      <c r="H314" s="427"/>
      <c r="I314" s="427"/>
      <c r="J314" s="427"/>
      <c r="K314" s="427"/>
      <c r="L314" s="427"/>
      <c r="M314" s="427"/>
      <c r="N314" s="427"/>
      <c r="O314" s="427"/>
      <c r="P314" s="427"/>
      <c r="Q314" s="427"/>
      <c r="R314" s="427"/>
      <c r="S314" s="427"/>
      <c r="T314" s="427"/>
      <c r="U314" s="427"/>
      <c r="V314" s="427"/>
      <c r="W314" s="427"/>
      <c r="X314" s="427"/>
      <c r="Y314" s="427"/>
      <c r="Z314" s="427"/>
    </row>
    <row r="315" spans="1:26" ht="15.75" thickBot="1">
      <c r="A315" s="427"/>
      <c r="B315" s="427"/>
      <c r="C315" s="427"/>
      <c r="D315" s="427"/>
      <c r="E315" s="427"/>
      <c r="F315" s="427"/>
      <c r="G315" s="427"/>
      <c r="H315" s="427"/>
      <c r="I315" s="427"/>
      <c r="J315" s="427"/>
      <c r="K315" s="427"/>
      <c r="L315" s="427"/>
      <c r="M315" s="427"/>
      <c r="N315" s="427"/>
      <c r="O315" s="427"/>
      <c r="P315" s="427"/>
      <c r="Q315" s="427"/>
      <c r="R315" s="427"/>
      <c r="S315" s="427"/>
      <c r="T315" s="427"/>
      <c r="U315" s="427"/>
      <c r="V315" s="427"/>
      <c r="W315" s="427"/>
      <c r="X315" s="427"/>
      <c r="Y315" s="427"/>
      <c r="Z315" s="427"/>
    </row>
    <row r="316" spans="1:26" ht="15.75" thickBot="1">
      <c r="A316" s="427"/>
      <c r="B316" s="427"/>
      <c r="C316" s="427"/>
      <c r="D316" s="427"/>
      <c r="E316" s="427"/>
      <c r="F316" s="427"/>
      <c r="G316" s="427"/>
      <c r="H316" s="427"/>
      <c r="I316" s="427"/>
      <c r="J316" s="427"/>
      <c r="K316" s="427"/>
      <c r="L316" s="427"/>
      <c r="M316" s="427"/>
      <c r="N316" s="427"/>
      <c r="O316" s="427"/>
      <c r="P316" s="427"/>
      <c r="Q316" s="427"/>
      <c r="R316" s="427"/>
      <c r="S316" s="427"/>
      <c r="T316" s="427"/>
      <c r="U316" s="427"/>
      <c r="V316" s="427"/>
      <c r="W316" s="427"/>
      <c r="X316" s="427"/>
      <c r="Y316" s="427"/>
      <c r="Z316" s="427"/>
    </row>
    <row r="317" spans="1:26" ht="15.75" thickBot="1">
      <c r="A317" s="427"/>
      <c r="B317" s="427"/>
      <c r="C317" s="427"/>
      <c r="D317" s="427"/>
      <c r="E317" s="427"/>
      <c r="F317" s="427"/>
      <c r="G317" s="427"/>
      <c r="H317" s="427"/>
      <c r="I317" s="427"/>
      <c r="J317" s="427"/>
      <c r="K317" s="427"/>
      <c r="L317" s="427"/>
      <c r="M317" s="427"/>
      <c r="N317" s="427"/>
      <c r="O317" s="427"/>
      <c r="P317" s="427"/>
      <c r="Q317" s="427"/>
      <c r="R317" s="427"/>
      <c r="S317" s="427"/>
      <c r="T317" s="427"/>
      <c r="U317" s="427"/>
      <c r="V317" s="427"/>
      <c r="W317" s="427"/>
      <c r="X317" s="427"/>
      <c r="Y317" s="427"/>
      <c r="Z317" s="427"/>
    </row>
    <row r="318" spans="1:26" ht="15.75" thickBot="1">
      <c r="A318" s="427"/>
      <c r="B318" s="427"/>
      <c r="C318" s="427"/>
      <c r="D318" s="427"/>
      <c r="E318" s="427"/>
      <c r="F318" s="427"/>
      <c r="G318" s="427"/>
      <c r="H318" s="427"/>
      <c r="I318" s="427"/>
      <c r="J318" s="427"/>
      <c r="K318" s="427"/>
      <c r="L318" s="427"/>
      <c r="M318" s="427"/>
      <c r="N318" s="427"/>
      <c r="O318" s="427"/>
      <c r="P318" s="427"/>
      <c r="Q318" s="427"/>
      <c r="R318" s="427"/>
      <c r="S318" s="427"/>
      <c r="T318" s="427"/>
      <c r="U318" s="427"/>
      <c r="V318" s="427"/>
      <c r="W318" s="427"/>
      <c r="X318" s="427"/>
      <c r="Y318" s="427"/>
      <c r="Z318" s="427"/>
    </row>
    <row r="319" spans="1:26" ht="15.75" thickBot="1">
      <c r="A319" s="427"/>
      <c r="B319" s="427"/>
      <c r="C319" s="427"/>
      <c r="D319" s="427"/>
      <c r="E319" s="427"/>
      <c r="F319" s="427"/>
      <c r="G319" s="427"/>
      <c r="H319" s="427"/>
      <c r="I319" s="427"/>
      <c r="J319" s="427"/>
      <c r="K319" s="427"/>
      <c r="L319" s="427"/>
      <c r="M319" s="427"/>
      <c r="N319" s="427"/>
      <c r="O319" s="427"/>
      <c r="P319" s="427"/>
      <c r="Q319" s="427"/>
      <c r="R319" s="427"/>
      <c r="S319" s="427"/>
      <c r="T319" s="427"/>
      <c r="U319" s="427"/>
      <c r="V319" s="427"/>
      <c r="W319" s="427"/>
      <c r="X319" s="427"/>
      <c r="Y319" s="427"/>
      <c r="Z319" s="427"/>
    </row>
    <row r="320" spans="1:26" ht="15.75" thickBot="1">
      <c r="A320" s="427"/>
      <c r="B320" s="427"/>
      <c r="C320" s="427"/>
      <c r="D320" s="427"/>
      <c r="E320" s="427"/>
      <c r="F320" s="427"/>
      <c r="G320" s="427"/>
      <c r="H320" s="427"/>
      <c r="I320" s="427"/>
      <c r="J320" s="427"/>
      <c r="K320" s="427"/>
      <c r="L320" s="427"/>
      <c r="M320" s="427"/>
      <c r="N320" s="427"/>
      <c r="O320" s="427"/>
      <c r="P320" s="427"/>
      <c r="Q320" s="427"/>
      <c r="R320" s="427"/>
      <c r="S320" s="427"/>
      <c r="T320" s="427"/>
      <c r="U320" s="427"/>
      <c r="V320" s="427"/>
      <c r="W320" s="427"/>
      <c r="X320" s="427"/>
      <c r="Y320" s="427"/>
      <c r="Z320" s="427"/>
    </row>
    <row r="321" spans="1:26" ht="15.75" thickBot="1">
      <c r="A321" s="427"/>
      <c r="B321" s="427"/>
      <c r="C321" s="427"/>
      <c r="D321" s="427"/>
      <c r="E321" s="427"/>
      <c r="F321" s="427"/>
      <c r="G321" s="427"/>
      <c r="H321" s="427"/>
      <c r="I321" s="427"/>
      <c r="J321" s="427"/>
      <c r="K321" s="427"/>
      <c r="L321" s="427"/>
      <c r="M321" s="427"/>
      <c r="N321" s="427"/>
      <c r="O321" s="427"/>
      <c r="P321" s="427"/>
      <c r="Q321" s="427"/>
      <c r="R321" s="427"/>
      <c r="S321" s="427"/>
      <c r="T321" s="427"/>
      <c r="U321" s="427"/>
      <c r="V321" s="427"/>
      <c r="W321" s="427"/>
      <c r="X321" s="427"/>
      <c r="Y321" s="427"/>
      <c r="Z321" s="427"/>
    </row>
    <row r="322" spans="1:26" ht="15.75" thickBot="1">
      <c r="A322" s="427"/>
      <c r="B322" s="427"/>
      <c r="C322" s="427"/>
      <c r="D322" s="427"/>
      <c r="E322" s="427"/>
      <c r="F322" s="427"/>
      <c r="G322" s="427"/>
      <c r="H322" s="427"/>
      <c r="I322" s="427"/>
      <c r="J322" s="427"/>
      <c r="K322" s="427"/>
      <c r="L322" s="427"/>
      <c r="M322" s="427"/>
      <c r="N322" s="427"/>
      <c r="O322" s="427"/>
      <c r="P322" s="427"/>
      <c r="Q322" s="427"/>
      <c r="R322" s="427"/>
      <c r="S322" s="427"/>
      <c r="T322" s="427"/>
      <c r="U322" s="427"/>
      <c r="V322" s="427"/>
      <c r="W322" s="427"/>
      <c r="X322" s="427"/>
      <c r="Y322" s="427"/>
      <c r="Z322" s="427"/>
    </row>
    <row r="323" spans="1:26" ht="15.75" thickBot="1">
      <c r="A323" s="427"/>
      <c r="B323" s="427"/>
      <c r="C323" s="427"/>
      <c r="D323" s="427"/>
      <c r="E323" s="427"/>
      <c r="F323" s="427"/>
      <c r="G323" s="427"/>
      <c r="H323" s="427"/>
      <c r="I323" s="427"/>
      <c r="J323" s="427"/>
      <c r="K323" s="427"/>
      <c r="L323" s="427"/>
      <c r="M323" s="427"/>
      <c r="N323" s="427"/>
      <c r="O323" s="427"/>
      <c r="P323" s="427"/>
      <c r="Q323" s="427"/>
      <c r="R323" s="427"/>
      <c r="S323" s="427"/>
      <c r="T323" s="427"/>
      <c r="U323" s="427"/>
      <c r="V323" s="427"/>
      <c r="W323" s="427"/>
      <c r="X323" s="427"/>
      <c r="Y323" s="427"/>
      <c r="Z323" s="427"/>
    </row>
    <row r="324" spans="1:26" ht="15.75" thickBot="1">
      <c r="A324" s="427"/>
      <c r="B324" s="427"/>
      <c r="C324" s="427"/>
      <c r="D324" s="427"/>
      <c r="E324" s="427"/>
      <c r="F324" s="427"/>
      <c r="G324" s="427"/>
      <c r="H324" s="427"/>
      <c r="I324" s="427"/>
      <c r="J324" s="427"/>
      <c r="K324" s="427"/>
      <c r="L324" s="427"/>
      <c r="M324" s="427"/>
      <c r="N324" s="427"/>
      <c r="O324" s="427"/>
      <c r="P324" s="427"/>
      <c r="Q324" s="427"/>
      <c r="R324" s="427"/>
      <c r="S324" s="427"/>
      <c r="T324" s="427"/>
      <c r="U324" s="427"/>
      <c r="V324" s="427"/>
      <c r="W324" s="427"/>
      <c r="X324" s="427"/>
      <c r="Y324" s="427"/>
      <c r="Z324" s="427"/>
    </row>
    <row r="325" spans="1:26" ht="15.75" thickBot="1">
      <c r="A325" s="427"/>
      <c r="B325" s="427"/>
      <c r="C325" s="427"/>
      <c r="D325" s="427"/>
      <c r="E325" s="427"/>
      <c r="F325" s="427"/>
      <c r="G325" s="427"/>
      <c r="H325" s="427"/>
      <c r="I325" s="427"/>
      <c r="J325" s="427"/>
      <c r="K325" s="427"/>
      <c r="L325" s="427"/>
      <c r="M325" s="427"/>
      <c r="N325" s="427"/>
      <c r="O325" s="427"/>
      <c r="P325" s="427"/>
      <c r="Q325" s="427"/>
      <c r="R325" s="427"/>
      <c r="S325" s="427"/>
      <c r="T325" s="427"/>
      <c r="U325" s="427"/>
      <c r="V325" s="427"/>
      <c r="W325" s="427"/>
      <c r="X325" s="427"/>
      <c r="Y325" s="427"/>
      <c r="Z325" s="427"/>
    </row>
    <row r="326" spans="1:26" ht="15.75" thickBot="1">
      <c r="A326" s="427"/>
      <c r="B326" s="427"/>
      <c r="C326" s="427"/>
      <c r="D326" s="427"/>
      <c r="E326" s="427"/>
      <c r="F326" s="427"/>
      <c r="G326" s="427"/>
      <c r="H326" s="427"/>
      <c r="I326" s="427"/>
      <c r="J326" s="427"/>
      <c r="K326" s="427"/>
      <c r="L326" s="427"/>
      <c r="M326" s="427"/>
      <c r="N326" s="427"/>
      <c r="O326" s="427"/>
      <c r="P326" s="427"/>
      <c r="Q326" s="427"/>
      <c r="R326" s="427"/>
      <c r="S326" s="427"/>
      <c r="T326" s="427"/>
      <c r="U326" s="427"/>
      <c r="V326" s="427"/>
      <c r="W326" s="427"/>
      <c r="X326" s="427"/>
      <c r="Y326" s="427"/>
      <c r="Z326" s="427"/>
    </row>
    <row r="327" spans="1:26" ht="15.75" thickBot="1">
      <c r="A327" s="427"/>
      <c r="B327" s="427"/>
      <c r="C327" s="427"/>
      <c r="D327" s="427"/>
      <c r="E327" s="427"/>
      <c r="F327" s="427"/>
      <c r="G327" s="427"/>
      <c r="H327" s="427"/>
      <c r="I327" s="427"/>
      <c r="J327" s="427"/>
      <c r="K327" s="427"/>
      <c r="L327" s="427"/>
      <c r="M327" s="427"/>
      <c r="N327" s="427"/>
      <c r="O327" s="427"/>
      <c r="P327" s="427"/>
      <c r="Q327" s="427"/>
      <c r="R327" s="427"/>
      <c r="S327" s="427"/>
      <c r="T327" s="427"/>
      <c r="U327" s="427"/>
      <c r="V327" s="427"/>
      <c r="W327" s="427"/>
      <c r="X327" s="427"/>
      <c r="Y327" s="427"/>
      <c r="Z327" s="427"/>
    </row>
    <row r="328" spans="1:26" ht="15.75" thickBot="1">
      <c r="A328" s="427"/>
      <c r="B328" s="427"/>
      <c r="C328" s="427"/>
      <c r="D328" s="427"/>
      <c r="E328" s="427"/>
      <c r="F328" s="427"/>
      <c r="G328" s="427"/>
      <c r="H328" s="427"/>
      <c r="I328" s="427"/>
      <c r="J328" s="427"/>
      <c r="K328" s="427"/>
      <c r="L328" s="427"/>
      <c r="M328" s="427"/>
      <c r="N328" s="427"/>
      <c r="O328" s="427"/>
      <c r="P328" s="427"/>
      <c r="Q328" s="427"/>
      <c r="R328" s="427"/>
      <c r="S328" s="427"/>
      <c r="T328" s="427"/>
      <c r="U328" s="427"/>
      <c r="V328" s="427"/>
      <c r="W328" s="427"/>
      <c r="X328" s="427"/>
      <c r="Y328" s="427"/>
      <c r="Z328" s="427"/>
    </row>
    <row r="329" spans="1:26" ht="15.75" thickBot="1">
      <c r="A329" s="427"/>
      <c r="B329" s="427"/>
      <c r="C329" s="427"/>
      <c r="D329" s="427"/>
      <c r="E329" s="427"/>
      <c r="F329" s="427"/>
      <c r="G329" s="427"/>
      <c r="H329" s="427"/>
      <c r="I329" s="427"/>
      <c r="J329" s="427"/>
      <c r="K329" s="427"/>
      <c r="L329" s="427"/>
      <c r="M329" s="427"/>
      <c r="N329" s="427"/>
      <c r="O329" s="427"/>
      <c r="P329" s="427"/>
      <c r="Q329" s="427"/>
      <c r="R329" s="427"/>
      <c r="S329" s="427"/>
      <c r="T329" s="427"/>
      <c r="U329" s="427"/>
      <c r="V329" s="427"/>
      <c r="W329" s="427"/>
      <c r="X329" s="427"/>
      <c r="Y329" s="427"/>
      <c r="Z329" s="427"/>
    </row>
    <row r="330" spans="1:26" ht="15.75" thickBot="1">
      <c r="A330" s="427"/>
      <c r="B330" s="427"/>
      <c r="C330" s="427"/>
      <c r="D330" s="427"/>
      <c r="E330" s="427"/>
      <c r="F330" s="427"/>
      <c r="G330" s="427"/>
      <c r="H330" s="427"/>
      <c r="I330" s="427"/>
      <c r="J330" s="427"/>
      <c r="K330" s="427"/>
      <c r="L330" s="427"/>
      <c r="M330" s="427"/>
      <c r="N330" s="427"/>
      <c r="O330" s="427"/>
      <c r="P330" s="427"/>
      <c r="Q330" s="427"/>
      <c r="R330" s="427"/>
      <c r="S330" s="427"/>
      <c r="T330" s="427"/>
      <c r="U330" s="427"/>
      <c r="V330" s="427"/>
      <c r="W330" s="427"/>
      <c r="X330" s="427"/>
      <c r="Y330" s="427"/>
      <c r="Z330" s="427"/>
    </row>
    <row r="331" spans="1:26" ht="15.75" thickBot="1">
      <c r="A331" s="427"/>
      <c r="B331" s="427"/>
      <c r="C331" s="427"/>
      <c r="D331" s="427"/>
      <c r="E331" s="427"/>
      <c r="F331" s="427"/>
      <c r="G331" s="427"/>
      <c r="H331" s="427"/>
      <c r="I331" s="427"/>
      <c r="J331" s="427"/>
      <c r="K331" s="427"/>
      <c r="L331" s="427"/>
      <c r="M331" s="427"/>
      <c r="N331" s="427"/>
      <c r="O331" s="427"/>
      <c r="P331" s="427"/>
      <c r="Q331" s="427"/>
      <c r="R331" s="427"/>
      <c r="S331" s="427"/>
      <c r="T331" s="427"/>
      <c r="U331" s="427"/>
      <c r="V331" s="427"/>
      <c r="W331" s="427"/>
      <c r="X331" s="427"/>
      <c r="Y331" s="427"/>
      <c r="Z331" s="427"/>
    </row>
    <row r="332" spans="1:26" ht="15.75" thickBot="1">
      <c r="A332" s="427"/>
      <c r="B332" s="427"/>
      <c r="C332" s="427"/>
      <c r="D332" s="427"/>
      <c r="E332" s="427"/>
      <c r="F332" s="427"/>
      <c r="G332" s="427"/>
      <c r="H332" s="427"/>
      <c r="I332" s="427"/>
      <c r="J332" s="427"/>
      <c r="K332" s="427"/>
      <c r="L332" s="427"/>
      <c r="M332" s="427"/>
      <c r="N332" s="427"/>
      <c r="O332" s="427"/>
      <c r="P332" s="427"/>
      <c r="Q332" s="427"/>
      <c r="R332" s="427"/>
      <c r="S332" s="427"/>
      <c r="T332" s="427"/>
      <c r="U332" s="427"/>
      <c r="V332" s="427"/>
      <c r="W332" s="427"/>
      <c r="X332" s="427"/>
      <c r="Y332" s="427"/>
      <c r="Z332" s="427"/>
    </row>
    <row r="333" spans="1:26" ht="15.75" thickBot="1">
      <c r="A333" s="427"/>
      <c r="B333" s="427"/>
      <c r="C333" s="427"/>
      <c r="D333" s="427"/>
      <c r="E333" s="427"/>
      <c r="F333" s="427"/>
      <c r="G333" s="427"/>
      <c r="H333" s="427"/>
      <c r="I333" s="427"/>
      <c r="J333" s="427"/>
      <c r="K333" s="427"/>
      <c r="L333" s="427"/>
      <c r="M333" s="427"/>
      <c r="N333" s="427"/>
      <c r="O333" s="427"/>
      <c r="P333" s="427"/>
      <c r="Q333" s="427"/>
      <c r="R333" s="427"/>
      <c r="S333" s="427"/>
      <c r="T333" s="427"/>
      <c r="U333" s="427"/>
      <c r="V333" s="427"/>
      <c r="W333" s="427"/>
      <c r="X333" s="427"/>
      <c r="Y333" s="427"/>
      <c r="Z333" s="427"/>
    </row>
    <row r="334" spans="1:26" ht="15.75" thickBot="1">
      <c r="A334" s="427"/>
      <c r="B334" s="427"/>
      <c r="C334" s="427"/>
      <c r="D334" s="427"/>
      <c r="E334" s="427"/>
      <c r="F334" s="427"/>
      <c r="G334" s="427"/>
      <c r="H334" s="427"/>
      <c r="I334" s="427"/>
      <c r="J334" s="427"/>
      <c r="K334" s="427"/>
      <c r="L334" s="427"/>
      <c r="M334" s="427"/>
      <c r="N334" s="427"/>
      <c r="O334" s="427"/>
      <c r="P334" s="427"/>
      <c r="Q334" s="427"/>
      <c r="R334" s="427"/>
      <c r="S334" s="427"/>
      <c r="T334" s="427"/>
      <c r="U334" s="427"/>
      <c r="V334" s="427"/>
      <c r="W334" s="427"/>
      <c r="X334" s="427"/>
      <c r="Y334" s="427"/>
      <c r="Z334" s="427"/>
    </row>
    <row r="335" spans="1:26" ht="15.75" thickBot="1">
      <c r="A335" s="427"/>
      <c r="B335" s="427"/>
      <c r="C335" s="427"/>
      <c r="D335" s="427"/>
      <c r="E335" s="427"/>
      <c r="F335" s="427"/>
      <c r="G335" s="427"/>
      <c r="H335" s="427"/>
      <c r="I335" s="427"/>
      <c r="J335" s="427"/>
      <c r="K335" s="427"/>
      <c r="L335" s="427"/>
      <c r="M335" s="427"/>
      <c r="N335" s="427"/>
      <c r="O335" s="427"/>
      <c r="P335" s="427"/>
      <c r="Q335" s="427"/>
      <c r="R335" s="427"/>
      <c r="S335" s="427"/>
      <c r="T335" s="427"/>
      <c r="U335" s="427"/>
      <c r="V335" s="427"/>
      <c r="W335" s="427"/>
      <c r="X335" s="427"/>
      <c r="Y335" s="427"/>
      <c r="Z335" s="427"/>
    </row>
    <row r="336" spans="1:26" ht="15.75" thickBot="1">
      <c r="A336" s="427"/>
      <c r="B336" s="427"/>
      <c r="C336" s="427"/>
      <c r="D336" s="427"/>
      <c r="E336" s="427"/>
      <c r="F336" s="427"/>
      <c r="G336" s="427"/>
      <c r="H336" s="427"/>
      <c r="I336" s="427"/>
      <c r="J336" s="427"/>
      <c r="K336" s="427"/>
      <c r="L336" s="427"/>
      <c r="M336" s="427"/>
      <c r="N336" s="427"/>
      <c r="O336" s="427"/>
      <c r="P336" s="427"/>
      <c r="Q336" s="427"/>
      <c r="R336" s="427"/>
      <c r="S336" s="427"/>
      <c r="T336" s="427"/>
      <c r="U336" s="427"/>
      <c r="V336" s="427"/>
      <c r="W336" s="427"/>
      <c r="X336" s="427"/>
      <c r="Y336" s="427"/>
      <c r="Z336" s="427"/>
    </row>
    <row r="337" spans="1:26" ht="15.75" thickBot="1">
      <c r="A337" s="427"/>
      <c r="B337" s="427"/>
      <c r="C337" s="427"/>
      <c r="D337" s="427"/>
      <c r="E337" s="427"/>
      <c r="F337" s="427"/>
      <c r="G337" s="427"/>
      <c r="H337" s="427"/>
      <c r="I337" s="427"/>
      <c r="J337" s="427"/>
      <c r="K337" s="427"/>
      <c r="L337" s="427"/>
      <c r="M337" s="427"/>
      <c r="N337" s="427"/>
      <c r="O337" s="427"/>
      <c r="P337" s="427"/>
      <c r="Q337" s="427"/>
      <c r="R337" s="427"/>
      <c r="S337" s="427"/>
      <c r="T337" s="427"/>
      <c r="U337" s="427"/>
      <c r="V337" s="427"/>
      <c r="W337" s="427"/>
      <c r="X337" s="427"/>
      <c r="Y337" s="427"/>
      <c r="Z337" s="427"/>
    </row>
    <row r="338" spans="1:26" ht="15.75" thickBot="1">
      <c r="A338" s="427"/>
      <c r="B338" s="427"/>
      <c r="C338" s="427"/>
      <c r="D338" s="427"/>
      <c r="E338" s="427"/>
      <c r="F338" s="427"/>
      <c r="G338" s="427"/>
      <c r="H338" s="427"/>
      <c r="I338" s="427"/>
      <c r="J338" s="427"/>
      <c r="K338" s="427"/>
      <c r="L338" s="427"/>
      <c r="M338" s="427"/>
      <c r="N338" s="427"/>
      <c r="O338" s="427"/>
      <c r="P338" s="427"/>
      <c r="Q338" s="427"/>
      <c r="R338" s="427"/>
      <c r="S338" s="427"/>
      <c r="T338" s="427"/>
      <c r="U338" s="427"/>
      <c r="V338" s="427"/>
      <c r="W338" s="427"/>
      <c r="X338" s="427"/>
      <c r="Y338" s="427"/>
      <c r="Z338" s="427"/>
    </row>
    <row r="339" spans="1:26" ht="15.75" thickBot="1">
      <c r="A339" s="427"/>
      <c r="B339" s="427"/>
      <c r="C339" s="427"/>
      <c r="D339" s="427"/>
      <c r="E339" s="427"/>
      <c r="F339" s="427"/>
      <c r="G339" s="427"/>
      <c r="H339" s="427"/>
      <c r="I339" s="427"/>
      <c r="J339" s="427"/>
      <c r="K339" s="427"/>
      <c r="L339" s="427"/>
      <c r="M339" s="427"/>
      <c r="N339" s="427"/>
      <c r="O339" s="427"/>
      <c r="P339" s="427"/>
      <c r="Q339" s="427"/>
      <c r="R339" s="427"/>
      <c r="S339" s="427"/>
      <c r="T339" s="427"/>
      <c r="U339" s="427"/>
      <c r="V339" s="427"/>
      <c r="W339" s="427"/>
      <c r="X339" s="427"/>
      <c r="Y339" s="427"/>
      <c r="Z339" s="427"/>
    </row>
    <row r="340" spans="1:26" ht="15.75" thickBot="1">
      <c r="A340" s="427"/>
      <c r="B340" s="427"/>
      <c r="C340" s="427"/>
      <c r="D340" s="427"/>
      <c r="E340" s="427"/>
      <c r="F340" s="427"/>
      <c r="G340" s="427"/>
      <c r="H340" s="427"/>
      <c r="I340" s="427"/>
      <c r="J340" s="427"/>
      <c r="K340" s="427"/>
      <c r="L340" s="427"/>
      <c r="M340" s="427"/>
      <c r="N340" s="427"/>
      <c r="O340" s="427"/>
      <c r="P340" s="427"/>
      <c r="Q340" s="427"/>
      <c r="R340" s="427"/>
      <c r="S340" s="427"/>
      <c r="T340" s="427"/>
      <c r="U340" s="427"/>
      <c r="V340" s="427"/>
      <c r="W340" s="427"/>
      <c r="X340" s="427"/>
      <c r="Y340" s="427"/>
      <c r="Z340" s="427"/>
    </row>
    <row r="341" spans="1:26" ht="15.75" thickBot="1">
      <c r="A341" s="427"/>
      <c r="B341" s="427"/>
      <c r="C341" s="427"/>
      <c r="D341" s="427"/>
      <c r="E341" s="427"/>
      <c r="F341" s="427"/>
      <c r="G341" s="427"/>
      <c r="H341" s="427"/>
      <c r="I341" s="427"/>
      <c r="J341" s="427"/>
      <c r="K341" s="427"/>
      <c r="L341" s="427"/>
      <c r="M341" s="427"/>
      <c r="N341" s="427"/>
      <c r="O341" s="427"/>
      <c r="P341" s="427"/>
      <c r="Q341" s="427"/>
      <c r="R341" s="427"/>
      <c r="S341" s="427"/>
      <c r="T341" s="427"/>
      <c r="U341" s="427"/>
      <c r="V341" s="427"/>
      <c r="W341" s="427"/>
      <c r="X341" s="427"/>
      <c r="Y341" s="427"/>
      <c r="Z341" s="427"/>
    </row>
    <row r="342" spans="1:26" ht="15.75" thickBot="1">
      <c r="A342" s="427"/>
      <c r="B342" s="427"/>
      <c r="C342" s="427"/>
      <c r="D342" s="427"/>
      <c r="E342" s="427"/>
      <c r="F342" s="427"/>
      <c r="G342" s="427"/>
      <c r="H342" s="427"/>
      <c r="I342" s="427"/>
      <c r="J342" s="427"/>
      <c r="K342" s="427"/>
      <c r="L342" s="427"/>
      <c r="M342" s="427"/>
      <c r="N342" s="427"/>
      <c r="O342" s="427"/>
      <c r="P342" s="427"/>
      <c r="Q342" s="427"/>
      <c r="R342" s="427"/>
      <c r="S342" s="427"/>
      <c r="T342" s="427"/>
      <c r="U342" s="427"/>
      <c r="V342" s="427"/>
      <c r="W342" s="427"/>
      <c r="X342" s="427"/>
      <c r="Y342" s="427"/>
      <c r="Z342" s="427"/>
    </row>
    <row r="343" spans="1:26" ht="15.75" thickBot="1">
      <c r="A343" s="427"/>
      <c r="B343" s="427"/>
      <c r="C343" s="427"/>
      <c r="D343" s="427"/>
      <c r="E343" s="427"/>
      <c r="F343" s="427"/>
      <c r="G343" s="427"/>
      <c r="H343" s="427"/>
      <c r="I343" s="427"/>
      <c r="J343" s="427"/>
      <c r="K343" s="427"/>
      <c r="L343" s="427"/>
      <c r="M343" s="427"/>
      <c r="N343" s="427"/>
      <c r="O343" s="427"/>
      <c r="P343" s="427"/>
      <c r="Q343" s="427"/>
      <c r="R343" s="427"/>
      <c r="S343" s="427"/>
      <c r="T343" s="427"/>
      <c r="U343" s="427"/>
      <c r="V343" s="427"/>
      <c r="W343" s="427"/>
      <c r="X343" s="427"/>
      <c r="Y343" s="427"/>
      <c r="Z343" s="427"/>
    </row>
    <row r="344" spans="1:26" ht="15.75" thickBot="1">
      <c r="A344" s="427"/>
      <c r="B344" s="427"/>
      <c r="C344" s="427"/>
      <c r="D344" s="427"/>
      <c r="E344" s="427"/>
      <c r="F344" s="427"/>
      <c r="G344" s="427"/>
      <c r="H344" s="427"/>
      <c r="I344" s="427"/>
      <c r="J344" s="427"/>
      <c r="K344" s="427"/>
      <c r="L344" s="427"/>
      <c r="M344" s="427"/>
      <c r="N344" s="427"/>
      <c r="O344" s="427"/>
      <c r="P344" s="427"/>
      <c r="Q344" s="427"/>
      <c r="R344" s="427"/>
      <c r="S344" s="427"/>
      <c r="T344" s="427"/>
      <c r="U344" s="427"/>
      <c r="V344" s="427"/>
      <c r="W344" s="427"/>
      <c r="X344" s="427"/>
      <c r="Y344" s="427"/>
      <c r="Z344" s="427"/>
    </row>
    <row r="345" spans="1:26" ht="15.75" thickBot="1">
      <c r="A345" s="427"/>
      <c r="B345" s="427"/>
      <c r="C345" s="427"/>
      <c r="D345" s="427"/>
      <c r="E345" s="427"/>
      <c r="F345" s="427"/>
      <c r="G345" s="427"/>
      <c r="H345" s="427"/>
      <c r="I345" s="427"/>
      <c r="J345" s="427"/>
      <c r="K345" s="427"/>
      <c r="L345" s="427"/>
      <c r="M345" s="427"/>
      <c r="N345" s="427"/>
      <c r="O345" s="427"/>
      <c r="P345" s="427"/>
      <c r="Q345" s="427"/>
      <c r="R345" s="427"/>
      <c r="S345" s="427"/>
      <c r="T345" s="427"/>
      <c r="U345" s="427"/>
      <c r="V345" s="427"/>
      <c r="W345" s="427"/>
      <c r="X345" s="427"/>
      <c r="Y345" s="427"/>
      <c r="Z345" s="427"/>
    </row>
    <row r="346" spans="1:26" ht="15.75" thickBot="1">
      <c r="A346" s="427"/>
      <c r="B346" s="427"/>
      <c r="C346" s="427"/>
      <c r="D346" s="427"/>
      <c r="E346" s="427"/>
      <c r="F346" s="427"/>
      <c r="G346" s="427"/>
      <c r="H346" s="427"/>
      <c r="I346" s="427"/>
      <c r="J346" s="427"/>
      <c r="K346" s="427"/>
      <c r="L346" s="427"/>
      <c r="M346" s="427"/>
      <c r="N346" s="427"/>
      <c r="O346" s="427"/>
      <c r="P346" s="427"/>
      <c r="Q346" s="427"/>
      <c r="R346" s="427"/>
      <c r="S346" s="427"/>
      <c r="T346" s="427"/>
      <c r="U346" s="427"/>
      <c r="V346" s="427"/>
      <c r="W346" s="427"/>
      <c r="X346" s="427"/>
      <c r="Y346" s="427"/>
      <c r="Z346" s="427"/>
    </row>
    <row r="347" spans="1:26" ht="15.75" thickBot="1">
      <c r="A347" s="427"/>
      <c r="B347" s="427"/>
      <c r="C347" s="427"/>
      <c r="D347" s="427"/>
      <c r="E347" s="427"/>
      <c r="F347" s="427"/>
      <c r="G347" s="427"/>
      <c r="H347" s="427"/>
      <c r="I347" s="427"/>
      <c r="J347" s="427"/>
      <c r="K347" s="427"/>
      <c r="L347" s="427"/>
      <c r="M347" s="427"/>
      <c r="N347" s="427"/>
      <c r="O347" s="427"/>
      <c r="P347" s="427"/>
      <c r="Q347" s="427"/>
      <c r="R347" s="427"/>
      <c r="S347" s="427"/>
      <c r="T347" s="427"/>
      <c r="U347" s="427"/>
      <c r="V347" s="427"/>
      <c r="W347" s="427"/>
      <c r="X347" s="427"/>
      <c r="Y347" s="427"/>
      <c r="Z347" s="427"/>
    </row>
    <row r="348" spans="1:26" ht="15.75" thickBot="1">
      <c r="A348" s="427"/>
      <c r="B348" s="427"/>
      <c r="C348" s="427"/>
      <c r="D348" s="427"/>
      <c r="E348" s="427"/>
      <c r="F348" s="427"/>
      <c r="G348" s="427"/>
      <c r="H348" s="427"/>
      <c r="I348" s="427"/>
      <c r="J348" s="427"/>
      <c r="K348" s="427"/>
      <c r="L348" s="427"/>
      <c r="M348" s="427"/>
      <c r="N348" s="427"/>
      <c r="O348" s="427"/>
      <c r="P348" s="427"/>
      <c r="Q348" s="427"/>
      <c r="R348" s="427"/>
      <c r="S348" s="427"/>
      <c r="T348" s="427"/>
      <c r="U348" s="427"/>
      <c r="V348" s="427"/>
      <c r="W348" s="427"/>
      <c r="X348" s="427"/>
      <c r="Y348" s="427"/>
      <c r="Z348" s="427"/>
    </row>
    <row r="349" spans="1:26" ht="15.75" thickBot="1">
      <c r="A349" s="427"/>
      <c r="B349" s="427"/>
      <c r="C349" s="427"/>
      <c r="D349" s="427"/>
      <c r="E349" s="427"/>
      <c r="F349" s="427"/>
      <c r="G349" s="427"/>
      <c r="H349" s="427"/>
      <c r="I349" s="427"/>
      <c r="J349" s="427"/>
      <c r="K349" s="427"/>
      <c r="L349" s="427"/>
      <c r="M349" s="427"/>
      <c r="N349" s="427"/>
      <c r="O349" s="427"/>
      <c r="P349" s="427"/>
      <c r="Q349" s="427"/>
      <c r="R349" s="427"/>
      <c r="S349" s="427"/>
      <c r="T349" s="427"/>
      <c r="U349" s="427"/>
      <c r="V349" s="427"/>
      <c r="W349" s="427"/>
      <c r="X349" s="427"/>
      <c r="Y349" s="427"/>
      <c r="Z349" s="427"/>
    </row>
    <row r="350" spans="1:26" ht="15.75" thickBot="1">
      <c r="A350" s="427"/>
      <c r="B350" s="427"/>
      <c r="C350" s="427"/>
      <c r="D350" s="427"/>
      <c r="E350" s="427"/>
      <c r="F350" s="427"/>
      <c r="G350" s="427"/>
      <c r="H350" s="427"/>
      <c r="I350" s="427"/>
      <c r="J350" s="427"/>
      <c r="K350" s="427"/>
      <c r="L350" s="427"/>
      <c r="M350" s="427"/>
      <c r="N350" s="427"/>
      <c r="O350" s="427"/>
      <c r="P350" s="427"/>
      <c r="Q350" s="427"/>
      <c r="R350" s="427"/>
      <c r="S350" s="427"/>
      <c r="T350" s="427"/>
      <c r="U350" s="427"/>
      <c r="V350" s="427"/>
      <c r="W350" s="427"/>
      <c r="X350" s="427"/>
      <c r="Y350" s="427"/>
      <c r="Z350" s="427"/>
    </row>
    <row r="351" spans="1:26" ht="15.75" thickBot="1">
      <c r="A351" s="427"/>
      <c r="B351" s="427"/>
      <c r="C351" s="427"/>
      <c r="D351" s="427"/>
      <c r="E351" s="427"/>
      <c r="F351" s="427"/>
      <c r="G351" s="427"/>
      <c r="H351" s="427"/>
      <c r="I351" s="427"/>
      <c r="J351" s="427"/>
      <c r="K351" s="427"/>
      <c r="L351" s="427"/>
      <c r="M351" s="427"/>
      <c r="N351" s="427"/>
      <c r="O351" s="427"/>
      <c r="P351" s="427"/>
      <c r="Q351" s="427"/>
      <c r="R351" s="427"/>
      <c r="S351" s="427"/>
      <c r="T351" s="427"/>
      <c r="U351" s="427"/>
      <c r="V351" s="427"/>
      <c r="W351" s="427"/>
      <c r="X351" s="427"/>
      <c r="Y351" s="427"/>
      <c r="Z351" s="427"/>
    </row>
    <row r="352" spans="1:26" ht="15.75" thickBot="1">
      <c r="A352" s="427"/>
      <c r="B352" s="427"/>
      <c r="C352" s="427"/>
      <c r="D352" s="427"/>
      <c r="E352" s="427"/>
      <c r="F352" s="427"/>
      <c r="G352" s="427"/>
      <c r="H352" s="427"/>
      <c r="I352" s="427"/>
      <c r="J352" s="427"/>
      <c r="K352" s="427"/>
      <c r="L352" s="427"/>
      <c r="M352" s="427"/>
      <c r="N352" s="427"/>
      <c r="O352" s="427"/>
      <c r="P352" s="427"/>
      <c r="Q352" s="427"/>
      <c r="R352" s="427"/>
      <c r="S352" s="427"/>
      <c r="T352" s="427"/>
      <c r="U352" s="427"/>
      <c r="V352" s="427"/>
      <c r="W352" s="427"/>
      <c r="X352" s="427"/>
      <c r="Y352" s="427"/>
      <c r="Z352" s="427"/>
    </row>
    <row r="353" spans="1:26" ht="15.75" thickBot="1">
      <c r="A353" s="427"/>
      <c r="B353" s="427"/>
      <c r="C353" s="427"/>
      <c r="D353" s="427"/>
      <c r="E353" s="427"/>
      <c r="F353" s="427"/>
      <c r="G353" s="427"/>
      <c r="H353" s="427"/>
      <c r="I353" s="427"/>
      <c r="J353" s="427"/>
      <c r="K353" s="427"/>
      <c r="L353" s="427"/>
      <c r="M353" s="427"/>
      <c r="N353" s="427"/>
      <c r="O353" s="427"/>
      <c r="P353" s="427"/>
      <c r="Q353" s="427"/>
      <c r="R353" s="427"/>
      <c r="S353" s="427"/>
      <c r="T353" s="427"/>
      <c r="U353" s="427"/>
      <c r="V353" s="427"/>
      <c r="W353" s="427"/>
      <c r="X353" s="427"/>
      <c r="Y353" s="427"/>
      <c r="Z353" s="427"/>
    </row>
    <row r="354" spans="1:26" ht="15.75" thickBot="1">
      <c r="A354" s="427"/>
      <c r="B354" s="427"/>
      <c r="C354" s="427"/>
      <c r="D354" s="427"/>
      <c r="E354" s="427"/>
      <c r="F354" s="427"/>
      <c r="G354" s="427"/>
      <c r="H354" s="427"/>
      <c r="I354" s="427"/>
      <c r="J354" s="427"/>
      <c r="K354" s="427"/>
      <c r="L354" s="427"/>
      <c r="M354" s="427"/>
      <c r="N354" s="427"/>
      <c r="O354" s="427"/>
      <c r="P354" s="427"/>
      <c r="Q354" s="427"/>
      <c r="R354" s="427"/>
      <c r="S354" s="427"/>
      <c r="T354" s="427"/>
      <c r="U354" s="427"/>
      <c r="V354" s="427"/>
      <c r="W354" s="427"/>
      <c r="X354" s="427"/>
      <c r="Y354" s="427"/>
      <c r="Z354" s="427"/>
    </row>
    <row r="355" spans="1:26" ht="15.75" thickBot="1">
      <c r="A355" s="427"/>
      <c r="B355" s="427"/>
      <c r="C355" s="427"/>
      <c r="D355" s="427"/>
      <c r="E355" s="427"/>
      <c r="F355" s="427"/>
      <c r="G355" s="427"/>
      <c r="H355" s="427"/>
      <c r="I355" s="427"/>
      <c r="J355" s="427"/>
      <c r="K355" s="427"/>
      <c r="L355" s="427"/>
      <c r="M355" s="427"/>
      <c r="N355" s="427"/>
      <c r="O355" s="427"/>
      <c r="P355" s="427"/>
      <c r="Q355" s="427"/>
      <c r="R355" s="427"/>
      <c r="S355" s="427"/>
      <c r="T355" s="427"/>
      <c r="U355" s="427"/>
      <c r="V355" s="427"/>
      <c r="W355" s="427"/>
      <c r="X355" s="427"/>
      <c r="Y355" s="427"/>
      <c r="Z355" s="427"/>
    </row>
    <row r="356" spans="1:26" ht="15.75" thickBot="1">
      <c r="A356" s="427"/>
      <c r="B356" s="427"/>
      <c r="C356" s="427"/>
      <c r="D356" s="427"/>
      <c r="E356" s="427"/>
      <c r="F356" s="427"/>
      <c r="G356" s="427"/>
      <c r="H356" s="427"/>
      <c r="I356" s="427"/>
      <c r="J356" s="427"/>
      <c r="K356" s="427"/>
      <c r="L356" s="427"/>
      <c r="M356" s="427"/>
      <c r="N356" s="427"/>
      <c r="O356" s="427"/>
      <c r="P356" s="427"/>
      <c r="Q356" s="427"/>
      <c r="R356" s="427"/>
      <c r="S356" s="427"/>
      <c r="T356" s="427"/>
      <c r="U356" s="427"/>
      <c r="V356" s="427"/>
      <c r="W356" s="427"/>
      <c r="X356" s="427"/>
      <c r="Y356" s="427"/>
      <c r="Z356" s="427"/>
    </row>
    <row r="357" spans="1:26" ht="15.75" thickBot="1">
      <c r="A357" s="427"/>
      <c r="B357" s="427"/>
      <c r="C357" s="427"/>
      <c r="D357" s="427"/>
      <c r="E357" s="427"/>
      <c r="F357" s="427"/>
      <c r="G357" s="427"/>
      <c r="H357" s="427"/>
      <c r="I357" s="427"/>
      <c r="J357" s="427"/>
      <c r="K357" s="427"/>
      <c r="L357" s="427"/>
      <c r="M357" s="427"/>
      <c r="N357" s="427"/>
      <c r="O357" s="427"/>
      <c r="P357" s="427"/>
      <c r="Q357" s="427"/>
      <c r="R357" s="427"/>
      <c r="S357" s="427"/>
      <c r="T357" s="427"/>
      <c r="U357" s="427"/>
      <c r="V357" s="427"/>
      <c r="W357" s="427"/>
      <c r="X357" s="427"/>
      <c r="Y357" s="427"/>
      <c r="Z357" s="427"/>
    </row>
    <row r="358" spans="1:26" ht="15.75" thickBot="1">
      <c r="A358" s="427"/>
      <c r="B358" s="427"/>
      <c r="C358" s="427"/>
      <c r="D358" s="427"/>
      <c r="E358" s="427"/>
      <c r="F358" s="427"/>
      <c r="G358" s="427"/>
      <c r="H358" s="427"/>
      <c r="I358" s="427"/>
      <c r="J358" s="427"/>
      <c r="K358" s="427"/>
      <c r="L358" s="427"/>
      <c r="M358" s="427"/>
      <c r="N358" s="427"/>
      <c r="O358" s="427"/>
      <c r="P358" s="427"/>
      <c r="Q358" s="427"/>
      <c r="R358" s="427"/>
      <c r="S358" s="427"/>
      <c r="T358" s="427"/>
      <c r="U358" s="427"/>
      <c r="V358" s="427"/>
      <c r="W358" s="427"/>
      <c r="X358" s="427"/>
      <c r="Y358" s="427"/>
      <c r="Z358" s="427"/>
    </row>
    <row r="359" spans="1:26" ht="15.75" thickBot="1">
      <c r="A359" s="427"/>
      <c r="B359" s="427"/>
      <c r="C359" s="427"/>
      <c r="D359" s="427"/>
      <c r="E359" s="427"/>
      <c r="F359" s="427"/>
      <c r="G359" s="427"/>
      <c r="H359" s="427"/>
      <c r="I359" s="427"/>
      <c r="J359" s="427"/>
      <c r="K359" s="427"/>
      <c r="L359" s="427"/>
      <c r="M359" s="427"/>
      <c r="N359" s="427"/>
      <c r="O359" s="427"/>
      <c r="P359" s="427"/>
      <c r="Q359" s="427"/>
      <c r="R359" s="427"/>
      <c r="S359" s="427"/>
      <c r="T359" s="427"/>
      <c r="U359" s="427"/>
      <c r="V359" s="427"/>
      <c r="W359" s="427"/>
      <c r="X359" s="427"/>
      <c r="Y359" s="427"/>
      <c r="Z359" s="427"/>
    </row>
    <row r="360" spans="1:26" ht="15.75" thickBot="1">
      <c r="A360" s="427"/>
      <c r="B360" s="427"/>
      <c r="C360" s="427"/>
      <c r="D360" s="427"/>
      <c r="E360" s="427"/>
      <c r="F360" s="427"/>
      <c r="G360" s="427"/>
      <c r="H360" s="427"/>
      <c r="I360" s="427"/>
      <c r="J360" s="427"/>
      <c r="K360" s="427"/>
      <c r="L360" s="427"/>
      <c r="M360" s="427"/>
      <c r="N360" s="427"/>
      <c r="O360" s="427"/>
      <c r="P360" s="427"/>
      <c r="Q360" s="427"/>
      <c r="R360" s="427"/>
      <c r="S360" s="427"/>
      <c r="T360" s="427"/>
      <c r="U360" s="427"/>
      <c r="V360" s="427"/>
      <c r="W360" s="427"/>
      <c r="X360" s="427"/>
      <c r="Y360" s="427"/>
      <c r="Z360" s="427"/>
    </row>
    <row r="361" spans="1:26" ht="15.75" thickBot="1">
      <c r="A361" s="427"/>
      <c r="B361" s="427"/>
      <c r="C361" s="427"/>
      <c r="D361" s="427"/>
      <c r="E361" s="427"/>
      <c r="F361" s="427"/>
      <c r="G361" s="427"/>
      <c r="H361" s="427"/>
      <c r="I361" s="427"/>
      <c r="J361" s="427"/>
      <c r="K361" s="427"/>
      <c r="L361" s="427"/>
      <c r="M361" s="427"/>
      <c r="N361" s="427"/>
      <c r="O361" s="427"/>
      <c r="P361" s="427"/>
      <c r="Q361" s="427"/>
      <c r="R361" s="427"/>
      <c r="S361" s="427"/>
      <c r="T361" s="427"/>
      <c r="U361" s="427"/>
      <c r="V361" s="427"/>
      <c r="W361" s="427"/>
      <c r="X361" s="427"/>
      <c r="Y361" s="427"/>
      <c r="Z361" s="427"/>
    </row>
    <row r="362" spans="1:26" ht="15.75" thickBot="1">
      <c r="A362" s="427"/>
      <c r="B362" s="427"/>
      <c r="C362" s="427"/>
      <c r="D362" s="427"/>
      <c r="E362" s="427"/>
      <c r="F362" s="427"/>
      <c r="G362" s="427"/>
      <c r="H362" s="427"/>
      <c r="I362" s="427"/>
      <c r="J362" s="427"/>
      <c r="K362" s="427"/>
      <c r="L362" s="427"/>
      <c r="M362" s="427"/>
      <c r="N362" s="427"/>
      <c r="O362" s="427"/>
      <c r="P362" s="427"/>
      <c r="Q362" s="427"/>
      <c r="R362" s="427"/>
      <c r="S362" s="427"/>
      <c r="T362" s="427"/>
      <c r="U362" s="427"/>
      <c r="V362" s="427"/>
      <c r="W362" s="427"/>
      <c r="X362" s="427"/>
      <c r="Y362" s="427"/>
      <c r="Z362" s="427"/>
    </row>
    <row r="363" spans="1:26" ht="15.75" thickBot="1">
      <c r="A363" s="427"/>
      <c r="B363" s="427"/>
      <c r="C363" s="427"/>
      <c r="D363" s="427"/>
      <c r="E363" s="427"/>
      <c r="F363" s="427"/>
      <c r="G363" s="427"/>
      <c r="H363" s="427"/>
      <c r="I363" s="427"/>
      <c r="J363" s="427"/>
      <c r="K363" s="427"/>
      <c r="L363" s="427"/>
      <c r="M363" s="427"/>
      <c r="N363" s="427"/>
      <c r="O363" s="427"/>
      <c r="P363" s="427"/>
      <c r="Q363" s="427"/>
      <c r="R363" s="427"/>
      <c r="S363" s="427"/>
      <c r="T363" s="427"/>
      <c r="U363" s="427"/>
      <c r="V363" s="427"/>
      <c r="W363" s="427"/>
      <c r="X363" s="427"/>
      <c r="Y363" s="427"/>
      <c r="Z363" s="427"/>
    </row>
    <row r="364" spans="1:26" ht="15.75" thickBot="1">
      <c r="A364" s="427"/>
      <c r="B364" s="427"/>
      <c r="C364" s="427"/>
      <c r="D364" s="427"/>
      <c r="E364" s="427"/>
      <c r="F364" s="427"/>
      <c r="G364" s="427"/>
      <c r="H364" s="427"/>
      <c r="I364" s="427"/>
      <c r="J364" s="427"/>
      <c r="K364" s="427"/>
      <c r="L364" s="427"/>
      <c r="M364" s="427"/>
      <c r="N364" s="427"/>
      <c r="O364" s="427"/>
      <c r="P364" s="427"/>
      <c r="Q364" s="427"/>
      <c r="R364" s="427"/>
      <c r="S364" s="427"/>
      <c r="T364" s="427"/>
      <c r="U364" s="427"/>
      <c r="V364" s="427"/>
      <c r="W364" s="427"/>
      <c r="X364" s="427"/>
      <c r="Y364" s="427"/>
      <c r="Z364" s="427"/>
    </row>
    <row r="365" spans="1:26" ht="15.75" thickBot="1">
      <c r="A365" s="427"/>
      <c r="B365" s="427"/>
      <c r="C365" s="427"/>
      <c r="D365" s="427"/>
      <c r="E365" s="427"/>
      <c r="F365" s="427"/>
      <c r="G365" s="427"/>
      <c r="H365" s="427"/>
      <c r="I365" s="427"/>
      <c r="J365" s="427"/>
      <c r="K365" s="427"/>
      <c r="L365" s="427"/>
      <c r="M365" s="427"/>
      <c r="N365" s="427"/>
      <c r="O365" s="427"/>
      <c r="P365" s="427"/>
      <c r="Q365" s="427"/>
      <c r="R365" s="427"/>
      <c r="S365" s="427"/>
      <c r="T365" s="427"/>
      <c r="U365" s="427"/>
      <c r="V365" s="427"/>
      <c r="W365" s="427"/>
      <c r="X365" s="427"/>
      <c r="Y365" s="427"/>
      <c r="Z365" s="427"/>
    </row>
    <row r="366" spans="1:26" ht="15.75" thickBot="1">
      <c r="A366" s="427"/>
      <c r="B366" s="427"/>
      <c r="C366" s="427"/>
      <c r="D366" s="427"/>
      <c r="E366" s="427"/>
      <c r="F366" s="427"/>
      <c r="G366" s="427"/>
      <c r="H366" s="427"/>
      <c r="I366" s="427"/>
      <c r="J366" s="427"/>
      <c r="K366" s="427"/>
      <c r="L366" s="427"/>
      <c r="M366" s="427"/>
      <c r="N366" s="427"/>
      <c r="O366" s="427"/>
      <c r="P366" s="427"/>
      <c r="Q366" s="427"/>
      <c r="R366" s="427"/>
      <c r="S366" s="427"/>
      <c r="T366" s="427"/>
      <c r="U366" s="427"/>
      <c r="V366" s="427"/>
      <c r="W366" s="427"/>
      <c r="X366" s="427"/>
      <c r="Y366" s="427"/>
      <c r="Z366" s="427"/>
    </row>
    <row r="367" spans="1:26" ht="15.75" thickBot="1">
      <c r="A367" s="427"/>
      <c r="B367" s="427"/>
      <c r="C367" s="427"/>
      <c r="D367" s="427"/>
      <c r="E367" s="427"/>
      <c r="F367" s="427"/>
      <c r="G367" s="427"/>
      <c r="H367" s="427"/>
      <c r="I367" s="427"/>
      <c r="J367" s="427"/>
      <c r="K367" s="427"/>
      <c r="L367" s="427"/>
      <c r="M367" s="427"/>
      <c r="N367" s="427"/>
      <c r="O367" s="427"/>
      <c r="P367" s="427"/>
      <c r="Q367" s="427"/>
      <c r="R367" s="427"/>
      <c r="S367" s="427"/>
      <c r="T367" s="427"/>
      <c r="U367" s="427"/>
      <c r="V367" s="427"/>
      <c r="W367" s="427"/>
      <c r="X367" s="427"/>
      <c r="Y367" s="427"/>
      <c r="Z367" s="427"/>
    </row>
    <row r="368" spans="1:26" ht="15.75" thickBot="1">
      <c r="A368" s="427"/>
      <c r="B368" s="427"/>
      <c r="C368" s="427"/>
      <c r="D368" s="427"/>
      <c r="E368" s="427"/>
      <c r="F368" s="427"/>
      <c r="G368" s="427"/>
      <c r="H368" s="427"/>
      <c r="I368" s="427"/>
      <c r="J368" s="427"/>
      <c r="K368" s="427"/>
      <c r="L368" s="427"/>
      <c r="M368" s="427"/>
      <c r="N368" s="427"/>
      <c r="O368" s="427"/>
      <c r="P368" s="427"/>
      <c r="Q368" s="427"/>
      <c r="R368" s="427"/>
      <c r="S368" s="427"/>
      <c r="T368" s="427"/>
      <c r="U368" s="427"/>
      <c r="V368" s="427"/>
      <c r="W368" s="427"/>
      <c r="X368" s="427"/>
      <c r="Y368" s="427"/>
      <c r="Z368" s="427"/>
    </row>
    <row r="369" spans="1:26" ht="15.75" thickBot="1">
      <c r="A369" s="427"/>
      <c r="B369" s="427"/>
      <c r="C369" s="427"/>
      <c r="D369" s="427"/>
      <c r="E369" s="427"/>
      <c r="F369" s="427"/>
      <c r="G369" s="427"/>
      <c r="H369" s="427"/>
      <c r="I369" s="427"/>
      <c r="J369" s="427"/>
      <c r="K369" s="427"/>
      <c r="L369" s="427"/>
      <c r="M369" s="427"/>
      <c r="N369" s="427"/>
      <c r="O369" s="427"/>
      <c r="P369" s="427"/>
      <c r="Q369" s="427"/>
      <c r="R369" s="427"/>
      <c r="S369" s="427"/>
      <c r="T369" s="427"/>
      <c r="U369" s="427"/>
      <c r="V369" s="427"/>
      <c r="W369" s="427"/>
      <c r="X369" s="427"/>
      <c r="Y369" s="427"/>
      <c r="Z369" s="427"/>
    </row>
    <row r="370" spans="1:26" ht="15.75" thickBot="1">
      <c r="A370" s="427"/>
      <c r="B370" s="427"/>
      <c r="C370" s="427"/>
      <c r="D370" s="427"/>
      <c r="E370" s="427"/>
      <c r="F370" s="427"/>
      <c r="G370" s="427"/>
      <c r="H370" s="427"/>
      <c r="I370" s="427"/>
      <c r="J370" s="427"/>
      <c r="K370" s="427"/>
      <c r="L370" s="427"/>
      <c r="M370" s="427"/>
      <c r="N370" s="427"/>
      <c r="O370" s="427"/>
      <c r="P370" s="427"/>
      <c r="Q370" s="427"/>
      <c r="R370" s="427"/>
      <c r="S370" s="427"/>
      <c r="T370" s="427"/>
      <c r="U370" s="427"/>
      <c r="V370" s="427"/>
      <c r="W370" s="427"/>
      <c r="X370" s="427"/>
      <c r="Y370" s="427"/>
      <c r="Z370" s="427"/>
    </row>
    <row r="371" spans="1:26" ht="15.75" thickBot="1">
      <c r="A371" s="427"/>
      <c r="B371" s="427"/>
      <c r="C371" s="427"/>
      <c r="D371" s="427"/>
      <c r="E371" s="427"/>
      <c r="F371" s="427"/>
      <c r="G371" s="427"/>
      <c r="H371" s="427"/>
      <c r="I371" s="427"/>
      <c r="J371" s="427"/>
      <c r="K371" s="427"/>
      <c r="L371" s="427"/>
      <c r="M371" s="427"/>
      <c r="N371" s="427"/>
      <c r="O371" s="427"/>
      <c r="P371" s="427"/>
      <c r="Q371" s="427"/>
      <c r="R371" s="427"/>
      <c r="S371" s="427"/>
      <c r="T371" s="427"/>
      <c r="U371" s="427"/>
      <c r="V371" s="427"/>
      <c r="W371" s="427"/>
      <c r="X371" s="427"/>
      <c r="Y371" s="427"/>
      <c r="Z371" s="427"/>
    </row>
    <row r="372" spans="1:26" ht="15.75" thickBot="1">
      <c r="A372" s="427"/>
      <c r="B372" s="427"/>
      <c r="C372" s="427"/>
      <c r="D372" s="427"/>
      <c r="E372" s="427"/>
      <c r="F372" s="427"/>
      <c r="G372" s="427"/>
      <c r="H372" s="427"/>
      <c r="I372" s="427"/>
      <c r="J372" s="427"/>
      <c r="K372" s="427"/>
      <c r="L372" s="427"/>
      <c r="M372" s="427"/>
      <c r="N372" s="427"/>
      <c r="O372" s="427"/>
      <c r="P372" s="427"/>
      <c r="Q372" s="427"/>
      <c r="R372" s="427"/>
      <c r="S372" s="427"/>
      <c r="T372" s="427"/>
      <c r="U372" s="427"/>
      <c r="V372" s="427"/>
      <c r="W372" s="427"/>
      <c r="X372" s="427"/>
      <c r="Y372" s="427"/>
      <c r="Z372" s="427"/>
    </row>
    <row r="373" spans="1:26" ht="15.75" thickBot="1">
      <c r="A373" s="427"/>
      <c r="B373" s="427"/>
      <c r="C373" s="427"/>
      <c r="D373" s="427"/>
      <c r="E373" s="427"/>
      <c r="F373" s="427"/>
      <c r="G373" s="427"/>
      <c r="H373" s="427"/>
      <c r="I373" s="427"/>
      <c r="J373" s="427"/>
      <c r="K373" s="427"/>
      <c r="L373" s="427"/>
      <c r="M373" s="427"/>
      <c r="N373" s="427"/>
      <c r="O373" s="427"/>
      <c r="P373" s="427"/>
      <c r="Q373" s="427"/>
      <c r="R373" s="427"/>
      <c r="S373" s="427"/>
      <c r="T373" s="427"/>
      <c r="U373" s="427"/>
      <c r="V373" s="427"/>
      <c r="W373" s="427"/>
      <c r="X373" s="427"/>
      <c r="Y373" s="427"/>
      <c r="Z373" s="427"/>
    </row>
    <row r="374" spans="1:26" ht="15.75" thickBot="1">
      <c r="A374" s="427"/>
      <c r="B374" s="427"/>
      <c r="C374" s="427"/>
      <c r="D374" s="427"/>
      <c r="E374" s="427"/>
      <c r="F374" s="427"/>
      <c r="G374" s="427"/>
      <c r="H374" s="427"/>
      <c r="I374" s="427"/>
      <c r="J374" s="427"/>
      <c r="K374" s="427"/>
      <c r="L374" s="427"/>
      <c r="M374" s="427"/>
      <c r="N374" s="427"/>
      <c r="O374" s="427"/>
      <c r="P374" s="427"/>
      <c r="Q374" s="427"/>
      <c r="R374" s="427"/>
      <c r="S374" s="427"/>
      <c r="T374" s="427"/>
      <c r="U374" s="427"/>
      <c r="V374" s="427"/>
      <c r="W374" s="427"/>
      <c r="X374" s="427"/>
      <c r="Y374" s="427"/>
      <c r="Z374" s="427"/>
    </row>
    <row r="375" spans="1:26" ht="15.75" thickBot="1">
      <c r="A375" s="427"/>
      <c r="B375" s="427"/>
      <c r="C375" s="427"/>
      <c r="D375" s="427"/>
      <c r="E375" s="427"/>
      <c r="F375" s="427"/>
      <c r="G375" s="427"/>
      <c r="H375" s="427"/>
      <c r="I375" s="427"/>
      <c r="J375" s="427"/>
      <c r="K375" s="427"/>
      <c r="L375" s="427"/>
      <c r="M375" s="427"/>
      <c r="N375" s="427"/>
      <c r="O375" s="427"/>
      <c r="P375" s="427"/>
      <c r="Q375" s="427"/>
      <c r="R375" s="427"/>
      <c r="S375" s="427"/>
      <c r="T375" s="427"/>
      <c r="U375" s="427"/>
      <c r="V375" s="427"/>
      <c r="W375" s="427"/>
      <c r="X375" s="427"/>
      <c r="Y375" s="427"/>
      <c r="Z375" s="427"/>
    </row>
    <row r="376" spans="1:26" ht="15.75" thickBot="1">
      <c r="A376" s="427"/>
      <c r="B376" s="427"/>
      <c r="C376" s="427"/>
      <c r="D376" s="427"/>
      <c r="E376" s="427"/>
      <c r="F376" s="427"/>
      <c r="G376" s="427"/>
      <c r="H376" s="427"/>
      <c r="I376" s="427"/>
      <c r="J376" s="427"/>
      <c r="K376" s="427"/>
      <c r="L376" s="427"/>
      <c r="M376" s="427"/>
      <c r="N376" s="427"/>
      <c r="O376" s="427"/>
      <c r="P376" s="427"/>
      <c r="Q376" s="427"/>
      <c r="R376" s="427"/>
      <c r="S376" s="427"/>
      <c r="T376" s="427"/>
      <c r="U376" s="427"/>
      <c r="V376" s="427"/>
      <c r="W376" s="427"/>
      <c r="X376" s="427"/>
      <c r="Y376" s="427"/>
      <c r="Z376" s="427"/>
    </row>
    <row r="377" spans="1:26" ht="15.75" thickBot="1">
      <c r="A377" s="427"/>
      <c r="B377" s="427"/>
      <c r="C377" s="427"/>
      <c r="D377" s="427"/>
      <c r="E377" s="427"/>
      <c r="F377" s="427"/>
      <c r="G377" s="427"/>
      <c r="H377" s="427"/>
      <c r="I377" s="427"/>
      <c r="J377" s="427"/>
      <c r="K377" s="427"/>
      <c r="L377" s="427"/>
      <c r="M377" s="427"/>
      <c r="N377" s="427"/>
      <c r="O377" s="427"/>
      <c r="P377" s="427"/>
      <c r="Q377" s="427"/>
      <c r="R377" s="427"/>
      <c r="S377" s="427"/>
      <c r="T377" s="427"/>
      <c r="U377" s="427"/>
      <c r="V377" s="427"/>
      <c r="W377" s="427"/>
      <c r="X377" s="427"/>
      <c r="Y377" s="427"/>
      <c r="Z377" s="427"/>
    </row>
    <row r="378" spans="1:26" ht="15.75" thickBot="1">
      <c r="A378" s="427"/>
      <c r="B378" s="427"/>
      <c r="C378" s="427"/>
      <c r="D378" s="427"/>
      <c r="E378" s="427"/>
      <c r="F378" s="427"/>
      <c r="G378" s="427"/>
      <c r="H378" s="427"/>
      <c r="I378" s="427"/>
      <c r="J378" s="427"/>
      <c r="K378" s="427"/>
      <c r="L378" s="427"/>
      <c r="M378" s="427"/>
      <c r="N378" s="427"/>
      <c r="O378" s="427"/>
      <c r="P378" s="427"/>
      <c r="Q378" s="427"/>
      <c r="R378" s="427"/>
      <c r="S378" s="427"/>
      <c r="T378" s="427"/>
      <c r="U378" s="427"/>
      <c r="V378" s="427"/>
      <c r="W378" s="427"/>
      <c r="X378" s="427"/>
      <c r="Y378" s="427"/>
      <c r="Z378" s="427"/>
    </row>
    <row r="379" spans="1:26" ht="15.75" thickBot="1">
      <c r="A379" s="427"/>
      <c r="B379" s="427"/>
      <c r="C379" s="427"/>
      <c r="D379" s="427"/>
      <c r="E379" s="427"/>
      <c r="F379" s="427"/>
      <c r="G379" s="427"/>
      <c r="H379" s="427"/>
      <c r="I379" s="427"/>
      <c r="J379" s="427"/>
      <c r="K379" s="427"/>
      <c r="L379" s="427"/>
      <c r="M379" s="427"/>
      <c r="N379" s="427"/>
      <c r="O379" s="427"/>
      <c r="P379" s="427"/>
      <c r="Q379" s="427"/>
      <c r="R379" s="427"/>
      <c r="S379" s="427"/>
      <c r="T379" s="427"/>
      <c r="U379" s="427"/>
      <c r="V379" s="427"/>
      <c r="W379" s="427"/>
      <c r="X379" s="427"/>
      <c r="Y379" s="427"/>
      <c r="Z379" s="427"/>
    </row>
    <row r="380" spans="1:26" ht="15.75" thickBot="1">
      <c r="A380" s="427"/>
      <c r="B380" s="427"/>
      <c r="C380" s="427"/>
      <c r="D380" s="427"/>
      <c r="E380" s="427"/>
      <c r="F380" s="427"/>
      <c r="G380" s="427"/>
      <c r="H380" s="427"/>
      <c r="I380" s="427"/>
      <c r="J380" s="427"/>
      <c r="K380" s="427"/>
      <c r="L380" s="427"/>
      <c r="M380" s="427"/>
      <c r="N380" s="427"/>
      <c r="O380" s="427"/>
      <c r="P380" s="427"/>
      <c r="Q380" s="427"/>
      <c r="R380" s="427"/>
      <c r="S380" s="427"/>
      <c r="T380" s="427"/>
      <c r="U380" s="427"/>
      <c r="V380" s="427"/>
      <c r="W380" s="427"/>
      <c r="X380" s="427"/>
      <c r="Y380" s="427"/>
      <c r="Z380" s="427"/>
    </row>
    <row r="381" spans="1:26" ht="15.75" thickBot="1">
      <c r="A381" s="427"/>
      <c r="B381" s="427"/>
      <c r="C381" s="427"/>
      <c r="D381" s="427"/>
      <c r="E381" s="427"/>
      <c r="F381" s="427"/>
      <c r="G381" s="427"/>
      <c r="H381" s="427"/>
      <c r="I381" s="427"/>
      <c r="J381" s="427"/>
      <c r="K381" s="427"/>
      <c r="L381" s="427"/>
      <c r="M381" s="427"/>
      <c r="N381" s="427"/>
      <c r="O381" s="427"/>
      <c r="P381" s="427"/>
      <c r="Q381" s="427"/>
      <c r="R381" s="427"/>
      <c r="S381" s="427"/>
      <c r="T381" s="427"/>
      <c r="U381" s="427"/>
      <c r="V381" s="427"/>
      <c r="W381" s="427"/>
      <c r="X381" s="427"/>
      <c r="Y381" s="427"/>
      <c r="Z381" s="427"/>
    </row>
    <row r="382" spans="1:26" ht="15.75" thickBot="1">
      <c r="A382" s="427"/>
      <c r="B382" s="427"/>
      <c r="C382" s="427"/>
      <c r="D382" s="427"/>
      <c r="E382" s="427"/>
      <c r="F382" s="427"/>
      <c r="G382" s="427"/>
      <c r="H382" s="427"/>
      <c r="I382" s="427"/>
      <c r="J382" s="427"/>
      <c r="K382" s="427"/>
      <c r="L382" s="427"/>
      <c r="M382" s="427"/>
      <c r="N382" s="427"/>
      <c r="O382" s="427"/>
      <c r="P382" s="427"/>
      <c r="Q382" s="427"/>
      <c r="R382" s="427"/>
      <c r="S382" s="427"/>
      <c r="T382" s="427"/>
      <c r="U382" s="427"/>
      <c r="V382" s="427"/>
      <c r="W382" s="427"/>
      <c r="X382" s="427"/>
      <c r="Y382" s="427"/>
      <c r="Z382" s="427"/>
    </row>
    <row r="383" spans="1:26" ht="15.75" thickBot="1">
      <c r="A383" s="427"/>
      <c r="B383" s="427"/>
      <c r="C383" s="427"/>
      <c r="D383" s="427"/>
      <c r="E383" s="427"/>
      <c r="F383" s="427"/>
      <c r="G383" s="427"/>
      <c r="H383" s="427"/>
      <c r="I383" s="427"/>
      <c r="J383" s="427"/>
      <c r="K383" s="427"/>
      <c r="L383" s="427"/>
      <c r="M383" s="427"/>
      <c r="N383" s="427"/>
      <c r="O383" s="427"/>
      <c r="P383" s="427"/>
      <c r="Q383" s="427"/>
      <c r="R383" s="427"/>
      <c r="S383" s="427"/>
      <c r="T383" s="427"/>
      <c r="U383" s="427"/>
      <c r="V383" s="427"/>
      <c r="W383" s="427"/>
      <c r="X383" s="427"/>
      <c r="Y383" s="427"/>
      <c r="Z383" s="427"/>
    </row>
    <row r="384" spans="1:26" ht="15.75" thickBot="1">
      <c r="A384" s="427"/>
      <c r="B384" s="427"/>
      <c r="C384" s="427"/>
      <c r="D384" s="427"/>
      <c r="E384" s="427"/>
      <c r="F384" s="427"/>
      <c r="G384" s="427"/>
      <c r="H384" s="427"/>
      <c r="I384" s="427"/>
      <c r="J384" s="427"/>
      <c r="K384" s="427"/>
      <c r="L384" s="427"/>
      <c r="M384" s="427"/>
      <c r="N384" s="427"/>
      <c r="O384" s="427"/>
      <c r="P384" s="427"/>
      <c r="Q384" s="427"/>
      <c r="R384" s="427"/>
      <c r="S384" s="427"/>
      <c r="T384" s="427"/>
      <c r="U384" s="427"/>
      <c r="V384" s="427"/>
      <c r="W384" s="427"/>
      <c r="X384" s="427"/>
      <c r="Y384" s="427"/>
      <c r="Z384" s="427"/>
    </row>
    <row r="385" spans="1:26" ht="15.75" thickBot="1">
      <c r="A385" s="427"/>
      <c r="B385" s="427"/>
      <c r="C385" s="427"/>
      <c r="D385" s="427"/>
      <c r="E385" s="427"/>
      <c r="F385" s="427"/>
      <c r="G385" s="427"/>
      <c r="H385" s="427"/>
      <c r="I385" s="427"/>
      <c r="J385" s="427"/>
      <c r="K385" s="427"/>
      <c r="L385" s="427"/>
      <c r="M385" s="427"/>
      <c r="N385" s="427"/>
      <c r="O385" s="427"/>
      <c r="P385" s="427"/>
      <c r="Q385" s="427"/>
      <c r="R385" s="427"/>
      <c r="S385" s="427"/>
      <c r="T385" s="427"/>
      <c r="U385" s="427"/>
      <c r="V385" s="427"/>
      <c r="W385" s="427"/>
      <c r="X385" s="427"/>
      <c r="Y385" s="427"/>
      <c r="Z385" s="427"/>
    </row>
    <row r="386" spans="1:26" ht="15.75" thickBot="1">
      <c r="A386" s="427"/>
      <c r="B386" s="427"/>
      <c r="C386" s="427"/>
      <c r="D386" s="427"/>
      <c r="E386" s="427"/>
      <c r="F386" s="427"/>
      <c r="G386" s="427"/>
      <c r="H386" s="427"/>
      <c r="I386" s="427"/>
      <c r="J386" s="427"/>
      <c r="K386" s="427"/>
      <c r="L386" s="427"/>
      <c r="M386" s="427"/>
      <c r="N386" s="427"/>
      <c r="O386" s="427"/>
      <c r="P386" s="427"/>
      <c r="Q386" s="427"/>
      <c r="R386" s="427"/>
      <c r="S386" s="427"/>
      <c r="T386" s="427"/>
      <c r="U386" s="427"/>
      <c r="V386" s="427"/>
      <c r="W386" s="427"/>
      <c r="X386" s="427"/>
      <c r="Y386" s="427"/>
      <c r="Z386" s="427"/>
    </row>
    <row r="387" spans="1:26" ht="15.75" thickBot="1">
      <c r="A387" s="427"/>
      <c r="B387" s="427"/>
      <c r="C387" s="427"/>
      <c r="D387" s="427"/>
      <c r="E387" s="427"/>
      <c r="F387" s="427"/>
      <c r="G387" s="427"/>
      <c r="H387" s="427"/>
      <c r="I387" s="427"/>
      <c r="J387" s="427"/>
      <c r="K387" s="427"/>
      <c r="L387" s="427"/>
      <c r="M387" s="427"/>
      <c r="N387" s="427"/>
      <c r="O387" s="427"/>
      <c r="P387" s="427"/>
      <c r="Q387" s="427"/>
      <c r="R387" s="427"/>
      <c r="S387" s="427"/>
      <c r="T387" s="427"/>
      <c r="U387" s="427"/>
      <c r="V387" s="427"/>
      <c r="W387" s="427"/>
      <c r="X387" s="427"/>
      <c r="Y387" s="427"/>
      <c r="Z387" s="427"/>
    </row>
    <row r="388" spans="1:26" ht="15.75" thickBot="1">
      <c r="A388" s="427"/>
      <c r="B388" s="427"/>
      <c r="C388" s="427"/>
      <c r="D388" s="427"/>
      <c r="E388" s="427"/>
      <c r="F388" s="427"/>
      <c r="G388" s="427"/>
      <c r="H388" s="427"/>
      <c r="I388" s="427"/>
      <c r="J388" s="427"/>
      <c r="K388" s="427"/>
      <c r="L388" s="427"/>
      <c r="M388" s="427"/>
      <c r="N388" s="427"/>
      <c r="O388" s="427"/>
      <c r="P388" s="427"/>
      <c r="Q388" s="427"/>
      <c r="R388" s="427"/>
      <c r="S388" s="427"/>
      <c r="T388" s="427"/>
      <c r="U388" s="427"/>
      <c r="V388" s="427"/>
      <c r="W388" s="427"/>
      <c r="X388" s="427"/>
      <c r="Y388" s="427"/>
      <c r="Z388" s="427"/>
    </row>
    <row r="389" spans="1:26" ht="15.75" thickBot="1">
      <c r="A389" s="427"/>
      <c r="B389" s="427"/>
      <c r="C389" s="427"/>
      <c r="D389" s="427"/>
      <c r="E389" s="427"/>
      <c r="F389" s="427"/>
      <c r="G389" s="427"/>
      <c r="H389" s="427"/>
      <c r="I389" s="427"/>
      <c r="J389" s="427"/>
      <c r="K389" s="427"/>
      <c r="L389" s="427"/>
      <c r="M389" s="427"/>
      <c r="N389" s="427"/>
      <c r="O389" s="427"/>
      <c r="P389" s="427"/>
      <c r="Q389" s="427"/>
      <c r="R389" s="427"/>
      <c r="S389" s="427"/>
      <c r="T389" s="427"/>
      <c r="U389" s="427"/>
      <c r="V389" s="427"/>
      <c r="W389" s="427"/>
      <c r="X389" s="427"/>
      <c r="Y389" s="427"/>
      <c r="Z389" s="427"/>
    </row>
    <row r="390" spans="1:26" ht="15.75" thickBot="1">
      <c r="A390" s="427"/>
      <c r="B390" s="427"/>
      <c r="C390" s="427"/>
      <c r="D390" s="427"/>
      <c r="E390" s="427"/>
      <c r="F390" s="427"/>
      <c r="G390" s="427"/>
      <c r="H390" s="427"/>
      <c r="I390" s="427"/>
      <c r="J390" s="427"/>
      <c r="K390" s="427"/>
      <c r="L390" s="427"/>
      <c r="M390" s="427"/>
      <c r="N390" s="427"/>
      <c r="O390" s="427"/>
      <c r="P390" s="427"/>
      <c r="Q390" s="427"/>
      <c r="R390" s="427"/>
      <c r="S390" s="427"/>
      <c r="T390" s="427"/>
      <c r="U390" s="427"/>
      <c r="V390" s="427"/>
      <c r="W390" s="427"/>
      <c r="X390" s="427"/>
      <c r="Y390" s="427"/>
      <c r="Z390" s="427"/>
    </row>
    <row r="391" spans="1:26" ht="15.75" thickBot="1">
      <c r="A391" s="427"/>
      <c r="B391" s="427"/>
      <c r="C391" s="427"/>
      <c r="D391" s="427"/>
      <c r="E391" s="427"/>
      <c r="F391" s="427"/>
      <c r="G391" s="427"/>
      <c r="H391" s="427"/>
      <c r="I391" s="427"/>
      <c r="J391" s="427"/>
      <c r="K391" s="427"/>
      <c r="L391" s="427"/>
      <c r="M391" s="427"/>
      <c r="N391" s="427"/>
      <c r="O391" s="427"/>
      <c r="P391" s="427"/>
      <c r="Q391" s="427"/>
      <c r="R391" s="427"/>
      <c r="S391" s="427"/>
      <c r="T391" s="427"/>
      <c r="U391" s="427"/>
      <c r="V391" s="427"/>
      <c r="W391" s="427"/>
      <c r="X391" s="427"/>
      <c r="Y391" s="427"/>
      <c r="Z391" s="427"/>
    </row>
    <row r="392" spans="1:26" ht="15.75" thickBot="1">
      <c r="A392" s="427"/>
      <c r="B392" s="427"/>
      <c r="C392" s="427"/>
      <c r="D392" s="427"/>
      <c r="E392" s="427"/>
      <c r="F392" s="427"/>
      <c r="G392" s="427"/>
      <c r="H392" s="427"/>
      <c r="I392" s="427"/>
      <c r="J392" s="427"/>
      <c r="K392" s="427"/>
      <c r="L392" s="427"/>
      <c r="M392" s="427"/>
      <c r="N392" s="427"/>
      <c r="O392" s="427"/>
      <c r="P392" s="427"/>
      <c r="Q392" s="427"/>
      <c r="R392" s="427"/>
      <c r="S392" s="427"/>
      <c r="T392" s="427"/>
      <c r="U392" s="427"/>
      <c r="V392" s="427"/>
      <c r="W392" s="427"/>
      <c r="X392" s="427"/>
      <c r="Y392" s="427"/>
      <c r="Z392" s="427"/>
    </row>
    <row r="393" spans="1:26" ht="15.75" thickBot="1">
      <c r="A393" s="427"/>
      <c r="B393" s="427"/>
      <c r="C393" s="427"/>
      <c r="D393" s="427"/>
      <c r="E393" s="427"/>
      <c r="F393" s="427"/>
      <c r="G393" s="427"/>
      <c r="H393" s="427"/>
      <c r="I393" s="427"/>
      <c r="J393" s="427"/>
      <c r="K393" s="427"/>
      <c r="L393" s="427"/>
      <c r="M393" s="427"/>
      <c r="N393" s="427"/>
      <c r="O393" s="427"/>
      <c r="P393" s="427"/>
      <c r="Q393" s="427"/>
      <c r="R393" s="427"/>
      <c r="S393" s="427"/>
      <c r="T393" s="427"/>
      <c r="U393" s="427"/>
      <c r="V393" s="427"/>
      <c r="W393" s="427"/>
      <c r="X393" s="427"/>
      <c r="Y393" s="427"/>
      <c r="Z393" s="427"/>
    </row>
    <row r="394" spans="1:26" ht="15.75" thickBot="1">
      <c r="A394" s="427"/>
      <c r="B394" s="427"/>
      <c r="C394" s="427"/>
      <c r="D394" s="427"/>
      <c r="E394" s="427"/>
      <c r="F394" s="427"/>
      <c r="G394" s="427"/>
      <c r="H394" s="427"/>
      <c r="I394" s="427"/>
      <c r="J394" s="427"/>
      <c r="K394" s="427"/>
      <c r="L394" s="427"/>
      <c r="M394" s="427"/>
      <c r="N394" s="427"/>
      <c r="O394" s="427"/>
      <c r="P394" s="427"/>
      <c r="Q394" s="427"/>
      <c r="R394" s="427"/>
      <c r="S394" s="427"/>
      <c r="T394" s="427"/>
      <c r="U394" s="427"/>
      <c r="V394" s="427"/>
      <c r="W394" s="427"/>
      <c r="X394" s="427"/>
      <c r="Y394" s="427"/>
      <c r="Z394" s="427"/>
    </row>
    <row r="395" spans="1:26" ht="15.75" thickBot="1">
      <c r="A395" s="427"/>
      <c r="B395" s="427"/>
      <c r="C395" s="427"/>
      <c r="D395" s="427"/>
      <c r="E395" s="427"/>
      <c r="F395" s="427"/>
      <c r="G395" s="427"/>
      <c r="H395" s="427"/>
      <c r="I395" s="427"/>
      <c r="J395" s="427"/>
      <c r="K395" s="427"/>
      <c r="L395" s="427"/>
      <c r="M395" s="427"/>
      <c r="N395" s="427"/>
      <c r="O395" s="427"/>
      <c r="P395" s="427"/>
      <c r="Q395" s="427"/>
      <c r="R395" s="427"/>
      <c r="S395" s="427"/>
      <c r="T395" s="427"/>
      <c r="U395" s="427"/>
      <c r="V395" s="427"/>
      <c r="W395" s="427"/>
      <c r="X395" s="427"/>
      <c r="Y395" s="427"/>
      <c r="Z395" s="427"/>
    </row>
    <row r="396" spans="1:26" ht="15.75" thickBot="1">
      <c r="A396" s="427"/>
      <c r="B396" s="427"/>
      <c r="C396" s="427"/>
      <c r="D396" s="427"/>
      <c r="E396" s="427"/>
      <c r="F396" s="427"/>
      <c r="G396" s="427"/>
      <c r="H396" s="427"/>
      <c r="I396" s="427"/>
      <c r="J396" s="427"/>
      <c r="K396" s="427"/>
      <c r="L396" s="427"/>
      <c r="M396" s="427"/>
      <c r="N396" s="427"/>
      <c r="O396" s="427"/>
      <c r="P396" s="427"/>
      <c r="Q396" s="427"/>
      <c r="R396" s="427"/>
      <c r="S396" s="427"/>
      <c r="T396" s="427"/>
      <c r="U396" s="427"/>
      <c r="V396" s="427"/>
      <c r="W396" s="427"/>
      <c r="X396" s="427"/>
      <c r="Y396" s="427"/>
      <c r="Z396" s="427"/>
    </row>
    <row r="397" spans="1:26" ht="15.75" thickBot="1">
      <c r="A397" s="427"/>
      <c r="B397" s="427"/>
      <c r="C397" s="427"/>
      <c r="D397" s="427"/>
      <c r="E397" s="427"/>
      <c r="F397" s="427"/>
      <c r="G397" s="427"/>
      <c r="H397" s="427"/>
      <c r="I397" s="427"/>
      <c r="J397" s="427"/>
      <c r="K397" s="427"/>
      <c r="L397" s="427"/>
      <c r="M397" s="427"/>
      <c r="N397" s="427"/>
      <c r="O397" s="427"/>
      <c r="P397" s="427"/>
      <c r="Q397" s="427"/>
      <c r="R397" s="427"/>
      <c r="S397" s="427"/>
      <c r="T397" s="427"/>
      <c r="U397" s="427"/>
      <c r="V397" s="427"/>
      <c r="W397" s="427"/>
      <c r="X397" s="427"/>
      <c r="Y397" s="427"/>
      <c r="Z397" s="427"/>
    </row>
    <row r="398" spans="1:26" ht="15.75" thickBot="1">
      <c r="A398" s="427"/>
      <c r="B398" s="427"/>
      <c r="C398" s="427"/>
      <c r="D398" s="427"/>
      <c r="E398" s="427"/>
      <c r="F398" s="427"/>
      <c r="G398" s="427"/>
      <c r="H398" s="427"/>
      <c r="I398" s="427"/>
      <c r="J398" s="427"/>
      <c r="K398" s="427"/>
      <c r="L398" s="427"/>
      <c r="M398" s="427"/>
      <c r="N398" s="427"/>
      <c r="O398" s="427"/>
      <c r="P398" s="427"/>
      <c r="Q398" s="427"/>
      <c r="R398" s="427"/>
      <c r="S398" s="427"/>
      <c r="T398" s="427"/>
      <c r="U398" s="427"/>
      <c r="V398" s="427"/>
      <c r="W398" s="427"/>
      <c r="X398" s="427"/>
      <c r="Y398" s="427"/>
      <c r="Z398" s="427"/>
    </row>
    <row r="399" spans="1:26" ht="15.75" thickBot="1">
      <c r="A399" s="427"/>
      <c r="B399" s="427"/>
      <c r="C399" s="427"/>
      <c r="D399" s="427"/>
      <c r="E399" s="427"/>
      <c r="F399" s="427"/>
      <c r="G399" s="427"/>
      <c r="H399" s="427"/>
      <c r="I399" s="427"/>
      <c r="J399" s="427"/>
      <c r="K399" s="427"/>
      <c r="L399" s="427"/>
      <c r="M399" s="427"/>
      <c r="N399" s="427"/>
      <c r="O399" s="427"/>
      <c r="P399" s="427"/>
      <c r="Q399" s="427"/>
      <c r="R399" s="427"/>
      <c r="S399" s="427"/>
      <c r="T399" s="427"/>
      <c r="U399" s="427"/>
      <c r="V399" s="427"/>
      <c r="W399" s="427"/>
      <c r="X399" s="427"/>
      <c r="Y399" s="427"/>
      <c r="Z399" s="427"/>
    </row>
    <row r="400" spans="1:26" ht="15.75" thickBot="1">
      <c r="A400" s="427"/>
      <c r="B400" s="427"/>
      <c r="C400" s="427"/>
      <c r="D400" s="427"/>
      <c r="E400" s="427"/>
      <c r="F400" s="427"/>
      <c r="G400" s="427"/>
      <c r="H400" s="427"/>
      <c r="I400" s="427"/>
      <c r="J400" s="427"/>
      <c r="K400" s="427"/>
      <c r="L400" s="427"/>
      <c r="M400" s="427"/>
      <c r="N400" s="427"/>
      <c r="O400" s="427"/>
      <c r="P400" s="427"/>
      <c r="Q400" s="427"/>
      <c r="R400" s="427"/>
      <c r="S400" s="427"/>
      <c r="T400" s="427"/>
      <c r="U400" s="427"/>
      <c r="V400" s="427"/>
      <c r="W400" s="427"/>
      <c r="X400" s="427"/>
      <c r="Y400" s="427"/>
      <c r="Z400" s="427"/>
    </row>
    <row r="401" spans="1:26" ht="15.75" thickBot="1">
      <c r="A401" s="427"/>
      <c r="B401" s="427"/>
      <c r="C401" s="427"/>
      <c r="D401" s="427"/>
      <c r="E401" s="427"/>
      <c r="F401" s="427"/>
      <c r="G401" s="427"/>
      <c r="H401" s="427"/>
      <c r="I401" s="427"/>
      <c r="J401" s="427"/>
      <c r="K401" s="427"/>
      <c r="L401" s="427"/>
      <c r="M401" s="427"/>
      <c r="N401" s="427"/>
      <c r="O401" s="427"/>
      <c r="P401" s="427"/>
      <c r="Q401" s="427"/>
      <c r="R401" s="427"/>
      <c r="S401" s="427"/>
      <c r="T401" s="427"/>
      <c r="U401" s="427"/>
      <c r="V401" s="427"/>
      <c r="W401" s="427"/>
      <c r="X401" s="427"/>
      <c r="Y401" s="427"/>
      <c r="Z401" s="427"/>
    </row>
    <row r="402" spans="1:26" ht="15.75" thickBot="1">
      <c r="A402" s="427"/>
      <c r="B402" s="427"/>
      <c r="C402" s="427"/>
      <c r="D402" s="427"/>
      <c r="E402" s="427"/>
      <c r="F402" s="427"/>
      <c r="G402" s="427"/>
      <c r="H402" s="427"/>
      <c r="I402" s="427"/>
      <c r="J402" s="427"/>
      <c r="K402" s="427"/>
      <c r="L402" s="427"/>
      <c r="M402" s="427"/>
      <c r="N402" s="427"/>
      <c r="O402" s="427"/>
      <c r="P402" s="427"/>
      <c r="Q402" s="427"/>
      <c r="R402" s="427"/>
      <c r="S402" s="427"/>
      <c r="T402" s="427"/>
      <c r="U402" s="427"/>
      <c r="V402" s="427"/>
      <c r="W402" s="427"/>
      <c r="X402" s="427"/>
      <c r="Y402" s="427"/>
      <c r="Z402" s="427"/>
    </row>
    <row r="403" spans="1:26" ht="15.75" thickBot="1">
      <c r="A403" s="427"/>
      <c r="B403" s="427"/>
      <c r="C403" s="427"/>
      <c r="D403" s="427"/>
      <c r="E403" s="427"/>
      <c r="F403" s="427"/>
      <c r="G403" s="427"/>
      <c r="H403" s="427"/>
      <c r="I403" s="427"/>
      <c r="J403" s="427"/>
      <c r="K403" s="427"/>
      <c r="L403" s="427"/>
      <c r="M403" s="427"/>
      <c r="N403" s="427"/>
      <c r="O403" s="427"/>
      <c r="P403" s="427"/>
      <c r="Q403" s="427"/>
      <c r="R403" s="427"/>
      <c r="S403" s="427"/>
      <c r="T403" s="427"/>
      <c r="U403" s="427"/>
      <c r="V403" s="427"/>
      <c r="W403" s="427"/>
      <c r="X403" s="427"/>
      <c r="Y403" s="427"/>
      <c r="Z403" s="427"/>
    </row>
    <row r="404" spans="1:26" ht="15.75" thickBot="1">
      <c r="A404" s="427"/>
      <c r="B404" s="427"/>
      <c r="C404" s="427"/>
      <c r="D404" s="427"/>
      <c r="E404" s="427"/>
      <c r="F404" s="427"/>
      <c r="G404" s="427"/>
      <c r="H404" s="427"/>
      <c r="I404" s="427"/>
      <c r="J404" s="427"/>
      <c r="K404" s="427"/>
      <c r="L404" s="427"/>
      <c r="M404" s="427"/>
      <c r="N404" s="427"/>
      <c r="O404" s="427"/>
      <c r="P404" s="427"/>
      <c r="Q404" s="427"/>
      <c r="R404" s="427"/>
      <c r="S404" s="427"/>
      <c r="T404" s="427"/>
      <c r="U404" s="427"/>
      <c r="V404" s="427"/>
      <c r="W404" s="427"/>
      <c r="X404" s="427"/>
      <c r="Y404" s="427"/>
      <c r="Z404" s="427"/>
    </row>
    <row r="405" spans="1:26" ht="15.75" thickBot="1">
      <c r="A405" s="427"/>
      <c r="B405" s="427"/>
      <c r="C405" s="427"/>
      <c r="D405" s="427"/>
      <c r="E405" s="427"/>
      <c r="F405" s="427"/>
      <c r="G405" s="427"/>
      <c r="H405" s="427"/>
      <c r="I405" s="427"/>
      <c r="J405" s="427"/>
      <c r="K405" s="427"/>
      <c r="L405" s="427"/>
      <c r="M405" s="427"/>
      <c r="N405" s="427"/>
      <c r="O405" s="427"/>
      <c r="P405" s="427"/>
      <c r="Q405" s="427"/>
      <c r="R405" s="427"/>
      <c r="S405" s="427"/>
      <c r="T405" s="427"/>
      <c r="U405" s="427"/>
      <c r="V405" s="427"/>
      <c r="W405" s="427"/>
      <c r="X405" s="427"/>
      <c r="Y405" s="427"/>
      <c r="Z405" s="427"/>
    </row>
    <row r="406" spans="1:26" ht="15.75" thickBot="1">
      <c r="A406" s="427"/>
      <c r="B406" s="427"/>
      <c r="C406" s="427"/>
      <c r="D406" s="427"/>
      <c r="E406" s="427"/>
      <c r="F406" s="427"/>
      <c r="G406" s="427"/>
      <c r="H406" s="427"/>
      <c r="I406" s="427"/>
      <c r="J406" s="427"/>
      <c r="K406" s="427"/>
      <c r="L406" s="427"/>
      <c r="M406" s="427"/>
      <c r="N406" s="427"/>
      <c r="O406" s="427"/>
      <c r="P406" s="427"/>
      <c r="Q406" s="427"/>
      <c r="R406" s="427"/>
      <c r="S406" s="427"/>
      <c r="T406" s="427"/>
      <c r="U406" s="427"/>
      <c r="V406" s="427"/>
      <c r="W406" s="427"/>
      <c r="X406" s="427"/>
      <c r="Y406" s="427"/>
      <c r="Z406" s="427"/>
    </row>
    <row r="407" spans="1:26" ht="15.75" thickBot="1">
      <c r="A407" s="427"/>
      <c r="B407" s="427"/>
      <c r="C407" s="427"/>
      <c r="D407" s="427"/>
      <c r="E407" s="427"/>
      <c r="F407" s="427"/>
      <c r="G407" s="427"/>
      <c r="H407" s="427"/>
      <c r="I407" s="427"/>
      <c r="J407" s="427"/>
      <c r="K407" s="427"/>
      <c r="L407" s="427"/>
      <c r="M407" s="427"/>
      <c r="N407" s="427"/>
      <c r="O407" s="427"/>
      <c r="P407" s="427"/>
      <c r="Q407" s="427"/>
      <c r="R407" s="427"/>
      <c r="S407" s="427"/>
      <c r="T407" s="427"/>
      <c r="U407" s="427"/>
      <c r="V407" s="427"/>
      <c r="W407" s="427"/>
      <c r="X407" s="427"/>
      <c r="Y407" s="427"/>
      <c r="Z407" s="427"/>
    </row>
    <row r="408" spans="1:26" ht="15.75" thickBot="1">
      <c r="A408" s="427"/>
      <c r="B408" s="427"/>
      <c r="C408" s="427"/>
      <c r="D408" s="427"/>
      <c r="E408" s="427"/>
      <c r="F408" s="427"/>
      <c r="G408" s="427"/>
      <c r="H408" s="427"/>
      <c r="I408" s="427"/>
      <c r="J408" s="427"/>
      <c r="K408" s="427"/>
      <c r="L408" s="427"/>
      <c r="M408" s="427"/>
      <c r="N408" s="427"/>
      <c r="O408" s="427"/>
      <c r="P408" s="427"/>
      <c r="Q408" s="427"/>
      <c r="R408" s="427"/>
      <c r="S408" s="427"/>
      <c r="T408" s="427"/>
      <c r="U408" s="427"/>
      <c r="V408" s="427"/>
      <c r="W408" s="427"/>
      <c r="X408" s="427"/>
      <c r="Y408" s="427"/>
      <c r="Z408" s="427"/>
    </row>
    <row r="409" spans="1:26" ht="15.75" thickBot="1">
      <c r="A409" s="427"/>
      <c r="B409" s="427"/>
      <c r="C409" s="427"/>
      <c r="D409" s="427"/>
      <c r="E409" s="427"/>
      <c r="F409" s="427"/>
      <c r="G409" s="427"/>
      <c r="H409" s="427"/>
      <c r="I409" s="427"/>
      <c r="J409" s="427"/>
      <c r="K409" s="427"/>
      <c r="L409" s="427"/>
      <c r="M409" s="427"/>
      <c r="N409" s="427"/>
      <c r="O409" s="427"/>
      <c r="P409" s="427"/>
      <c r="Q409" s="427"/>
      <c r="R409" s="427"/>
      <c r="S409" s="427"/>
      <c r="T409" s="427"/>
      <c r="U409" s="427"/>
      <c r="V409" s="427"/>
      <c r="W409" s="427"/>
      <c r="X409" s="427"/>
      <c r="Y409" s="427"/>
      <c r="Z409" s="427"/>
    </row>
    <row r="410" spans="1:26" ht="15.75" thickBot="1">
      <c r="A410" s="427"/>
      <c r="B410" s="427"/>
      <c r="C410" s="427"/>
      <c r="D410" s="427"/>
      <c r="E410" s="427"/>
      <c r="F410" s="427"/>
      <c r="G410" s="427"/>
      <c r="H410" s="427"/>
      <c r="I410" s="427"/>
      <c r="J410" s="427"/>
      <c r="K410" s="427"/>
      <c r="L410" s="427"/>
      <c r="M410" s="427"/>
      <c r="N410" s="427"/>
      <c r="O410" s="427"/>
      <c r="P410" s="427"/>
      <c r="Q410" s="427"/>
      <c r="R410" s="427"/>
      <c r="S410" s="427"/>
      <c r="T410" s="427"/>
      <c r="U410" s="427"/>
      <c r="V410" s="427"/>
      <c r="W410" s="427"/>
      <c r="X410" s="427"/>
      <c r="Y410" s="427"/>
      <c r="Z410" s="427"/>
    </row>
    <row r="411" spans="1:26" ht="15.75" thickBot="1">
      <c r="A411" s="427"/>
      <c r="B411" s="427"/>
      <c r="C411" s="427"/>
      <c r="D411" s="427"/>
      <c r="E411" s="427"/>
      <c r="F411" s="427"/>
      <c r="G411" s="427"/>
      <c r="H411" s="427"/>
      <c r="I411" s="427"/>
      <c r="J411" s="427"/>
      <c r="K411" s="427"/>
      <c r="L411" s="427"/>
      <c r="M411" s="427"/>
      <c r="N411" s="427"/>
      <c r="O411" s="427"/>
      <c r="P411" s="427"/>
      <c r="Q411" s="427"/>
      <c r="R411" s="427"/>
      <c r="S411" s="427"/>
      <c r="T411" s="427"/>
      <c r="U411" s="427"/>
      <c r="V411" s="427"/>
      <c r="W411" s="427"/>
      <c r="X411" s="427"/>
      <c r="Y411" s="427"/>
      <c r="Z411" s="427"/>
    </row>
    <row r="412" spans="1:26" ht="15.75" thickBot="1">
      <c r="A412" s="427"/>
      <c r="B412" s="427"/>
      <c r="C412" s="427"/>
      <c r="D412" s="427"/>
      <c r="E412" s="427"/>
      <c r="F412" s="427"/>
      <c r="G412" s="427"/>
      <c r="H412" s="427"/>
      <c r="I412" s="427"/>
      <c r="J412" s="427"/>
      <c r="K412" s="427"/>
      <c r="L412" s="427"/>
      <c r="M412" s="427"/>
      <c r="N412" s="427"/>
      <c r="O412" s="427"/>
      <c r="P412" s="427"/>
      <c r="Q412" s="427"/>
      <c r="R412" s="427"/>
      <c r="S412" s="427"/>
      <c r="T412" s="427"/>
      <c r="U412" s="427"/>
      <c r="V412" s="427"/>
      <c r="W412" s="427"/>
      <c r="X412" s="427"/>
      <c r="Y412" s="427"/>
      <c r="Z412" s="427"/>
    </row>
    <row r="413" spans="1:26" ht="15.75" thickBot="1">
      <c r="A413" s="427"/>
      <c r="B413" s="427"/>
      <c r="C413" s="427"/>
      <c r="D413" s="427"/>
      <c r="E413" s="427"/>
      <c r="F413" s="427"/>
      <c r="G413" s="427"/>
      <c r="H413" s="427"/>
      <c r="I413" s="427"/>
      <c r="J413" s="427"/>
      <c r="K413" s="427"/>
      <c r="L413" s="427"/>
      <c r="M413" s="427"/>
      <c r="N413" s="427"/>
      <c r="O413" s="427"/>
      <c r="P413" s="427"/>
      <c r="Q413" s="427"/>
      <c r="R413" s="427"/>
      <c r="S413" s="427"/>
      <c r="T413" s="427"/>
      <c r="U413" s="427"/>
      <c r="V413" s="427"/>
      <c r="W413" s="427"/>
      <c r="X413" s="427"/>
      <c r="Y413" s="427"/>
      <c r="Z413" s="427"/>
    </row>
    <row r="414" spans="1:26" ht="15.75" thickBot="1">
      <c r="A414" s="427"/>
      <c r="B414" s="427"/>
      <c r="C414" s="427"/>
      <c r="D414" s="427"/>
      <c r="E414" s="427"/>
      <c r="F414" s="427"/>
      <c r="G414" s="427"/>
      <c r="H414" s="427"/>
      <c r="I414" s="427"/>
      <c r="J414" s="427"/>
      <c r="K414" s="427"/>
      <c r="L414" s="427"/>
      <c r="M414" s="427"/>
      <c r="N414" s="427"/>
      <c r="O414" s="427"/>
      <c r="P414" s="427"/>
      <c r="Q414" s="427"/>
      <c r="R414" s="427"/>
      <c r="S414" s="427"/>
      <c r="T414" s="427"/>
      <c r="U414" s="427"/>
      <c r="V414" s="427"/>
      <c r="W414" s="427"/>
      <c r="X414" s="427"/>
      <c r="Y414" s="427"/>
      <c r="Z414" s="427"/>
    </row>
    <row r="415" spans="1:26" ht="15.75" thickBot="1">
      <c r="A415" s="427"/>
      <c r="B415" s="427"/>
      <c r="C415" s="427"/>
      <c r="D415" s="427"/>
      <c r="E415" s="427"/>
      <c r="F415" s="427"/>
      <c r="G415" s="427"/>
      <c r="H415" s="427"/>
      <c r="I415" s="427"/>
      <c r="J415" s="427"/>
      <c r="K415" s="427"/>
      <c r="L415" s="427"/>
      <c r="M415" s="427"/>
      <c r="N415" s="427"/>
      <c r="O415" s="427"/>
      <c r="P415" s="427"/>
      <c r="Q415" s="427"/>
      <c r="R415" s="427"/>
      <c r="S415" s="427"/>
      <c r="T415" s="427"/>
      <c r="U415" s="427"/>
      <c r="V415" s="427"/>
      <c r="W415" s="427"/>
      <c r="X415" s="427"/>
      <c r="Y415" s="427"/>
      <c r="Z415" s="427"/>
    </row>
    <row r="416" spans="1:26" ht="15.75" thickBot="1">
      <c r="A416" s="427"/>
      <c r="B416" s="427"/>
      <c r="C416" s="427"/>
      <c r="D416" s="427"/>
      <c r="E416" s="427"/>
      <c r="F416" s="427"/>
      <c r="G416" s="427"/>
      <c r="H416" s="427"/>
      <c r="I416" s="427"/>
      <c r="J416" s="427"/>
      <c r="K416" s="427"/>
      <c r="L416" s="427"/>
      <c r="M416" s="427"/>
      <c r="N416" s="427"/>
      <c r="O416" s="427"/>
      <c r="P416" s="427"/>
      <c r="Q416" s="427"/>
      <c r="R416" s="427"/>
      <c r="S416" s="427"/>
      <c r="T416" s="427"/>
      <c r="U416" s="427"/>
      <c r="V416" s="427"/>
      <c r="W416" s="427"/>
      <c r="X416" s="427"/>
      <c r="Y416" s="427"/>
      <c r="Z416" s="427"/>
    </row>
    <row r="417" spans="1:26" ht="15.75" thickBot="1">
      <c r="A417" s="427"/>
      <c r="B417" s="427"/>
      <c r="C417" s="427"/>
      <c r="D417" s="427"/>
      <c r="E417" s="427"/>
      <c r="F417" s="427"/>
      <c r="G417" s="427"/>
      <c r="H417" s="427"/>
      <c r="I417" s="427"/>
      <c r="J417" s="427"/>
      <c r="K417" s="427"/>
      <c r="L417" s="427"/>
      <c r="M417" s="427"/>
      <c r="N417" s="427"/>
      <c r="O417" s="427"/>
      <c r="P417" s="427"/>
      <c r="Q417" s="427"/>
      <c r="R417" s="427"/>
      <c r="S417" s="427"/>
      <c r="T417" s="427"/>
      <c r="U417" s="427"/>
      <c r="V417" s="427"/>
      <c r="W417" s="427"/>
      <c r="X417" s="427"/>
      <c r="Y417" s="427"/>
      <c r="Z417" s="427"/>
    </row>
    <row r="418" spans="1:26" ht="15.75" thickBot="1">
      <c r="A418" s="427"/>
      <c r="B418" s="427"/>
      <c r="C418" s="427"/>
      <c r="D418" s="427"/>
      <c r="E418" s="427"/>
      <c r="F418" s="427"/>
      <c r="G418" s="427"/>
      <c r="H418" s="427"/>
      <c r="I418" s="427"/>
      <c r="J418" s="427"/>
      <c r="K418" s="427"/>
      <c r="L418" s="427"/>
      <c r="M418" s="427"/>
      <c r="N418" s="427"/>
      <c r="O418" s="427"/>
      <c r="P418" s="427"/>
      <c r="Q418" s="427"/>
      <c r="R418" s="427"/>
      <c r="S418" s="427"/>
      <c r="T418" s="427"/>
      <c r="U418" s="427"/>
      <c r="V418" s="427"/>
      <c r="W418" s="427"/>
      <c r="X418" s="427"/>
      <c r="Y418" s="427"/>
      <c r="Z418" s="427"/>
    </row>
    <row r="419" spans="1:26" ht="15.75" thickBot="1">
      <c r="A419" s="427"/>
      <c r="B419" s="427"/>
      <c r="C419" s="427"/>
      <c r="D419" s="427"/>
      <c r="E419" s="427"/>
      <c r="F419" s="427"/>
      <c r="G419" s="427"/>
      <c r="H419" s="427"/>
      <c r="I419" s="427"/>
      <c r="J419" s="427"/>
      <c r="K419" s="427"/>
      <c r="L419" s="427"/>
      <c r="M419" s="427"/>
      <c r="N419" s="427"/>
      <c r="O419" s="427"/>
      <c r="P419" s="427"/>
      <c r="Q419" s="427"/>
      <c r="R419" s="427"/>
      <c r="S419" s="427"/>
      <c r="T419" s="427"/>
      <c r="U419" s="427"/>
      <c r="V419" s="427"/>
      <c r="W419" s="427"/>
      <c r="X419" s="427"/>
      <c r="Y419" s="427"/>
      <c r="Z419" s="427"/>
    </row>
    <row r="420" spans="1:26" ht="15.75" thickBot="1">
      <c r="A420" s="427"/>
      <c r="B420" s="427"/>
      <c r="C420" s="427"/>
      <c r="D420" s="427"/>
      <c r="E420" s="427"/>
      <c r="F420" s="427"/>
      <c r="G420" s="427"/>
      <c r="H420" s="427"/>
      <c r="I420" s="427"/>
      <c r="J420" s="427"/>
      <c r="K420" s="427"/>
      <c r="L420" s="427"/>
      <c r="M420" s="427"/>
      <c r="N420" s="427"/>
      <c r="O420" s="427"/>
      <c r="P420" s="427"/>
      <c r="Q420" s="427"/>
      <c r="R420" s="427"/>
      <c r="S420" s="427"/>
      <c r="T420" s="427"/>
      <c r="U420" s="427"/>
      <c r="V420" s="427"/>
      <c r="W420" s="427"/>
      <c r="X420" s="427"/>
      <c r="Y420" s="427"/>
      <c r="Z420" s="427"/>
    </row>
    <row r="421" spans="1:26" ht="15.75" thickBot="1">
      <c r="A421" s="427"/>
      <c r="B421" s="427"/>
      <c r="C421" s="427"/>
      <c r="D421" s="427"/>
      <c r="E421" s="427"/>
      <c r="F421" s="427"/>
      <c r="G421" s="427"/>
      <c r="H421" s="427"/>
      <c r="I421" s="427"/>
      <c r="J421" s="427"/>
      <c r="K421" s="427"/>
      <c r="L421" s="427"/>
      <c r="M421" s="427"/>
      <c r="N421" s="427"/>
      <c r="O421" s="427"/>
      <c r="P421" s="427"/>
      <c r="Q421" s="427"/>
      <c r="R421" s="427"/>
      <c r="S421" s="427"/>
      <c r="T421" s="427"/>
      <c r="U421" s="427"/>
      <c r="V421" s="427"/>
      <c r="W421" s="427"/>
      <c r="X421" s="427"/>
      <c r="Y421" s="427"/>
      <c r="Z421" s="427"/>
    </row>
    <row r="422" spans="1:26" ht="15.75" thickBot="1">
      <c r="A422" s="427"/>
      <c r="B422" s="427"/>
      <c r="C422" s="427"/>
      <c r="D422" s="427"/>
      <c r="E422" s="427"/>
      <c r="F422" s="427"/>
      <c r="G422" s="427"/>
      <c r="H422" s="427"/>
      <c r="I422" s="427"/>
      <c r="J422" s="427"/>
      <c r="K422" s="427"/>
      <c r="L422" s="427"/>
      <c r="M422" s="427"/>
      <c r="N422" s="427"/>
      <c r="O422" s="427"/>
      <c r="P422" s="427"/>
      <c r="Q422" s="427"/>
      <c r="R422" s="427"/>
      <c r="S422" s="427"/>
      <c r="T422" s="427"/>
      <c r="U422" s="427"/>
      <c r="V422" s="427"/>
      <c r="W422" s="427"/>
      <c r="X422" s="427"/>
      <c r="Y422" s="427"/>
      <c r="Z422" s="427"/>
    </row>
    <row r="423" spans="1:26" ht="15.75" thickBot="1">
      <c r="A423" s="427"/>
      <c r="B423" s="427"/>
      <c r="C423" s="427"/>
      <c r="D423" s="427"/>
      <c r="E423" s="427"/>
      <c r="F423" s="427"/>
      <c r="G423" s="427"/>
      <c r="H423" s="427"/>
      <c r="I423" s="427"/>
      <c r="J423" s="427"/>
      <c r="K423" s="427"/>
      <c r="L423" s="427"/>
      <c r="M423" s="427"/>
      <c r="N423" s="427"/>
      <c r="O423" s="427"/>
      <c r="P423" s="427"/>
      <c r="Q423" s="427"/>
      <c r="R423" s="427"/>
      <c r="S423" s="427"/>
      <c r="T423" s="427"/>
      <c r="U423" s="427"/>
      <c r="V423" s="427"/>
      <c r="W423" s="427"/>
      <c r="X423" s="427"/>
      <c r="Y423" s="427"/>
      <c r="Z423" s="427"/>
    </row>
    <row r="424" spans="1:26" ht="15.75" thickBot="1">
      <c r="A424" s="427"/>
      <c r="B424" s="427"/>
      <c r="C424" s="427"/>
      <c r="D424" s="427"/>
      <c r="E424" s="427"/>
      <c r="F424" s="427"/>
      <c r="G424" s="427"/>
      <c r="H424" s="427"/>
      <c r="I424" s="427"/>
      <c r="J424" s="427"/>
      <c r="K424" s="427"/>
      <c r="L424" s="427"/>
      <c r="M424" s="427"/>
      <c r="N424" s="427"/>
      <c r="O424" s="427"/>
      <c r="P424" s="427"/>
      <c r="Q424" s="427"/>
      <c r="R424" s="427"/>
      <c r="S424" s="427"/>
      <c r="T424" s="427"/>
      <c r="U424" s="427"/>
      <c r="V424" s="427"/>
      <c r="W424" s="427"/>
      <c r="X424" s="427"/>
      <c r="Y424" s="427"/>
      <c r="Z424" s="427"/>
    </row>
    <row r="425" spans="1:26" ht="15.75" thickBot="1">
      <c r="A425" s="427"/>
      <c r="B425" s="427"/>
      <c r="C425" s="427"/>
      <c r="D425" s="427"/>
      <c r="E425" s="427"/>
      <c r="F425" s="427"/>
      <c r="G425" s="427"/>
      <c r="H425" s="427"/>
      <c r="I425" s="427"/>
      <c r="J425" s="427"/>
      <c r="K425" s="427"/>
      <c r="L425" s="427"/>
      <c r="M425" s="427"/>
      <c r="N425" s="427"/>
      <c r="O425" s="427"/>
      <c r="P425" s="427"/>
      <c r="Q425" s="427"/>
      <c r="R425" s="427"/>
      <c r="S425" s="427"/>
      <c r="T425" s="427"/>
      <c r="U425" s="427"/>
      <c r="V425" s="427"/>
      <c r="W425" s="427"/>
      <c r="X425" s="427"/>
      <c r="Y425" s="427"/>
      <c r="Z425" s="427"/>
    </row>
    <row r="426" spans="1:26" ht="15.75" thickBot="1">
      <c r="A426" s="427"/>
      <c r="B426" s="427"/>
      <c r="C426" s="427"/>
      <c r="D426" s="427"/>
      <c r="E426" s="427"/>
      <c r="F426" s="427"/>
      <c r="G426" s="427"/>
      <c r="H426" s="427"/>
      <c r="I426" s="427"/>
      <c r="J426" s="427"/>
      <c r="K426" s="427"/>
      <c r="L426" s="427"/>
      <c r="M426" s="427"/>
      <c r="N426" s="427"/>
      <c r="O426" s="427"/>
      <c r="P426" s="427"/>
      <c r="Q426" s="427"/>
      <c r="R426" s="427"/>
      <c r="S426" s="427"/>
      <c r="T426" s="427"/>
      <c r="U426" s="427"/>
      <c r="V426" s="427"/>
      <c r="W426" s="427"/>
      <c r="X426" s="427"/>
      <c r="Y426" s="427"/>
      <c r="Z426" s="427"/>
    </row>
    <row r="427" spans="1:26" ht="15.75" thickBot="1">
      <c r="A427" s="427"/>
      <c r="B427" s="427"/>
      <c r="C427" s="427"/>
      <c r="D427" s="427"/>
      <c r="E427" s="427"/>
      <c r="F427" s="427"/>
      <c r="G427" s="427"/>
      <c r="H427" s="427"/>
      <c r="I427" s="427"/>
      <c r="J427" s="427"/>
      <c r="K427" s="427"/>
      <c r="L427" s="427"/>
      <c r="M427" s="427"/>
      <c r="N427" s="427"/>
      <c r="O427" s="427"/>
      <c r="P427" s="427"/>
      <c r="Q427" s="427"/>
      <c r="R427" s="427"/>
      <c r="S427" s="427"/>
      <c r="T427" s="427"/>
      <c r="U427" s="427"/>
      <c r="V427" s="427"/>
      <c r="W427" s="427"/>
      <c r="X427" s="427"/>
      <c r="Y427" s="427"/>
      <c r="Z427" s="427"/>
    </row>
    <row r="428" spans="1:26" ht="15.75" thickBot="1">
      <c r="A428" s="427"/>
      <c r="B428" s="427"/>
      <c r="C428" s="427"/>
      <c r="D428" s="427"/>
      <c r="E428" s="427"/>
      <c r="F428" s="427"/>
      <c r="G428" s="427"/>
      <c r="H428" s="427"/>
      <c r="I428" s="427"/>
      <c r="J428" s="427"/>
      <c r="K428" s="427"/>
      <c r="L428" s="427"/>
      <c r="M428" s="427"/>
      <c r="N428" s="427"/>
      <c r="O428" s="427"/>
      <c r="P428" s="427"/>
      <c r="Q428" s="427"/>
      <c r="R428" s="427"/>
      <c r="S428" s="427"/>
      <c r="T428" s="427"/>
      <c r="U428" s="427"/>
      <c r="V428" s="427"/>
      <c r="W428" s="427"/>
      <c r="X428" s="427"/>
      <c r="Y428" s="427"/>
      <c r="Z428" s="427"/>
    </row>
    <row r="429" spans="1:26" ht="15.75" thickBot="1">
      <c r="A429" s="427"/>
      <c r="B429" s="427"/>
      <c r="C429" s="427"/>
      <c r="D429" s="427"/>
      <c r="E429" s="427"/>
      <c r="F429" s="427"/>
      <c r="G429" s="427"/>
      <c r="H429" s="427"/>
      <c r="I429" s="427"/>
      <c r="J429" s="427"/>
      <c r="K429" s="427"/>
      <c r="L429" s="427"/>
      <c r="M429" s="427"/>
      <c r="N429" s="427"/>
      <c r="O429" s="427"/>
      <c r="P429" s="427"/>
      <c r="Q429" s="427"/>
      <c r="R429" s="427"/>
      <c r="S429" s="427"/>
      <c r="T429" s="427"/>
      <c r="U429" s="427"/>
      <c r="V429" s="427"/>
      <c r="W429" s="427"/>
      <c r="X429" s="427"/>
      <c r="Y429" s="427"/>
      <c r="Z429" s="427"/>
    </row>
    <row r="430" spans="1:26" ht="15.75" thickBot="1">
      <c r="A430" s="427"/>
      <c r="B430" s="427"/>
      <c r="C430" s="427"/>
      <c r="D430" s="427"/>
      <c r="E430" s="427"/>
      <c r="F430" s="427"/>
      <c r="G430" s="427"/>
      <c r="H430" s="427"/>
      <c r="I430" s="427"/>
      <c r="J430" s="427"/>
      <c r="K430" s="427"/>
      <c r="L430" s="427"/>
      <c r="M430" s="427"/>
      <c r="N430" s="427"/>
      <c r="O430" s="427"/>
      <c r="P430" s="427"/>
      <c r="Q430" s="427"/>
      <c r="R430" s="427"/>
      <c r="S430" s="427"/>
      <c r="T430" s="427"/>
      <c r="U430" s="427"/>
      <c r="V430" s="427"/>
      <c r="W430" s="427"/>
      <c r="X430" s="427"/>
      <c r="Y430" s="427"/>
      <c r="Z430" s="427"/>
    </row>
    <row r="431" spans="1:26" ht="15.75" thickBot="1">
      <c r="A431" s="427"/>
      <c r="B431" s="427"/>
      <c r="C431" s="427"/>
      <c r="D431" s="427"/>
      <c r="E431" s="427"/>
      <c r="F431" s="427"/>
      <c r="G431" s="427"/>
      <c r="H431" s="427"/>
      <c r="I431" s="427"/>
      <c r="J431" s="427"/>
      <c r="K431" s="427"/>
      <c r="L431" s="427"/>
      <c r="M431" s="427"/>
      <c r="N431" s="427"/>
      <c r="O431" s="427"/>
      <c r="P431" s="427"/>
      <c r="Q431" s="427"/>
      <c r="R431" s="427"/>
      <c r="S431" s="427"/>
      <c r="T431" s="427"/>
      <c r="U431" s="427"/>
      <c r="V431" s="427"/>
      <c r="W431" s="427"/>
      <c r="X431" s="427"/>
      <c r="Y431" s="427"/>
      <c r="Z431" s="427"/>
    </row>
    <row r="432" spans="1:26" ht="15.75" thickBot="1">
      <c r="A432" s="427"/>
      <c r="B432" s="427"/>
      <c r="C432" s="427"/>
      <c r="D432" s="427"/>
      <c r="E432" s="427"/>
      <c r="F432" s="427"/>
      <c r="G432" s="427"/>
      <c r="H432" s="427"/>
      <c r="I432" s="427"/>
      <c r="J432" s="427"/>
      <c r="K432" s="427"/>
      <c r="L432" s="427"/>
      <c r="M432" s="427"/>
      <c r="N432" s="427"/>
      <c r="O432" s="427"/>
      <c r="P432" s="427"/>
      <c r="Q432" s="427"/>
      <c r="R432" s="427"/>
      <c r="S432" s="427"/>
      <c r="T432" s="427"/>
      <c r="U432" s="427"/>
      <c r="V432" s="427"/>
      <c r="W432" s="427"/>
      <c r="X432" s="427"/>
      <c r="Y432" s="427"/>
      <c r="Z432" s="427"/>
    </row>
    <row r="433" spans="1:26" ht="15.75" thickBot="1">
      <c r="A433" s="427"/>
      <c r="B433" s="427"/>
      <c r="C433" s="427"/>
      <c r="D433" s="427"/>
      <c r="E433" s="427"/>
      <c r="F433" s="427"/>
      <c r="G433" s="427"/>
      <c r="H433" s="427"/>
      <c r="I433" s="427"/>
      <c r="J433" s="427"/>
      <c r="K433" s="427"/>
      <c r="L433" s="427"/>
      <c r="M433" s="427"/>
      <c r="N433" s="427"/>
      <c r="O433" s="427"/>
      <c r="P433" s="427"/>
      <c r="Q433" s="427"/>
      <c r="R433" s="427"/>
      <c r="S433" s="427"/>
      <c r="T433" s="427"/>
      <c r="U433" s="427"/>
      <c r="V433" s="427"/>
      <c r="W433" s="427"/>
      <c r="X433" s="427"/>
      <c r="Y433" s="427"/>
      <c r="Z433" s="427"/>
    </row>
    <row r="434" spans="1:26" ht="15.75" thickBot="1">
      <c r="A434" s="427"/>
      <c r="B434" s="427"/>
      <c r="C434" s="427"/>
      <c r="D434" s="427"/>
      <c r="E434" s="427"/>
      <c r="F434" s="427"/>
      <c r="G434" s="427"/>
      <c r="H434" s="427"/>
      <c r="I434" s="427"/>
      <c r="J434" s="427"/>
      <c r="K434" s="427"/>
      <c r="L434" s="427"/>
      <c r="M434" s="427"/>
      <c r="N434" s="427"/>
      <c r="O434" s="427"/>
      <c r="P434" s="427"/>
      <c r="Q434" s="427"/>
      <c r="R434" s="427"/>
      <c r="S434" s="427"/>
      <c r="T434" s="427"/>
      <c r="U434" s="427"/>
      <c r="V434" s="427"/>
      <c r="W434" s="427"/>
      <c r="X434" s="427"/>
      <c r="Y434" s="427"/>
      <c r="Z434" s="427"/>
    </row>
    <row r="435" spans="1:26" ht="15.75" thickBot="1">
      <c r="A435" s="427"/>
      <c r="B435" s="427"/>
      <c r="C435" s="427"/>
      <c r="D435" s="427"/>
      <c r="E435" s="427"/>
      <c r="F435" s="427"/>
      <c r="G435" s="427"/>
      <c r="H435" s="427"/>
      <c r="I435" s="427"/>
      <c r="J435" s="427"/>
      <c r="K435" s="427"/>
      <c r="L435" s="427"/>
      <c r="M435" s="427"/>
      <c r="N435" s="427"/>
      <c r="O435" s="427"/>
      <c r="P435" s="427"/>
      <c r="Q435" s="427"/>
      <c r="R435" s="427"/>
      <c r="S435" s="427"/>
      <c r="T435" s="427"/>
      <c r="U435" s="427"/>
      <c r="V435" s="427"/>
      <c r="W435" s="427"/>
      <c r="X435" s="427"/>
      <c r="Y435" s="427"/>
      <c r="Z435" s="427"/>
    </row>
    <row r="436" spans="1:26" ht="15.75" thickBot="1">
      <c r="A436" s="427"/>
      <c r="B436" s="427"/>
      <c r="C436" s="427"/>
      <c r="D436" s="427"/>
      <c r="E436" s="427"/>
      <c r="F436" s="427"/>
      <c r="G436" s="427"/>
      <c r="H436" s="427"/>
      <c r="I436" s="427"/>
      <c r="J436" s="427"/>
      <c r="K436" s="427"/>
      <c r="L436" s="427"/>
      <c r="M436" s="427"/>
      <c r="N436" s="427"/>
      <c r="O436" s="427"/>
      <c r="P436" s="427"/>
      <c r="Q436" s="427"/>
      <c r="R436" s="427"/>
      <c r="S436" s="427"/>
      <c r="T436" s="427"/>
      <c r="U436" s="427"/>
      <c r="V436" s="427"/>
      <c r="W436" s="427"/>
      <c r="X436" s="427"/>
      <c r="Y436" s="427"/>
      <c r="Z436" s="427"/>
    </row>
    <row r="437" spans="1:26" ht="15.75" thickBot="1">
      <c r="A437" s="427"/>
      <c r="B437" s="427"/>
      <c r="C437" s="427"/>
      <c r="D437" s="427"/>
      <c r="E437" s="427"/>
      <c r="F437" s="427"/>
      <c r="G437" s="427"/>
      <c r="H437" s="427"/>
      <c r="I437" s="427"/>
      <c r="J437" s="427"/>
      <c r="K437" s="427"/>
      <c r="L437" s="427"/>
      <c r="M437" s="427"/>
      <c r="N437" s="427"/>
      <c r="O437" s="427"/>
      <c r="P437" s="427"/>
      <c r="Q437" s="427"/>
      <c r="R437" s="427"/>
      <c r="S437" s="427"/>
      <c r="T437" s="427"/>
      <c r="U437" s="427"/>
      <c r="V437" s="427"/>
      <c r="W437" s="427"/>
      <c r="X437" s="427"/>
      <c r="Y437" s="427"/>
      <c r="Z437" s="427"/>
    </row>
    <row r="438" spans="1:26" ht="15.75" thickBot="1">
      <c r="A438" s="427"/>
      <c r="B438" s="427"/>
      <c r="C438" s="427"/>
      <c r="D438" s="427"/>
      <c r="E438" s="427"/>
      <c r="F438" s="427"/>
      <c r="G438" s="427"/>
      <c r="H438" s="427"/>
      <c r="I438" s="427"/>
      <c r="J438" s="427"/>
      <c r="K438" s="427"/>
      <c r="L438" s="427"/>
      <c r="M438" s="427"/>
      <c r="N438" s="427"/>
      <c r="O438" s="427"/>
      <c r="P438" s="427"/>
      <c r="Q438" s="427"/>
      <c r="R438" s="427"/>
      <c r="S438" s="427"/>
      <c r="T438" s="427"/>
      <c r="U438" s="427"/>
      <c r="V438" s="427"/>
      <c r="W438" s="427"/>
      <c r="X438" s="427"/>
      <c r="Y438" s="427"/>
      <c r="Z438" s="427"/>
    </row>
    <row r="439" spans="1:26" ht="15.75" thickBot="1">
      <c r="A439" s="427"/>
      <c r="B439" s="427"/>
      <c r="C439" s="427"/>
      <c r="D439" s="427"/>
      <c r="E439" s="427"/>
      <c r="F439" s="427"/>
      <c r="G439" s="427"/>
      <c r="H439" s="427"/>
      <c r="I439" s="427"/>
      <c r="J439" s="427"/>
      <c r="K439" s="427"/>
      <c r="L439" s="427"/>
      <c r="M439" s="427"/>
      <c r="N439" s="427"/>
      <c r="O439" s="427"/>
      <c r="P439" s="427"/>
      <c r="Q439" s="427"/>
      <c r="R439" s="427"/>
      <c r="S439" s="427"/>
      <c r="T439" s="427"/>
      <c r="U439" s="427"/>
      <c r="V439" s="427"/>
      <c r="W439" s="427"/>
      <c r="X439" s="427"/>
      <c r="Y439" s="427"/>
      <c r="Z439" s="427"/>
    </row>
    <row r="440" spans="1:26" ht="15.75" thickBot="1">
      <c r="A440" s="427"/>
      <c r="B440" s="427"/>
      <c r="C440" s="427"/>
      <c r="D440" s="427"/>
      <c r="E440" s="427"/>
      <c r="F440" s="427"/>
      <c r="G440" s="427"/>
      <c r="H440" s="427"/>
      <c r="I440" s="427"/>
      <c r="J440" s="427"/>
      <c r="K440" s="427"/>
      <c r="L440" s="427"/>
      <c r="M440" s="427"/>
      <c r="N440" s="427"/>
      <c r="O440" s="427"/>
      <c r="P440" s="427"/>
      <c r="Q440" s="427"/>
      <c r="R440" s="427"/>
      <c r="S440" s="427"/>
      <c r="T440" s="427"/>
      <c r="U440" s="427"/>
      <c r="V440" s="427"/>
      <c r="W440" s="427"/>
      <c r="X440" s="427"/>
      <c r="Y440" s="427"/>
      <c r="Z440" s="427"/>
    </row>
    <row r="441" spans="1:26" ht="15.75" thickBot="1">
      <c r="A441" s="427"/>
      <c r="B441" s="427"/>
      <c r="C441" s="427"/>
      <c r="D441" s="427"/>
      <c r="E441" s="427"/>
      <c r="F441" s="427"/>
      <c r="G441" s="427"/>
      <c r="H441" s="427"/>
      <c r="I441" s="427"/>
      <c r="J441" s="427"/>
      <c r="K441" s="427"/>
      <c r="L441" s="427"/>
      <c r="M441" s="427"/>
      <c r="N441" s="427"/>
      <c r="O441" s="427"/>
      <c r="P441" s="427"/>
      <c r="Q441" s="427"/>
      <c r="R441" s="427"/>
      <c r="S441" s="427"/>
      <c r="T441" s="427"/>
      <c r="U441" s="427"/>
      <c r="V441" s="427"/>
      <c r="W441" s="427"/>
      <c r="X441" s="427"/>
      <c r="Y441" s="427"/>
      <c r="Z441" s="427"/>
    </row>
    <row r="442" spans="1:26" ht="15.75" thickBot="1">
      <c r="A442" s="427"/>
      <c r="B442" s="427"/>
      <c r="C442" s="427"/>
      <c r="D442" s="427"/>
      <c r="E442" s="427"/>
      <c r="F442" s="427"/>
      <c r="G442" s="427"/>
      <c r="H442" s="427"/>
      <c r="I442" s="427"/>
      <c r="J442" s="427"/>
      <c r="K442" s="427"/>
      <c r="L442" s="427"/>
      <c r="M442" s="427"/>
      <c r="N442" s="427"/>
      <c r="O442" s="427"/>
      <c r="P442" s="427"/>
      <c r="Q442" s="427"/>
      <c r="R442" s="427"/>
      <c r="S442" s="427"/>
      <c r="T442" s="427"/>
      <c r="U442" s="427"/>
      <c r="V442" s="427"/>
      <c r="W442" s="427"/>
      <c r="X442" s="427"/>
      <c r="Y442" s="427"/>
      <c r="Z442" s="427"/>
    </row>
    <row r="443" spans="1:26" ht="15.75" thickBot="1">
      <c r="A443" s="427"/>
      <c r="B443" s="427"/>
      <c r="C443" s="427"/>
      <c r="D443" s="427"/>
      <c r="E443" s="427"/>
      <c r="F443" s="427"/>
      <c r="G443" s="427"/>
      <c r="H443" s="427"/>
      <c r="I443" s="427"/>
      <c r="J443" s="427"/>
      <c r="K443" s="427"/>
      <c r="L443" s="427"/>
      <c r="M443" s="427"/>
      <c r="N443" s="427"/>
      <c r="O443" s="427"/>
      <c r="P443" s="427"/>
      <c r="Q443" s="427"/>
      <c r="R443" s="427"/>
      <c r="S443" s="427"/>
      <c r="T443" s="427"/>
      <c r="U443" s="427"/>
      <c r="V443" s="427"/>
      <c r="W443" s="427"/>
      <c r="X443" s="427"/>
      <c r="Y443" s="427"/>
      <c r="Z443" s="427"/>
    </row>
    <row r="444" spans="1:26" ht="15.75" thickBot="1">
      <c r="A444" s="427"/>
      <c r="B444" s="427"/>
      <c r="C444" s="427"/>
      <c r="D444" s="427"/>
      <c r="E444" s="427"/>
      <c r="F444" s="427"/>
      <c r="G444" s="427"/>
      <c r="H444" s="427"/>
      <c r="I444" s="427"/>
      <c r="J444" s="427"/>
      <c r="K444" s="427"/>
      <c r="L444" s="427"/>
      <c r="M444" s="427"/>
      <c r="N444" s="427"/>
      <c r="O444" s="427"/>
      <c r="P444" s="427"/>
      <c r="Q444" s="427"/>
      <c r="R444" s="427"/>
      <c r="S444" s="427"/>
      <c r="T444" s="427"/>
      <c r="U444" s="427"/>
      <c r="V444" s="427"/>
      <c r="W444" s="427"/>
      <c r="X444" s="427"/>
      <c r="Y444" s="427"/>
      <c r="Z444" s="427"/>
    </row>
    <row r="445" spans="1:26" ht="15.75" thickBot="1">
      <c r="A445" s="427"/>
      <c r="B445" s="427"/>
      <c r="C445" s="427"/>
      <c r="D445" s="427"/>
      <c r="E445" s="427"/>
      <c r="F445" s="427"/>
      <c r="G445" s="427"/>
      <c r="H445" s="427"/>
      <c r="I445" s="427"/>
      <c r="J445" s="427"/>
      <c r="K445" s="427"/>
      <c r="L445" s="427"/>
      <c r="M445" s="427"/>
      <c r="N445" s="427"/>
      <c r="O445" s="427"/>
      <c r="P445" s="427"/>
      <c r="Q445" s="427"/>
      <c r="R445" s="427"/>
      <c r="S445" s="427"/>
      <c r="T445" s="427"/>
      <c r="U445" s="427"/>
      <c r="V445" s="427"/>
      <c r="W445" s="427"/>
      <c r="X445" s="427"/>
      <c r="Y445" s="427"/>
      <c r="Z445" s="427"/>
    </row>
    <row r="446" spans="1:26" ht="15.75" thickBot="1">
      <c r="A446" s="427"/>
      <c r="B446" s="427"/>
      <c r="C446" s="427"/>
      <c r="D446" s="427"/>
      <c r="E446" s="427"/>
      <c r="F446" s="427"/>
      <c r="G446" s="427"/>
      <c r="H446" s="427"/>
      <c r="I446" s="427"/>
      <c r="J446" s="427"/>
      <c r="K446" s="427"/>
      <c r="L446" s="427"/>
      <c r="M446" s="427"/>
      <c r="N446" s="427"/>
      <c r="O446" s="427"/>
      <c r="P446" s="427"/>
      <c r="Q446" s="427"/>
      <c r="R446" s="427"/>
      <c r="S446" s="427"/>
      <c r="T446" s="427"/>
      <c r="U446" s="427"/>
      <c r="V446" s="427"/>
      <c r="W446" s="427"/>
      <c r="X446" s="427"/>
      <c r="Y446" s="427"/>
      <c r="Z446" s="427"/>
    </row>
    <row r="447" spans="1:26" ht="15.75" thickBot="1">
      <c r="A447" s="427"/>
      <c r="B447" s="427"/>
      <c r="C447" s="427"/>
      <c r="D447" s="427"/>
      <c r="E447" s="427"/>
      <c r="F447" s="427"/>
      <c r="G447" s="427"/>
      <c r="H447" s="427"/>
      <c r="I447" s="427"/>
      <c r="J447" s="427"/>
      <c r="K447" s="427"/>
      <c r="L447" s="427"/>
      <c r="M447" s="427"/>
      <c r="N447" s="427"/>
      <c r="O447" s="427"/>
      <c r="P447" s="427"/>
      <c r="Q447" s="427"/>
      <c r="R447" s="427"/>
      <c r="S447" s="427"/>
      <c r="T447" s="427"/>
      <c r="U447" s="427"/>
      <c r="V447" s="427"/>
      <c r="W447" s="427"/>
      <c r="X447" s="427"/>
      <c r="Y447" s="427"/>
      <c r="Z447" s="427"/>
    </row>
    <row r="448" spans="1:26" ht="15.75" thickBot="1">
      <c r="A448" s="427"/>
      <c r="B448" s="427"/>
      <c r="C448" s="427"/>
      <c r="D448" s="427"/>
      <c r="E448" s="427"/>
      <c r="F448" s="427"/>
      <c r="G448" s="427"/>
      <c r="H448" s="427"/>
      <c r="I448" s="427"/>
      <c r="J448" s="427"/>
      <c r="K448" s="427"/>
      <c r="L448" s="427"/>
      <c r="M448" s="427"/>
      <c r="N448" s="427"/>
      <c r="O448" s="427"/>
      <c r="P448" s="427"/>
      <c r="Q448" s="427"/>
      <c r="R448" s="427"/>
      <c r="S448" s="427"/>
      <c r="T448" s="427"/>
      <c r="U448" s="427"/>
      <c r="V448" s="427"/>
      <c r="W448" s="427"/>
      <c r="X448" s="427"/>
      <c r="Y448" s="427"/>
      <c r="Z448" s="427"/>
    </row>
    <row r="449" spans="1:26" ht="15.75" thickBot="1">
      <c r="A449" s="427"/>
      <c r="B449" s="427"/>
      <c r="C449" s="427"/>
      <c r="D449" s="427"/>
      <c r="E449" s="427"/>
      <c r="F449" s="427"/>
      <c r="G449" s="427"/>
      <c r="H449" s="427"/>
      <c r="I449" s="427"/>
      <c r="J449" s="427"/>
      <c r="K449" s="427"/>
      <c r="L449" s="427"/>
      <c r="M449" s="427"/>
      <c r="N449" s="427"/>
      <c r="O449" s="427"/>
      <c r="P449" s="427"/>
      <c r="Q449" s="427"/>
      <c r="R449" s="427"/>
      <c r="S449" s="427"/>
      <c r="T449" s="427"/>
      <c r="U449" s="427"/>
      <c r="V449" s="427"/>
      <c r="W449" s="427"/>
      <c r="X449" s="427"/>
      <c r="Y449" s="427"/>
      <c r="Z449" s="427"/>
    </row>
    <row r="450" spans="1:26" ht="15.75" thickBot="1">
      <c r="A450" s="427"/>
      <c r="B450" s="427"/>
      <c r="C450" s="427"/>
      <c r="D450" s="427"/>
      <c r="E450" s="427"/>
      <c r="F450" s="427"/>
      <c r="G450" s="427"/>
      <c r="H450" s="427"/>
      <c r="I450" s="427"/>
      <c r="J450" s="427"/>
      <c r="K450" s="427"/>
      <c r="L450" s="427"/>
      <c r="M450" s="427"/>
      <c r="N450" s="427"/>
      <c r="O450" s="427"/>
      <c r="P450" s="427"/>
      <c r="Q450" s="427"/>
      <c r="R450" s="427"/>
      <c r="S450" s="427"/>
      <c r="T450" s="427"/>
      <c r="U450" s="427"/>
      <c r="V450" s="427"/>
      <c r="W450" s="427"/>
      <c r="X450" s="427"/>
      <c r="Y450" s="427"/>
      <c r="Z450" s="427"/>
    </row>
    <row r="451" spans="1:26" ht="15.75" thickBot="1">
      <c r="A451" s="427"/>
      <c r="B451" s="427"/>
      <c r="C451" s="427"/>
      <c r="D451" s="427"/>
      <c r="E451" s="427"/>
      <c r="F451" s="427"/>
      <c r="G451" s="427"/>
      <c r="H451" s="427"/>
      <c r="I451" s="427"/>
      <c r="J451" s="427"/>
      <c r="K451" s="427"/>
      <c r="L451" s="427"/>
      <c r="M451" s="427"/>
      <c r="N451" s="427"/>
      <c r="O451" s="427"/>
      <c r="P451" s="427"/>
      <c r="Q451" s="427"/>
      <c r="R451" s="427"/>
      <c r="S451" s="427"/>
      <c r="T451" s="427"/>
      <c r="U451" s="427"/>
      <c r="V451" s="427"/>
      <c r="W451" s="427"/>
      <c r="X451" s="427"/>
      <c r="Y451" s="427"/>
      <c r="Z451" s="427"/>
    </row>
    <row r="452" spans="1:26" ht="15.75" thickBot="1">
      <c r="A452" s="427"/>
      <c r="B452" s="427"/>
      <c r="C452" s="427"/>
      <c r="D452" s="427"/>
      <c r="E452" s="427"/>
      <c r="F452" s="427"/>
      <c r="G452" s="427"/>
      <c r="H452" s="427"/>
      <c r="I452" s="427"/>
      <c r="J452" s="427"/>
      <c r="K452" s="427"/>
      <c r="L452" s="427"/>
      <c r="M452" s="427"/>
      <c r="N452" s="427"/>
      <c r="O452" s="427"/>
      <c r="P452" s="427"/>
      <c r="Q452" s="427"/>
      <c r="R452" s="427"/>
      <c r="S452" s="427"/>
      <c r="T452" s="427"/>
      <c r="U452" s="427"/>
      <c r="V452" s="427"/>
      <c r="W452" s="427"/>
      <c r="X452" s="427"/>
      <c r="Y452" s="427"/>
      <c r="Z452" s="427"/>
    </row>
    <row r="453" spans="1:26" ht="15.75" thickBot="1">
      <c r="A453" s="427"/>
      <c r="B453" s="427"/>
      <c r="C453" s="427"/>
      <c r="D453" s="427"/>
      <c r="E453" s="427"/>
      <c r="F453" s="427"/>
      <c r="G453" s="427"/>
      <c r="H453" s="427"/>
      <c r="I453" s="427"/>
      <c r="J453" s="427"/>
      <c r="K453" s="427"/>
      <c r="L453" s="427"/>
      <c r="M453" s="427"/>
      <c r="N453" s="427"/>
      <c r="O453" s="427"/>
      <c r="P453" s="427"/>
      <c r="Q453" s="427"/>
      <c r="R453" s="427"/>
      <c r="S453" s="427"/>
      <c r="T453" s="427"/>
      <c r="U453" s="427"/>
      <c r="V453" s="427"/>
      <c r="W453" s="427"/>
      <c r="X453" s="427"/>
      <c r="Y453" s="427"/>
      <c r="Z453" s="427"/>
    </row>
    <row r="454" spans="1:26" ht="15.75" thickBot="1">
      <c r="A454" s="427"/>
      <c r="B454" s="427"/>
      <c r="C454" s="427"/>
      <c r="D454" s="427"/>
      <c r="E454" s="427"/>
      <c r="F454" s="427"/>
      <c r="G454" s="427"/>
      <c r="H454" s="427"/>
      <c r="I454" s="427"/>
      <c r="J454" s="427"/>
      <c r="K454" s="427"/>
      <c r="L454" s="427"/>
      <c r="M454" s="427"/>
      <c r="N454" s="427"/>
      <c r="O454" s="427"/>
      <c r="P454" s="427"/>
      <c r="Q454" s="427"/>
      <c r="R454" s="427"/>
      <c r="S454" s="427"/>
      <c r="T454" s="427"/>
      <c r="U454" s="427"/>
      <c r="V454" s="427"/>
      <c r="W454" s="427"/>
      <c r="X454" s="427"/>
      <c r="Y454" s="427"/>
      <c r="Z454" s="427"/>
    </row>
    <row r="455" spans="1:26" ht="15.75" thickBot="1">
      <c r="A455" s="427"/>
      <c r="B455" s="427"/>
      <c r="C455" s="427"/>
      <c r="D455" s="427"/>
      <c r="E455" s="427"/>
      <c r="F455" s="427"/>
      <c r="G455" s="427"/>
      <c r="H455" s="427"/>
      <c r="I455" s="427"/>
      <c r="J455" s="427"/>
      <c r="K455" s="427"/>
      <c r="L455" s="427"/>
      <c r="M455" s="427"/>
      <c r="N455" s="427"/>
      <c r="O455" s="427"/>
      <c r="P455" s="427"/>
      <c r="Q455" s="427"/>
      <c r="R455" s="427"/>
      <c r="S455" s="427"/>
      <c r="T455" s="427"/>
      <c r="U455" s="427"/>
      <c r="V455" s="427"/>
      <c r="W455" s="427"/>
      <c r="X455" s="427"/>
      <c r="Y455" s="427"/>
      <c r="Z455" s="427"/>
    </row>
    <row r="456" spans="1:26" ht="15.75" thickBot="1">
      <c r="A456" s="427"/>
      <c r="B456" s="427"/>
      <c r="C456" s="427"/>
      <c r="D456" s="427"/>
      <c r="E456" s="427"/>
      <c r="F456" s="427"/>
      <c r="G456" s="427"/>
      <c r="H456" s="427"/>
      <c r="I456" s="427"/>
      <c r="J456" s="427"/>
      <c r="K456" s="427"/>
      <c r="L456" s="427"/>
      <c r="M456" s="427"/>
      <c r="N456" s="427"/>
      <c r="O456" s="427"/>
      <c r="P456" s="427"/>
      <c r="Q456" s="427"/>
      <c r="R456" s="427"/>
      <c r="S456" s="427"/>
      <c r="T456" s="427"/>
      <c r="U456" s="427"/>
      <c r="V456" s="427"/>
      <c r="W456" s="427"/>
      <c r="X456" s="427"/>
      <c r="Y456" s="427"/>
      <c r="Z456" s="427"/>
    </row>
    <row r="457" spans="1:26" ht="15.75" thickBot="1">
      <c r="A457" s="427"/>
      <c r="B457" s="427"/>
      <c r="C457" s="427"/>
      <c r="D457" s="427"/>
      <c r="E457" s="427"/>
      <c r="F457" s="427"/>
      <c r="G457" s="427"/>
      <c r="H457" s="427"/>
      <c r="I457" s="427"/>
      <c r="J457" s="427"/>
      <c r="K457" s="427"/>
      <c r="L457" s="427"/>
      <c r="M457" s="427"/>
      <c r="N457" s="427"/>
      <c r="O457" s="427"/>
      <c r="P457" s="427"/>
      <c r="Q457" s="427"/>
      <c r="R457" s="427"/>
      <c r="S457" s="427"/>
      <c r="T457" s="427"/>
      <c r="U457" s="427"/>
      <c r="V457" s="427"/>
      <c r="W457" s="427"/>
      <c r="X457" s="427"/>
      <c r="Y457" s="427"/>
      <c r="Z457" s="427"/>
    </row>
    <row r="458" spans="1:26" ht="15.75" thickBot="1">
      <c r="A458" s="427"/>
      <c r="B458" s="427"/>
      <c r="C458" s="427"/>
      <c r="D458" s="427"/>
      <c r="E458" s="427"/>
      <c r="F458" s="427"/>
      <c r="G458" s="427"/>
      <c r="H458" s="427"/>
      <c r="I458" s="427"/>
      <c r="J458" s="427"/>
      <c r="K458" s="427"/>
      <c r="L458" s="427"/>
      <c r="M458" s="427"/>
      <c r="N458" s="427"/>
      <c r="O458" s="427"/>
      <c r="P458" s="427"/>
      <c r="Q458" s="427"/>
      <c r="R458" s="427"/>
      <c r="S458" s="427"/>
      <c r="T458" s="427"/>
      <c r="U458" s="427"/>
      <c r="V458" s="427"/>
      <c r="W458" s="427"/>
      <c r="X458" s="427"/>
      <c r="Y458" s="427"/>
      <c r="Z458" s="427"/>
    </row>
    <row r="459" spans="1:26" ht="15.75" thickBot="1">
      <c r="A459" s="427"/>
      <c r="B459" s="427"/>
      <c r="C459" s="427"/>
      <c r="D459" s="427"/>
      <c r="E459" s="427"/>
      <c r="F459" s="427"/>
      <c r="G459" s="427"/>
      <c r="H459" s="427"/>
      <c r="I459" s="427"/>
      <c r="J459" s="427"/>
      <c r="K459" s="427"/>
      <c r="L459" s="427"/>
      <c r="M459" s="427"/>
      <c r="N459" s="427"/>
      <c r="O459" s="427"/>
      <c r="P459" s="427"/>
      <c r="Q459" s="427"/>
      <c r="R459" s="427"/>
      <c r="S459" s="427"/>
      <c r="T459" s="427"/>
      <c r="U459" s="427"/>
      <c r="V459" s="427"/>
      <c r="W459" s="427"/>
      <c r="X459" s="427"/>
      <c r="Y459" s="427"/>
      <c r="Z459" s="427"/>
    </row>
    <row r="460" spans="1:26" ht="15.75" thickBot="1">
      <c r="A460" s="427"/>
      <c r="B460" s="427"/>
      <c r="C460" s="427"/>
      <c r="D460" s="427"/>
      <c r="E460" s="427"/>
      <c r="F460" s="427"/>
      <c r="G460" s="427"/>
      <c r="H460" s="427"/>
      <c r="I460" s="427"/>
      <c r="J460" s="427"/>
      <c r="K460" s="427"/>
      <c r="L460" s="427"/>
      <c r="M460" s="427"/>
      <c r="N460" s="427"/>
      <c r="O460" s="427"/>
      <c r="P460" s="427"/>
      <c r="Q460" s="427"/>
      <c r="R460" s="427"/>
      <c r="S460" s="427"/>
      <c r="T460" s="427"/>
      <c r="U460" s="427"/>
      <c r="V460" s="427"/>
      <c r="W460" s="427"/>
      <c r="X460" s="427"/>
      <c r="Y460" s="427"/>
      <c r="Z460" s="427"/>
    </row>
    <row r="461" spans="1:26" ht="15.75" thickBot="1">
      <c r="A461" s="427"/>
      <c r="B461" s="427"/>
      <c r="C461" s="427"/>
      <c r="D461" s="427"/>
      <c r="E461" s="427"/>
      <c r="F461" s="427"/>
      <c r="G461" s="427"/>
      <c r="H461" s="427"/>
      <c r="I461" s="427"/>
      <c r="J461" s="427"/>
      <c r="K461" s="427"/>
      <c r="L461" s="427"/>
      <c r="M461" s="427"/>
      <c r="N461" s="427"/>
      <c r="O461" s="427"/>
      <c r="P461" s="427"/>
      <c r="Q461" s="427"/>
      <c r="R461" s="427"/>
      <c r="S461" s="427"/>
      <c r="T461" s="427"/>
      <c r="U461" s="427"/>
      <c r="V461" s="427"/>
      <c r="W461" s="427"/>
      <c r="X461" s="427"/>
      <c r="Y461" s="427"/>
      <c r="Z461" s="427"/>
    </row>
    <row r="462" spans="1:26" ht="15.75" thickBot="1">
      <c r="A462" s="427"/>
      <c r="B462" s="427"/>
      <c r="C462" s="427"/>
      <c r="D462" s="427"/>
      <c r="E462" s="427"/>
      <c r="F462" s="427"/>
      <c r="G462" s="427"/>
      <c r="H462" s="427"/>
      <c r="I462" s="427"/>
      <c r="J462" s="427"/>
      <c r="K462" s="427"/>
      <c r="L462" s="427"/>
      <c r="M462" s="427"/>
      <c r="N462" s="427"/>
      <c r="O462" s="427"/>
      <c r="P462" s="427"/>
      <c r="Q462" s="427"/>
      <c r="R462" s="427"/>
      <c r="S462" s="427"/>
      <c r="T462" s="427"/>
      <c r="U462" s="427"/>
      <c r="V462" s="427"/>
      <c r="W462" s="427"/>
      <c r="X462" s="427"/>
      <c r="Y462" s="427"/>
      <c r="Z462" s="427"/>
    </row>
    <row r="463" spans="1:26" ht="15.75" thickBot="1">
      <c r="A463" s="427"/>
      <c r="B463" s="427"/>
      <c r="C463" s="427"/>
      <c r="D463" s="427"/>
      <c r="E463" s="427"/>
      <c r="F463" s="427"/>
      <c r="G463" s="427"/>
      <c r="H463" s="427"/>
      <c r="I463" s="427"/>
      <c r="J463" s="427"/>
      <c r="K463" s="427"/>
      <c r="L463" s="427"/>
      <c r="M463" s="427"/>
      <c r="N463" s="427"/>
      <c r="O463" s="427"/>
      <c r="P463" s="427"/>
      <c r="Q463" s="427"/>
      <c r="R463" s="427"/>
      <c r="S463" s="427"/>
      <c r="T463" s="427"/>
      <c r="U463" s="427"/>
      <c r="V463" s="427"/>
      <c r="W463" s="427"/>
      <c r="X463" s="427"/>
      <c r="Y463" s="427"/>
      <c r="Z463" s="427"/>
    </row>
    <row r="464" spans="1:26" ht="15.75" thickBot="1">
      <c r="A464" s="427"/>
      <c r="B464" s="427"/>
      <c r="C464" s="427"/>
      <c r="D464" s="427"/>
      <c r="E464" s="427"/>
      <c r="F464" s="427"/>
      <c r="G464" s="427"/>
      <c r="H464" s="427"/>
      <c r="I464" s="427"/>
      <c r="J464" s="427"/>
      <c r="K464" s="427"/>
      <c r="L464" s="427"/>
      <c r="M464" s="427"/>
      <c r="N464" s="427"/>
      <c r="O464" s="427"/>
      <c r="P464" s="427"/>
      <c r="Q464" s="427"/>
      <c r="R464" s="427"/>
      <c r="S464" s="427"/>
      <c r="T464" s="427"/>
      <c r="U464" s="427"/>
      <c r="V464" s="427"/>
      <c r="W464" s="427"/>
      <c r="X464" s="427"/>
      <c r="Y464" s="427"/>
      <c r="Z464" s="427"/>
    </row>
    <row r="465" spans="1:26" ht="15.75" thickBot="1">
      <c r="A465" s="427"/>
      <c r="B465" s="427"/>
      <c r="C465" s="427"/>
      <c r="D465" s="427"/>
      <c r="E465" s="427"/>
      <c r="F465" s="427"/>
      <c r="G465" s="427"/>
      <c r="H465" s="427"/>
      <c r="I465" s="427"/>
      <c r="J465" s="427"/>
      <c r="K465" s="427"/>
      <c r="L465" s="427"/>
      <c r="M465" s="427"/>
      <c r="N465" s="427"/>
      <c r="O465" s="427"/>
      <c r="P465" s="427"/>
      <c r="Q465" s="427"/>
      <c r="R465" s="427"/>
      <c r="S465" s="427"/>
      <c r="T465" s="427"/>
      <c r="U465" s="427"/>
      <c r="V465" s="427"/>
      <c r="W465" s="427"/>
      <c r="X465" s="427"/>
      <c r="Y465" s="427"/>
      <c r="Z465" s="427"/>
    </row>
    <row r="466" spans="1:26" ht="15.75" thickBot="1">
      <c r="A466" s="427"/>
      <c r="B466" s="427"/>
      <c r="C466" s="427"/>
      <c r="D466" s="427"/>
      <c r="E466" s="427"/>
      <c r="F466" s="427"/>
      <c r="G466" s="427"/>
      <c r="H466" s="427"/>
      <c r="I466" s="427"/>
      <c r="J466" s="427"/>
      <c r="K466" s="427"/>
      <c r="L466" s="427"/>
      <c r="M466" s="427"/>
      <c r="N466" s="427"/>
      <c r="O466" s="427"/>
      <c r="P466" s="427"/>
      <c r="Q466" s="427"/>
      <c r="R466" s="427"/>
      <c r="S466" s="427"/>
      <c r="T466" s="427"/>
      <c r="U466" s="427"/>
      <c r="V466" s="427"/>
      <c r="W466" s="427"/>
      <c r="X466" s="427"/>
      <c r="Y466" s="427"/>
      <c r="Z466" s="427"/>
    </row>
    <row r="467" spans="1:26" ht="15.75" thickBot="1">
      <c r="A467" s="427"/>
      <c r="B467" s="427"/>
      <c r="C467" s="427"/>
      <c r="D467" s="427"/>
      <c r="E467" s="427"/>
      <c r="F467" s="427"/>
      <c r="G467" s="427"/>
      <c r="H467" s="427"/>
      <c r="I467" s="427"/>
      <c r="J467" s="427"/>
      <c r="K467" s="427"/>
      <c r="L467" s="427"/>
      <c r="M467" s="427"/>
      <c r="N467" s="427"/>
      <c r="O467" s="427"/>
      <c r="P467" s="427"/>
      <c r="Q467" s="427"/>
      <c r="R467" s="427"/>
      <c r="S467" s="427"/>
      <c r="T467" s="427"/>
      <c r="U467" s="427"/>
      <c r="V467" s="427"/>
      <c r="W467" s="427"/>
      <c r="X467" s="427"/>
      <c r="Y467" s="427"/>
      <c r="Z467" s="427"/>
    </row>
    <row r="468" spans="1:26" ht="15.75" thickBot="1">
      <c r="A468" s="427"/>
      <c r="B468" s="427"/>
      <c r="C468" s="427"/>
      <c r="D468" s="427"/>
      <c r="E468" s="427"/>
      <c r="F468" s="427"/>
      <c r="G468" s="427"/>
      <c r="H468" s="427"/>
      <c r="I468" s="427"/>
      <c r="J468" s="427"/>
      <c r="K468" s="427"/>
      <c r="L468" s="427"/>
      <c r="M468" s="427"/>
      <c r="N468" s="427"/>
      <c r="O468" s="427"/>
      <c r="P468" s="427"/>
      <c r="Q468" s="427"/>
      <c r="R468" s="427"/>
      <c r="S468" s="427"/>
      <c r="T468" s="427"/>
      <c r="U468" s="427"/>
      <c r="V468" s="427"/>
      <c r="W468" s="427"/>
      <c r="X468" s="427"/>
      <c r="Y468" s="427"/>
      <c r="Z468" s="427"/>
    </row>
    <row r="469" spans="1:26" ht="15.75" thickBot="1">
      <c r="A469" s="427"/>
      <c r="B469" s="427"/>
      <c r="C469" s="427"/>
      <c r="D469" s="427"/>
      <c r="E469" s="427"/>
      <c r="F469" s="427"/>
      <c r="G469" s="427"/>
      <c r="H469" s="427"/>
      <c r="I469" s="427"/>
      <c r="J469" s="427"/>
      <c r="K469" s="427"/>
      <c r="L469" s="427"/>
      <c r="M469" s="427"/>
      <c r="N469" s="427"/>
      <c r="O469" s="427"/>
      <c r="P469" s="427"/>
      <c r="Q469" s="427"/>
      <c r="R469" s="427"/>
      <c r="S469" s="427"/>
      <c r="T469" s="427"/>
      <c r="U469" s="427"/>
      <c r="V469" s="427"/>
      <c r="W469" s="427"/>
      <c r="X469" s="427"/>
      <c r="Y469" s="427"/>
      <c r="Z469" s="427"/>
    </row>
    <row r="470" spans="1:26" ht="15.75" thickBot="1">
      <c r="A470" s="427"/>
      <c r="B470" s="427"/>
      <c r="C470" s="427"/>
      <c r="D470" s="427"/>
      <c r="E470" s="427"/>
      <c r="F470" s="427"/>
      <c r="G470" s="427"/>
      <c r="H470" s="427"/>
      <c r="I470" s="427"/>
      <c r="J470" s="427"/>
      <c r="K470" s="427"/>
      <c r="L470" s="427"/>
      <c r="M470" s="427"/>
      <c r="N470" s="427"/>
      <c r="O470" s="427"/>
      <c r="P470" s="427"/>
      <c r="Q470" s="427"/>
      <c r="R470" s="427"/>
      <c r="S470" s="427"/>
      <c r="T470" s="427"/>
      <c r="U470" s="427"/>
      <c r="V470" s="427"/>
      <c r="W470" s="427"/>
      <c r="X470" s="427"/>
      <c r="Y470" s="427"/>
      <c r="Z470" s="427"/>
    </row>
    <row r="471" spans="1:26" ht="15.75" thickBot="1">
      <c r="A471" s="427"/>
      <c r="B471" s="427"/>
      <c r="C471" s="427"/>
      <c r="D471" s="427"/>
      <c r="E471" s="427"/>
      <c r="F471" s="427"/>
      <c r="G471" s="427"/>
      <c r="H471" s="427"/>
      <c r="I471" s="427"/>
      <c r="J471" s="427"/>
      <c r="K471" s="427"/>
      <c r="L471" s="427"/>
      <c r="M471" s="427"/>
      <c r="N471" s="427"/>
      <c r="O471" s="427"/>
      <c r="P471" s="427"/>
      <c r="Q471" s="427"/>
      <c r="R471" s="427"/>
      <c r="S471" s="427"/>
      <c r="T471" s="427"/>
      <c r="U471" s="427"/>
      <c r="V471" s="427"/>
      <c r="W471" s="427"/>
      <c r="X471" s="427"/>
      <c r="Y471" s="427"/>
      <c r="Z471" s="427"/>
    </row>
    <row r="472" spans="1:26" ht="15.75" thickBot="1">
      <c r="A472" s="427"/>
      <c r="B472" s="427"/>
      <c r="C472" s="427"/>
      <c r="D472" s="427"/>
      <c r="E472" s="427"/>
      <c r="F472" s="427"/>
      <c r="G472" s="427"/>
      <c r="H472" s="427"/>
      <c r="I472" s="427"/>
      <c r="J472" s="427"/>
      <c r="K472" s="427"/>
      <c r="L472" s="427"/>
      <c r="M472" s="427"/>
      <c r="N472" s="427"/>
      <c r="O472" s="427"/>
      <c r="P472" s="427"/>
      <c r="Q472" s="427"/>
      <c r="R472" s="427"/>
      <c r="S472" s="427"/>
      <c r="T472" s="427"/>
      <c r="U472" s="427"/>
      <c r="V472" s="427"/>
      <c r="W472" s="427"/>
      <c r="X472" s="427"/>
      <c r="Y472" s="427"/>
      <c r="Z472" s="427"/>
    </row>
    <row r="473" spans="1:26" ht="15.75" thickBot="1">
      <c r="A473" s="427"/>
      <c r="B473" s="427"/>
      <c r="C473" s="427"/>
      <c r="D473" s="427"/>
      <c r="E473" s="427"/>
      <c r="F473" s="427"/>
      <c r="G473" s="427"/>
      <c r="H473" s="427"/>
      <c r="I473" s="427"/>
      <c r="J473" s="427"/>
      <c r="K473" s="427"/>
      <c r="L473" s="427"/>
      <c r="M473" s="427"/>
      <c r="N473" s="427"/>
      <c r="O473" s="427"/>
      <c r="P473" s="427"/>
      <c r="Q473" s="427"/>
      <c r="R473" s="427"/>
      <c r="S473" s="427"/>
      <c r="T473" s="427"/>
      <c r="U473" s="427"/>
      <c r="V473" s="427"/>
      <c r="W473" s="427"/>
      <c r="X473" s="427"/>
      <c r="Y473" s="427"/>
      <c r="Z473" s="427"/>
    </row>
    <row r="474" spans="1:26" ht="15.75" thickBot="1">
      <c r="A474" s="427"/>
      <c r="B474" s="427"/>
      <c r="C474" s="427"/>
      <c r="D474" s="427"/>
      <c r="E474" s="427"/>
      <c r="F474" s="427"/>
      <c r="G474" s="427"/>
      <c r="H474" s="427"/>
      <c r="I474" s="427"/>
      <c r="J474" s="427"/>
      <c r="K474" s="427"/>
      <c r="L474" s="427"/>
      <c r="M474" s="427"/>
      <c r="N474" s="427"/>
      <c r="O474" s="427"/>
      <c r="P474" s="427"/>
      <c r="Q474" s="427"/>
      <c r="R474" s="427"/>
      <c r="S474" s="427"/>
      <c r="T474" s="427"/>
      <c r="U474" s="427"/>
      <c r="V474" s="427"/>
      <c r="W474" s="427"/>
      <c r="X474" s="427"/>
      <c r="Y474" s="427"/>
      <c r="Z474" s="427"/>
    </row>
    <row r="475" spans="1:26" ht="15.75" thickBot="1">
      <c r="A475" s="427"/>
      <c r="B475" s="427"/>
      <c r="C475" s="427"/>
      <c r="D475" s="427"/>
      <c r="E475" s="427"/>
      <c r="F475" s="427"/>
      <c r="G475" s="427"/>
      <c r="H475" s="427"/>
      <c r="I475" s="427"/>
      <c r="J475" s="427"/>
      <c r="K475" s="427"/>
      <c r="L475" s="427"/>
      <c r="M475" s="427"/>
      <c r="N475" s="427"/>
      <c r="O475" s="427"/>
      <c r="P475" s="427"/>
      <c r="Q475" s="427"/>
      <c r="R475" s="427"/>
      <c r="S475" s="427"/>
      <c r="T475" s="427"/>
      <c r="U475" s="427"/>
      <c r="V475" s="427"/>
      <c r="W475" s="427"/>
      <c r="X475" s="427"/>
      <c r="Y475" s="427"/>
      <c r="Z475" s="427"/>
    </row>
    <row r="476" spans="1:26" ht="15.75" thickBot="1">
      <c r="A476" s="427"/>
      <c r="B476" s="427"/>
      <c r="C476" s="427"/>
      <c r="D476" s="427"/>
      <c r="E476" s="427"/>
      <c r="F476" s="427"/>
      <c r="G476" s="427"/>
      <c r="H476" s="427"/>
      <c r="I476" s="427"/>
      <c r="J476" s="427"/>
      <c r="K476" s="427"/>
      <c r="L476" s="427"/>
      <c r="M476" s="427"/>
      <c r="N476" s="427"/>
      <c r="O476" s="427"/>
      <c r="P476" s="427"/>
      <c r="Q476" s="427"/>
      <c r="R476" s="427"/>
      <c r="S476" s="427"/>
      <c r="T476" s="427"/>
      <c r="U476" s="427"/>
      <c r="V476" s="427"/>
      <c r="W476" s="427"/>
      <c r="X476" s="427"/>
      <c r="Y476" s="427"/>
      <c r="Z476" s="427"/>
    </row>
    <row r="477" spans="1:26" ht="15.75" thickBot="1">
      <c r="A477" s="427"/>
      <c r="B477" s="427"/>
      <c r="C477" s="427"/>
      <c r="D477" s="427"/>
      <c r="E477" s="427"/>
      <c r="F477" s="427"/>
      <c r="G477" s="427"/>
      <c r="H477" s="427"/>
      <c r="I477" s="427"/>
      <c r="J477" s="427"/>
      <c r="K477" s="427"/>
      <c r="L477" s="427"/>
      <c r="M477" s="427"/>
      <c r="N477" s="427"/>
      <c r="O477" s="427"/>
      <c r="P477" s="427"/>
      <c r="Q477" s="427"/>
      <c r="R477" s="427"/>
      <c r="S477" s="427"/>
      <c r="T477" s="427"/>
      <c r="U477" s="427"/>
      <c r="V477" s="427"/>
      <c r="W477" s="427"/>
      <c r="X477" s="427"/>
      <c r="Y477" s="427"/>
      <c r="Z477" s="427"/>
    </row>
    <row r="478" spans="1:26" ht="15.75" thickBot="1">
      <c r="A478" s="427"/>
      <c r="B478" s="427"/>
      <c r="C478" s="427"/>
      <c r="D478" s="427"/>
      <c r="E478" s="427"/>
      <c r="F478" s="427"/>
      <c r="G478" s="427"/>
      <c r="H478" s="427"/>
      <c r="I478" s="427"/>
      <c r="J478" s="427"/>
      <c r="K478" s="427"/>
      <c r="L478" s="427"/>
      <c r="M478" s="427"/>
      <c r="N478" s="427"/>
      <c r="O478" s="427"/>
      <c r="P478" s="427"/>
      <c r="Q478" s="427"/>
      <c r="R478" s="427"/>
      <c r="S478" s="427"/>
      <c r="T478" s="427"/>
      <c r="U478" s="427"/>
      <c r="V478" s="427"/>
      <c r="W478" s="427"/>
      <c r="X478" s="427"/>
      <c r="Y478" s="427"/>
      <c r="Z478" s="427"/>
    </row>
    <row r="479" spans="1:26" ht="15.75" thickBot="1">
      <c r="A479" s="427"/>
      <c r="B479" s="427"/>
      <c r="C479" s="427"/>
      <c r="D479" s="427"/>
      <c r="E479" s="427"/>
      <c r="F479" s="427"/>
      <c r="G479" s="427"/>
      <c r="H479" s="427"/>
      <c r="I479" s="427"/>
      <c r="J479" s="427"/>
      <c r="K479" s="427"/>
      <c r="L479" s="427"/>
      <c r="M479" s="427"/>
      <c r="N479" s="427"/>
      <c r="O479" s="427"/>
      <c r="P479" s="427"/>
      <c r="Q479" s="427"/>
      <c r="R479" s="427"/>
      <c r="S479" s="427"/>
      <c r="T479" s="427"/>
      <c r="U479" s="427"/>
      <c r="V479" s="427"/>
      <c r="W479" s="427"/>
      <c r="X479" s="427"/>
      <c r="Y479" s="427"/>
      <c r="Z479" s="427"/>
    </row>
    <row r="480" spans="1:26" ht="15.75" thickBot="1">
      <c r="A480" s="427"/>
      <c r="B480" s="427"/>
      <c r="C480" s="427"/>
      <c r="D480" s="427"/>
      <c r="E480" s="427"/>
      <c r="F480" s="427"/>
      <c r="G480" s="427"/>
      <c r="H480" s="427"/>
      <c r="I480" s="427"/>
      <c r="J480" s="427"/>
      <c r="K480" s="427"/>
      <c r="L480" s="427"/>
      <c r="M480" s="427"/>
      <c r="N480" s="427"/>
      <c r="O480" s="427"/>
      <c r="P480" s="427"/>
      <c r="Q480" s="427"/>
      <c r="R480" s="427"/>
      <c r="S480" s="427"/>
      <c r="T480" s="427"/>
      <c r="U480" s="427"/>
      <c r="V480" s="427"/>
      <c r="W480" s="427"/>
      <c r="X480" s="427"/>
      <c r="Y480" s="427"/>
      <c r="Z480" s="427"/>
    </row>
    <row r="481" spans="1:26" ht="15.75" thickBot="1">
      <c r="A481" s="427"/>
      <c r="B481" s="427"/>
      <c r="C481" s="427"/>
      <c r="D481" s="427"/>
      <c r="E481" s="427"/>
      <c r="F481" s="427"/>
      <c r="G481" s="427"/>
      <c r="H481" s="427"/>
      <c r="I481" s="427"/>
      <c r="J481" s="427"/>
      <c r="K481" s="427"/>
      <c r="L481" s="427"/>
      <c r="M481" s="427"/>
      <c r="N481" s="427"/>
      <c r="O481" s="427"/>
      <c r="P481" s="427"/>
      <c r="Q481" s="427"/>
      <c r="R481" s="427"/>
      <c r="S481" s="427"/>
      <c r="T481" s="427"/>
      <c r="U481" s="427"/>
      <c r="V481" s="427"/>
      <c r="W481" s="427"/>
      <c r="X481" s="427"/>
      <c r="Y481" s="427"/>
      <c r="Z481" s="427"/>
    </row>
    <row r="482" spans="1:26" ht="15.75" thickBot="1">
      <c r="A482" s="427"/>
      <c r="B482" s="427"/>
      <c r="C482" s="427"/>
      <c r="D482" s="427"/>
      <c r="E482" s="427"/>
      <c r="F482" s="427"/>
      <c r="G482" s="427"/>
      <c r="H482" s="427"/>
      <c r="I482" s="427"/>
      <c r="J482" s="427"/>
      <c r="K482" s="427"/>
      <c r="L482" s="427"/>
      <c r="M482" s="427"/>
      <c r="N482" s="427"/>
      <c r="O482" s="427"/>
      <c r="P482" s="427"/>
      <c r="Q482" s="427"/>
      <c r="R482" s="427"/>
      <c r="S482" s="427"/>
      <c r="T482" s="427"/>
      <c r="U482" s="427"/>
      <c r="V482" s="427"/>
      <c r="W482" s="427"/>
      <c r="X482" s="427"/>
      <c r="Y482" s="427"/>
      <c r="Z482" s="427"/>
    </row>
    <row r="483" spans="1:26" ht="15.75" thickBot="1">
      <c r="A483" s="427"/>
      <c r="B483" s="427"/>
      <c r="C483" s="427"/>
      <c r="D483" s="427"/>
      <c r="E483" s="427"/>
      <c r="F483" s="427"/>
      <c r="G483" s="427"/>
      <c r="H483" s="427"/>
      <c r="I483" s="427"/>
      <c r="J483" s="427"/>
      <c r="K483" s="427"/>
      <c r="L483" s="427"/>
      <c r="M483" s="427"/>
      <c r="N483" s="427"/>
      <c r="O483" s="427"/>
      <c r="P483" s="427"/>
      <c r="Q483" s="427"/>
      <c r="R483" s="427"/>
      <c r="S483" s="427"/>
      <c r="T483" s="427"/>
      <c r="U483" s="427"/>
      <c r="V483" s="427"/>
      <c r="W483" s="427"/>
      <c r="X483" s="427"/>
      <c r="Y483" s="427"/>
      <c r="Z483" s="427"/>
    </row>
    <row r="484" spans="1:26" ht="15.75" thickBot="1">
      <c r="A484" s="427"/>
      <c r="B484" s="427"/>
      <c r="C484" s="427"/>
      <c r="D484" s="427"/>
      <c r="E484" s="427"/>
      <c r="F484" s="427"/>
      <c r="G484" s="427"/>
      <c r="H484" s="427"/>
      <c r="I484" s="427"/>
      <c r="J484" s="427"/>
      <c r="K484" s="427"/>
      <c r="L484" s="427"/>
      <c r="M484" s="427"/>
      <c r="N484" s="427"/>
      <c r="O484" s="427"/>
      <c r="P484" s="427"/>
      <c r="Q484" s="427"/>
      <c r="R484" s="427"/>
      <c r="S484" s="427"/>
      <c r="T484" s="427"/>
      <c r="U484" s="427"/>
      <c r="V484" s="427"/>
      <c r="W484" s="427"/>
      <c r="X484" s="427"/>
      <c r="Y484" s="427"/>
      <c r="Z484" s="427"/>
    </row>
    <row r="485" spans="1:26" ht="15.75" thickBot="1">
      <c r="A485" s="427"/>
      <c r="B485" s="427"/>
      <c r="C485" s="427"/>
      <c r="D485" s="427"/>
      <c r="E485" s="427"/>
      <c r="F485" s="427"/>
      <c r="G485" s="427"/>
      <c r="H485" s="427"/>
      <c r="I485" s="427"/>
      <c r="J485" s="427"/>
      <c r="K485" s="427"/>
      <c r="L485" s="427"/>
      <c r="M485" s="427"/>
      <c r="N485" s="427"/>
      <c r="O485" s="427"/>
      <c r="P485" s="427"/>
      <c r="Q485" s="427"/>
      <c r="R485" s="427"/>
      <c r="S485" s="427"/>
      <c r="T485" s="427"/>
      <c r="U485" s="427"/>
      <c r="V485" s="427"/>
      <c r="W485" s="427"/>
      <c r="X485" s="427"/>
      <c r="Y485" s="427"/>
      <c r="Z485" s="427"/>
    </row>
    <row r="486" spans="1:26" ht="15.75" thickBot="1">
      <c r="A486" s="427"/>
      <c r="B486" s="427"/>
      <c r="C486" s="427"/>
      <c r="D486" s="427"/>
      <c r="E486" s="427"/>
      <c r="F486" s="427"/>
      <c r="G486" s="427"/>
      <c r="H486" s="427"/>
      <c r="I486" s="427"/>
      <c r="J486" s="427"/>
      <c r="K486" s="427"/>
      <c r="L486" s="427"/>
      <c r="M486" s="427"/>
      <c r="N486" s="427"/>
      <c r="O486" s="427"/>
      <c r="P486" s="427"/>
      <c r="Q486" s="427"/>
      <c r="R486" s="427"/>
      <c r="S486" s="427"/>
      <c r="T486" s="427"/>
      <c r="U486" s="427"/>
      <c r="V486" s="427"/>
      <c r="W486" s="427"/>
      <c r="X486" s="427"/>
      <c r="Y486" s="427"/>
      <c r="Z486" s="427"/>
    </row>
    <row r="487" spans="1:26" ht="15.75" thickBot="1">
      <c r="A487" s="427"/>
      <c r="B487" s="427"/>
      <c r="C487" s="427"/>
      <c r="D487" s="427"/>
      <c r="E487" s="427"/>
      <c r="F487" s="427"/>
      <c r="G487" s="427"/>
      <c r="H487" s="427"/>
      <c r="I487" s="427"/>
      <c r="J487" s="427"/>
      <c r="K487" s="427"/>
      <c r="L487" s="427"/>
      <c r="M487" s="427"/>
      <c r="N487" s="427"/>
      <c r="O487" s="427"/>
      <c r="P487" s="427"/>
      <c r="Q487" s="427"/>
      <c r="R487" s="427"/>
      <c r="S487" s="427"/>
      <c r="T487" s="427"/>
      <c r="U487" s="427"/>
      <c r="V487" s="427"/>
      <c r="W487" s="427"/>
      <c r="X487" s="427"/>
      <c r="Y487" s="427"/>
      <c r="Z487" s="427"/>
    </row>
    <row r="488" spans="1:26" ht="15.75" thickBot="1">
      <c r="A488" s="427"/>
      <c r="B488" s="427"/>
      <c r="C488" s="427"/>
      <c r="D488" s="427"/>
      <c r="E488" s="427"/>
      <c r="F488" s="427"/>
      <c r="G488" s="427"/>
      <c r="H488" s="427"/>
      <c r="I488" s="427"/>
      <c r="J488" s="427"/>
      <c r="K488" s="427"/>
      <c r="L488" s="427"/>
      <c r="M488" s="427"/>
      <c r="N488" s="427"/>
      <c r="O488" s="427"/>
      <c r="P488" s="427"/>
      <c r="Q488" s="427"/>
      <c r="R488" s="427"/>
      <c r="S488" s="427"/>
      <c r="T488" s="427"/>
      <c r="U488" s="427"/>
      <c r="V488" s="427"/>
      <c r="W488" s="427"/>
      <c r="X488" s="427"/>
      <c r="Y488" s="427"/>
      <c r="Z488" s="427"/>
    </row>
    <row r="489" spans="1:26" ht="15.75" thickBot="1">
      <c r="A489" s="427"/>
      <c r="B489" s="427"/>
      <c r="C489" s="427"/>
      <c r="D489" s="427"/>
      <c r="E489" s="427"/>
      <c r="F489" s="427"/>
      <c r="G489" s="427"/>
      <c r="H489" s="427"/>
      <c r="I489" s="427"/>
      <c r="J489" s="427"/>
      <c r="K489" s="427"/>
      <c r="L489" s="427"/>
      <c r="M489" s="427"/>
      <c r="N489" s="427"/>
      <c r="O489" s="427"/>
      <c r="P489" s="427"/>
      <c r="Q489" s="427"/>
      <c r="R489" s="427"/>
      <c r="S489" s="427"/>
      <c r="T489" s="427"/>
      <c r="U489" s="427"/>
      <c r="V489" s="427"/>
      <c r="W489" s="427"/>
      <c r="X489" s="427"/>
      <c r="Y489" s="427"/>
      <c r="Z489" s="427"/>
    </row>
    <row r="490" spans="1:26" ht="15.75" thickBot="1">
      <c r="A490" s="427"/>
      <c r="B490" s="427"/>
      <c r="C490" s="427"/>
      <c r="D490" s="427"/>
      <c r="E490" s="427"/>
      <c r="F490" s="427"/>
      <c r="G490" s="427"/>
      <c r="H490" s="427"/>
      <c r="I490" s="427"/>
      <c r="J490" s="427"/>
      <c r="K490" s="427"/>
      <c r="L490" s="427"/>
      <c r="M490" s="427"/>
      <c r="N490" s="427"/>
      <c r="O490" s="427"/>
      <c r="P490" s="427"/>
      <c r="Q490" s="427"/>
      <c r="R490" s="427"/>
      <c r="S490" s="427"/>
      <c r="T490" s="427"/>
      <c r="U490" s="427"/>
      <c r="V490" s="427"/>
      <c r="W490" s="427"/>
      <c r="X490" s="427"/>
      <c r="Y490" s="427"/>
      <c r="Z490" s="427"/>
    </row>
    <row r="491" spans="1:26" ht="15.75" thickBot="1">
      <c r="A491" s="427"/>
      <c r="B491" s="427"/>
      <c r="C491" s="427"/>
      <c r="D491" s="427"/>
      <c r="E491" s="427"/>
      <c r="F491" s="427"/>
      <c r="G491" s="427"/>
      <c r="H491" s="427"/>
      <c r="I491" s="427"/>
      <c r="J491" s="427"/>
      <c r="K491" s="427"/>
      <c r="L491" s="427"/>
      <c r="M491" s="427"/>
      <c r="N491" s="427"/>
      <c r="O491" s="427"/>
      <c r="P491" s="427"/>
      <c r="Q491" s="427"/>
      <c r="R491" s="427"/>
      <c r="S491" s="427"/>
      <c r="T491" s="427"/>
      <c r="U491" s="427"/>
      <c r="V491" s="427"/>
      <c r="W491" s="427"/>
      <c r="X491" s="427"/>
      <c r="Y491" s="427"/>
      <c r="Z491" s="427"/>
    </row>
    <row r="492" spans="1:26" ht="15.75" thickBot="1">
      <c r="A492" s="427"/>
      <c r="B492" s="427"/>
      <c r="C492" s="427"/>
      <c r="D492" s="427"/>
      <c r="E492" s="427"/>
      <c r="F492" s="427"/>
      <c r="G492" s="427"/>
      <c r="H492" s="427"/>
      <c r="I492" s="427"/>
      <c r="J492" s="427"/>
      <c r="K492" s="427"/>
      <c r="L492" s="427"/>
      <c r="M492" s="427"/>
      <c r="N492" s="427"/>
      <c r="O492" s="427"/>
      <c r="P492" s="427"/>
      <c r="Q492" s="427"/>
      <c r="R492" s="427"/>
      <c r="S492" s="427"/>
      <c r="T492" s="427"/>
      <c r="U492" s="427"/>
      <c r="V492" s="427"/>
      <c r="W492" s="427"/>
      <c r="X492" s="427"/>
      <c r="Y492" s="427"/>
      <c r="Z492" s="427"/>
    </row>
    <row r="493" spans="1:26" ht="15.75" thickBot="1">
      <c r="A493" s="427"/>
      <c r="B493" s="427"/>
      <c r="C493" s="427"/>
      <c r="D493" s="427"/>
      <c r="E493" s="427"/>
      <c r="F493" s="427"/>
      <c r="G493" s="427"/>
      <c r="H493" s="427"/>
      <c r="I493" s="427"/>
      <c r="J493" s="427"/>
      <c r="K493" s="427"/>
      <c r="L493" s="427"/>
      <c r="M493" s="427"/>
      <c r="N493" s="427"/>
      <c r="O493" s="427"/>
      <c r="P493" s="427"/>
      <c r="Q493" s="427"/>
      <c r="R493" s="427"/>
      <c r="S493" s="427"/>
      <c r="T493" s="427"/>
      <c r="U493" s="427"/>
      <c r="V493" s="427"/>
      <c r="W493" s="427"/>
      <c r="X493" s="427"/>
      <c r="Y493" s="427"/>
      <c r="Z493" s="427"/>
    </row>
    <row r="494" spans="1:26" ht="15.75" thickBot="1">
      <c r="A494" s="427"/>
      <c r="B494" s="427"/>
      <c r="C494" s="427"/>
      <c r="D494" s="427"/>
      <c r="E494" s="427"/>
      <c r="F494" s="427"/>
      <c r="G494" s="427"/>
      <c r="H494" s="427"/>
      <c r="I494" s="427"/>
      <c r="J494" s="427"/>
      <c r="K494" s="427"/>
      <c r="L494" s="427"/>
      <c r="M494" s="427"/>
      <c r="N494" s="427"/>
      <c r="O494" s="427"/>
      <c r="P494" s="427"/>
      <c r="Q494" s="427"/>
      <c r="R494" s="427"/>
      <c r="S494" s="427"/>
      <c r="T494" s="427"/>
      <c r="U494" s="427"/>
      <c r="V494" s="427"/>
      <c r="W494" s="427"/>
      <c r="X494" s="427"/>
      <c r="Y494" s="427"/>
      <c r="Z494" s="427"/>
    </row>
    <row r="495" spans="1:26" ht="15.75" thickBot="1">
      <c r="A495" s="427"/>
      <c r="B495" s="427"/>
      <c r="C495" s="427"/>
      <c r="D495" s="427"/>
      <c r="E495" s="427"/>
      <c r="F495" s="427"/>
      <c r="G495" s="427"/>
      <c r="H495" s="427"/>
      <c r="I495" s="427"/>
      <c r="J495" s="427"/>
      <c r="K495" s="427"/>
      <c r="L495" s="427"/>
      <c r="M495" s="427"/>
      <c r="N495" s="427"/>
      <c r="O495" s="427"/>
      <c r="P495" s="427"/>
      <c r="Q495" s="427"/>
      <c r="R495" s="427"/>
      <c r="S495" s="427"/>
      <c r="T495" s="427"/>
      <c r="U495" s="427"/>
      <c r="V495" s="427"/>
      <c r="W495" s="427"/>
      <c r="X495" s="427"/>
      <c r="Y495" s="427"/>
      <c r="Z495" s="427"/>
    </row>
    <row r="496" spans="1:26" ht="15.75" thickBot="1">
      <c r="A496" s="427"/>
      <c r="B496" s="427"/>
      <c r="C496" s="427"/>
      <c r="D496" s="427"/>
      <c r="E496" s="427"/>
      <c r="F496" s="427"/>
      <c r="G496" s="427"/>
      <c r="H496" s="427"/>
      <c r="I496" s="427"/>
      <c r="J496" s="427"/>
      <c r="K496" s="427"/>
      <c r="L496" s="427"/>
      <c r="M496" s="427"/>
      <c r="N496" s="427"/>
      <c r="O496" s="427"/>
      <c r="P496" s="427"/>
      <c r="Q496" s="427"/>
      <c r="R496" s="427"/>
      <c r="S496" s="427"/>
      <c r="T496" s="427"/>
      <c r="U496" s="427"/>
      <c r="V496" s="427"/>
      <c r="W496" s="427"/>
      <c r="X496" s="427"/>
      <c r="Y496" s="427"/>
      <c r="Z496" s="427"/>
    </row>
    <row r="497" spans="1:26" ht="15.75" thickBot="1">
      <c r="A497" s="427"/>
      <c r="B497" s="427"/>
      <c r="C497" s="427"/>
      <c r="D497" s="427"/>
      <c r="E497" s="427"/>
      <c r="F497" s="427"/>
      <c r="G497" s="427"/>
      <c r="H497" s="427"/>
      <c r="I497" s="427"/>
      <c r="J497" s="427"/>
      <c r="K497" s="427"/>
      <c r="L497" s="427"/>
      <c r="M497" s="427"/>
      <c r="N497" s="427"/>
      <c r="O497" s="427"/>
      <c r="P497" s="427"/>
      <c r="Q497" s="427"/>
      <c r="R497" s="427"/>
      <c r="S497" s="427"/>
      <c r="T497" s="427"/>
      <c r="U497" s="427"/>
      <c r="V497" s="427"/>
      <c r="W497" s="427"/>
      <c r="X497" s="427"/>
      <c r="Y497" s="427"/>
      <c r="Z497" s="427"/>
    </row>
    <row r="498" spans="1:26" ht="15.75" thickBot="1">
      <c r="A498" s="427"/>
      <c r="B498" s="427"/>
      <c r="C498" s="427"/>
      <c r="D498" s="427"/>
      <c r="E498" s="427"/>
      <c r="F498" s="427"/>
      <c r="G498" s="427"/>
      <c r="H498" s="427"/>
      <c r="I498" s="427"/>
      <c r="J498" s="427"/>
      <c r="K498" s="427"/>
      <c r="L498" s="427"/>
      <c r="M498" s="427"/>
      <c r="N498" s="427"/>
      <c r="O498" s="427"/>
      <c r="P498" s="427"/>
      <c r="Q498" s="427"/>
      <c r="R498" s="427"/>
      <c r="S498" s="427"/>
      <c r="T498" s="427"/>
      <c r="U498" s="427"/>
      <c r="V498" s="427"/>
      <c r="W498" s="427"/>
      <c r="X498" s="427"/>
      <c r="Y498" s="427"/>
      <c r="Z498" s="427"/>
    </row>
    <row r="499" spans="1:26" ht="15.75" thickBot="1">
      <c r="A499" s="427"/>
      <c r="B499" s="427"/>
      <c r="C499" s="427"/>
      <c r="D499" s="427"/>
      <c r="E499" s="427"/>
      <c r="F499" s="427"/>
      <c r="G499" s="427"/>
      <c r="H499" s="427"/>
      <c r="I499" s="427"/>
      <c r="J499" s="427"/>
      <c r="K499" s="427"/>
      <c r="L499" s="427"/>
      <c r="M499" s="427"/>
      <c r="N499" s="427"/>
      <c r="O499" s="427"/>
      <c r="P499" s="427"/>
      <c r="Q499" s="427"/>
      <c r="R499" s="427"/>
      <c r="S499" s="427"/>
      <c r="T499" s="427"/>
      <c r="U499" s="427"/>
      <c r="V499" s="427"/>
      <c r="W499" s="427"/>
      <c r="X499" s="427"/>
      <c r="Y499" s="427"/>
      <c r="Z499" s="427"/>
    </row>
    <row r="500" spans="1:26" ht="15.75" thickBot="1">
      <c r="A500" s="427"/>
      <c r="B500" s="427"/>
      <c r="C500" s="427"/>
      <c r="D500" s="427"/>
      <c r="E500" s="427"/>
      <c r="F500" s="427"/>
      <c r="G500" s="427"/>
      <c r="H500" s="427"/>
      <c r="I500" s="427"/>
      <c r="J500" s="427"/>
      <c r="K500" s="427"/>
      <c r="L500" s="427"/>
      <c r="M500" s="427"/>
      <c r="N500" s="427"/>
      <c r="O500" s="427"/>
      <c r="P500" s="427"/>
      <c r="Q500" s="427"/>
      <c r="R500" s="427"/>
      <c r="S500" s="427"/>
      <c r="T500" s="427"/>
      <c r="U500" s="427"/>
      <c r="V500" s="427"/>
      <c r="W500" s="427"/>
      <c r="X500" s="427"/>
      <c r="Y500" s="427"/>
      <c r="Z500" s="427"/>
    </row>
    <row r="501" spans="1:26" ht="15.75" thickBot="1">
      <c r="A501" s="427"/>
      <c r="B501" s="427"/>
      <c r="C501" s="427"/>
      <c r="D501" s="427"/>
      <c r="E501" s="427"/>
      <c r="F501" s="427"/>
      <c r="G501" s="427"/>
      <c r="H501" s="427"/>
      <c r="I501" s="427"/>
      <c r="J501" s="427"/>
      <c r="K501" s="427"/>
      <c r="L501" s="427"/>
      <c r="M501" s="427"/>
      <c r="N501" s="427"/>
      <c r="O501" s="427"/>
      <c r="P501" s="427"/>
      <c r="Q501" s="427"/>
      <c r="R501" s="427"/>
      <c r="S501" s="427"/>
      <c r="T501" s="427"/>
      <c r="U501" s="427"/>
      <c r="V501" s="427"/>
      <c r="W501" s="427"/>
      <c r="X501" s="427"/>
      <c r="Y501" s="427"/>
      <c r="Z501" s="427"/>
    </row>
    <row r="502" spans="1:26" ht="15.75" thickBot="1">
      <c r="A502" s="427"/>
      <c r="B502" s="427"/>
      <c r="C502" s="427"/>
      <c r="D502" s="427"/>
      <c r="E502" s="427"/>
      <c r="F502" s="427"/>
      <c r="G502" s="427"/>
      <c r="H502" s="427"/>
      <c r="I502" s="427"/>
      <c r="J502" s="427"/>
      <c r="K502" s="427"/>
      <c r="L502" s="427"/>
      <c r="M502" s="427"/>
      <c r="N502" s="427"/>
      <c r="O502" s="427"/>
      <c r="P502" s="427"/>
      <c r="Q502" s="427"/>
      <c r="R502" s="427"/>
      <c r="S502" s="427"/>
      <c r="T502" s="427"/>
      <c r="U502" s="427"/>
      <c r="V502" s="427"/>
      <c r="W502" s="427"/>
      <c r="X502" s="427"/>
      <c r="Y502" s="427"/>
      <c r="Z502" s="427"/>
    </row>
    <row r="503" spans="1:26" ht="15.75" thickBot="1">
      <c r="A503" s="427"/>
      <c r="B503" s="427"/>
      <c r="C503" s="427"/>
      <c r="D503" s="427"/>
      <c r="E503" s="427"/>
      <c r="F503" s="427"/>
      <c r="G503" s="427"/>
      <c r="H503" s="427"/>
      <c r="I503" s="427"/>
      <c r="J503" s="427"/>
      <c r="K503" s="427"/>
      <c r="L503" s="427"/>
      <c r="M503" s="427"/>
      <c r="N503" s="427"/>
      <c r="O503" s="427"/>
      <c r="P503" s="427"/>
      <c r="Q503" s="427"/>
      <c r="R503" s="427"/>
      <c r="S503" s="427"/>
      <c r="T503" s="427"/>
      <c r="U503" s="427"/>
      <c r="V503" s="427"/>
      <c r="W503" s="427"/>
      <c r="X503" s="427"/>
      <c r="Y503" s="427"/>
      <c r="Z503" s="427"/>
    </row>
    <row r="504" spans="1:26" ht="15.75" thickBot="1">
      <c r="A504" s="427"/>
      <c r="B504" s="427"/>
      <c r="C504" s="427"/>
      <c r="D504" s="427"/>
      <c r="E504" s="427"/>
      <c r="F504" s="427"/>
      <c r="G504" s="427"/>
      <c r="H504" s="427"/>
      <c r="I504" s="427"/>
      <c r="J504" s="427"/>
      <c r="K504" s="427"/>
      <c r="L504" s="427"/>
      <c r="M504" s="427"/>
      <c r="N504" s="427"/>
      <c r="O504" s="427"/>
      <c r="P504" s="427"/>
      <c r="Q504" s="427"/>
      <c r="R504" s="427"/>
      <c r="S504" s="427"/>
      <c r="T504" s="427"/>
      <c r="U504" s="427"/>
      <c r="V504" s="427"/>
      <c r="W504" s="427"/>
      <c r="X504" s="427"/>
      <c r="Y504" s="427"/>
      <c r="Z504" s="427"/>
    </row>
    <row r="505" spans="1:26" ht="15.75" thickBot="1">
      <c r="A505" s="427"/>
      <c r="B505" s="427"/>
      <c r="C505" s="427"/>
      <c r="D505" s="427"/>
      <c r="E505" s="427"/>
      <c r="F505" s="427"/>
      <c r="G505" s="427"/>
      <c r="H505" s="427"/>
      <c r="I505" s="427"/>
      <c r="J505" s="427"/>
      <c r="K505" s="427"/>
      <c r="L505" s="427"/>
      <c r="M505" s="427"/>
      <c r="N505" s="427"/>
      <c r="O505" s="427"/>
      <c r="P505" s="427"/>
      <c r="Q505" s="427"/>
      <c r="R505" s="427"/>
      <c r="S505" s="427"/>
      <c r="T505" s="427"/>
      <c r="U505" s="427"/>
      <c r="V505" s="427"/>
      <c r="W505" s="427"/>
      <c r="X505" s="427"/>
      <c r="Y505" s="427"/>
      <c r="Z505" s="427"/>
    </row>
    <row r="506" spans="1:26" ht="15.75" thickBot="1">
      <c r="A506" s="427"/>
      <c r="B506" s="427"/>
      <c r="C506" s="427"/>
      <c r="D506" s="427"/>
      <c r="E506" s="427"/>
      <c r="F506" s="427"/>
      <c r="G506" s="427"/>
      <c r="H506" s="427"/>
      <c r="I506" s="427"/>
      <c r="J506" s="427"/>
      <c r="K506" s="427"/>
      <c r="L506" s="427"/>
      <c r="M506" s="427"/>
      <c r="N506" s="427"/>
      <c r="O506" s="427"/>
      <c r="P506" s="427"/>
      <c r="Q506" s="427"/>
      <c r="R506" s="427"/>
      <c r="S506" s="427"/>
      <c r="T506" s="427"/>
      <c r="U506" s="427"/>
      <c r="V506" s="427"/>
      <c r="W506" s="427"/>
      <c r="X506" s="427"/>
      <c r="Y506" s="427"/>
      <c r="Z506" s="427"/>
    </row>
    <row r="507" spans="1:26" ht="15.75" thickBot="1">
      <c r="A507" s="427"/>
      <c r="B507" s="427"/>
      <c r="C507" s="427"/>
      <c r="D507" s="427"/>
      <c r="E507" s="427"/>
      <c r="F507" s="427"/>
      <c r="G507" s="427"/>
      <c r="H507" s="427"/>
      <c r="I507" s="427"/>
      <c r="J507" s="427"/>
      <c r="K507" s="427"/>
      <c r="L507" s="427"/>
      <c r="M507" s="427"/>
      <c r="N507" s="427"/>
      <c r="O507" s="427"/>
      <c r="P507" s="427"/>
      <c r="Q507" s="427"/>
      <c r="R507" s="427"/>
      <c r="S507" s="427"/>
      <c r="T507" s="427"/>
      <c r="U507" s="427"/>
      <c r="V507" s="427"/>
      <c r="W507" s="427"/>
      <c r="X507" s="427"/>
      <c r="Y507" s="427"/>
      <c r="Z507" s="427"/>
    </row>
    <row r="508" spans="1:26" ht="15.75" thickBot="1">
      <c r="A508" s="427"/>
      <c r="B508" s="427"/>
      <c r="C508" s="427"/>
      <c r="D508" s="427"/>
      <c r="E508" s="427"/>
      <c r="F508" s="427"/>
      <c r="G508" s="427"/>
      <c r="H508" s="427"/>
      <c r="I508" s="427"/>
      <c r="J508" s="427"/>
      <c r="K508" s="427"/>
      <c r="L508" s="427"/>
      <c r="M508" s="427"/>
      <c r="N508" s="427"/>
      <c r="O508" s="427"/>
      <c r="P508" s="427"/>
      <c r="Q508" s="427"/>
      <c r="R508" s="427"/>
      <c r="S508" s="427"/>
      <c r="T508" s="427"/>
      <c r="U508" s="427"/>
      <c r="V508" s="427"/>
      <c r="W508" s="427"/>
      <c r="X508" s="427"/>
      <c r="Y508" s="427"/>
      <c r="Z508" s="427"/>
    </row>
    <row r="509" spans="1:26" ht="15.75" thickBot="1">
      <c r="A509" s="427"/>
      <c r="B509" s="427"/>
      <c r="C509" s="427"/>
      <c r="D509" s="427"/>
      <c r="E509" s="427"/>
      <c r="F509" s="427"/>
      <c r="G509" s="427"/>
      <c r="H509" s="427"/>
      <c r="I509" s="427"/>
      <c r="J509" s="427"/>
      <c r="K509" s="427"/>
      <c r="L509" s="427"/>
      <c r="M509" s="427"/>
      <c r="N509" s="427"/>
      <c r="O509" s="427"/>
      <c r="P509" s="427"/>
      <c r="Q509" s="427"/>
      <c r="R509" s="427"/>
      <c r="S509" s="427"/>
      <c r="T509" s="427"/>
      <c r="U509" s="427"/>
      <c r="V509" s="427"/>
      <c r="W509" s="427"/>
      <c r="X509" s="427"/>
      <c r="Y509" s="427"/>
      <c r="Z509" s="427"/>
    </row>
    <row r="510" spans="1:26" ht="15.75" thickBot="1">
      <c r="A510" s="427"/>
      <c r="B510" s="427"/>
      <c r="C510" s="427"/>
      <c r="D510" s="427"/>
      <c r="E510" s="427"/>
      <c r="F510" s="427"/>
      <c r="G510" s="427"/>
      <c r="H510" s="427"/>
      <c r="I510" s="427"/>
      <c r="J510" s="427"/>
      <c r="K510" s="427"/>
      <c r="L510" s="427"/>
      <c r="M510" s="427"/>
      <c r="N510" s="427"/>
      <c r="O510" s="427"/>
      <c r="P510" s="427"/>
      <c r="Q510" s="427"/>
      <c r="R510" s="427"/>
      <c r="S510" s="427"/>
      <c r="T510" s="427"/>
      <c r="U510" s="427"/>
      <c r="V510" s="427"/>
      <c r="W510" s="427"/>
      <c r="X510" s="427"/>
      <c r="Y510" s="427"/>
      <c r="Z510" s="427"/>
    </row>
    <row r="511" spans="1:26" ht="15.75" thickBot="1">
      <c r="A511" s="427"/>
      <c r="B511" s="427"/>
      <c r="C511" s="427"/>
      <c r="D511" s="427"/>
      <c r="E511" s="427"/>
      <c r="F511" s="427"/>
      <c r="G511" s="427"/>
      <c r="H511" s="427"/>
      <c r="I511" s="427"/>
      <c r="J511" s="427"/>
      <c r="K511" s="427"/>
      <c r="L511" s="427"/>
      <c r="M511" s="427"/>
      <c r="N511" s="427"/>
      <c r="O511" s="427"/>
      <c r="P511" s="427"/>
      <c r="Q511" s="427"/>
      <c r="R511" s="427"/>
      <c r="S511" s="427"/>
      <c r="T511" s="427"/>
      <c r="U511" s="427"/>
      <c r="V511" s="427"/>
      <c r="W511" s="427"/>
      <c r="X511" s="427"/>
      <c r="Y511" s="427"/>
      <c r="Z511" s="427"/>
    </row>
    <row r="512" spans="1:26" ht="15.75" thickBot="1">
      <c r="A512" s="427"/>
      <c r="B512" s="427"/>
      <c r="C512" s="427"/>
      <c r="D512" s="427"/>
      <c r="E512" s="427"/>
      <c r="F512" s="427"/>
      <c r="G512" s="427"/>
      <c r="H512" s="427"/>
      <c r="I512" s="427"/>
      <c r="J512" s="427"/>
      <c r="K512" s="427"/>
      <c r="L512" s="427"/>
      <c r="M512" s="427"/>
      <c r="N512" s="427"/>
      <c r="O512" s="427"/>
      <c r="P512" s="427"/>
      <c r="Q512" s="427"/>
      <c r="R512" s="427"/>
      <c r="S512" s="427"/>
      <c r="T512" s="427"/>
      <c r="U512" s="427"/>
      <c r="V512" s="427"/>
      <c r="W512" s="427"/>
      <c r="X512" s="427"/>
      <c r="Y512" s="427"/>
      <c r="Z512" s="427"/>
    </row>
    <row r="513" spans="1:26" ht="15.75" thickBot="1">
      <c r="A513" s="427"/>
      <c r="B513" s="427"/>
      <c r="C513" s="427"/>
      <c r="D513" s="427"/>
      <c r="E513" s="427"/>
      <c r="F513" s="427"/>
      <c r="G513" s="427"/>
      <c r="H513" s="427"/>
      <c r="I513" s="427"/>
      <c r="J513" s="427"/>
      <c r="K513" s="427"/>
      <c r="L513" s="427"/>
      <c r="M513" s="427"/>
      <c r="N513" s="427"/>
      <c r="O513" s="427"/>
      <c r="P513" s="427"/>
      <c r="Q513" s="427"/>
      <c r="R513" s="427"/>
      <c r="S513" s="427"/>
      <c r="T513" s="427"/>
      <c r="U513" s="427"/>
      <c r="V513" s="427"/>
      <c r="W513" s="427"/>
      <c r="X513" s="427"/>
      <c r="Y513" s="427"/>
      <c r="Z513" s="427"/>
    </row>
    <row r="514" spans="1:26" ht="15.75" thickBot="1">
      <c r="A514" s="427"/>
      <c r="B514" s="427"/>
      <c r="C514" s="427"/>
      <c r="D514" s="427"/>
      <c r="E514" s="427"/>
      <c r="F514" s="427"/>
      <c r="G514" s="427"/>
      <c r="H514" s="427"/>
      <c r="I514" s="427"/>
      <c r="J514" s="427"/>
      <c r="K514" s="427"/>
      <c r="L514" s="427"/>
      <c r="M514" s="427"/>
      <c r="N514" s="427"/>
      <c r="O514" s="427"/>
      <c r="P514" s="427"/>
      <c r="Q514" s="427"/>
      <c r="R514" s="427"/>
      <c r="S514" s="427"/>
      <c r="T514" s="427"/>
      <c r="U514" s="427"/>
      <c r="V514" s="427"/>
      <c r="W514" s="427"/>
      <c r="X514" s="427"/>
      <c r="Y514" s="427"/>
      <c r="Z514" s="427"/>
    </row>
    <row r="515" spans="1:26" ht="15.75" thickBot="1">
      <c r="A515" s="427"/>
      <c r="B515" s="427"/>
      <c r="C515" s="427"/>
      <c r="D515" s="427"/>
      <c r="E515" s="427"/>
      <c r="F515" s="427"/>
      <c r="G515" s="427"/>
      <c r="H515" s="427"/>
      <c r="I515" s="427"/>
      <c r="J515" s="427"/>
      <c r="K515" s="427"/>
      <c r="L515" s="427"/>
      <c r="M515" s="427"/>
      <c r="N515" s="427"/>
      <c r="O515" s="427"/>
      <c r="P515" s="427"/>
      <c r="Q515" s="427"/>
      <c r="R515" s="427"/>
      <c r="S515" s="427"/>
      <c r="T515" s="427"/>
      <c r="U515" s="427"/>
      <c r="V515" s="427"/>
      <c r="W515" s="427"/>
      <c r="X515" s="427"/>
      <c r="Y515" s="427"/>
      <c r="Z515" s="427"/>
    </row>
    <row r="516" spans="1:26" ht="15.75" thickBot="1">
      <c r="A516" s="427"/>
      <c r="B516" s="427"/>
      <c r="C516" s="427"/>
      <c r="D516" s="427"/>
      <c r="E516" s="427"/>
      <c r="F516" s="427"/>
      <c r="G516" s="427"/>
      <c r="H516" s="427"/>
      <c r="I516" s="427"/>
      <c r="J516" s="427"/>
      <c r="K516" s="427"/>
      <c r="L516" s="427"/>
      <c r="M516" s="427"/>
      <c r="N516" s="427"/>
      <c r="O516" s="427"/>
      <c r="P516" s="427"/>
      <c r="Q516" s="427"/>
      <c r="R516" s="427"/>
      <c r="S516" s="427"/>
      <c r="T516" s="427"/>
      <c r="U516" s="427"/>
      <c r="V516" s="427"/>
      <c r="W516" s="427"/>
      <c r="X516" s="427"/>
      <c r="Y516" s="427"/>
      <c r="Z516" s="427"/>
    </row>
    <row r="517" spans="1:26" ht="15.75" thickBot="1">
      <c r="A517" s="427"/>
      <c r="B517" s="427"/>
      <c r="C517" s="427"/>
      <c r="D517" s="427"/>
      <c r="E517" s="427"/>
      <c r="F517" s="427"/>
      <c r="G517" s="427"/>
      <c r="H517" s="427"/>
      <c r="I517" s="427"/>
      <c r="J517" s="427"/>
      <c r="K517" s="427"/>
      <c r="L517" s="427"/>
      <c r="M517" s="427"/>
      <c r="N517" s="427"/>
      <c r="O517" s="427"/>
      <c r="P517" s="427"/>
      <c r="Q517" s="427"/>
      <c r="R517" s="427"/>
      <c r="S517" s="427"/>
      <c r="T517" s="427"/>
      <c r="U517" s="427"/>
      <c r="V517" s="427"/>
      <c r="W517" s="427"/>
      <c r="X517" s="427"/>
      <c r="Y517" s="427"/>
      <c r="Z517" s="427"/>
    </row>
    <row r="518" spans="1:26" ht="15.75" thickBot="1">
      <c r="A518" s="427"/>
      <c r="B518" s="427"/>
      <c r="C518" s="427"/>
      <c r="D518" s="427"/>
      <c r="E518" s="427"/>
      <c r="F518" s="427"/>
      <c r="G518" s="427"/>
      <c r="H518" s="427"/>
      <c r="I518" s="427"/>
      <c r="J518" s="427"/>
      <c r="K518" s="427"/>
      <c r="L518" s="427"/>
      <c r="M518" s="427"/>
      <c r="N518" s="427"/>
      <c r="O518" s="427"/>
      <c r="P518" s="427"/>
      <c r="Q518" s="427"/>
      <c r="R518" s="427"/>
      <c r="S518" s="427"/>
      <c r="T518" s="427"/>
      <c r="U518" s="427"/>
      <c r="V518" s="427"/>
      <c r="W518" s="427"/>
      <c r="X518" s="427"/>
      <c r="Y518" s="427"/>
      <c r="Z518" s="427"/>
    </row>
    <row r="519" spans="1:26" ht="15.75" thickBot="1">
      <c r="A519" s="427"/>
      <c r="B519" s="427"/>
      <c r="C519" s="427"/>
      <c r="D519" s="427"/>
      <c r="E519" s="427"/>
      <c r="F519" s="427"/>
      <c r="G519" s="427"/>
      <c r="H519" s="427"/>
      <c r="I519" s="427"/>
      <c r="J519" s="427"/>
      <c r="K519" s="427"/>
      <c r="L519" s="427"/>
      <c r="M519" s="427"/>
      <c r="N519" s="427"/>
      <c r="O519" s="427"/>
      <c r="P519" s="427"/>
      <c r="Q519" s="427"/>
      <c r="R519" s="427"/>
      <c r="S519" s="427"/>
      <c r="T519" s="427"/>
      <c r="U519" s="427"/>
      <c r="V519" s="427"/>
      <c r="W519" s="427"/>
      <c r="X519" s="427"/>
      <c r="Y519" s="427"/>
      <c r="Z519" s="427"/>
    </row>
    <row r="520" spans="1:26" ht="15.75" thickBot="1">
      <c r="A520" s="427"/>
      <c r="B520" s="427"/>
      <c r="C520" s="427"/>
      <c r="D520" s="427"/>
      <c r="E520" s="427"/>
      <c r="F520" s="427"/>
      <c r="G520" s="427"/>
      <c r="H520" s="427"/>
      <c r="I520" s="427"/>
      <c r="J520" s="427"/>
      <c r="K520" s="427"/>
      <c r="L520" s="427"/>
      <c r="M520" s="427"/>
      <c r="N520" s="427"/>
      <c r="O520" s="427"/>
      <c r="P520" s="427"/>
      <c r="Q520" s="427"/>
      <c r="R520" s="427"/>
      <c r="S520" s="427"/>
      <c r="T520" s="427"/>
      <c r="U520" s="427"/>
      <c r="V520" s="427"/>
      <c r="W520" s="427"/>
      <c r="X520" s="427"/>
      <c r="Y520" s="427"/>
      <c r="Z520" s="427"/>
    </row>
    <row r="521" spans="1:26" ht="15.75" thickBot="1">
      <c r="A521" s="427"/>
      <c r="B521" s="427"/>
      <c r="C521" s="427"/>
      <c r="D521" s="427"/>
      <c r="E521" s="427"/>
      <c r="F521" s="427"/>
      <c r="G521" s="427"/>
      <c r="H521" s="427"/>
      <c r="I521" s="427"/>
      <c r="J521" s="427"/>
      <c r="K521" s="427"/>
      <c r="L521" s="427"/>
      <c r="M521" s="427"/>
      <c r="N521" s="427"/>
      <c r="O521" s="427"/>
      <c r="P521" s="427"/>
      <c r="Q521" s="427"/>
      <c r="R521" s="427"/>
      <c r="S521" s="427"/>
      <c r="T521" s="427"/>
      <c r="U521" s="427"/>
      <c r="V521" s="427"/>
      <c r="W521" s="427"/>
      <c r="X521" s="427"/>
      <c r="Y521" s="427"/>
      <c r="Z521" s="427"/>
    </row>
    <row r="522" spans="1:26" ht="15.75" thickBot="1">
      <c r="A522" s="427"/>
      <c r="B522" s="427"/>
      <c r="C522" s="427"/>
      <c r="D522" s="427"/>
      <c r="E522" s="427"/>
      <c r="F522" s="427"/>
      <c r="G522" s="427"/>
      <c r="H522" s="427"/>
      <c r="I522" s="427"/>
      <c r="J522" s="427"/>
      <c r="K522" s="427"/>
      <c r="L522" s="427"/>
      <c r="M522" s="427"/>
      <c r="N522" s="427"/>
      <c r="O522" s="427"/>
      <c r="P522" s="427"/>
      <c r="Q522" s="427"/>
      <c r="R522" s="427"/>
      <c r="S522" s="427"/>
      <c r="T522" s="427"/>
      <c r="U522" s="427"/>
      <c r="V522" s="427"/>
      <c r="W522" s="427"/>
      <c r="X522" s="427"/>
      <c r="Y522" s="427"/>
      <c r="Z522" s="427"/>
    </row>
    <row r="523" spans="1:26" ht="15.75" thickBot="1">
      <c r="A523" s="427"/>
      <c r="B523" s="427"/>
      <c r="C523" s="427"/>
      <c r="D523" s="427"/>
      <c r="E523" s="427"/>
      <c r="F523" s="427"/>
      <c r="G523" s="427"/>
      <c r="H523" s="427"/>
      <c r="I523" s="427"/>
      <c r="J523" s="427"/>
      <c r="K523" s="427"/>
      <c r="L523" s="427"/>
      <c r="M523" s="427"/>
      <c r="N523" s="427"/>
      <c r="O523" s="427"/>
      <c r="P523" s="427"/>
      <c r="Q523" s="427"/>
      <c r="R523" s="427"/>
      <c r="S523" s="427"/>
      <c r="T523" s="427"/>
      <c r="U523" s="427"/>
      <c r="V523" s="427"/>
      <c r="W523" s="427"/>
      <c r="X523" s="427"/>
      <c r="Y523" s="427"/>
      <c r="Z523" s="427"/>
    </row>
    <row r="524" spans="1:26" ht="15.75" thickBot="1">
      <c r="A524" s="427"/>
      <c r="B524" s="427"/>
      <c r="C524" s="427"/>
      <c r="D524" s="427"/>
      <c r="E524" s="427"/>
      <c r="F524" s="427"/>
      <c r="G524" s="427"/>
      <c r="H524" s="427"/>
      <c r="I524" s="427"/>
      <c r="J524" s="427"/>
      <c r="K524" s="427"/>
      <c r="L524" s="427"/>
      <c r="M524" s="427"/>
      <c r="N524" s="427"/>
      <c r="O524" s="427"/>
      <c r="P524" s="427"/>
      <c r="Q524" s="427"/>
      <c r="R524" s="427"/>
      <c r="S524" s="427"/>
      <c r="T524" s="427"/>
      <c r="U524" s="427"/>
      <c r="V524" s="427"/>
      <c r="W524" s="427"/>
      <c r="X524" s="427"/>
      <c r="Y524" s="427"/>
      <c r="Z524" s="427"/>
    </row>
    <row r="525" spans="1:26" ht="15.75" thickBot="1">
      <c r="A525" s="427"/>
      <c r="B525" s="427"/>
      <c r="C525" s="427"/>
      <c r="D525" s="427"/>
      <c r="E525" s="427"/>
      <c r="F525" s="427"/>
      <c r="G525" s="427"/>
      <c r="H525" s="427"/>
      <c r="I525" s="427"/>
      <c r="J525" s="427"/>
      <c r="K525" s="427"/>
      <c r="L525" s="427"/>
      <c r="M525" s="427"/>
      <c r="N525" s="427"/>
      <c r="O525" s="427"/>
      <c r="P525" s="427"/>
      <c r="Q525" s="427"/>
      <c r="R525" s="427"/>
      <c r="S525" s="427"/>
      <c r="T525" s="427"/>
      <c r="U525" s="427"/>
      <c r="V525" s="427"/>
      <c r="W525" s="427"/>
      <c r="X525" s="427"/>
      <c r="Y525" s="427"/>
      <c r="Z525" s="427"/>
    </row>
    <row r="526" spans="1:26" ht="15.75" thickBot="1">
      <c r="A526" s="427"/>
      <c r="B526" s="427"/>
      <c r="C526" s="427"/>
      <c r="D526" s="427"/>
      <c r="E526" s="427"/>
      <c r="F526" s="427"/>
      <c r="G526" s="427"/>
      <c r="H526" s="427"/>
      <c r="I526" s="427"/>
      <c r="J526" s="427"/>
      <c r="K526" s="427"/>
      <c r="L526" s="427"/>
      <c r="M526" s="427"/>
      <c r="N526" s="427"/>
      <c r="O526" s="427"/>
      <c r="P526" s="427"/>
      <c r="Q526" s="427"/>
      <c r="R526" s="427"/>
      <c r="S526" s="427"/>
      <c r="T526" s="427"/>
      <c r="U526" s="427"/>
      <c r="V526" s="427"/>
      <c r="W526" s="427"/>
      <c r="X526" s="427"/>
      <c r="Y526" s="427"/>
      <c r="Z526" s="427"/>
    </row>
    <row r="527" spans="1:26" ht="15.75" thickBot="1">
      <c r="A527" s="427"/>
      <c r="B527" s="427"/>
      <c r="C527" s="427"/>
      <c r="D527" s="427"/>
      <c r="E527" s="427"/>
      <c r="F527" s="427"/>
      <c r="G527" s="427"/>
      <c r="H527" s="427"/>
      <c r="I527" s="427"/>
      <c r="J527" s="427"/>
      <c r="K527" s="427"/>
      <c r="L527" s="427"/>
      <c r="M527" s="427"/>
      <c r="N527" s="427"/>
      <c r="O527" s="427"/>
      <c r="P527" s="427"/>
      <c r="Q527" s="427"/>
      <c r="R527" s="427"/>
      <c r="S527" s="427"/>
      <c r="T527" s="427"/>
      <c r="U527" s="427"/>
      <c r="V527" s="427"/>
      <c r="W527" s="427"/>
      <c r="X527" s="427"/>
      <c r="Y527" s="427"/>
      <c r="Z527" s="427"/>
    </row>
    <row r="528" spans="1:26" ht="15.75" thickBot="1">
      <c r="A528" s="427"/>
      <c r="B528" s="427"/>
      <c r="C528" s="427"/>
      <c r="D528" s="427"/>
      <c r="E528" s="427"/>
      <c r="F528" s="427"/>
      <c r="G528" s="427"/>
      <c r="H528" s="427"/>
      <c r="I528" s="427"/>
      <c r="J528" s="427"/>
      <c r="K528" s="427"/>
      <c r="L528" s="427"/>
      <c r="M528" s="427"/>
      <c r="N528" s="427"/>
      <c r="O528" s="427"/>
      <c r="P528" s="427"/>
      <c r="Q528" s="427"/>
      <c r="R528" s="427"/>
      <c r="S528" s="427"/>
      <c r="T528" s="427"/>
      <c r="U528" s="427"/>
      <c r="V528" s="427"/>
      <c r="W528" s="427"/>
      <c r="X528" s="427"/>
      <c r="Y528" s="427"/>
      <c r="Z528" s="427"/>
    </row>
    <row r="529" spans="1:26" ht="15.75" thickBot="1">
      <c r="A529" s="427"/>
      <c r="B529" s="427"/>
      <c r="C529" s="427"/>
      <c r="D529" s="427"/>
      <c r="E529" s="427"/>
      <c r="F529" s="427"/>
      <c r="G529" s="427"/>
      <c r="H529" s="427"/>
      <c r="I529" s="427"/>
      <c r="J529" s="427"/>
      <c r="K529" s="427"/>
      <c r="L529" s="427"/>
      <c r="M529" s="427"/>
      <c r="N529" s="427"/>
      <c r="O529" s="427"/>
      <c r="P529" s="427"/>
      <c r="Q529" s="427"/>
      <c r="R529" s="427"/>
      <c r="S529" s="427"/>
      <c r="T529" s="427"/>
      <c r="U529" s="427"/>
      <c r="V529" s="427"/>
      <c r="W529" s="427"/>
      <c r="X529" s="427"/>
      <c r="Y529" s="427"/>
      <c r="Z529" s="427"/>
    </row>
    <row r="530" spans="1:26" ht="15.75" thickBot="1">
      <c r="A530" s="427"/>
      <c r="B530" s="427"/>
      <c r="C530" s="427"/>
      <c r="D530" s="427"/>
      <c r="E530" s="427"/>
      <c r="F530" s="427"/>
      <c r="G530" s="427"/>
      <c r="H530" s="427"/>
      <c r="I530" s="427"/>
      <c r="J530" s="427"/>
      <c r="K530" s="427"/>
      <c r="L530" s="427"/>
      <c r="M530" s="427"/>
      <c r="N530" s="427"/>
      <c r="O530" s="427"/>
      <c r="P530" s="427"/>
      <c r="Q530" s="427"/>
      <c r="R530" s="427"/>
      <c r="S530" s="427"/>
      <c r="T530" s="427"/>
      <c r="U530" s="427"/>
      <c r="V530" s="427"/>
      <c r="W530" s="427"/>
      <c r="X530" s="427"/>
      <c r="Y530" s="427"/>
      <c r="Z530" s="427"/>
    </row>
    <row r="531" spans="1:26" ht="15.75" thickBot="1">
      <c r="A531" s="427"/>
      <c r="B531" s="427"/>
      <c r="C531" s="427"/>
      <c r="D531" s="427"/>
      <c r="E531" s="427"/>
      <c r="F531" s="427"/>
      <c r="G531" s="427"/>
      <c r="H531" s="427"/>
      <c r="I531" s="427"/>
      <c r="J531" s="427"/>
      <c r="K531" s="427"/>
      <c r="L531" s="427"/>
      <c r="M531" s="427"/>
      <c r="N531" s="427"/>
      <c r="O531" s="427"/>
      <c r="P531" s="427"/>
      <c r="Q531" s="427"/>
      <c r="R531" s="427"/>
      <c r="S531" s="427"/>
      <c r="T531" s="427"/>
      <c r="U531" s="427"/>
      <c r="V531" s="427"/>
      <c r="W531" s="427"/>
      <c r="X531" s="427"/>
      <c r="Y531" s="427"/>
      <c r="Z531" s="427"/>
    </row>
    <row r="532" spans="1:26" ht="15.75" thickBot="1">
      <c r="A532" s="427"/>
      <c r="B532" s="427"/>
      <c r="C532" s="427"/>
      <c r="D532" s="427"/>
      <c r="E532" s="427"/>
      <c r="F532" s="427"/>
      <c r="G532" s="427"/>
      <c r="H532" s="427"/>
      <c r="I532" s="427"/>
      <c r="J532" s="427"/>
      <c r="K532" s="427"/>
      <c r="L532" s="427"/>
      <c r="M532" s="427"/>
      <c r="N532" s="427"/>
      <c r="O532" s="427"/>
      <c r="P532" s="427"/>
      <c r="Q532" s="427"/>
      <c r="R532" s="427"/>
      <c r="S532" s="427"/>
      <c r="T532" s="427"/>
      <c r="U532" s="427"/>
      <c r="V532" s="427"/>
      <c r="W532" s="427"/>
      <c r="X532" s="427"/>
      <c r="Y532" s="427"/>
      <c r="Z532" s="427"/>
    </row>
    <row r="533" spans="1:26" ht="15.75" thickBot="1">
      <c r="A533" s="427"/>
      <c r="B533" s="427"/>
      <c r="C533" s="427"/>
      <c r="D533" s="427"/>
      <c r="E533" s="427"/>
      <c r="F533" s="427"/>
      <c r="G533" s="427"/>
      <c r="H533" s="427"/>
      <c r="I533" s="427"/>
      <c r="J533" s="427"/>
      <c r="K533" s="427"/>
      <c r="L533" s="427"/>
      <c r="M533" s="427"/>
      <c r="N533" s="427"/>
      <c r="O533" s="427"/>
      <c r="P533" s="427"/>
      <c r="Q533" s="427"/>
      <c r="R533" s="427"/>
      <c r="S533" s="427"/>
      <c r="T533" s="427"/>
      <c r="U533" s="427"/>
      <c r="V533" s="427"/>
      <c r="W533" s="427"/>
      <c r="X533" s="427"/>
      <c r="Y533" s="427"/>
      <c r="Z533" s="427"/>
    </row>
    <row r="534" spans="1:26" ht="15.75" thickBot="1">
      <c r="A534" s="427"/>
      <c r="B534" s="427"/>
      <c r="C534" s="427"/>
      <c r="D534" s="427"/>
      <c r="E534" s="427"/>
      <c r="F534" s="427"/>
      <c r="G534" s="427"/>
      <c r="H534" s="427"/>
      <c r="I534" s="427"/>
      <c r="J534" s="427"/>
      <c r="K534" s="427"/>
      <c r="L534" s="427"/>
      <c r="M534" s="427"/>
      <c r="N534" s="427"/>
      <c r="O534" s="427"/>
      <c r="P534" s="427"/>
      <c r="Q534" s="427"/>
      <c r="R534" s="427"/>
      <c r="S534" s="427"/>
      <c r="T534" s="427"/>
      <c r="U534" s="427"/>
      <c r="V534" s="427"/>
      <c r="W534" s="427"/>
      <c r="X534" s="427"/>
      <c r="Y534" s="427"/>
      <c r="Z534" s="427"/>
    </row>
    <row r="535" spans="1:26" ht="15.75" thickBot="1">
      <c r="A535" s="427"/>
      <c r="B535" s="427"/>
      <c r="C535" s="427"/>
      <c r="D535" s="427"/>
      <c r="E535" s="427"/>
      <c r="F535" s="427"/>
      <c r="G535" s="427"/>
      <c r="H535" s="427"/>
      <c r="I535" s="427"/>
      <c r="J535" s="427"/>
      <c r="K535" s="427"/>
      <c r="L535" s="427"/>
      <c r="M535" s="427"/>
      <c r="N535" s="427"/>
      <c r="O535" s="427"/>
      <c r="P535" s="427"/>
      <c r="Q535" s="427"/>
      <c r="R535" s="427"/>
      <c r="S535" s="427"/>
      <c r="T535" s="427"/>
      <c r="U535" s="427"/>
      <c r="V535" s="427"/>
      <c r="W535" s="427"/>
      <c r="X535" s="427"/>
      <c r="Y535" s="427"/>
      <c r="Z535" s="427"/>
    </row>
    <row r="536" spans="1:26" ht="15.75" thickBot="1">
      <c r="A536" s="427"/>
      <c r="B536" s="427"/>
      <c r="C536" s="427"/>
      <c r="D536" s="427"/>
      <c r="E536" s="427"/>
      <c r="F536" s="427"/>
      <c r="G536" s="427"/>
      <c r="H536" s="427"/>
      <c r="I536" s="427"/>
      <c r="J536" s="427"/>
      <c r="K536" s="427"/>
      <c r="L536" s="427"/>
      <c r="M536" s="427"/>
      <c r="N536" s="427"/>
      <c r="O536" s="427"/>
      <c r="P536" s="427"/>
      <c r="Q536" s="427"/>
      <c r="R536" s="427"/>
      <c r="S536" s="427"/>
      <c r="T536" s="427"/>
      <c r="U536" s="427"/>
      <c r="V536" s="427"/>
      <c r="W536" s="427"/>
      <c r="X536" s="427"/>
      <c r="Y536" s="427"/>
      <c r="Z536" s="427"/>
    </row>
    <row r="537" spans="1:26" ht="15.75" thickBot="1">
      <c r="A537" s="427"/>
      <c r="B537" s="427"/>
      <c r="C537" s="427"/>
      <c r="D537" s="427"/>
      <c r="E537" s="427"/>
      <c r="F537" s="427"/>
      <c r="G537" s="427"/>
      <c r="H537" s="427"/>
      <c r="I537" s="427"/>
      <c r="J537" s="427"/>
      <c r="K537" s="427"/>
      <c r="L537" s="427"/>
      <c r="M537" s="427"/>
      <c r="N537" s="427"/>
      <c r="O537" s="427"/>
      <c r="P537" s="427"/>
      <c r="Q537" s="427"/>
      <c r="R537" s="427"/>
      <c r="S537" s="427"/>
      <c r="T537" s="427"/>
      <c r="U537" s="427"/>
      <c r="V537" s="427"/>
      <c r="W537" s="427"/>
      <c r="X537" s="427"/>
      <c r="Y537" s="427"/>
      <c r="Z537" s="427"/>
    </row>
    <row r="538" spans="1:26" ht="15.75" thickBot="1">
      <c r="A538" s="427"/>
      <c r="B538" s="427"/>
      <c r="C538" s="427"/>
      <c r="D538" s="427"/>
      <c r="E538" s="427"/>
      <c r="F538" s="427"/>
      <c r="G538" s="427"/>
      <c r="H538" s="427"/>
      <c r="I538" s="427"/>
      <c r="J538" s="427"/>
      <c r="K538" s="427"/>
      <c r="L538" s="427"/>
      <c r="M538" s="427"/>
      <c r="N538" s="427"/>
      <c r="O538" s="427"/>
      <c r="P538" s="427"/>
      <c r="Q538" s="427"/>
      <c r="R538" s="427"/>
      <c r="S538" s="427"/>
      <c r="T538" s="427"/>
      <c r="U538" s="427"/>
      <c r="V538" s="427"/>
      <c r="W538" s="427"/>
      <c r="X538" s="427"/>
      <c r="Y538" s="427"/>
      <c r="Z538" s="427"/>
    </row>
    <row r="539" spans="1:26" ht="15.75" thickBot="1">
      <c r="A539" s="427"/>
      <c r="B539" s="427"/>
      <c r="C539" s="427"/>
      <c r="D539" s="427"/>
      <c r="E539" s="427"/>
      <c r="F539" s="427"/>
      <c r="G539" s="427"/>
      <c r="H539" s="427"/>
      <c r="I539" s="427"/>
      <c r="J539" s="427"/>
      <c r="K539" s="427"/>
      <c r="L539" s="427"/>
      <c r="M539" s="427"/>
      <c r="N539" s="427"/>
      <c r="O539" s="427"/>
      <c r="P539" s="427"/>
      <c r="Q539" s="427"/>
      <c r="R539" s="427"/>
      <c r="S539" s="427"/>
      <c r="T539" s="427"/>
      <c r="U539" s="427"/>
      <c r="V539" s="427"/>
      <c r="W539" s="427"/>
      <c r="X539" s="427"/>
      <c r="Y539" s="427"/>
      <c r="Z539" s="427"/>
    </row>
    <row r="540" spans="1:26" ht="15.75" thickBot="1">
      <c r="A540" s="427"/>
      <c r="B540" s="427"/>
      <c r="C540" s="427"/>
      <c r="D540" s="427"/>
      <c r="E540" s="427"/>
      <c r="F540" s="427"/>
      <c r="G540" s="427"/>
      <c r="H540" s="427"/>
      <c r="I540" s="427"/>
      <c r="J540" s="427"/>
      <c r="K540" s="427"/>
      <c r="L540" s="427"/>
      <c r="M540" s="427"/>
      <c r="N540" s="427"/>
      <c r="O540" s="427"/>
      <c r="P540" s="427"/>
      <c r="Q540" s="427"/>
      <c r="R540" s="427"/>
      <c r="S540" s="427"/>
      <c r="T540" s="427"/>
      <c r="U540" s="427"/>
      <c r="V540" s="427"/>
      <c r="W540" s="427"/>
      <c r="X540" s="427"/>
      <c r="Y540" s="427"/>
      <c r="Z540" s="427"/>
    </row>
    <row r="541" spans="1:26" ht="15.75" thickBot="1">
      <c r="A541" s="427"/>
      <c r="B541" s="427"/>
      <c r="C541" s="427"/>
      <c r="D541" s="427"/>
      <c r="E541" s="427"/>
      <c r="F541" s="427"/>
      <c r="G541" s="427"/>
      <c r="H541" s="427"/>
      <c r="I541" s="427"/>
      <c r="J541" s="427"/>
      <c r="K541" s="427"/>
      <c r="L541" s="427"/>
      <c r="M541" s="427"/>
      <c r="N541" s="427"/>
      <c r="O541" s="427"/>
      <c r="P541" s="427"/>
      <c r="Q541" s="427"/>
      <c r="R541" s="427"/>
      <c r="S541" s="427"/>
      <c r="T541" s="427"/>
      <c r="U541" s="427"/>
      <c r="V541" s="427"/>
      <c r="W541" s="427"/>
      <c r="X541" s="427"/>
      <c r="Y541" s="427"/>
      <c r="Z541" s="427"/>
    </row>
    <row r="542" spans="1:26" ht="15.75" thickBot="1">
      <c r="A542" s="427"/>
      <c r="B542" s="427"/>
      <c r="C542" s="427"/>
      <c r="D542" s="427"/>
      <c r="E542" s="427"/>
      <c r="F542" s="427"/>
      <c r="G542" s="427"/>
      <c r="H542" s="427"/>
      <c r="I542" s="427"/>
      <c r="J542" s="427"/>
      <c r="K542" s="427"/>
      <c r="L542" s="427"/>
      <c r="M542" s="427"/>
      <c r="N542" s="427"/>
      <c r="O542" s="427"/>
      <c r="P542" s="427"/>
      <c r="Q542" s="427"/>
      <c r="R542" s="427"/>
      <c r="S542" s="427"/>
      <c r="T542" s="427"/>
      <c r="U542" s="427"/>
      <c r="V542" s="427"/>
      <c r="W542" s="427"/>
      <c r="X542" s="427"/>
      <c r="Y542" s="427"/>
      <c r="Z542" s="427"/>
    </row>
    <row r="543" spans="1:26" ht="15.75" thickBot="1">
      <c r="A543" s="427"/>
      <c r="B543" s="427"/>
      <c r="C543" s="427"/>
      <c r="D543" s="427"/>
      <c r="E543" s="427"/>
      <c r="F543" s="427"/>
      <c r="G543" s="427"/>
      <c r="H543" s="427"/>
      <c r="I543" s="427"/>
      <c r="J543" s="427"/>
      <c r="K543" s="427"/>
      <c r="L543" s="427"/>
      <c r="M543" s="427"/>
      <c r="N543" s="427"/>
      <c r="O543" s="427"/>
      <c r="P543" s="427"/>
      <c r="Q543" s="427"/>
      <c r="R543" s="427"/>
      <c r="S543" s="427"/>
      <c r="T543" s="427"/>
      <c r="U543" s="427"/>
      <c r="V543" s="427"/>
      <c r="W543" s="427"/>
      <c r="X543" s="427"/>
      <c r="Y543" s="427"/>
      <c r="Z543" s="427"/>
    </row>
    <row r="544" spans="1:26" ht="15.75" thickBot="1">
      <c r="A544" s="427"/>
      <c r="B544" s="427"/>
      <c r="C544" s="427"/>
      <c r="D544" s="427"/>
      <c r="E544" s="427"/>
      <c r="F544" s="427"/>
      <c r="G544" s="427"/>
      <c r="H544" s="427"/>
      <c r="I544" s="427"/>
      <c r="J544" s="427"/>
      <c r="K544" s="427"/>
      <c r="L544" s="427"/>
      <c r="M544" s="427"/>
      <c r="N544" s="427"/>
      <c r="O544" s="427"/>
      <c r="P544" s="427"/>
      <c r="Q544" s="427"/>
      <c r="R544" s="427"/>
      <c r="S544" s="427"/>
      <c r="T544" s="427"/>
      <c r="U544" s="427"/>
      <c r="V544" s="427"/>
      <c r="W544" s="427"/>
      <c r="X544" s="427"/>
      <c r="Y544" s="427"/>
      <c r="Z544" s="427"/>
    </row>
    <row r="545" spans="1:26" ht="15.75" thickBot="1">
      <c r="A545" s="427"/>
      <c r="B545" s="427"/>
      <c r="C545" s="427"/>
      <c r="D545" s="427"/>
      <c r="E545" s="427"/>
      <c r="F545" s="427"/>
      <c r="G545" s="427"/>
      <c r="H545" s="427"/>
      <c r="I545" s="427"/>
      <c r="J545" s="427"/>
      <c r="K545" s="427"/>
      <c r="L545" s="427"/>
      <c r="M545" s="427"/>
      <c r="N545" s="427"/>
      <c r="O545" s="427"/>
      <c r="P545" s="427"/>
      <c r="Q545" s="427"/>
      <c r="R545" s="427"/>
      <c r="S545" s="427"/>
      <c r="T545" s="427"/>
      <c r="U545" s="427"/>
      <c r="V545" s="427"/>
      <c r="W545" s="427"/>
      <c r="X545" s="427"/>
      <c r="Y545" s="427"/>
      <c r="Z545" s="427"/>
    </row>
    <row r="546" spans="1:26" ht="15.75" thickBot="1">
      <c r="A546" s="427"/>
      <c r="B546" s="427"/>
      <c r="C546" s="427"/>
      <c r="D546" s="427"/>
      <c r="E546" s="427"/>
      <c r="F546" s="427"/>
      <c r="G546" s="427"/>
      <c r="H546" s="427"/>
      <c r="I546" s="427"/>
      <c r="J546" s="427"/>
      <c r="K546" s="427"/>
      <c r="L546" s="427"/>
      <c r="M546" s="427"/>
      <c r="N546" s="427"/>
      <c r="O546" s="427"/>
      <c r="P546" s="427"/>
      <c r="Q546" s="427"/>
      <c r="R546" s="427"/>
      <c r="S546" s="427"/>
      <c r="T546" s="427"/>
      <c r="U546" s="427"/>
      <c r="V546" s="427"/>
      <c r="W546" s="427"/>
      <c r="X546" s="427"/>
      <c r="Y546" s="427"/>
      <c r="Z546" s="427"/>
    </row>
    <row r="547" spans="1:26" ht="15.75" thickBot="1">
      <c r="A547" s="427"/>
      <c r="B547" s="427"/>
      <c r="C547" s="427"/>
      <c r="D547" s="427"/>
      <c r="E547" s="427"/>
      <c r="F547" s="427"/>
      <c r="G547" s="427"/>
      <c r="H547" s="427"/>
      <c r="I547" s="427"/>
      <c r="J547" s="427"/>
      <c r="K547" s="427"/>
      <c r="L547" s="427"/>
      <c r="M547" s="427"/>
      <c r="N547" s="427"/>
      <c r="O547" s="427"/>
      <c r="P547" s="427"/>
      <c r="Q547" s="427"/>
      <c r="R547" s="427"/>
      <c r="S547" s="427"/>
      <c r="T547" s="427"/>
      <c r="U547" s="427"/>
      <c r="V547" s="427"/>
      <c r="W547" s="427"/>
      <c r="X547" s="427"/>
      <c r="Y547" s="427"/>
      <c r="Z547" s="427"/>
    </row>
    <row r="548" spans="1:26" ht="15.75" thickBot="1">
      <c r="A548" s="427"/>
      <c r="B548" s="427"/>
      <c r="C548" s="427"/>
      <c r="D548" s="427"/>
      <c r="E548" s="427"/>
      <c r="F548" s="427"/>
      <c r="G548" s="427"/>
      <c r="H548" s="427"/>
      <c r="I548" s="427"/>
      <c r="J548" s="427"/>
      <c r="K548" s="427"/>
      <c r="L548" s="427"/>
      <c r="M548" s="427"/>
      <c r="N548" s="427"/>
      <c r="O548" s="427"/>
      <c r="P548" s="427"/>
      <c r="Q548" s="427"/>
      <c r="R548" s="427"/>
      <c r="S548" s="427"/>
      <c r="T548" s="427"/>
      <c r="U548" s="427"/>
      <c r="V548" s="427"/>
      <c r="W548" s="427"/>
      <c r="X548" s="427"/>
      <c r="Y548" s="427"/>
      <c r="Z548" s="427"/>
    </row>
    <row r="549" spans="1:26" ht="15.75" thickBot="1">
      <c r="A549" s="427"/>
      <c r="B549" s="427"/>
      <c r="C549" s="427"/>
      <c r="D549" s="427"/>
      <c r="E549" s="427"/>
      <c r="F549" s="427"/>
      <c r="G549" s="427"/>
      <c r="H549" s="427"/>
      <c r="I549" s="427"/>
      <c r="J549" s="427"/>
      <c r="K549" s="427"/>
      <c r="L549" s="427"/>
      <c r="M549" s="427"/>
      <c r="N549" s="427"/>
      <c r="O549" s="427"/>
      <c r="P549" s="427"/>
      <c r="Q549" s="427"/>
      <c r="R549" s="427"/>
      <c r="S549" s="427"/>
      <c r="T549" s="427"/>
      <c r="U549" s="427"/>
      <c r="V549" s="427"/>
      <c r="W549" s="427"/>
      <c r="X549" s="427"/>
      <c r="Y549" s="427"/>
      <c r="Z549" s="427"/>
    </row>
    <row r="550" spans="1:26" ht="15.75" thickBot="1">
      <c r="A550" s="427"/>
      <c r="B550" s="427"/>
      <c r="C550" s="427"/>
      <c r="D550" s="427"/>
      <c r="E550" s="427"/>
      <c r="F550" s="427"/>
      <c r="G550" s="427"/>
      <c r="H550" s="427"/>
      <c r="I550" s="427"/>
      <c r="J550" s="427"/>
      <c r="K550" s="427"/>
      <c r="L550" s="427"/>
      <c r="M550" s="427"/>
      <c r="N550" s="427"/>
      <c r="O550" s="427"/>
      <c r="P550" s="427"/>
      <c r="Q550" s="427"/>
      <c r="R550" s="427"/>
      <c r="S550" s="427"/>
      <c r="T550" s="427"/>
      <c r="U550" s="427"/>
      <c r="V550" s="427"/>
      <c r="W550" s="427"/>
      <c r="X550" s="427"/>
      <c r="Y550" s="427"/>
      <c r="Z550" s="427"/>
    </row>
    <row r="551" spans="1:26" ht="15.75" thickBot="1">
      <c r="A551" s="427"/>
      <c r="B551" s="427"/>
      <c r="C551" s="427"/>
      <c r="D551" s="427"/>
      <c r="E551" s="427"/>
      <c r="F551" s="427"/>
      <c r="G551" s="427"/>
      <c r="H551" s="427"/>
      <c r="I551" s="427"/>
      <c r="J551" s="427"/>
      <c r="K551" s="427"/>
      <c r="L551" s="427"/>
      <c r="M551" s="427"/>
      <c r="N551" s="427"/>
      <c r="O551" s="427"/>
      <c r="P551" s="427"/>
      <c r="Q551" s="427"/>
      <c r="R551" s="427"/>
      <c r="S551" s="427"/>
      <c r="T551" s="427"/>
      <c r="U551" s="427"/>
      <c r="V551" s="427"/>
      <c r="W551" s="427"/>
      <c r="X551" s="427"/>
      <c r="Y551" s="427"/>
      <c r="Z551" s="427"/>
    </row>
    <row r="552" spans="1:26" ht="15.75" thickBot="1">
      <c r="A552" s="427"/>
      <c r="B552" s="427"/>
      <c r="C552" s="427"/>
      <c r="D552" s="427"/>
      <c r="E552" s="427"/>
      <c r="F552" s="427"/>
      <c r="G552" s="427"/>
      <c r="H552" s="427"/>
      <c r="I552" s="427"/>
      <c r="J552" s="427"/>
      <c r="K552" s="427"/>
      <c r="L552" s="427"/>
      <c r="M552" s="427"/>
      <c r="N552" s="427"/>
      <c r="O552" s="427"/>
      <c r="P552" s="427"/>
      <c r="Q552" s="427"/>
      <c r="R552" s="427"/>
      <c r="S552" s="427"/>
      <c r="T552" s="427"/>
      <c r="U552" s="427"/>
      <c r="V552" s="427"/>
      <c r="W552" s="427"/>
      <c r="X552" s="427"/>
      <c r="Y552" s="427"/>
      <c r="Z552" s="427"/>
    </row>
    <row r="553" spans="1:26" ht="15.75" thickBot="1">
      <c r="A553" s="427"/>
      <c r="B553" s="427"/>
      <c r="C553" s="427"/>
      <c r="D553" s="427"/>
      <c r="E553" s="427"/>
      <c r="F553" s="427"/>
      <c r="G553" s="427"/>
      <c r="H553" s="427"/>
      <c r="I553" s="427"/>
      <c r="J553" s="427"/>
      <c r="K553" s="427"/>
      <c r="L553" s="427"/>
      <c r="M553" s="427"/>
      <c r="N553" s="427"/>
      <c r="O553" s="427"/>
      <c r="P553" s="427"/>
      <c r="Q553" s="427"/>
      <c r="R553" s="427"/>
      <c r="S553" s="427"/>
      <c r="T553" s="427"/>
      <c r="U553" s="427"/>
      <c r="V553" s="427"/>
      <c r="W553" s="427"/>
      <c r="X553" s="427"/>
      <c r="Y553" s="427"/>
      <c r="Z553" s="427"/>
    </row>
    <row r="554" spans="1:26" ht="15.75" thickBot="1">
      <c r="A554" s="427"/>
      <c r="B554" s="427"/>
      <c r="C554" s="427"/>
      <c r="D554" s="427"/>
      <c r="E554" s="427"/>
      <c r="F554" s="427"/>
      <c r="G554" s="427"/>
      <c r="H554" s="427"/>
      <c r="I554" s="427"/>
      <c r="J554" s="427"/>
      <c r="K554" s="427"/>
      <c r="L554" s="427"/>
      <c r="M554" s="427"/>
      <c r="N554" s="427"/>
      <c r="O554" s="427"/>
      <c r="P554" s="427"/>
      <c r="Q554" s="427"/>
      <c r="R554" s="427"/>
      <c r="S554" s="427"/>
      <c r="T554" s="427"/>
      <c r="U554" s="427"/>
      <c r="V554" s="427"/>
      <c r="W554" s="427"/>
      <c r="X554" s="427"/>
      <c r="Y554" s="427"/>
      <c r="Z554" s="427"/>
    </row>
    <row r="555" spans="1:26" ht="15.75" thickBot="1">
      <c r="A555" s="427"/>
      <c r="B555" s="427"/>
      <c r="C555" s="427"/>
      <c r="D555" s="427"/>
      <c r="E555" s="427"/>
      <c r="F555" s="427"/>
      <c r="G555" s="427"/>
      <c r="H555" s="427"/>
      <c r="I555" s="427"/>
      <c r="J555" s="427"/>
      <c r="K555" s="427"/>
      <c r="L555" s="427"/>
      <c r="M555" s="427"/>
      <c r="N555" s="427"/>
      <c r="O555" s="427"/>
      <c r="P555" s="427"/>
      <c r="Q555" s="427"/>
      <c r="R555" s="427"/>
      <c r="S555" s="427"/>
      <c r="T555" s="427"/>
      <c r="U555" s="427"/>
      <c r="V555" s="427"/>
      <c r="W555" s="427"/>
      <c r="X555" s="427"/>
      <c r="Y555" s="427"/>
      <c r="Z555" s="427"/>
    </row>
    <row r="556" spans="1:26" ht="15.75" thickBot="1">
      <c r="A556" s="427"/>
      <c r="B556" s="427"/>
      <c r="C556" s="427"/>
      <c r="D556" s="427"/>
      <c r="E556" s="427"/>
      <c r="F556" s="427"/>
      <c r="G556" s="427"/>
      <c r="H556" s="427"/>
      <c r="I556" s="427"/>
      <c r="J556" s="427"/>
      <c r="K556" s="427"/>
      <c r="L556" s="427"/>
      <c r="M556" s="427"/>
      <c r="N556" s="427"/>
      <c r="O556" s="427"/>
      <c r="P556" s="427"/>
      <c r="Q556" s="427"/>
      <c r="R556" s="427"/>
      <c r="S556" s="427"/>
      <c r="T556" s="427"/>
      <c r="U556" s="427"/>
      <c r="V556" s="427"/>
      <c r="W556" s="427"/>
      <c r="X556" s="427"/>
      <c r="Y556" s="427"/>
      <c r="Z556" s="427"/>
    </row>
    <row r="557" spans="1:26" ht="15.75" thickBot="1">
      <c r="A557" s="427"/>
      <c r="B557" s="427"/>
      <c r="C557" s="427"/>
      <c r="D557" s="427"/>
      <c r="E557" s="427"/>
      <c r="F557" s="427"/>
      <c r="G557" s="427"/>
      <c r="H557" s="427"/>
      <c r="I557" s="427"/>
      <c r="J557" s="427"/>
      <c r="K557" s="427"/>
      <c r="L557" s="427"/>
      <c r="M557" s="427"/>
      <c r="N557" s="427"/>
      <c r="O557" s="427"/>
      <c r="P557" s="427"/>
      <c r="Q557" s="427"/>
      <c r="R557" s="427"/>
      <c r="S557" s="427"/>
      <c r="T557" s="427"/>
      <c r="U557" s="427"/>
      <c r="V557" s="427"/>
      <c r="W557" s="427"/>
      <c r="X557" s="427"/>
      <c r="Y557" s="427"/>
      <c r="Z557" s="427"/>
    </row>
    <row r="558" spans="1:26" ht="15.75" thickBot="1">
      <c r="A558" s="427"/>
      <c r="B558" s="427"/>
      <c r="C558" s="427"/>
      <c r="D558" s="427"/>
      <c r="E558" s="427"/>
      <c r="F558" s="427"/>
      <c r="G558" s="427"/>
      <c r="H558" s="427"/>
      <c r="I558" s="427"/>
      <c r="J558" s="427"/>
      <c r="K558" s="427"/>
      <c r="L558" s="427"/>
      <c r="M558" s="427"/>
      <c r="N558" s="427"/>
      <c r="O558" s="427"/>
      <c r="P558" s="427"/>
      <c r="Q558" s="427"/>
      <c r="R558" s="427"/>
      <c r="S558" s="427"/>
      <c r="T558" s="427"/>
      <c r="U558" s="427"/>
      <c r="V558" s="427"/>
      <c r="W558" s="427"/>
      <c r="X558" s="427"/>
      <c r="Y558" s="427"/>
      <c r="Z558" s="427"/>
    </row>
    <row r="559" spans="1:26" ht="15.75" thickBot="1">
      <c r="A559" s="427"/>
      <c r="B559" s="427"/>
      <c r="C559" s="427"/>
      <c r="D559" s="427"/>
      <c r="E559" s="427"/>
      <c r="F559" s="427"/>
      <c r="G559" s="427"/>
      <c r="H559" s="427"/>
      <c r="I559" s="427"/>
      <c r="J559" s="427"/>
      <c r="K559" s="427"/>
      <c r="L559" s="427"/>
      <c r="M559" s="427"/>
      <c r="N559" s="427"/>
      <c r="O559" s="427"/>
      <c r="P559" s="427"/>
      <c r="Q559" s="427"/>
      <c r="R559" s="427"/>
      <c r="S559" s="427"/>
      <c r="T559" s="427"/>
      <c r="U559" s="427"/>
      <c r="V559" s="427"/>
      <c r="W559" s="427"/>
      <c r="X559" s="427"/>
      <c r="Y559" s="427"/>
      <c r="Z559" s="427"/>
    </row>
    <row r="560" spans="1:26" ht="15.75" thickBot="1">
      <c r="A560" s="427"/>
      <c r="B560" s="427"/>
      <c r="C560" s="427"/>
      <c r="D560" s="427"/>
      <c r="E560" s="427"/>
      <c r="F560" s="427"/>
      <c r="G560" s="427"/>
      <c r="H560" s="427"/>
      <c r="I560" s="427"/>
      <c r="J560" s="427"/>
      <c r="K560" s="427"/>
      <c r="L560" s="427"/>
      <c r="M560" s="427"/>
      <c r="N560" s="427"/>
      <c r="O560" s="427"/>
      <c r="P560" s="427"/>
      <c r="Q560" s="427"/>
      <c r="R560" s="427"/>
      <c r="S560" s="427"/>
      <c r="T560" s="427"/>
      <c r="U560" s="427"/>
      <c r="V560" s="427"/>
      <c r="W560" s="427"/>
      <c r="X560" s="427"/>
      <c r="Y560" s="427"/>
      <c r="Z560" s="427"/>
    </row>
    <row r="561" spans="1:26" ht="15.75" thickBot="1">
      <c r="A561" s="427"/>
      <c r="B561" s="427"/>
      <c r="C561" s="427"/>
      <c r="D561" s="427"/>
      <c r="E561" s="427"/>
      <c r="F561" s="427"/>
      <c r="G561" s="427"/>
      <c r="H561" s="427"/>
      <c r="I561" s="427"/>
      <c r="J561" s="427"/>
      <c r="K561" s="427"/>
      <c r="L561" s="427"/>
      <c r="M561" s="427"/>
      <c r="N561" s="427"/>
      <c r="O561" s="427"/>
      <c r="P561" s="427"/>
      <c r="Q561" s="427"/>
      <c r="R561" s="427"/>
      <c r="S561" s="427"/>
      <c r="T561" s="427"/>
      <c r="U561" s="427"/>
      <c r="V561" s="427"/>
      <c r="W561" s="427"/>
      <c r="X561" s="427"/>
      <c r="Y561" s="427"/>
      <c r="Z561" s="427"/>
    </row>
    <row r="562" spans="1:26" ht="15.75" thickBot="1">
      <c r="A562" s="427"/>
      <c r="B562" s="427"/>
      <c r="C562" s="427"/>
      <c r="D562" s="427"/>
      <c r="E562" s="427"/>
      <c r="F562" s="427"/>
      <c r="G562" s="427"/>
      <c r="H562" s="427"/>
      <c r="I562" s="427"/>
      <c r="J562" s="427"/>
      <c r="K562" s="427"/>
      <c r="L562" s="427"/>
      <c r="M562" s="427"/>
      <c r="N562" s="427"/>
      <c r="O562" s="427"/>
      <c r="P562" s="427"/>
      <c r="Q562" s="427"/>
      <c r="R562" s="427"/>
      <c r="S562" s="427"/>
      <c r="T562" s="427"/>
      <c r="U562" s="427"/>
      <c r="V562" s="427"/>
      <c r="W562" s="427"/>
      <c r="X562" s="427"/>
      <c r="Y562" s="427"/>
      <c r="Z562" s="427"/>
    </row>
    <row r="563" spans="1:26" ht="15.75" thickBot="1">
      <c r="A563" s="427"/>
      <c r="B563" s="427"/>
      <c r="C563" s="427"/>
      <c r="D563" s="427"/>
      <c r="E563" s="427"/>
      <c r="F563" s="427"/>
      <c r="G563" s="427"/>
      <c r="H563" s="427"/>
      <c r="I563" s="427"/>
      <c r="J563" s="427"/>
      <c r="K563" s="427"/>
      <c r="L563" s="427"/>
      <c r="M563" s="427"/>
      <c r="N563" s="427"/>
      <c r="O563" s="427"/>
      <c r="P563" s="427"/>
      <c r="Q563" s="427"/>
      <c r="R563" s="427"/>
      <c r="S563" s="427"/>
      <c r="T563" s="427"/>
      <c r="U563" s="427"/>
      <c r="V563" s="427"/>
      <c r="W563" s="427"/>
      <c r="X563" s="427"/>
      <c r="Y563" s="427"/>
      <c r="Z563" s="427"/>
    </row>
    <row r="564" spans="1:26" ht="15.75" thickBot="1">
      <c r="A564" s="427"/>
      <c r="B564" s="427"/>
      <c r="C564" s="427"/>
      <c r="D564" s="427"/>
      <c r="E564" s="427"/>
      <c r="F564" s="427"/>
      <c r="G564" s="427"/>
      <c r="H564" s="427"/>
      <c r="I564" s="427"/>
      <c r="J564" s="427"/>
      <c r="K564" s="427"/>
      <c r="L564" s="427"/>
      <c r="M564" s="427"/>
      <c r="N564" s="427"/>
      <c r="O564" s="427"/>
      <c r="P564" s="427"/>
      <c r="Q564" s="427"/>
      <c r="R564" s="427"/>
      <c r="S564" s="427"/>
      <c r="T564" s="427"/>
      <c r="U564" s="427"/>
      <c r="V564" s="427"/>
      <c r="W564" s="427"/>
      <c r="X564" s="427"/>
      <c r="Y564" s="427"/>
      <c r="Z564" s="427"/>
    </row>
    <row r="565" spans="1:26" ht="15.75" thickBot="1">
      <c r="A565" s="427"/>
      <c r="B565" s="427"/>
      <c r="C565" s="427"/>
      <c r="D565" s="427"/>
      <c r="E565" s="427"/>
      <c r="F565" s="427"/>
      <c r="G565" s="427"/>
      <c r="H565" s="427"/>
      <c r="I565" s="427"/>
      <c r="J565" s="427"/>
      <c r="K565" s="427"/>
      <c r="L565" s="427"/>
      <c r="M565" s="427"/>
      <c r="N565" s="427"/>
      <c r="O565" s="427"/>
      <c r="P565" s="427"/>
      <c r="Q565" s="427"/>
      <c r="R565" s="427"/>
      <c r="S565" s="427"/>
      <c r="T565" s="427"/>
      <c r="U565" s="427"/>
      <c r="V565" s="427"/>
      <c r="W565" s="427"/>
      <c r="X565" s="427"/>
      <c r="Y565" s="427"/>
      <c r="Z565" s="427"/>
    </row>
    <row r="566" spans="1:26" ht="15.75" thickBot="1">
      <c r="A566" s="427"/>
      <c r="B566" s="427"/>
      <c r="C566" s="427"/>
      <c r="D566" s="427"/>
      <c r="E566" s="427"/>
      <c r="F566" s="427"/>
      <c r="G566" s="427"/>
      <c r="H566" s="427"/>
      <c r="I566" s="427"/>
      <c r="J566" s="427"/>
      <c r="K566" s="427"/>
      <c r="L566" s="427"/>
      <c r="M566" s="427"/>
      <c r="N566" s="427"/>
      <c r="O566" s="427"/>
      <c r="P566" s="427"/>
      <c r="Q566" s="427"/>
      <c r="R566" s="427"/>
      <c r="S566" s="427"/>
      <c r="T566" s="427"/>
      <c r="U566" s="427"/>
      <c r="V566" s="427"/>
      <c r="W566" s="427"/>
      <c r="X566" s="427"/>
      <c r="Y566" s="427"/>
      <c r="Z566" s="427"/>
    </row>
    <row r="567" spans="1:26" ht="15.75" thickBot="1">
      <c r="A567" s="427"/>
      <c r="B567" s="427"/>
      <c r="C567" s="427"/>
      <c r="D567" s="427"/>
      <c r="E567" s="427"/>
      <c r="F567" s="427"/>
      <c r="G567" s="427"/>
      <c r="H567" s="427"/>
      <c r="I567" s="427"/>
      <c r="J567" s="427"/>
      <c r="K567" s="427"/>
      <c r="L567" s="427"/>
      <c r="M567" s="427"/>
      <c r="N567" s="427"/>
      <c r="O567" s="427"/>
      <c r="P567" s="427"/>
      <c r="Q567" s="427"/>
      <c r="R567" s="427"/>
      <c r="S567" s="427"/>
      <c r="T567" s="427"/>
      <c r="U567" s="427"/>
      <c r="V567" s="427"/>
      <c r="W567" s="427"/>
      <c r="X567" s="427"/>
      <c r="Y567" s="427"/>
      <c r="Z567" s="427"/>
    </row>
    <row r="568" spans="1:26" ht="15.75" thickBot="1">
      <c r="A568" s="427"/>
      <c r="B568" s="427"/>
      <c r="C568" s="427"/>
      <c r="D568" s="427"/>
      <c r="E568" s="427"/>
      <c r="F568" s="427"/>
      <c r="G568" s="427"/>
      <c r="H568" s="427"/>
      <c r="I568" s="427"/>
      <c r="J568" s="427"/>
      <c r="K568" s="427"/>
      <c r="L568" s="427"/>
      <c r="M568" s="427"/>
      <c r="N568" s="427"/>
      <c r="O568" s="427"/>
      <c r="P568" s="427"/>
      <c r="Q568" s="427"/>
      <c r="R568" s="427"/>
      <c r="S568" s="427"/>
      <c r="T568" s="427"/>
      <c r="U568" s="427"/>
      <c r="V568" s="427"/>
      <c r="W568" s="427"/>
      <c r="X568" s="427"/>
      <c r="Y568" s="427"/>
      <c r="Z568" s="427"/>
    </row>
    <row r="569" spans="1:26" ht="15.75" thickBot="1">
      <c r="A569" s="427"/>
      <c r="B569" s="427"/>
      <c r="C569" s="427"/>
      <c r="D569" s="427"/>
      <c r="E569" s="427"/>
      <c r="F569" s="427"/>
      <c r="G569" s="427"/>
      <c r="H569" s="427"/>
      <c r="I569" s="427"/>
      <c r="J569" s="427"/>
      <c r="K569" s="427"/>
      <c r="L569" s="427"/>
      <c r="M569" s="427"/>
      <c r="N569" s="427"/>
      <c r="O569" s="427"/>
      <c r="P569" s="427"/>
      <c r="Q569" s="427"/>
      <c r="R569" s="427"/>
      <c r="S569" s="427"/>
      <c r="T569" s="427"/>
      <c r="U569" s="427"/>
      <c r="V569" s="427"/>
      <c r="W569" s="427"/>
      <c r="X569" s="427"/>
      <c r="Y569" s="427"/>
      <c r="Z569" s="427"/>
    </row>
    <row r="570" spans="1:26" ht="15.75" thickBot="1">
      <c r="A570" s="427"/>
      <c r="B570" s="427"/>
      <c r="C570" s="427"/>
      <c r="D570" s="427"/>
      <c r="E570" s="427"/>
      <c r="F570" s="427"/>
      <c r="G570" s="427"/>
      <c r="H570" s="427"/>
      <c r="I570" s="427"/>
      <c r="J570" s="427"/>
      <c r="K570" s="427"/>
      <c r="L570" s="427"/>
      <c r="M570" s="427"/>
      <c r="N570" s="427"/>
      <c r="O570" s="427"/>
      <c r="P570" s="427"/>
      <c r="Q570" s="427"/>
      <c r="R570" s="427"/>
      <c r="S570" s="427"/>
      <c r="T570" s="427"/>
      <c r="U570" s="427"/>
      <c r="V570" s="427"/>
      <c r="W570" s="427"/>
      <c r="X570" s="427"/>
      <c r="Y570" s="427"/>
      <c r="Z570" s="427"/>
    </row>
    <row r="571" spans="1:26" ht="15.75" thickBot="1">
      <c r="A571" s="427"/>
      <c r="B571" s="427"/>
      <c r="C571" s="427"/>
      <c r="D571" s="427"/>
      <c r="E571" s="427"/>
      <c r="F571" s="427"/>
      <c r="G571" s="427"/>
      <c r="H571" s="427"/>
      <c r="I571" s="427"/>
      <c r="J571" s="427"/>
      <c r="K571" s="427"/>
      <c r="L571" s="427"/>
      <c r="M571" s="427"/>
      <c r="N571" s="427"/>
      <c r="O571" s="427"/>
      <c r="P571" s="427"/>
      <c r="Q571" s="427"/>
      <c r="R571" s="427"/>
      <c r="S571" s="427"/>
      <c r="T571" s="427"/>
      <c r="U571" s="427"/>
      <c r="V571" s="427"/>
      <c r="W571" s="427"/>
      <c r="X571" s="427"/>
      <c r="Y571" s="427"/>
      <c r="Z571" s="427"/>
    </row>
    <row r="572" spans="1:26" ht="15.75" thickBot="1">
      <c r="A572" s="427"/>
      <c r="B572" s="427"/>
      <c r="C572" s="427"/>
      <c r="D572" s="427"/>
      <c r="E572" s="427"/>
      <c r="F572" s="427"/>
      <c r="G572" s="427"/>
      <c r="H572" s="427"/>
      <c r="I572" s="427"/>
      <c r="J572" s="427"/>
      <c r="K572" s="427"/>
      <c r="L572" s="427"/>
      <c r="M572" s="427"/>
      <c r="N572" s="427"/>
      <c r="O572" s="427"/>
      <c r="P572" s="427"/>
      <c r="Q572" s="427"/>
      <c r="R572" s="427"/>
      <c r="S572" s="427"/>
      <c r="T572" s="427"/>
      <c r="U572" s="427"/>
      <c r="V572" s="427"/>
      <c r="W572" s="427"/>
      <c r="X572" s="427"/>
      <c r="Y572" s="427"/>
      <c r="Z572" s="427"/>
    </row>
    <row r="573" spans="1:26" ht="15.75" thickBot="1">
      <c r="A573" s="427"/>
      <c r="B573" s="427"/>
      <c r="C573" s="427"/>
      <c r="D573" s="427"/>
      <c r="E573" s="427"/>
      <c r="F573" s="427"/>
      <c r="G573" s="427"/>
      <c r="H573" s="427"/>
      <c r="I573" s="427"/>
      <c r="J573" s="427"/>
      <c r="K573" s="427"/>
      <c r="L573" s="427"/>
      <c r="M573" s="427"/>
      <c r="N573" s="427"/>
      <c r="O573" s="427"/>
      <c r="P573" s="427"/>
      <c r="Q573" s="427"/>
      <c r="R573" s="427"/>
      <c r="S573" s="427"/>
      <c r="T573" s="427"/>
      <c r="U573" s="427"/>
      <c r="V573" s="427"/>
      <c r="W573" s="427"/>
      <c r="X573" s="427"/>
      <c r="Y573" s="427"/>
      <c r="Z573" s="427"/>
    </row>
    <row r="574" spans="1:26" ht="15.75" thickBot="1">
      <c r="A574" s="427"/>
      <c r="B574" s="427"/>
      <c r="C574" s="427"/>
      <c r="D574" s="427"/>
      <c r="E574" s="427"/>
      <c r="F574" s="427"/>
      <c r="G574" s="427"/>
      <c r="H574" s="427"/>
      <c r="I574" s="427"/>
      <c r="J574" s="427"/>
      <c r="K574" s="427"/>
      <c r="L574" s="427"/>
      <c r="M574" s="427"/>
      <c r="N574" s="427"/>
      <c r="O574" s="427"/>
      <c r="P574" s="427"/>
      <c r="Q574" s="427"/>
      <c r="R574" s="427"/>
      <c r="S574" s="427"/>
      <c r="T574" s="427"/>
      <c r="U574" s="427"/>
      <c r="V574" s="427"/>
      <c r="W574" s="427"/>
      <c r="X574" s="427"/>
      <c r="Y574" s="427"/>
      <c r="Z574" s="427"/>
    </row>
    <row r="575" spans="1:26" ht="15.75" thickBot="1">
      <c r="A575" s="427"/>
      <c r="B575" s="427"/>
      <c r="C575" s="427"/>
      <c r="D575" s="427"/>
      <c r="E575" s="427"/>
      <c r="F575" s="427"/>
      <c r="G575" s="427"/>
      <c r="H575" s="427"/>
      <c r="I575" s="427"/>
      <c r="J575" s="427"/>
      <c r="K575" s="427"/>
      <c r="L575" s="427"/>
      <c r="M575" s="427"/>
      <c r="N575" s="427"/>
      <c r="O575" s="427"/>
      <c r="P575" s="427"/>
      <c r="Q575" s="427"/>
      <c r="R575" s="427"/>
      <c r="S575" s="427"/>
      <c r="T575" s="427"/>
      <c r="U575" s="427"/>
      <c r="V575" s="427"/>
      <c r="W575" s="427"/>
      <c r="X575" s="427"/>
      <c r="Y575" s="427"/>
      <c r="Z575" s="427"/>
    </row>
    <row r="576" spans="1:26" ht="15.75" thickBot="1">
      <c r="A576" s="427"/>
      <c r="B576" s="427"/>
      <c r="C576" s="427"/>
      <c r="D576" s="427"/>
      <c r="E576" s="427"/>
      <c r="F576" s="427"/>
      <c r="G576" s="427"/>
      <c r="H576" s="427"/>
      <c r="I576" s="427"/>
      <c r="J576" s="427"/>
      <c r="K576" s="427"/>
      <c r="L576" s="427"/>
      <c r="M576" s="427"/>
      <c r="N576" s="427"/>
      <c r="O576" s="427"/>
      <c r="P576" s="427"/>
      <c r="Q576" s="427"/>
      <c r="R576" s="427"/>
      <c r="S576" s="427"/>
      <c r="T576" s="427"/>
      <c r="U576" s="427"/>
      <c r="V576" s="427"/>
      <c r="W576" s="427"/>
      <c r="X576" s="427"/>
      <c r="Y576" s="427"/>
      <c r="Z576" s="427"/>
    </row>
    <row r="577" spans="1:26" ht="15.75" thickBot="1">
      <c r="A577" s="427"/>
      <c r="B577" s="427"/>
      <c r="C577" s="427"/>
      <c r="D577" s="427"/>
      <c r="E577" s="427"/>
      <c r="F577" s="427"/>
      <c r="G577" s="427"/>
      <c r="H577" s="427"/>
      <c r="I577" s="427"/>
      <c r="J577" s="427"/>
      <c r="K577" s="427"/>
      <c r="L577" s="427"/>
      <c r="M577" s="427"/>
      <c r="N577" s="427"/>
      <c r="O577" s="427"/>
      <c r="P577" s="427"/>
      <c r="Q577" s="427"/>
      <c r="R577" s="427"/>
      <c r="S577" s="427"/>
      <c r="T577" s="427"/>
      <c r="U577" s="427"/>
      <c r="V577" s="427"/>
      <c r="W577" s="427"/>
      <c r="X577" s="427"/>
      <c r="Y577" s="427"/>
      <c r="Z577" s="427"/>
    </row>
    <row r="578" spans="1:26" ht="15.75" thickBot="1">
      <c r="A578" s="427"/>
      <c r="B578" s="427"/>
      <c r="C578" s="427"/>
      <c r="D578" s="427"/>
      <c r="E578" s="427"/>
      <c r="F578" s="427"/>
      <c r="G578" s="427"/>
      <c r="H578" s="427"/>
      <c r="I578" s="427"/>
      <c r="J578" s="427"/>
      <c r="K578" s="427"/>
      <c r="L578" s="427"/>
      <c r="M578" s="427"/>
      <c r="N578" s="427"/>
      <c r="O578" s="427"/>
      <c r="P578" s="427"/>
      <c r="Q578" s="427"/>
      <c r="R578" s="427"/>
      <c r="S578" s="427"/>
      <c r="T578" s="427"/>
      <c r="U578" s="427"/>
      <c r="V578" s="427"/>
      <c r="W578" s="427"/>
      <c r="X578" s="427"/>
      <c r="Y578" s="427"/>
      <c r="Z578" s="427"/>
    </row>
    <row r="579" spans="1:26" ht="15.75" thickBot="1">
      <c r="A579" s="427"/>
      <c r="B579" s="427"/>
      <c r="C579" s="427"/>
      <c r="D579" s="427"/>
      <c r="E579" s="427"/>
      <c r="F579" s="427"/>
      <c r="G579" s="427"/>
      <c r="H579" s="427"/>
      <c r="I579" s="427"/>
      <c r="J579" s="427"/>
      <c r="K579" s="427"/>
      <c r="L579" s="427"/>
      <c r="M579" s="427"/>
      <c r="N579" s="427"/>
      <c r="O579" s="427"/>
      <c r="P579" s="427"/>
      <c r="Q579" s="427"/>
      <c r="R579" s="427"/>
      <c r="S579" s="427"/>
      <c r="T579" s="427"/>
      <c r="U579" s="427"/>
      <c r="V579" s="427"/>
      <c r="W579" s="427"/>
      <c r="X579" s="427"/>
      <c r="Y579" s="427"/>
      <c r="Z579" s="427"/>
    </row>
    <row r="580" spans="1:26" ht="15.75" thickBot="1">
      <c r="A580" s="427"/>
      <c r="B580" s="427"/>
      <c r="C580" s="427"/>
      <c r="D580" s="427"/>
      <c r="E580" s="427"/>
      <c r="F580" s="427"/>
      <c r="G580" s="427"/>
      <c r="H580" s="427"/>
      <c r="I580" s="427"/>
      <c r="J580" s="427"/>
      <c r="K580" s="427"/>
      <c r="L580" s="427"/>
      <c r="M580" s="427"/>
      <c r="N580" s="427"/>
      <c r="O580" s="427"/>
      <c r="P580" s="427"/>
      <c r="Q580" s="427"/>
      <c r="R580" s="427"/>
      <c r="S580" s="427"/>
      <c r="T580" s="427"/>
      <c r="U580" s="427"/>
      <c r="V580" s="427"/>
      <c r="W580" s="427"/>
      <c r="X580" s="427"/>
      <c r="Y580" s="427"/>
      <c r="Z580" s="427"/>
    </row>
    <row r="581" spans="1:26" ht="15.75" thickBot="1">
      <c r="A581" s="427"/>
      <c r="B581" s="427"/>
      <c r="C581" s="427"/>
      <c r="D581" s="427"/>
      <c r="E581" s="427"/>
      <c r="F581" s="427"/>
      <c r="G581" s="427"/>
      <c r="H581" s="427"/>
      <c r="I581" s="427"/>
      <c r="J581" s="427"/>
      <c r="K581" s="427"/>
      <c r="L581" s="427"/>
      <c r="M581" s="427"/>
      <c r="N581" s="427"/>
      <c r="O581" s="427"/>
      <c r="P581" s="427"/>
      <c r="Q581" s="427"/>
      <c r="R581" s="427"/>
      <c r="S581" s="427"/>
      <c r="T581" s="427"/>
      <c r="U581" s="427"/>
      <c r="V581" s="427"/>
      <c r="W581" s="427"/>
      <c r="X581" s="427"/>
      <c r="Y581" s="427"/>
      <c r="Z581" s="427"/>
    </row>
    <row r="582" spans="1:26" ht="15.75" thickBot="1">
      <c r="A582" s="427"/>
      <c r="B582" s="427"/>
      <c r="C582" s="427"/>
      <c r="D582" s="427"/>
      <c r="E582" s="427"/>
      <c r="F582" s="427"/>
      <c r="G582" s="427"/>
      <c r="H582" s="427"/>
      <c r="I582" s="427"/>
      <c r="J582" s="427"/>
      <c r="K582" s="427"/>
      <c r="L582" s="427"/>
      <c r="M582" s="427"/>
      <c r="N582" s="427"/>
      <c r="O582" s="427"/>
      <c r="P582" s="427"/>
      <c r="Q582" s="427"/>
      <c r="R582" s="427"/>
      <c r="S582" s="427"/>
      <c r="T582" s="427"/>
      <c r="U582" s="427"/>
      <c r="V582" s="427"/>
      <c r="W582" s="427"/>
      <c r="X582" s="427"/>
      <c r="Y582" s="427"/>
      <c r="Z582" s="427"/>
    </row>
    <row r="583" spans="1:26" ht="15.75" thickBot="1">
      <c r="A583" s="427"/>
      <c r="B583" s="427"/>
      <c r="C583" s="427"/>
      <c r="D583" s="427"/>
      <c r="E583" s="427"/>
      <c r="F583" s="427"/>
      <c r="G583" s="427"/>
      <c r="H583" s="427"/>
      <c r="I583" s="427"/>
      <c r="J583" s="427"/>
      <c r="K583" s="427"/>
      <c r="L583" s="427"/>
      <c r="M583" s="427"/>
      <c r="N583" s="427"/>
      <c r="O583" s="427"/>
      <c r="P583" s="427"/>
      <c r="Q583" s="427"/>
      <c r="R583" s="427"/>
      <c r="S583" s="427"/>
      <c r="T583" s="427"/>
      <c r="U583" s="427"/>
      <c r="V583" s="427"/>
      <c r="W583" s="427"/>
      <c r="X583" s="427"/>
      <c r="Y583" s="427"/>
      <c r="Z583" s="427"/>
    </row>
    <row r="584" spans="1:26" ht="15.75" thickBot="1">
      <c r="A584" s="427"/>
      <c r="B584" s="427"/>
      <c r="C584" s="427"/>
      <c r="D584" s="427"/>
      <c r="E584" s="427"/>
      <c r="F584" s="427"/>
      <c r="G584" s="427"/>
      <c r="H584" s="427"/>
      <c r="I584" s="427"/>
      <c r="J584" s="427"/>
      <c r="K584" s="427"/>
      <c r="L584" s="427"/>
      <c r="M584" s="427"/>
      <c r="N584" s="427"/>
      <c r="O584" s="427"/>
      <c r="P584" s="427"/>
      <c r="Q584" s="427"/>
      <c r="R584" s="427"/>
      <c r="S584" s="427"/>
      <c r="T584" s="427"/>
      <c r="U584" s="427"/>
      <c r="V584" s="427"/>
      <c r="W584" s="427"/>
      <c r="X584" s="427"/>
      <c r="Y584" s="427"/>
      <c r="Z584" s="427"/>
    </row>
    <row r="585" spans="1:26" ht="15.75" thickBot="1">
      <c r="A585" s="427"/>
      <c r="B585" s="427"/>
      <c r="C585" s="427"/>
      <c r="D585" s="427"/>
      <c r="E585" s="427"/>
      <c r="F585" s="427"/>
      <c r="G585" s="427"/>
      <c r="H585" s="427"/>
      <c r="I585" s="427"/>
      <c r="J585" s="427"/>
      <c r="K585" s="427"/>
      <c r="L585" s="427"/>
      <c r="M585" s="427"/>
      <c r="N585" s="427"/>
      <c r="O585" s="427"/>
      <c r="P585" s="427"/>
      <c r="Q585" s="427"/>
      <c r="R585" s="427"/>
      <c r="S585" s="427"/>
      <c r="T585" s="427"/>
      <c r="U585" s="427"/>
      <c r="V585" s="427"/>
      <c r="W585" s="427"/>
      <c r="X585" s="427"/>
      <c r="Y585" s="427"/>
      <c r="Z585" s="427"/>
    </row>
    <row r="586" spans="1:26" ht="15.75" thickBot="1">
      <c r="A586" s="427"/>
      <c r="B586" s="427"/>
      <c r="C586" s="427"/>
      <c r="D586" s="427"/>
      <c r="E586" s="427"/>
      <c r="F586" s="427"/>
      <c r="G586" s="427"/>
      <c r="H586" s="427"/>
      <c r="I586" s="427"/>
      <c r="J586" s="427"/>
      <c r="K586" s="427"/>
      <c r="L586" s="427"/>
      <c r="M586" s="427"/>
      <c r="N586" s="427"/>
      <c r="O586" s="427"/>
      <c r="P586" s="427"/>
      <c r="Q586" s="427"/>
      <c r="R586" s="427"/>
      <c r="S586" s="427"/>
      <c r="T586" s="427"/>
      <c r="U586" s="427"/>
      <c r="V586" s="427"/>
      <c r="W586" s="427"/>
      <c r="X586" s="427"/>
      <c r="Y586" s="427"/>
      <c r="Z586" s="427"/>
    </row>
    <row r="587" spans="1:26" ht="15.75" thickBot="1">
      <c r="A587" s="427"/>
      <c r="B587" s="427"/>
      <c r="C587" s="427"/>
      <c r="D587" s="427"/>
      <c r="E587" s="427"/>
      <c r="F587" s="427"/>
      <c r="G587" s="427"/>
      <c r="H587" s="427"/>
      <c r="I587" s="427"/>
      <c r="J587" s="427"/>
      <c r="K587" s="427"/>
      <c r="L587" s="427"/>
      <c r="M587" s="427"/>
      <c r="N587" s="427"/>
      <c r="O587" s="427"/>
      <c r="P587" s="427"/>
      <c r="Q587" s="427"/>
      <c r="R587" s="427"/>
      <c r="S587" s="427"/>
      <c r="T587" s="427"/>
      <c r="U587" s="427"/>
      <c r="V587" s="427"/>
      <c r="W587" s="427"/>
      <c r="X587" s="427"/>
      <c r="Y587" s="427"/>
      <c r="Z587" s="427"/>
    </row>
    <row r="588" spans="1:26" ht="15.75" thickBot="1">
      <c r="A588" s="427"/>
      <c r="B588" s="427"/>
      <c r="C588" s="427"/>
      <c r="D588" s="427"/>
      <c r="E588" s="427"/>
      <c r="F588" s="427"/>
      <c r="G588" s="427"/>
      <c r="H588" s="427"/>
      <c r="I588" s="427"/>
      <c r="J588" s="427"/>
      <c r="K588" s="427"/>
      <c r="L588" s="427"/>
      <c r="M588" s="427"/>
      <c r="N588" s="427"/>
      <c r="O588" s="427"/>
      <c r="P588" s="427"/>
      <c r="Q588" s="427"/>
      <c r="R588" s="427"/>
      <c r="S588" s="427"/>
      <c r="T588" s="427"/>
      <c r="U588" s="427"/>
      <c r="V588" s="427"/>
      <c r="W588" s="427"/>
      <c r="X588" s="427"/>
      <c r="Y588" s="427"/>
      <c r="Z588" s="427"/>
    </row>
    <row r="589" spans="1:26" ht="15.75" thickBot="1">
      <c r="A589" s="427"/>
      <c r="B589" s="427"/>
      <c r="C589" s="427"/>
      <c r="D589" s="427"/>
      <c r="E589" s="427"/>
      <c r="F589" s="427"/>
      <c r="G589" s="427"/>
      <c r="H589" s="427"/>
      <c r="I589" s="427"/>
      <c r="J589" s="427"/>
      <c r="K589" s="427"/>
      <c r="L589" s="427"/>
      <c r="M589" s="427"/>
      <c r="N589" s="427"/>
      <c r="O589" s="427"/>
      <c r="P589" s="427"/>
      <c r="Q589" s="427"/>
      <c r="R589" s="427"/>
      <c r="S589" s="427"/>
      <c r="T589" s="427"/>
      <c r="U589" s="427"/>
      <c r="V589" s="427"/>
      <c r="W589" s="427"/>
      <c r="X589" s="427"/>
      <c r="Y589" s="427"/>
      <c r="Z589" s="427"/>
    </row>
    <row r="590" spans="1:26" ht="15.75" thickBot="1">
      <c r="A590" s="427"/>
      <c r="B590" s="427"/>
      <c r="C590" s="427"/>
      <c r="D590" s="427"/>
      <c r="E590" s="427"/>
      <c r="F590" s="427"/>
      <c r="G590" s="427"/>
      <c r="H590" s="427"/>
      <c r="I590" s="427"/>
      <c r="J590" s="427"/>
      <c r="K590" s="427"/>
      <c r="L590" s="427"/>
      <c r="M590" s="427"/>
      <c r="N590" s="427"/>
      <c r="O590" s="427"/>
      <c r="P590" s="427"/>
      <c r="Q590" s="427"/>
      <c r="R590" s="427"/>
      <c r="S590" s="427"/>
      <c r="T590" s="427"/>
      <c r="U590" s="427"/>
      <c r="V590" s="427"/>
      <c r="W590" s="427"/>
      <c r="X590" s="427"/>
      <c r="Y590" s="427"/>
      <c r="Z590" s="427"/>
    </row>
    <row r="591" spans="1:26" ht="15.75" thickBot="1">
      <c r="A591" s="427"/>
      <c r="B591" s="427"/>
      <c r="C591" s="427"/>
      <c r="D591" s="427"/>
      <c r="E591" s="427"/>
      <c r="F591" s="427"/>
      <c r="G591" s="427"/>
      <c r="H591" s="427"/>
      <c r="I591" s="427"/>
      <c r="J591" s="427"/>
      <c r="K591" s="427"/>
      <c r="L591" s="427"/>
      <c r="M591" s="427"/>
      <c r="N591" s="427"/>
      <c r="O591" s="427"/>
      <c r="P591" s="427"/>
      <c r="Q591" s="427"/>
      <c r="R591" s="427"/>
      <c r="S591" s="427"/>
      <c r="T591" s="427"/>
      <c r="U591" s="427"/>
      <c r="V591" s="427"/>
      <c r="W591" s="427"/>
      <c r="X591" s="427"/>
      <c r="Y591" s="427"/>
      <c r="Z591" s="427"/>
    </row>
    <row r="592" spans="1:26" ht="15.75" thickBot="1">
      <c r="A592" s="427"/>
      <c r="B592" s="427"/>
      <c r="C592" s="427"/>
      <c r="D592" s="427"/>
      <c r="E592" s="427"/>
      <c r="F592" s="427"/>
      <c r="G592" s="427"/>
      <c r="H592" s="427"/>
      <c r="I592" s="427"/>
      <c r="J592" s="427"/>
      <c r="K592" s="427"/>
      <c r="L592" s="427"/>
      <c r="M592" s="427"/>
      <c r="N592" s="427"/>
      <c r="O592" s="427"/>
      <c r="P592" s="427"/>
      <c r="Q592" s="427"/>
      <c r="R592" s="427"/>
      <c r="S592" s="427"/>
      <c r="T592" s="427"/>
      <c r="U592" s="427"/>
      <c r="V592" s="427"/>
      <c r="W592" s="427"/>
      <c r="X592" s="427"/>
      <c r="Y592" s="427"/>
      <c r="Z592" s="427"/>
    </row>
    <row r="593" spans="1:26" ht="15.75" thickBot="1">
      <c r="A593" s="427"/>
      <c r="B593" s="427"/>
      <c r="C593" s="427"/>
      <c r="D593" s="427"/>
      <c r="E593" s="427"/>
      <c r="F593" s="427"/>
      <c r="G593" s="427"/>
      <c r="H593" s="427"/>
      <c r="I593" s="427"/>
      <c r="J593" s="427"/>
      <c r="K593" s="427"/>
      <c r="L593" s="427"/>
      <c r="M593" s="427"/>
      <c r="N593" s="427"/>
      <c r="O593" s="427"/>
      <c r="P593" s="427"/>
      <c r="Q593" s="427"/>
      <c r="R593" s="427"/>
      <c r="S593" s="427"/>
      <c r="T593" s="427"/>
      <c r="U593" s="427"/>
      <c r="V593" s="427"/>
      <c r="W593" s="427"/>
      <c r="X593" s="427"/>
      <c r="Y593" s="427"/>
      <c r="Z593" s="427"/>
    </row>
    <row r="594" spans="1:26" ht="15.75" thickBot="1">
      <c r="A594" s="427"/>
      <c r="B594" s="427"/>
      <c r="C594" s="427"/>
      <c r="D594" s="427"/>
      <c r="E594" s="427"/>
      <c r="F594" s="427"/>
      <c r="G594" s="427"/>
      <c r="H594" s="427"/>
      <c r="I594" s="427"/>
      <c r="J594" s="427"/>
      <c r="K594" s="427"/>
      <c r="L594" s="427"/>
      <c r="M594" s="427"/>
      <c r="N594" s="427"/>
      <c r="O594" s="427"/>
      <c r="P594" s="427"/>
      <c r="Q594" s="427"/>
      <c r="R594" s="427"/>
      <c r="S594" s="427"/>
      <c r="T594" s="427"/>
      <c r="U594" s="427"/>
      <c r="V594" s="427"/>
      <c r="W594" s="427"/>
      <c r="X594" s="427"/>
      <c r="Y594" s="427"/>
      <c r="Z594" s="427"/>
    </row>
    <row r="595" spans="1:26" ht="15.75" thickBot="1">
      <c r="A595" s="427"/>
      <c r="B595" s="427"/>
      <c r="C595" s="427"/>
      <c r="D595" s="427"/>
      <c r="E595" s="427"/>
      <c r="F595" s="427"/>
      <c r="G595" s="427"/>
      <c r="H595" s="427"/>
      <c r="I595" s="427"/>
      <c r="J595" s="427"/>
      <c r="K595" s="427"/>
      <c r="L595" s="427"/>
      <c r="M595" s="427"/>
      <c r="N595" s="427"/>
      <c r="O595" s="427"/>
      <c r="P595" s="427"/>
      <c r="Q595" s="427"/>
      <c r="R595" s="427"/>
      <c r="S595" s="427"/>
      <c r="T595" s="427"/>
      <c r="U595" s="427"/>
      <c r="V595" s="427"/>
      <c r="W595" s="427"/>
      <c r="X595" s="427"/>
      <c r="Y595" s="427"/>
      <c r="Z595" s="427"/>
    </row>
    <row r="596" spans="1:26" ht="15.75" thickBot="1">
      <c r="A596" s="427"/>
      <c r="B596" s="427"/>
      <c r="C596" s="427"/>
      <c r="D596" s="427"/>
      <c r="E596" s="427"/>
      <c r="F596" s="427"/>
      <c r="G596" s="427"/>
      <c r="H596" s="427"/>
      <c r="I596" s="427"/>
      <c r="J596" s="427"/>
      <c r="K596" s="427"/>
      <c r="L596" s="427"/>
      <c r="M596" s="427"/>
      <c r="N596" s="427"/>
      <c r="O596" s="427"/>
      <c r="P596" s="427"/>
      <c r="Q596" s="427"/>
      <c r="R596" s="427"/>
      <c r="S596" s="427"/>
      <c r="T596" s="427"/>
      <c r="U596" s="427"/>
      <c r="V596" s="427"/>
      <c r="W596" s="427"/>
      <c r="X596" s="427"/>
      <c r="Y596" s="427"/>
      <c r="Z596" s="427"/>
    </row>
    <row r="597" spans="1:26" ht="15.75" thickBot="1">
      <c r="A597" s="427"/>
      <c r="B597" s="427"/>
      <c r="C597" s="427"/>
      <c r="D597" s="427"/>
      <c r="E597" s="427"/>
      <c r="F597" s="427"/>
      <c r="G597" s="427"/>
      <c r="H597" s="427"/>
      <c r="I597" s="427"/>
      <c r="J597" s="427"/>
      <c r="K597" s="427"/>
      <c r="L597" s="427"/>
      <c r="M597" s="427"/>
      <c r="N597" s="427"/>
      <c r="O597" s="427"/>
      <c r="P597" s="427"/>
      <c r="Q597" s="427"/>
      <c r="R597" s="427"/>
      <c r="S597" s="427"/>
      <c r="T597" s="427"/>
      <c r="U597" s="427"/>
      <c r="V597" s="427"/>
      <c r="W597" s="427"/>
      <c r="X597" s="427"/>
      <c r="Y597" s="427"/>
      <c r="Z597" s="427"/>
    </row>
    <row r="598" spans="1:26" ht="15.75" thickBot="1">
      <c r="A598" s="427"/>
      <c r="B598" s="427"/>
      <c r="C598" s="427"/>
      <c r="D598" s="427"/>
      <c r="E598" s="427"/>
      <c r="F598" s="427"/>
      <c r="G598" s="427"/>
      <c r="H598" s="427"/>
      <c r="I598" s="427"/>
      <c r="J598" s="427"/>
      <c r="K598" s="427"/>
      <c r="L598" s="427"/>
      <c r="M598" s="427"/>
      <c r="N598" s="427"/>
      <c r="O598" s="427"/>
      <c r="P598" s="427"/>
      <c r="Q598" s="427"/>
      <c r="R598" s="427"/>
      <c r="S598" s="427"/>
      <c r="T598" s="427"/>
      <c r="U598" s="427"/>
      <c r="V598" s="427"/>
      <c r="W598" s="427"/>
      <c r="X598" s="427"/>
      <c r="Y598" s="427"/>
      <c r="Z598" s="427"/>
    </row>
    <row r="599" spans="1:26" ht="15.75" thickBot="1">
      <c r="A599" s="427"/>
      <c r="B599" s="427"/>
      <c r="C599" s="427"/>
      <c r="D599" s="427"/>
      <c r="E599" s="427"/>
      <c r="F599" s="427"/>
      <c r="G599" s="427"/>
      <c r="H599" s="427"/>
      <c r="I599" s="427"/>
      <c r="J599" s="427"/>
      <c r="K599" s="427"/>
      <c r="L599" s="427"/>
      <c r="M599" s="427"/>
      <c r="N599" s="427"/>
      <c r="O599" s="427"/>
      <c r="P599" s="427"/>
      <c r="Q599" s="427"/>
      <c r="R599" s="427"/>
      <c r="S599" s="427"/>
      <c r="T599" s="427"/>
      <c r="U599" s="427"/>
      <c r="V599" s="427"/>
      <c r="W599" s="427"/>
      <c r="X599" s="427"/>
      <c r="Y599" s="427"/>
      <c r="Z599" s="427"/>
    </row>
    <row r="600" spans="1:26" ht="15.75" thickBot="1">
      <c r="A600" s="427"/>
      <c r="B600" s="427"/>
      <c r="C600" s="427"/>
      <c r="D600" s="427"/>
      <c r="E600" s="427"/>
      <c r="F600" s="427"/>
      <c r="G600" s="427"/>
      <c r="H600" s="427"/>
      <c r="I600" s="427"/>
      <c r="J600" s="427"/>
      <c r="K600" s="427"/>
      <c r="L600" s="427"/>
      <c r="M600" s="427"/>
      <c r="N600" s="427"/>
      <c r="O600" s="427"/>
      <c r="P600" s="427"/>
      <c r="Q600" s="427"/>
      <c r="R600" s="427"/>
      <c r="S600" s="427"/>
      <c r="T600" s="427"/>
      <c r="U600" s="427"/>
      <c r="V600" s="427"/>
      <c r="W600" s="427"/>
      <c r="X600" s="427"/>
      <c r="Y600" s="427"/>
      <c r="Z600" s="427"/>
    </row>
    <row r="601" spans="1:26" ht="15.75" thickBot="1">
      <c r="A601" s="427"/>
      <c r="B601" s="427"/>
      <c r="C601" s="427"/>
      <c r="D601" s="427"/>
      <c r="E601" s="427"/>
      <c r="F601" s="427"/>
      <c r="G601" s="427"/>
      <c r="H601" s="427"/>
      <c r="I601" s="427"/>
      <c r="J601" s="427"/>
      <c r="K601" s="427"/>
      <c r="L601" s="427"/>
      <c r="M601" s="427"/>
      <c r="N601" s="427"/>
      <c r="O601" s="427"/>
      <c r="P601" s="427"/>
      <c r="Q601" s="427"/>
      <c r="R601" s="427"/>
      <c r="S601" s="427"/>
      <c r="T601" s="427"/>
      <c r="U601" s="427"/>
      <c r="V601" s="427"/>
      <c r="W601" s="427"/>
      <c r="X601" s="427"/>
      <c r="Y601" s="427"/>
      <c r="Z601" s="427"/>
    </row>
    <row r="602" spans="1:26" ht="15.75" thickBot="1">
      <c r="A602" s="427"/>
      <c r="B602" s="427"/>
      <c r="C602" s="427"/>
      <c r="D602" s="427"/>
      <c r="E602" s="427"/>
      <c r="F602" s="427"/>
      <c r="G602" s="427"/>
      <c r="H602" s="427"/>
      <c r="I602" s="427"/>
      <c r="J602" s="427"/>
      <c r="K602" s="427"/>
      <c r="L602" s="427"/>
      <c r="M602" s="427"/>
      <c r="N602" s="427"/>
      <c r="O602" s="427"/>
      <c r="P602" s="427"/>
      <c r="Q602" s="427"/>
      <c r="R602" s="427"/>
      <c r="S602" s="427"/>
      <c r="T602" s="427"/>
      <c r="U602" s="427"/>
      <c r="V602" s="427"/>
      <c r="W602" s="427"/>
      <c r="X602" s="427"/>
      <c r="Y602" s="427"/>
      <c r="Z602" s="427"/>
    </row>
    <row r="603" spans="1:26" ht="15.75" thickBot="1">
      <c r="A603" s="427"/>
      <c r="B603" s="427"/>
      <c r="C603" s="427"/>
      <c r="D603" s="427"/>
      <c r="E603" s="427"/>
      <c r="F603" s="427"/>
      <c r="G603" s="427"/>
      <c r="H603" s="427"/>
      <c r="I603" s="427"/>
      <c r="J603" s="427"/>
      <c r="K603" s="427"/>
      <c r="L603" s="427"/>
      <c r="M603" s="427"/>
      <c r="N603" s="427"/>
      <c r="O603" s="427"/>
      <c r="P603" s="427"/>
      <c r="Q603" s="427"/>
      <c r="R603" s="427"/>
      <c r="S603" s="427"/>
      <c r="T603" s="427"/>
      <c r="U603" s="427"/>
      <c r="V603" s="427"/>
      <c r="W603" s="427"/>
      <c r="X603" s="427"/>
      <c r="Y603" s="427"/>
      <c r="Z603" s="427"/>
    </row>
    <row r="604" spans="1:26" ht="15.75" thickBot="1">
      <c r="A604" s="427"/>
      <c r="B604" s="427"/>
      <c r="C604" s="427"/>
      <c r="D604" s="427"/>
      <c r="E604" s="427"/>
      <c r="F604" s="427"/>
      <c r="G604" s="427"/>
      <c r="H604" s="427"/>
      <c r="I604" s="427"/>
      <c r="J604" s="427"/>
      <c r="K604" s="427"/>
      <c r="L604" s="427"/>
      <c r="M604" s="427"/>
      <c r="N604" s="427"/>
      <c r="O604" s="427"/>
      <c r="P604" s="427"/>
      <c r="Q604" s="427"/>
      <c r="R604" s="427"/>
      <c r="S604" s="427"/>
      <c r="T604" s="427"/>
      <c r="U604" s="427"/>
      <c r="V604" s="427"/>
      <c r="W604" s="427"/>
      <c r="X604" s="427"/>
      <c r="Y604" s="427"/>
      <c r="Z604" s="427"/>
    </row>
    <row r="605" spans="1:26" ht="15.75" thickBot="1">
      <c r="A605" s="427"/>
      <c r="B605" s="427"/>
      <c r="C605" s="427"/>
      <c r="D605" s="427"/>
      <c r="E605" s="427"/>
      <c r="F605" s="427"/>
      <c r="G605" s="427"/>
      <c r="H605" s="427"/>
      <c r="I605" s="427"/>
      <c r="J605" s="427"/>
      <c r="K605" s="427"/>
      <c r="L605" s="427"/>
      <c r="M605" s="427"/>
      <c r="N605" s="427"/>
      <c r="O605" s="427"/>
      <c r="P605" s="427"/>
      <c r="Q605" s="427"/>
      <c r="R605" s="427"/>
      <c r="S605" s="427"/>
      <c r="T605" s="427"/>
      <c r="U605" s="427"/>
      <c r="V605" s="427"/>
      <c r="W605" s="427"/>
      <c r="X605" s="427"/>
      <c r="Y605" s="427"/>
      <c r="Z605" s="427"/>
    </row>
    <row r="606" spans="1:26" ht="15.75" thickBot="1">
      <c r="A606" s="427"/>
      <c r="B606" s="427"/>
      <c r="C606" s="427"/>
      <c r="D606" s="427"/>
      <c r="E606" s="427"/>
      <c r="F606" s="427"/>
      <c r="G606" s="427"/>
      <c r="H606" s="427"/>
      <c r="I606" s="427"/>
      <c r="J606" s="427"/>
      <c r="K606" s="427"/>
      <c r="L606" s="427"/>
      <c r="M606" s="427"/>
      <c r="N606" s="427"/>
      <c r="O606" s="427"/>
      <c r="P606" s="427"/>
      <c r="Q606" s="427"/>
      <c r="R606" s="427"/>
      <c r="S606" s="427"/>
      <c r="T606" s="427"/>
      <c r="U606" s="427"/>
      <c r="V606" s="427"/>
      <c r="W606" s="427"/>
      <c r="X606" s="427"/>
      <c r="Y606" s="427"/>
      <c r="Z606" s="427"/>
    </row>
    <row r="607" spans="1:26" ht="15.75" thickBot="1">
      <c r="A607" s="427"/>
      <c r="B607" s="427"/>
      <c r="C607" s="427"/>
      <c r="D607" s="427"/>
      <c r="E607" s="427"/>
      <c r="F607" s="427"/>
      <c r="G607" s="427"/>
      <c r="H607" s="427"/>
      <c r="I607" s="427"/>
      <c r="J607" s="427"/>
      <c r="K607" s="427"/>
      <c r="L607" s="427"/>
      <c r="M607" s="427"/>
      <c r="N607" s="427"/>
      <c r="O607" s="427"/>
      <c r="P607" s="427"/>
      <c r="Q607" s="427"/>
      <c r="R607" s="427"/>
      <c r="S607" s="427"/>
      <c r="T607" s="427"/>
      <c r="U607" s="427"/>
      <c r="V607" s="427"/>
      <c r="W607" s="427"/>
      <c r="X607" s="427"/>
      <c r="Y607" s="427"/>
      <c r="Z607" s="427"/>
    </row>
    <row r="608" spans="1:26" ht="15.75" thickBot="1">
      <c r="A608" s="427"/>
      <c r="B608" s="427"/>
      <c r="C608" s="427"/>
      <c r="D608" s="427"/>
      <c r="E608" s="427"/>
      <c r="F608" s="427"/>
      <c r="G608" s="427"/>
      <c r="H608" s="427"/>
      <c r="I608" s="427"/>
      <c r="J608" s="427"/>
      <c r="K608" s="427"/>
      <c r="L608" s="427"/>
      <c r="M608" s="427"/>
      <c r="N608" s="427"/>
      <c r="O608" s="427"/>
      <c r="P608" s="427"/>
      <c r="Q608" s="427"/>
      <c r="R608" s="427"/>
      <c r="S608" s="427"/>
      <c r="T608" s="427"/>
      <c r="U608" s="427"/>
      <c r="V608" s="427"/>
      <c r="W608" s="427"/>
      <c r="X608" s="427"/>
      <c r="Y608" s="427"/>
      <c r="Z608" s="427"/>
    </row>
    <row r="609" spans="1:26" ht="15.75" thickBot="1">
      <c r="A609" s="427"/>
      <c r="B609" s="427"/>
      <c r="C609" s="427"/>
      <c r="D609" s="427"/>
      <c r="E609" s="427"/>
      <c r="F609" s="427"/>
      <c r="G609" s="427"/>
      <c r="H609" s="427"/>
      <c r="I609" s="427"/>
      <c r="J609" s="427"/>
      <c r="K609" s="427"/>
      <c r="L609" s="427"/>
      <c r="M609" s="427"/>
      <c r="N609" s="427"/>
      <c r="O609" s="427"/>
      <c r="P609" s="427"/>
      <c r="Q609" s="427"/>
      <c r="R609" s="427"/>
      <c r="S609" s="427"/>
      <c r="T609" s="427"/>
      <c r="U609" s="427"/>
      <c r="V609" s="427"/>
      <c r="W609" s="427"/>
      <c r="X609" s="427"/>
      <c r="Y609" s="427"/>
      <c r="Z609" s="427"/>
    </row>
    <row r="610" spans="1:26" ht="15.75" thickBot="1">
      <c r="A610" s="427"/>
      <c r="B610" s="427"/>
      <c r="C610" s="427"/>
      <c r="D610" s="427"/>
      <c r="E610" s="427"/>
      <c r="F610" s="427"/>
      <c r="G610" s="427"/>
      <c r="H610" s="427"/>
      <c r="I610" s="427"/>
      <c r="J610" s="427"/>
      <c r="K610" s="427"/>
      <c r="L610" s="427"/>
      <c r="M610" s="427"/>
      <c r="N610" s="427"/>
      <c r="O610" s="427"/>
      <c r="P610" s="427"/>
      <c r="Q610" s="427"/>
      <c r="R610" s="427"/>
      <c r="S610" s="427"/>
      <c r="T610" s="427"/>
      <c r="U610" s="427"/>
      <c r="V610" s="427"/>
      <c r="W610" s="427"/>
      <c r="X610" s="427"/>
      <c r="Y610" s="427"/>
      <c r="Z610" s="427"/>
    </row>
    <row r="611" spans="1:26" ht="15.75" thickBot="1">
      <c r="A611" s="427"/>
      <c r="B611" s="427"/>
      <c r="C611" s="427"/>
      <c r="D611" s="427"/>
      <c r="E611" s="427"/>
      <c r="F611" s="427"/>
      <c r="G611" s="427"/>
      <c r="H611" s="427"/>
      <c r="I611" s="427"/>
      <c r="J611" s="427"/>
      <c r="K611" s="427"/>
      <c r="L611" s="427"/>
      <c r="M611" s="427"/>
      <c r="N611" s="427"/>
      <c r="O611" s="427"/>
      <c r="P611" s="427"/>
      <c r="Q611" s="427"/>
      <c r="R611" s="427"/>
      <c r="S611" s="427"/>
      <c r="T611" s="427"/>
      <c r="U611" s="427"/>
      <c r="V611" s="427"/>
      <c r="W611" s="427"/>
      <c r="X611" s="427"/>
      <c r="Y611" s="427"/>
      <c r="Z611" s="427"/>
    </row>
    <row r="612" spans="1:26" ht="15.75" thickBot="1">
      <c r="A612" s="427"/>
      <c r="B612" s="427"/>
      <c r="C612" s="427"/>
      <c r="D612" s="427"/>
      <c r="E612" s="427"/>
      <c r="F612" s="427"/>
      <c r="G612" s="427"/>
      <c r="H612" s="427"/>
      <c r="I612" s="427"/>
      <c r="J612" s="427"/>
      <c r="K612" s="427"/>
      <c r="L612" s="427"/>
      <c r="M612" s="427"/>
      <c r="N612" s="427"/>
      <c r="O612" s="427"/>
      <c r="P612" s="427"/>
      <c r="Q612" s="427"/>
      <c r="R612" s="427"/>
      <c r="S612" s="427"/>
      <c r="T612" s="427"/>
      <c r="U612" s="427"/>
      <c r="V612" s="427"/>
      <c r="W612" s="427"/>
      <c r="X612" s="427"/>
      <c r="Y612" s="427"/>
      <c r="Z612" s="427"/>
    </row>
    <row r="613" spans="1:26" ht="15.75" thickBot="1">
      <c r="A613" s="427"/>
      <c r="B613" s="427"/>
      <c r="C613" s="427"/>
      <c r="D613" s="427"/>
      <c r="E613" s="427"/>
      <c r="F613" s="427"/>
      <c r="G613" s="427"/>
      <c r="H613" s="427"/>
      <c r="I613" s="427"/>
      <c r="J613" s="427"/>
      <c r="K613" s="427"/>
      <c r="L613" s="427"/>
      <c r="M613" s="427"/>
      <c r="N613" s="427"/>
      <c r="O613" s="427"/>
      <c r="P613" s="427"/>
      <c r="Q613" s="427"/>
      <c r="R613" s="427"/>
      <c r="S613" s="427"/>
      <c r="T613" s="427"/>
      <c r="U613" s="427"/>
      <c r="V613" s="427"/>
      <c r="W613" s="427"/>
      <c r="X613" s="427"/>
      <c r="Y613" s="427"/>
      <c r="Z613" s="427"/>
    </row>
    <row r="614" spans="1:26" ht="15.75" thickBot="1">
      <c r="A614" s="427"/>
      <c r="B614" s="427"/>
      <c r="C614" s="427"/>
      <c r="D614" s="427"/>
      <c r="E614" s="427"/>
      <c r="F614" s="427"/>
      <c r="G614" s="427"/>
      <c r="H614" s="427"/>
      <c r="I614" s="427"/>
      <c r="J614" s="427"/>
      <c r="K614" s="427"/>
      <c r="L614" s="427"/>
      <c r="M614" s="427"/>
      <c r="N614" s="427"/>
      <c r="O614" s="427"/>
      <c r="P614" s="427"/>
      <c r="Q614" s="427"/>
      <c r="R614" s="427"/>
      <c r="S614" s="427"/>
      <c r="T614" s="427"/>
      <c r="U614" s="427"/>
      <c r="V614" s="427"/>
      <c r="W614" s="427"/>
      <c r="X614" s="427"/>
      <c r="Y614" s="427"/>
      <c r="Z614" s="427"/>
    </row>
    <row r="615" spans="1:26" ht="15.75" thickBot="1">
      <c r="A615" s="427"/>
      <c r="B615" s="427"/>
      <c r="C615" s="427"/>
      <c r="D615" s="427"/>
      <c r="E615" s="427"/>
      <c r="F615" s="427"/>
      <c r="G615" s="427"/>
      <c r="H615" s="427"/>
      <c r="I615" s="427"/>
      <c r="J615" s="427"/>
      <c r="K615" s="427"/>
      <c r="L615" s="427"/>
      <c r="M615" s="427"/>
      <c r="N615" s="427"/>
      <c r="O615" s="427"/>
      <c r="P615" s="427"/>
      <c r="Q615" s="427"/>
      <c r="R615" s="427"/>
      <c r="S615" s="427"/>
      <c r="T615" s="427"/>
      <c r="U615" s="427"/>
      <c r="V615" s="427"/>
      <c r="W615" s="427"/>
      <c r="X615" s="427"/>
      <c r="Y615" s="427"/>
      <c r="Z615" s="427"/>
    </row>
    <row r="616" spans="1:26" ht="15.75" thickBot="1">
      <c r="A616" s="427"/>
      <c r="B616" s="427"/>
      <c r="C616" s="427"/>
      <c r="D616" s="427"/>
      <c r="E616" s="427"/>
      <c r="F616" s="427"/>
      <c r="G616" s="427"/>
      <c r="H616" s="427"/>
      <c r="I616" s="427"/>
      <c r="J616" s="427"/>
      <c r="K616" s="427"/>
      <c r="L616" s="427"/>
      <c r="M616" s="427"/>
      <c r="N616" s="427"/>
      <c r="O616" s="427"/>
      <c r="P616" s="427"/>
      <c r="Q616" s="427"/>
      <c r="R616" s="427"/>
      <c r="S616" s="427"/>
      <c r="T616" s="427"/>
      <c r="U616" s="427"/>
      <c r="V616" s="427"/>
      <c r="W616" s="427"/>
      <c r="X616" s="427"/>
      <c r="Y616" s="427"/>
      <c r="Z616" s="427"/>
    </row>
    <row r="617" spans="1:26" ht="15.75" thickBot="1">
      <c r="A617" s="427"/>
      <c r="B617" s="427"/>
      <c r="C617" s="427"/>
      <c r="D617" s="427"/>
      <c r="E617" s="427"/>
      <c r="F617" s="427"/>
      <c r="G617" s="427"/>
      <c r="H617" s="427"/>
      <c r="I617" s="427"/>
      <c r="J617" s="427"/>
      <c r="K617" s="427"/>
      <c r="L617" s="427"/>
      <c r="M617" s="427"/>
      <c r="N617" s="427"/>
      <c r="O617" s="427"/>
      <c r="P617" s="427"/>
      <c r="Q617" s="427"/>
      <c r="R617" s="427"/>
      <c r="S617" s="427"/>
      <c r="T617" s="427"/>
      <c r="U617" s="427"/>
      <c r="V617" s="427"/>
      <c r="W617" s="427"/>
      <c r="X617" s="427"/>
      <c r="Y617" s="427"/>
      <c r="Z617" s="427"/>
    </row>
    <row r="618" spans="1:26" ht="15.75" thickBot="1">
      <c r="A618" s="427"/>
      <c r="B618" s="427"/>
      <c r="C618" s="427"/>
      <c r="D618" s="427"/>
      <c r="E618" s="427"/>
      <c r="F618" s="427"/>
      <c r="G618" s="427"/>
      <c r="H618" s="427"/>
      <c r="I618" s="427"/>
      <c r="J618" s="427"/>
      <c r="K618" s="427"/>
      <c r="L618" s="427"/>
      <c r="M618" s="427"/>
      <c r="N618" s="427"/>
      <c r="O618" s="427"/>
      <c r="P618" s="427"/>
      <c r="Q618" s="427"/>
      <c r="R618" s="427"/>
      <c r="S618" s="427"/>
      <c r="T618" s="427"/>
      <c r="U618" s="427"/>
      <c r="V618" s="427"/>
      <c r="W618" s="427"/>
      <c r="X618" s="427"/>
      <c r="Y618" s="427"/>
      <c r="Z618" s="427"/>
    </row>
    <row r="619" spans="1:26" ht="15.75" thickBot="1">
      <c r="A619" s="427"/>
      <c r="B619" s="427"/>
      <c r="C619" s="427"/>
      <c r="D619" s="427"/>
      <c r="E619" s="427"/>
      <c r="F619" s="427"/>
      <c r="G619" s="427"/>
      <c r="H619" s="427"/>
      <c r="I619" s="427"/>
      <c r="J619" s="427"/>
      <c r="K619" s="427"/>
      <c r="L619" s="427"/>
      <c r="M619" s="427"/>
      <c r="N619" s="427"/>
      <c r="O619" s="427"/>
      <c r="P619" s="427"/>
      <c r="Q619" s="427"/>
      <c r="R619" s="427"/>
      <c r="S619" s="427"/>
      <c r="T619" s="427"/>
      <c r="U619" s="427"/>
      <c r="V619" s="427"/>
      <c r="W619" s="427"/>
      <c r="X619" s="427"/>
      <c r="Y619" s="427"/>
      <c r="Z619" s="427"/>
    </row>
    <row r="620" spans="1:26" ht="15.75" thickBot="1">
      <c r="A620" s="427"/>
      <c r="B620" s="427"/>
      <c r="C620" s="427"/>
      <c r="D620" s="427"/>
      <c r="E620" s="427"/>
      <c r="F620" s="427"/>
      <c r="G620" s="427"/>
      <c r="H620" s="427"/>
      <c r="I620" s="427"/>
      <c r="J620" s="427"/>
      <c r="K620" s="427"/>
      <c r="L620" s="427"/>
      <c r="M620" s="427"/>
      <c r="N620" s="427"/>
      <c r="O620" s="427"/>
      <c r="P620" s="427"/>
      <c r="Q620" s="427"/>
      <c r="R620" s="427"/>
      <c r="S620" s="427"/>
      <c r="T620" s="427"/>
      <c r="U620" s="427"/>
      <c r="V620" s="427"/>
      <c r="W620" s="427"/>
      <c r="X620" s="427"/>
      <c r="Y620" s="427"/>
      <c r="Z620" s="427"/>
    </row>
    <row r="621" spans="1:26" ht="15.75" thickBot="1">
      <c r="A621" s="427"/>
      <c r="B621" s="427"/>
      <c r="C621" s="427"/>
      <c r="D621" s="427"/>
      <c r="E621" s="427"/>
      <c r="F621" s="427"/>
      <c r="G621" s="427"/>
      <c r="H621" s="427"/>
      <c r="I621" s="427"/>
      <c r="J621" s="427"/>
      <c r="K621" s="427"/>
      <c r="L621" s="427"/>
      <c r="M621" s="427"/>
      <c r="N621" s="427"/>
      <c r="O621" s="427"/>
      <c r="P621" s="427"/>
      <c r="Q621" s="427"/>
      <c r="R621" s="427"/>
      <c r="S621" s="427"/>
      <c r="T621" s="427"/>
      <c r="U621" s="427"/>
      <c r="V621" s="427"/>
      <c r="W621" s="427"/>
      <c r="X621" s="427"/>
      <c r="Y621" s="427"/>
      <c r="Z621" s="427"/>
    </row>
    <row r="622" spans="1:26" ht="15.75" thickBot="1">
      <c r="A622" s="427"/>
      <c r="B622" s="427"/>
      <c r="C622" s="427"/>
      <c r="D622" s="427"/>
      <c r="E622" s="427"/>
      <c r="F622" s="427"/>
      <c r="G622" s="427"/>
      <c r="H622" s="427"/>
      <c r="I622" s="427"/>
      <c r="J622" s="427"/>
      <c r="K622" s="427"/>
      <c r="L622" s="427"/>
      <c r="M622" s="427"/>
      <c r="N622" s="427"/>
      <c r="O622" s="427"/>
      <c r="P622" s="427"/>
      <c r="Q622" s="427"/>
      <c r="R622" s="427"/>
      <c r="S622" s="427"/>
      <c r="T622" s="427"/>
      <c r="U622" s="427"/>
      <c r="V622" s="427"/>
      <c r="W622" s="427"/>
      <c r="X622" s="427"/>
      <c r="Y622" s="427"/>
      <c r="Z622" s="427"/>
    </row>
    <row r="623" spans="1:26" ht="15.75" thickBot="1">
      <c r="A623" s="427"/>
      <c r="B623" s="427"/>
      <c r="C623" s="427"/>
      <c r="D623" s="427"/>
      <c r="E623" s="427"/>
      <c r="F623" s="427"/>
      <c r="G623" s="427"/>
      <c r="H623" s="427"/>
      <c r="I623" s="427"/>
      <c r="J623" s="427"/>
      <c r="K623" s="427"/>
      <c r="L623" s="427"/>
      <c r="M623" s="427"/>
      <c r="N623" s="427"/>
      <c r="O623" s="427"/>
      <c r="P623" s="427"/>
      <c r="Q623" s="427"/>
      <c r="R623" s="427"/>
      <c r="S623" s="427"/>
      <c r="T623" s="427"/>
      <c r="U623" s="427"/>
      <c r="V623" s="427"/>
      <c r="W623" s="427"/>
      <c r="X623" s="427"/>
      <c r="Y623" s="427"/>
      <c r="Z623" s="427"/>
    </row>
    <row r="624" spans="1:26" ht="15.75" thickBot="1">
      <c r="A624" s="427"/>
      <c r="B624" s="427"/>
      <c r="C624" s="427"/>
      <c r="D624" s="427"/>
      <c r="E624" s="427"/>
      <c r="F624" s="427"/>
      <c r="G624" s="427"/>
      <c r="H624" s="427"/>
      <c r="I624" s="427"/>
      <c r="J624" s="427"/>
      <c r="K624" s="427"/>
      <c r="L624" s="427"/>
      <c r="M624" s="427"/>
      <c r="N624" s="427"/>
      <c r="O624" s="427"/>
      <c r="P624" s="427"/>
      <c r="Q624" s="427"/>
      <c r="R624" s="427"/>
      <c r="S624" s="427"/>
      <c r="T624" s="427"/>
      <c r="U624" s="427"/>
      <c r="V624" s="427"/>
      <c r="W624" s="427"/>
      <c r="X624" s="427"/>
      <c r="Y624" s="427"/>
      <c r="Z624" s="427"/>
    </row>
    <row r="625" spans="1:26" ht="15.75" thickBot="1">
      <c r="A625" s="427"/>
      <c r="B625" s="427"/>
      <c r="C625" s="427"/>
      <c r="D625" s="427"/>
      <c r="E625" s="427"/>
      <c r="F625" s="427"/>
      <c r="G625" s="427"/>
      <c r="H625" s="427"/>
      <c r="I625" s="427"/>
      <c r="J625" s="427"/>
      <c r="K625" s="427"/>
      <c r="L625" s="427"/>
      <c r="M625" s="427"/>
      <c r="N625" s="427"/>
      <c r="O625" s="427"/>
      <c r="P625" s="427"/>
      <c r="Q625" s="427"/>
      <c r="R625" s="427"/>
      <c r="S625" s="427"/>
      <c r="T625" s="427"/>
      <c r="U625" s="427"/>
      <c r="V625" s="427"/>
      <c r="W625" s="427"/>
      <c r="X625" s="427"/>
      <c r="Y625" s="427"/>
      <c r="Z625" s="427"/>
    </row>
    <row r="626" spans="1:26" ht="15.75" thickBot="1">
      <c r="A626" s="427"/>
      <c r="B626" s="427"/>
      <c r="C626" s="427"/>
      <c r="D626" s="427"/>
      <c r="E626" s="427"/>
      <c r="F626" s="427"/>
      <c r="G626" s="427"/>
      <c r="H626" s="427"/>
      <c r="I626" s="427"/>
      <c r="J626" s="427"/>
      <c r="K626" s="427"/>
      <c r="L626" s="427"/>
      <c r="M626" s="427"/>
      <c r="N626" s="427"/>
      <c r="O626" s="427"/>
      <c r="P626" s="427"/>
      <c r="Q626" s="427"/>
      <c r="R626" s="427"/>
      <c r="S626" s="427"/>
      <c r="T626" s="427"/>
      <c r="U626" s="427"/>
      <c r="V626" s="427"/>
      <c r="W626" s="427"/>
      <c r="X626" s="427"/>
      <c r="Y626" s="427"/>
      <c r="Z626" s="427"/>
    </row>
    <row r="627" spans="1:26" ht="15.75" thickBot="1">
      <c r="A627" s="427"/>
      <c r="B627" s="427"/>
      <c r="C627" s="427"/>
      <c r="D627" s="427"/>
      <c r="E627" s="427"/>
      <c r="F627" s="427"/>
      <c r="G627" s="427"/>
      <c r="H627" s="427"/>
      <c r="I627" s="427"/>
      <c r="J627" s="427"/>
      <c r="K627" s="427"/>
      <c r="L627" s="427"/>
      <c r="M627" s="427"/>
      <c r="N627" s="427"/>
      <c r="O627" s="427"/>
      <c r="P627" s="427"/>
      <c r="Q627" s="427"/>
      <c r="R627" s="427"/>
      <c r="S627" s="427"/>
      <c r="T627" s="427"/>
      <c r="U627" s="427"/>
      <c r="V627" s="427"/>
      <c r="W627" s="427"/>
      <c r="X627" s="427"/>
      <c r="Y627" s="427"/>
      <c r="Z627" s="427"/>
    </row>
    <row r="628" spans="1:26" ht="15.75" thickBot="1">
      <c r="A628" s="427"/>
      <c r="B628" s="427"/>
      <c r="C628" s="427"/>
      <c r="D628" s="427"/>
      <c r="E628" s="427"/>
      <c r="F628" s="427"/>
      <c r="G628" s="427"/>
      <c r="H628" s="427"/>
      <c r="I628" s="427"/>
      <c r="J628" s="427"/>
      <c r="K628" s="427"/>
      <c r="L628" s="427"/>
      <c r="M628" s="427"/>
      <c r="N628" s="427"/>
      <c r="O628" s="427"/>
      <c r="P628" s="427"/>
      <c r="Q628" s="427"/>
      <c r="R628" s="427"/>
      <c r="S628" s="427"/>
      <c r="T628" s="427"/>
      <c r="U628" s="427"/>
      <c r="V628" s="427"/>
      <c r="W628" s="427"/>
      <c r="X628" s="427"/>
      <c r="Y628" s="427"/>
      <c r="Z628" s="427"/>
    </row>
    <row r="629" spans="1:26" ht="15.75" thickBot="1">
      <c r="A629" s="427"/>
      <c r="B629" s="427"/>
      <c r="C629" s="427"/>
      <c r="D629" s="427"/>
      <c r="E629" s="427"/>
      <c r="F629" s="427"/>
      <c r="G629" s="427"/>
      <c r="H629" s="427"/>
      <c r="I629" s="427"/>
      <c r="J629" s="427"/>
      <c r="K629" s="427"/>
      <c r="L629" s="427"/>
      <c r="M629" s="427"/>
      <c r="N629" s="427"/>
      <c r="O629" s="427"/>
      <c r="P629" s="427"/>
      <c r="Q629" s="427"/>
      <c r="R629" s="427"/>
      <c r="S629" s="427"/>
      <c r="T629" s="427"/>
      <c r="U629" s="427"/>
      <c r="V629" s="427"/>
      <c r="W629" s="427"/>
      <c r="X629" s="427"/>
      <c r="Y629" s="427"/>
      <c r="Z629" s="427"/>
    </row>
    <row r="630" spans="1:26" ht="15.75" thickBot="1">
      <c r="A630" s="427"/>
      <c r="B630" s="427"/>
      <c r="C630" s="427"/>
      <c r="D630" s="427"/>
      <c r="E630" s="427"/>
      <c r="F630" s="427"/>
      <c r="G630" s="427"/>
      <c r="H630" s="427"/>
      <c r="I630" s="427"/>
      <c r="J630" s="427"/>
      <c r="K630" s="427"/>
      <c r="L630" s="427"/>
      <c r="M630" s="427"/>
      <c r="N630" s="427"/>
      <c r="O630" s="427"/>
      <c r="P630" s="427"/>
      <c r="Q630" s="427"/>
      <c r="R630" s="427"/>
      <c r="S630" s="427"/>
      <c r="T630" s="427"/>
      <c r="U630" s="427"/>
      <c r="V630" s="427"/>
      <c r="W630" s="427"/>
      <c r="X630" s="427"/>
      <c r="Y630" s="427"/>
      <c r="Z630" s="427"/>
    </row>
    <row r="631" spans="1:26" ht="15.75" thickBot="1">
      <c r="A631" s="427"/>
      <c r="B631" s="427"/>
      <c r="C631" s="427"/>
      <c r="D631" s="427"/>
      <c r="E631" s="427"/>
      <c r="F631" s="427"/>
      <c r="G631" s="427"/>
      <c r="H631" s="427"/>
      <c r="I631" s="427"/>
      <c r="J631" s="427"/>
      <c r="K631" s="427"/>
      <c r="L631" s="427"/>
      <c r="M631" s="427"/>
      <c r="N631" s="427"/>
      <c r="O631" s="427"/>
      <c r="P631" s="427"/>
      <c r="Q631" s="427"/>
      <c r="R631" s="427"/>
      <c r="S631" s="427"/>
      <c r="T631" s="427"/>
      <c r="U631" s="427"/>
      <c r="V631" s="427"/>
      <c r="W631" s="427"/>
      <c r="X631" s="427"/>
      <c r="Y631" s="427"/>
      <c r="Z631" s="427"/>
    </row>
    <row r="632" spans="1:26" ht="15.75" thickBot="1">
      <c r="A632" s="427"/>
      <c r="B632" s="427"/>
      <c r="C632" s="427"/>
      <c r="D632" s="427"/>
      <c r="E632" s="427"/>
      <c r="F632" s="427"/>
      <c r="G632" s="427"/>
      <c r="H632" s="427"/>
      <c r="I632" s="427"/>
      <c r="J632" s="427"/>
      <c r="K632" s="427"/>
      <c r="L632" s="427"/>
      <c r="M632" s="427"/>
      <c r="N632" s="427"/>
      <c r="O632" s="427"/>
      <c r="P632" s="427"/>
      <c r="Q632" s="427"/>
      <c r="R632" s="427"/>
      <c r="S632" s="427"/>
      <c r="T632" s="427"/>
      <c r="U632" s="427"/>
      <c r="V632" s="427"/>
      <c r="W632" s="427"/>
      <c r="X632" s="427"/>
      <c r="Y632" s="427"/>
      <c r="Z632" s="427"/>
    </row>
    <row r="633" spans="1:26" ht="15.75" thickBot="1">
      <c r="A633" s="427"/>
      <c r="B633" s="427"/>
      <c r="C633" s="427"/>
      <c r="D633" s="427"/>
      <c r="E633" s="427"/>
      <c r="F633" s="427"/>
      <c r="G633" s="427"/>
      <c r="H633" s="427"/>
      <c r="I633" s="427"/>
      <c r="J633" s="427"/>
      <c r="K633" s="427"/>
      <c r="L633" s="427"/>
      <c r="M633" s="427"/>
      <c r="N633" s="427"/>
      <c r="O633" s="427"/>
      <c r="P633" s="427"/>
      <c r="Q633" s="427"/>
      <c r="R633" s="427"/>
      <c r="S633" s="427"/>
      <c r="T633" s="427"/>
      <c r="U633" s="427"/>
      <c r="V633" s="427"/>
      <c r="W633" s="427"/>
      <c r="X633" s="427"/>
      <c r="Y633" s="427"/>
      <c r="Z633" s="427"/>
    </row>
    <row r="634" spans="1:26" ht="15.75" thickBot="1">
      <c r="A634" s="427"/>
      <c r="B634" s="427"/>
      <c r="C634" s="427"/>
      <c r="D634" s="427"/>
      <c r="E634" s="427"/>
      <c r="F634" s="427"/>
      <c r="G634" s="427"/>
      <c r="H634" s="427"/>
      <c r="I634" s="427"/>
      <c r="J634" s="427"/>
      <c r="K634" s="427"/>
      <c r="L634" s="427"/>
      <c r="M634" s="427"/>
      <c r="N634" s="427"/>
      <c r="O634" s="427"/>
      <c r="P634" s="427"/>
      <c r="Q634" s="427"/>
      <c r="R634" s="427"/>
      <c r="S634" s="427"/>
      <c r="T634" s="427"/>
      <c r="U634" s="427"/>
      <c r="V634" s="427"/>
      <c r="W634" s="427"/>
      <c r="X634" s="427"/>
      <c r="Y634" s="427"/>
      <c r="Z634" s="427"/>
    </row>
    <row r="635" spans="1:26" ht="15.75" thickBot="1">
      <c r="A635" s="427"/>
      <c r="B635" s="427"/>
      <c r="C635" s="427"/>
      <c r="D635" s="427"/>
      <c r="E635" s="427"/>
      <c r="F635" s="427"/>
      <c r="G635" s="427"/>
      <c r="H635" s="427"/>
      <c r="I635" s="427"/>
      <c r="J635" s="427"/>
      <c r="K635" s="427"/>
      <c r="L635" s="427"/>
      <c r="M635" s="427"/>
      <c r="N635" s="427"/>
      <c r="O635" s="427"/>
      <c r="P635" s="427"/>
      <c r="Q635" s="427"/>
      <c r="R635" s="427"/>
      <c r="S635" s="427"/>
      <c r="T635" s="427"/>
      <c r="U635" s="427"/>
      <c r="V635" s="427"/>
      <c r="W635" s="427"/>
      <c r="X635" s="427"/>
      <c r="Y635" s="427"/>
      <c r="Z635" s="427"/>
    </row>
    <row r="636" spans="1:26" ht="15.75" thickBot="1">
      <c r="A636" s="427"/>
      <c r="B636" s="427"/>
      <c r="C636" s="427"/>
      <c r="D636" s="427"/>
      <c r="E636" s="427"/>
      <c r="F636" s="427"/>
      <c r="G636" s="427"/>
      <c r="H636" s="427"/>
      <c r="I636" s="427"/>
      <c r="J636" s="427"/>
      <c r="K636" s="427"/>
      <c r="L636" s="427"/>
      <c r="M636" s="427"/>
      <c r="N636" s="427"/>
      <c r="O636" s="427"/>
      <c r="P636" s="427"/>
      <c r="Q636" s="427"/>
      <c r="R636" s="427"/>
      <c r="S636" s="427"/>
      <c r="T636" s="427"/>
      <c r="U636" s="427"/>
      <c r="V636" s="427"/>
      <c r="W636" s="427"/>
      <c r="X636" s="427"/>
      <c r="Y636" s="427"/>
      <c r="Z636" s="427"/>
    </row>
    <row r="637" spans="1:26" ht="15.75" thickBot="1">
      <c r="A637" s="427"/>
      <c r="B637" s="427"/>
      <c r="C637" s="427"/>
      <c r="D637" s="427"/>
      <c r="E637" s="427"/>
      <c r="F637" s="427"/>
      <c r="G637" s="427"/>
      <c r="H637" s="427"/>
      <c r="I637" s="427"/>
      <c r="J637" s="427"/>
      <c r="K637" s="427"/>
      <c r="L637" s="427"/>
      <c r="M637" s="427"/>
      <c r="N637" s="427"/>
      <c r="O637" s="427"/>
      <c r="P637" s="427"/>
      <c r="Q637" s="427"/>
      <c r="R637" s="427"/>
      <c r="S637" s="427"/>
      <c r="T637" s="427"/>
      <c r="U637" s="427"/>
      <c r="V637" s="427"/>
      <c r="W637" s="427"/>
      <c r="X637" s="427"/>
      <c r="Y637" s="427"/>
      <c r="Z637" s="427"/>
    </row>
    <row r="638" spans="1:26" ht="15.75" thickBot="1">
      <c r="A638" s="427"/>
      <c r="B638" s="427"/>
      <c r="C638" s="427"/>
      <c r="D638" s="427"/>
      <c r="E638" s="427"/>
      <c r="F638" s="427"/>
      <c r="G638" s="427"/>
      <c r="H638" s="427"/>
      <c r="I638" s="427"/>
      <c r="J638" s="427"/>
      <c r="K638" s="427"/>
      <c r="L638" s="427"/>
      <c r="M638" s="427"/>
      <c r="N638" s="427"/>
      <c r="O638" s="427"/>
      <c r="P638" s="427"/>
      <c r="Q638" s="427"/>
      <c r="R638" s="427"/>
      <c r="S638" s="427"/>
      <c r="T638" s="427"/>
      <c r="U638" s="427"/>
      <c r="V638" s="427"/>
      <c r="W638" s="427"/>
      <c r="X638" s="427"/>
      <c r="Y638" s="427"/>
      <c r="Z638" s="427"/>
    </row>
    <row r="639" spans="1:26" ht="15.75" thickBot="1">
      <c r="A639" s="427"/>
      <c r="B639" s="427"/>
      <c r="C639" s="427"/>
      <c r="D639" s="427"/>
      <c r="E639" s="427"/>
      <c r="F639" s="427"/>
      <c r="G639" s="427"/>
      <c r="H639" s="427"/>
      <c r="I639" s="427"/>
      <c r="J639" s="427"/>
      <c r="K639" s="427"/>
      <c r="L639" s="427"/>
      <c r="M639" s="427"/>
      <c r="N639" s="427"/>
      <c r="O639" s="427"/>
      <c r="P639" s="427"/>
      <c r="Q639" s="427"/>
      <c r="R639" s="427"/>
      <c r="S639" s="427"/>
      <c r="T639" s="427"/>
      <c r="U639" s="427"/>
      <c r="V639" s="427"/>
      <c r="W639" s="427"/>
      <c r="X639" s="427"/>
      <c r="Y639" s="427"/>
      <c r="Z639" s="427"/>
    </row>
    <row r="640" spans="1:26" ht="15.75" thickBot="1">
      <c r="A640" s="427"/>
      <c r="B640" s="427"/>
      <c r="C640" s="427"/>
      <c r="D640" s="427"/>
      <c r="E640" s="427"/>
      <c r="F640" s="427"/>
      <c r="G640" s="427"/>
      <c r="H640" s="427"/>
      <c r="I640" s="427"/>
      <c r="J640" s="427"/>
      <c r="K640" s="427"/>
      <c r="L640" s="427"/>
      <c r="M640" s="427"/>
      <c r="N640" s="427"/>
      <c r="O640" s="427"/>
      <c r="P640" s="427"/>
      <c r="Q640" s="427"/>
      <c r="R640" s="427"/>
      <c r="S640" s="427"/>
      <c r="T640" s="427"/>
      <c r="U640" s="427"/>
      <c r="V640" s="427"/>
      <c r="W640" s="427"/>
      <c r="X640" s="427"/>
      <c r="Y640" s="427"/>
      <c r="Z640" s="427"/>
    </row>
    <row r="641" spans="1:26" ht="15.75" thickBot="1">
      <c r="A641" s="427"/>
      <c r="B641" s="427"/>
      <c r="C641" s="427"/>
      <c r="D641" s="427"/>
      <c r="E641" s="427"/>
      <c r="F641" s="427"/>
      <c r="G641" s="427"/>
      <c r="H641" s="427"/>
      <c r="I641" s="427"/>
      <c r="J641" s="427"/>
      <c r="K641" s="427"/>
      <c r="L641" s="427"/>
      <c r="M641" s="427"/>
      <c r="N641" s="427"/>
      <c r="O641" s="427"/>
      <c r="P641" s="427"/>
      <c r="Q641" s="427"/>
      <c r="R641" s="427"/>
      <c r="S641" s="427"/>
      <c r="T641" s="427"/>
      <c r="U641" s="427"/>
      <c r="V641" s="427"/>
      <c r="W641" s="427"/>
      <c r="X641" s="427"/>
      <c r="Y641" s="427"/>
      <c r="Z641" s="427"/>
    </row>
    <row r="642" spans="1:26" ht="15.75" thickBot="1">
      <c r="A642" s="427"/>
      <c r="B642" s="427"/>
      <c r="C642" s="427"/>
      <c r="D642" s="427"/>
      <c r="E642" s="427"/>
      <c r="F642" s="427"/>
      <c r="G642" s="427"/>
      <c r="H642" s="427"/>
      <c r="I642" s="427"/>
      <c r="J642" s="427"/>
      <c r="K642" s="427"/>
      <c r="L642" s="427"/>
      <c r="M642" s="427"/>
      <c r="N642" s="427"/>
      <c r="O642" s="427"/>
      <c r="P642" s="427"/>
      <c r="Q642" s="427"/>
      <c r="R642" s="427"/>
      <c r="S642" s="427"/>
      <c r="T642" s="427"/>
      <c r="U642" s="427"/>
      <c r="V642" s="427"/>
      <c r="W642" s="427"/>
      <c r="X642" s="427"/>
      <c r="Y642" s="427"/>
      <c r="Z642" s="427"/>
    </row>
    <row r="643" spans="1:26" ht="15.75" thickBot="1">
      <c r="A643" s="427"/>
      <c r="B643" s="427"/>
      <c r="C643" s="427"/>
      <c r="D643" s="427"/>
      <c r="E643" s="427"/>
      <c r="F643" s="427"/>
      <c r="G643" s="427"/>
      <c r="H643" s="427"/>
      <c r="I643" s="427"/>
      <c r="J643" s="427"/>
      <c r="K643" s="427"/>
      <c r="L643" s="427"/>
      <c r="M643" s="427"/>
      <c r="N643" s="427"/>
      <c r="O643" s="427"/>
      <c r="P643" s="427"/>
      <c r="Q643" s="427"/>
      <c r="R643" s="427"/>
      <c r="S643" s="427"/>
      <c r="T643" s="427"/>
      <c r="U643" s="427"/>
      <c r="V643" s="427"/>
      <c r="W643" s="427"/>
      <c r="X643" s="427"/>
      <c r="Y643" s="427"/>
      <c r="Z643" s="427"/>
    </row>
    <row r="644" spans="1:26" ht="15.75" thickBot="1">
      <c r="A644" s="427"/>
      <c r="B644" s="427"/>
      <c r="C644" s="427"/>
      <c r="D644" s="427"/>
      <c r="E644" s="427"/>
      <c r="F644" s="427"/>
      <c r="G644" s="427"/>
      <c r="H644" s="427"/>
      <c r="I644" s="427"/>
      <c r="J644" s="427"/>
      <c r="K644" s="427"/>
      <c r="L644" s="427"/>
      <c r="M644" s="427"/>
      <c r="N644" s="427"/>
      <c r="O644" s="427"/>
      <c r="P644" s="427"/>
      <c r="Q644" s="427"/>
      <c r="R644" s="427"/>
      <c r="S644" s="427"/>
      <c r="T644" s="427"/>
      <c r="U644" s="427"/>
      <c r="V644" s="427"/>
      <c r="W644" s="427"/>
      <c r="X644" s="427"/>
      <c r="Y644" s="427"/>
      <c r="Z644" s="427"/>
    </row>
    <row r="645" spans="1:26" ht="15.75" thickBot="1">
      <c r="A645" s="427"/>
      <c r="B645" s="427"/>
      <c r="C645" s="427"/>
      <c r="D645" s="427"/>
      <c r="E645" s="427"/>
      <c r="F645" s="427"/>
      <c r="G645" s="427"/>
      <c r="H645" s="427"/>
      <c r="I645" s="427"/>
      <c r="J645" s="427"/>
      <c r="K645" s="427"/>
      <c r="L645" s="427"/>
      <c r="M645" s="427"/>
      <c r="N645" s="427"/>
      <c r="O645" s="427"/>
      <c r="P645" s="427"/>
      <c r="Q645" s="427"/>
      <c r="R645" s="427"/>
      <c r="S645" s="427"/>
      <c r="T645" s="427"/>
      <c r="U645" s="427"/>
      <c r="V645" s="427"/>
      <c r="W645" s="427"/>
      <c r="X645" s="427"/>
      <c r="Y645" s="427"/>
      <c r="Z645" s="427"/>
    </row>
    <row r="646" spans="1:26" ht="15.75" thickBot="1">
      <c r="A646" s="427"/>
      <c r="B646" s="427"/>
      <c r="C646" s="427"/>
      <c r="D646" s="427"/>
      <c r="E646" s="427"/>
      <c r="F646" s="427"/>
      <c r="G646" s="427"/>
      <c r="H646" s="427"/>
      <c r="I646" s="427"/>
      <c r="J646" s="427"/>
      <c r="K646" s="427"/>
      <c r="L646" s="427"/>
      <c r="M646" s="427"/>
      <c r="N646" s="427"/>
      <c r="O646" s="427"/>
      <c r="P646" s="427"/>
      <c r="Q646" s="427"/>
      <c r="R646" s="427"/>
      <c r="S646" s="427"/>
      <c r="T646" s="427"/>
      <c r="U646" s="427"/>
      <c r="V646" s="427"/>
      <c r="W646" s="427"/>
      <c r="X646" s="427"/>
      <c r="Y646" s="427"/>
      <c r="Z646" s="427"/>
    </row>
    <row r="647" spans="1:26" ht="15.75" thickBot="1">
      <c r="A647" s="427"/>
      <c r="B647" s="427"/>
      <c r="C647" s="427"/>
      <c r="D647" s="427"/>
      <c r="E647" s="427"/>
      <c r="F647" s="427"/>
      <c r="G647" s="427"/>
      <c r="H647" s="427"/>
      <c r="I647" s="427"/>
      <c r="J647" s="427"/>
      <c r="K647" s="427"/>
      <c r="L647" s="427"/>
      <c r="M647" s="427"/>
      <c r="N647" s="427"/>
      <c r="O647" s="427"/>
      <c r="P647" s="427"/>
      <c r="Q647" s="427"/>
      <c r="R647" s="427"/>
      <c r="S647" s="427"/>
      <c r="T647" s="427"/>
      <c r="U647" s="427"/>
      <c r="V647" s="427"/>
      <c r="W647" s="427"/>
      <c r="X647" s="427"/>
      <c r="Y647" s="427"/>
      <c r="Z647" s="427"/>
    </row>
    <row r="648" spans="1:26" ht="15.75" thickBot="1">
      <c r="A648" s="427"/>
      <c r="B648" s="427"/>
      <c r="C648" s="427"/>
      <c r="D648" s="427"/>
      <c r="E648" s="427"/>
      <c r="F648" s="427"/>
      <c r="G648" s="427"/>
      <c r="H648" s="427"/>
      <c r="I648" s="427"/>
      <c r="J648" s="427"/>
      <c r="K648" s="427"/>
      <c r="L648" s="427"/>
      <c r="M648" s="427"/>
      <c r="N648" s="427"/>
      <c r="O648" s="427"/>
      <c r="P648" s="427"/>
      <c r="Q648" s="427"/>
      <c r="R648" s="427"/>
      <c r="S648" s="427"/>
      <c r="T648" s="427"/>
      <c r="U648" s="427"/>
      <c r="V648" s="427"/>
      <c r="W648" s="427"/>
      <c r="X648" s="427"/>
      <c r="Y648" s="427"/>
      <c r="Z648" s="427"/>
    </row>
    <row r="649" spans="1:26" ht="15.75" thickBot="1">
      <c r="A649" s="427"/>
      <c r="B649" s="427"/>
      <c r="C649" s="427"/>
      <c r="D649" s="427"/>
      <c r="E649" s="427"/>
      <c r="F649" s="427"/>
      <c r="G649" s="427"/>
      <c r="H649" s="427"/>
      <c r="I649" s="427"/>
      <c r="J649" s="427"/>
      <c r="K649" s="427"/>
      <c r="L649" s="427"/>
      <c r="M649" s="427"/>
      <c r="N649" s="427"/>
      <c r="O649" s="427"/>
      <c r="P649" s="427"/>
      <c r="Q649" s="427"/>
      <c r="R649" s="427"/>
      <c r="S649" s="427"/>
      <c r="T649" s="427"/>
      <c r="U649" s="427"/>
      <c r="V649" s="427"/>
      <c r="W649" s="427"/>
      <c r="X649" s="427"/>
      <c r="Y649" s="427"/>
      <c r="Z649" s="427"/>
    </row>
    <row r="650" spans="1:26" ht="15.75" thickBot="1">
      <c r="A650" s="427"/>
      <c r="B650" s="427"/>
      <c r="C650" s="427"/>
      <c r="D650" s="427"/>
      <c r="E650" s="427"/>
      <c r="F650" s="427"/>
      <c r="G650" s="427"/>
      <c r="H650" s="427"/>
      <c r="I650" s="427"/>
      <c r="J650" s="427"/>
      <c r="K650" s="427"/>
      <c r="L650" s="427"/>
      <c r="M650" s="427"/>
      <c r="N650" s="427"/>
      <c r="O650" s="427"/>
      <c r="P650" s="427"/>
      <c r="Q650" s="427"/>
      <c r="R650" s="427"/>
      <c r="S650" s="427"/>
      <c r="T650" s="427"/>
      <c r="U650" s="427"/>
      <c r="V650" s="427"/>
      <c r="W650" s="427"/>
      <c r="X650" s="427"/>
      <c r="Y650" s="427"/>
      <c r="Z650" s="427"/>
    </row>
    <row r="651" spans="1:26" ht="15.75" thickBot="1">
      <c r="A651" s="427"/>
      <c r="B651" s="427"/>
      <c r="C651" s="427"/>
      <c r="D651" s="427"/>
      <c r="E651" s="427"/>
      <c r="F651" s="427"/>
      <c r="G651" s="427"/>
      <c r="H651" s="427"/>
      <c r="I651" s="427"/>
      <c r="J651" s="427"/>
      <c r="K651" s="427"/>
      <c r="L651" s="427"/>
      <c r="M651" s="427"/>
      <c r="N651" s="427"/>
      <c r="O651" s="427"/>
      <c r="P651" s="427"/>
      <c r="Q651" s="427"/>
      <c r="R651" s="427"/>
      <c r="S651" s="427"/>
      <c r="T651" s="427"/>
      <c r="U651" s="427"/>
      <c r="V651" s="427"/>
      <c r="W651" s="427"/>
      <c r="X651" s="427"/>
      <c r="Y651" s="427"/>
      <c r="Z651" s="427"/>
    </row>
    <row r="652" spans="1:26" ht="15.75" thickBot="1">
      <c r="A652" s="427"/>
      <c r="B652" s="427"/>
      <c r="C652" s="427"/>
      <c r="D652" s="427"/>
      <c r="E652" s="427"/>
      <c r="F652" s="427"/>
      <c r="G652" s="427"/>
      <c r="H652" s="427"/>
      <c r="I652" s="427"/>
      <c r="J652" s="427"/>
      <c r="K652" s="427"/>
      <c r="L652" s="427"/>
      <c r="M652" s="427"/>
      <c r="N652" s="427"/>
      <c r="O652" s="427"/>
      <c r="P652" s="427"/>
      <c r="Q652" s="427"/>
      <c r="R652" s="427"/>
      <c r="S652" s="427"/>
      <c r="T652" s="427"/>
      <c r="U652" s="427"/>
      <c r="V652" s="427"/>
      <c r="W652" s="427"/>
      <c r="X652" s="427"/>
      <c r="Y652" s="427"/>
      <c r="Z652" s="427"/>
    </row>
    <row r="653" spans="1:26" ht="15.75" thickBot="1">
      <c r="A653" s="427"/>
      <c r="B653" s="427"/>
      <c r="C653" s="427"/>
      <c r="D653" s="427"/>
      <c r="E653" s="427"/>
      <c r="F653" s="427"/>
      <c r="G653" s="427"/>
      <c r="H653" s="427"/>
      <c r="I653" s="427"/>
      <c r="J653" s="427"/>
      <c r="K653" s="427"/>
      <c r="L653" s="427"/>
      <c r="M653" s="427"/>
      <c r="N653" s="427"/>
      <c r="O653" s="427"/>
      <c r="P653" s="427"/>
      <c r="Q653" s="427"/>
      <c r="R653" s="427"/>
      <c r="S653" s="427"/>
      <c r="T653" s="427"/>
      <c r="U653" s="427"/>
      <c r="V653" s="427"/>
      <c r="W653" s="427"/>
      <c r="X653" s="427"/>
      <c r="Y653" s="427"/>
      <c r="Z653" s="427"/>
    </row>
    <row r="654" spans="1:26" ht="15.75" thickBot="1">
      <c r="A654" s="427"/>
      <c r="B654" s="427"/>
      <c r="C654" s="427"/>
      <c r="D654" s="427"/>
      <c r="E654" s="427"/>
      <c r="F654" s="427"/>
      <c r="G654" s="427"/>
      <c r="H654" s="427"/>
      <c r="I654" s="427"/>
      <c r="J654" s="427"/>
      <c r="K654" s="427"/>
      <c r="L654" s="427"/>
      <c r="M654" s="427"/>
      <c r="N654" s="427"/>
      <c r="O654" s="427"/>
      <c r="P654" s="427"/>
      <c r="Q654" s="427"/>
      <c r="R654" s="427"/>
      <c r="S654" s="427"/>
      <c r="T654" s="427"/>
      <c r="U654" s="427"/>
      <c r="V654" s="427"/>
      <c r="W654" s="427"/>
      <c r="X654" s="427"/>
      <c r="Y654" s="427"/>
      <c r="Z654" s="427"/>
    </row>
    <row r="655" spans="1:26" ht="15.75" thickBot="1">
      <c r="A655" s="427"/>
      <c r="B655" s="427"/>
      <c r="C655" s="427"/>
      <c r="D655" s="427"/>
      <c r="E655" s="427"/>
      <c r="F655" s="427"/>
      <c r="G655" s="427"/>
      <c r="H655" s="427"/>
      <c r="I655" s="427"/>
      <c r="J655" s="427"/>
      <c r="K655" s="427"/>
      <c r="L655" s="427"/>
      <c r="M655" s="427"/>
      <c r="N655" s="427"/>
      <c r="O655" s="427"/>
      <c r="P655" s="427"/>
      <c r="Q655" s="427"/>
      <c r="R655" s="427"/>
      <c r="S655" s="427"/>
      <c r="T655" s="427"/>
      <c r="U655" s="427"/>
      <c r="V655" s="427"/>
      <c r="W655" s="427"/>
      <c r="X655" s="427"/>
      <c r="Y655" s="427"/>
      <c r="Z655" s="427"/>
    </row>
    <row r="656" spans="1:26" ht="15.75" thickBot="1">
      <c r="A656" s="427"/>
      <c r="B656" s="427"/>
      <c r="C656" s="427"/>
      <c r="D656" s="427"/>
      <c r="E656" s="427"/>
      <c r="F656" s="427"/>
      <c r="G656" s="427"/>
      <c r="H656" s="427"/>
      <c r="I656" s="427"/>
      <c r="J656" s="427"/>
      <c r="K656" s="427"/>
      <c r="L656" s="427"/>
      <c r="M656" s="427"/>
      <c r="N656" s="427"/>
      <c r="O656" s="427"/>
      <c r="P656" s="427"/>
      <c r="Q656" s="427"/>
      <c r="R656" s="427"/>
      <c r="S656" s="427"/>
      <c r="T656" s="427"/>
      <c r="U656" s="427"/>
      <c r="V656" s="427"/>
      <c r="W656" s="427"/>
      <c r="X656" s="427"/>
      <c r="Y656" s="427"/>
      <c r="Z656" s="427"/>
    </row>
    <row r="657" spans="1:26" ht="15.75" thickBot="1">
      <c r="A657" s="427"/>
      <c r="B657" s="427"/>
      <c r="C657" s="427"/>
      <c r="D657" s="427"/>
      <c r="E657" s="427"/>
      <c r="F657" s="427"/>
      <c r="G657" s="427"/>
      <c r="H657" s="427"/>
      <c r="I657" s="427"/>
      <c r="J657" s="427"/>
      <c r="K657" s="427"/>
      <c r="L657" s="427"/>
      <c r="M657" s="427"/>
      <c r="N657" s="427"/>
      <c r="O657" s="427"/>
      <c r="P657" s="427"/>
      <c r="Q657" s="427"/>
      <c r="R657" s="427"/>
      <c r="S657" s="427"/>
      <c r="T657" s="427"/>
      <c r="U657" s="427"/>
      <c r="V657" s="427"/>
      <c r="W657" s="427"/>
      <c r="X657" s="427"/>
      <c r="Y657" s="427"/>
      <c r="Z657" s="427"/>
    </row>
    <row r="658" spans="1:26" ht="15.75" thickBot="1">
      <c r="A658" s="427"/>
      <c r="B658" s="427"/>
      <c r="C658" s="427"/>
      <c r="D658" s="427"/>
      <c r="E658" s="427"/>
      <c r="F658" s="427"/>
      <c r="G658" s="427"/>
      <c r="H658" s="427"/>
      <c r="I658" s="427"/>
      <c r="J658" s="427"/>
      <c r="K658" s="427"/>
      <c r="L658" s="427"/>
      <c r="M658" s="427"/>
      <c r="N658" s="427"/>
      <c r="O658" s="427"/>
      <c r="P658" s="427"/>
      <c r="Q658" s="427"/>
      <c r="R658" s="427"/>
      <c r="S658" s="427"/>
      <c r="T658" s="427"/>
      <c r="U658" s="427"/>
      <c r="V658" s="427"/>
      <c r="W658" s="427"/>
      <c r="X658" s="427"/>
      <c r="Y658" s="427"/>
      <c r="Z658" s="427"/>
    </row>
    <row r="659" spans="1:26" ht="15.75" thickBot="1">
      <c r="A659" s="427"/>
      <c r="B659" s="427"/>
      <c r="C659" s="427"/>
      <c r="D659" s="427"/>
      <c r="E659" s="427"/>
      <c r="F659" s="427"/>
      <c r="G659" s="427"/>
      <c r="H659" s="427"/>
      <c r="I659" s="427"/>
      <c r="J659" s="427"/>
      <c r="K659" s="427"/>
      <c r="L659" s="427"/>
      <c r="M659" s="427"/>
      <c r="N659" s="427"/>
      <c r="O659" s="427"/>
      <c r="P659" s="427"/>
      <c r="Q659" s="427"/>
      <c r="R659" s="427"/>
      <c r="S659" s="427"/>
      <c r="T659" s="427"/>
      <c r="U659" s="427"/>
      <c r="V659" s="427"/>
      <c r="W659" s="427"/>
      <c r="X659" s="427"/>
      <c r="Y659" s="427"/>
      <c r="Z659" s="427"/>
    </row>
    <row r="660" spans="1:26" ht="15.75" thickBot="1">
      <c r="A660" s="427"/>
      <c r="B660" s="427"/>
      <c r="C660" s="427"/>
      <c r="D660" s="427"/>
      <c r="E660" s="427"/>
      <c r="F660" s="427"/>
      <c r="G660" s="427"/>
      <c r="H660" s="427"/>
      <c r="I660" s="427"/>
      <c r="J660" s="427"/>
      <c r="K660" s="427"/>
      <c r="L660" s="427"/>
      <c r="M660" s="427"/>
      <c r="N660" s="427"/>
      <c r="O660" s="427"/>
      <c r="P660" s="427"/>
      <c r="Q660" s="427"/>
      <c r="R660" s="427"/>
      <c r="S660" s="427"/>
      <c r="T660" s="427"/>
      <c r="U660" s="427"/>
      <c r="V660" s="427"/>
      <c r="W660" s="427"/>
      <c r="X660" s="427"/>
      <c r="Y660" s="427"/>
      <c r="Z660" s="427"/>
    </row>
    <row r="661" spans="1:26" ht="15.75" thickBot="1">
      <c r="A661" s="427"/>
      <c r="B661" s="427"/>
      <c r="C661" s="427"/>
      <c r="D661" s="427"/>
      <c r="E661" s="427"/>
      <c r="F661" s="427"/>
      <c r="G661" s="427"/>
      <c r="H661" s="427"/>
      <c r="I661" s="427"/>
      <c r="J661" s="427"/>
      <c r="K661" s="427"/>
      <c r="L661" s="427"/>
      <c r="M661" s="427"/>
      <c r="N661" s="427"/>
      <c r="O661" s="427"/>
      <c r="P661" s="427"/>
      <c r="Q661" s="427"/>
      <c r="R661" s="427"/>
      <c r="S661" s="427"/>
      <c r="T661" s="427"/>
      <c r="U661" s="427"/>
      <c r="V661" s="427"/>
      <c r="W661" s="427"/>
      <c r="X661" s="427"/>
      <c r="Y661" s="427"/>
      <c r="Z661" s="427"/>
    </row>
    <row r="662" spans="1:26" ht="15.75" thickBot="1">
      <c r="A662" s="427"/>
      <c r="B662" s="427"/>
      <c r="C662" s="427"/>
      <c r="D662" s="427"/>
      <c r="E662" s="427"/>
      <c r="F662" s="427"/>
      <c r="G662" s="427"/>
      <c r="H662" s="427"/>
      <c r="I662" s="427"/>
      <c r="J662" s="427"/>
      <c r="K662" s="427"/>
      <c r="L662" s="427"/>
      <c r="M662" s="427"/>
      <c r="N662" s="427"/>
      <c r="O662" s="427"/>
      <c r="P662" s="427"/>
      <c r="Q662" s="427"/>
      <c r="R662" s="427"/>
      <c r="S662" s="427"/>
      <c r="T662" s="427"/>
      <c r="U662" s="427"/>
      <c r="V662" s="427"/>
      <c r="W662" s="427"/>
      <c r="X662" s="427"/>
      <c r="Y662" s="427"/>
      <c r="Z662" s="427"/>
    </row>
    <row r="663" spans="1:26" ht="15.75" thickBot="1">
      <c r="A663" s="427"/>
      <c r="B663" s="427"/>
      <c r="C663" s="427"/>
      <c r="D663" s="427"/>
      <c r="E663" s="427"/>
      <c r="F663" s="427"/>
      <c r="G663" s="427"/>
      <c r="H663" s="427"/>
      <c r="I663" s="427"/>
      <c r="J663" s="427"/>
      <c r="K663" s="427"/>
      <c r="L663" s="427"/>
      <c r="M663" s="427"/>
      <c r="N663" s="427"/>
      <c r="O663" s="427"/>
      <c r="P663" s="427"/>
      <c r="Q663" s="427"/>
      <c r="R663" s="427"/>
      <c r="S663" s="427"/>
      <c r="T663" s="427"/>
      <c r="U663" s="427"/>
      <c r="V663" s="427"/>
      <c r="W663" s="427"/>
      <c r="X663" s="427"/>
      <c r="Y663" s="427"/>
      <c r="Z663" s="427"/>
    </row>
    <row r="664" spans="1:26" ht="15.75" thickBot="1">
      <c r="A664" s="427"/>
      <c r="B664" s="427"/>
      <c r="C664" s="427"/>
      <c r="D664" s="427"/>
      <c r="E664" s="427"/>
      <c r="F664" s="427"/>
      <c r="G664" s="427"/>
      <c r="H664" s="427"/>
      <c r="I664" s="427"/>
      <c r="J664" s="427"/>
      <c r="K664" s="427"/>
      <c r="L664" s="427"/>
      <c r="M664" s="427"/>
      <c r="N664" s="427"/>
      <c r="O664" s="427"/>
      <c r="P664" s="427"/>
      <c r="Q664" s="427"/>
      <c r="R664" s="427"/>
      <c r="S664" s="427"/>
      <c r="T664" s="427"/>
      <c r="U664" s="427"/>
      <c r="V664" s="427"/>
      <c r="W664" s="427"/>
      <c r="X664" s="427"/>
      <c r="Y664" s="427"/>
      <c r="Z664" s="427"/>
    </row>
    <row r="665" spans="1:26" ht="15.75" thickBot="1">
      <c r="A665" s="427"/>
      <c r="B665" s="427"/>
      <c r="C665" s="427"/>
      <c r="D665" s="427"/>
      <c r="E665" s="427"/>
      <c r="F665" s="427"/>
      <c r="G665" s="427"/>
      <c r="H665" s="427"/>
      <c r="I665" s="427"/>
      <c r="J665" s="427"/>
      <c r="K665" s="427"/>
      <c r="L665" s="427"/>
      <c r="M665" s="427"/>
      <c r="N665" s="427"/>
      <c r="O665" s="427"/>
      <c r="P665" s="427"/>
      <c r="Q665" s="427"/>
      <c r="R665" s="427"/>
      <c r="S665" s="427"/>
      <c r="T665" s="427"/>
      <c r="U665" s="427"/>
      <c r="V665" s="427"/>
      <c r="W665" s="427"/>
      <c r="X665" s="427"/>
      <c r="Y665" s="427"/>
      <c r="Z665" s="427"/>
    </row>
    <row r="666" spans="1:26" ht="15.75" thickBot="1">
      <c r="A666" s="427"/>
      <c r="B666" s="427"/>
      <c r="C666" s="427"/>
      <c r="D666" s="427"/>
      <c r="E666" s="427"/>
      <c r="F666" s="427"/>
      <c r="G666" s="427"/>
      <c r="H666" s="427"/>
      <c r="I666" s="427"/>
      <c r="J666" s="427"/>
      <c r="K666" s="427"/>
      <c r="L666" s="427"/>
      <c r="M666" s="427"/>
      <c r="N666" s="427"/>
      <c r="O666" s="427"/>
      <c r="P666" s="427"/>
      <c r="Q666" s="427"/>
      <c r="R666" s="427"/>
      <c r="S666" s="427"/>
      <c r="T666" s="427"/>
      <c r="U666" s="427"/>
      <c r="V666" s="427"/>
      <c r="W666" s="427"/>
      <c r="X666" s="427"/>
      <c r="Y666" s="427"/>
      <c r="Z666" s="427"/>
    </row>
    <row r="667" spans="1:26" ht="15.75" thickBot="1">
      <c r="A667" s="427"/>
      <c r="B667" s="427"/>
      <c r="C667" s="427"/>
      <c r="D667" s="427"/>
      <c r="E667" s="427"/>
      <c r="F667" s="427"/>
      <c r="G667" s="427"/>
      <c r="H667" s="427"/>
      <c r="I667" s="427"/>
      <c r="J667" s="427"/>
      <c r="K667" s="427"/>
      <c r="L667" s="427"/>
      <c r="M667" s="427"/>
      <c r="N667" s="427"/>
      <c r="O667" s="427"/>
      <c r="P667" s="427"/>
      <c r="Q667" s="427"/>
      <c r="R667" s="427"/>
      <c r="S667" s="427"/>
      <c r="T667" s="427"/>
      <c r="U667" s="427"/>
      <c r="V667" s="427"/>
      <c r="W667" s="427"/>
      <c r="X667" s="427"/>
      <c r="Y667" s="427"/>
      <c r="Z667" s="427"/>
    </row>
    <row r="668" spans="1:26" ht="15.75" thickBot="1">
      <c r="A668" s="427"/>
      <c r="B668" s="427"/>
      <c r="C668" s="427"/>
      <c r="D668" s="427"/>
      <c r="E668" s="427"/>
      <c r="F668" s="427"/>
      <c r="G668" s="427"/>
      <c r="H668" s="427"/>
      <c r="I668" s="427"/>
      <c r="J668" s="427"/>
      <c r="K668" s="427"/>
      <c r="L668" s="427"/>
      <c r="M668" s="427"/>
      <c r="N668" s="427"/>
      <c r="O668" s="427"/>
      <c r="P668" s="427"/>
      <c r="Q668" s="427"/>
      <c r="R668" s="427"/>
      <c r="S668" s="427"/>
      <c r="T668" s="427"/>
      <c r="U668" s="427"/>
      <c r="V668" s="427"/>
      <c r="W668" s="427"/>
      <c r="X668" s="427"/>
      <c r="Y668" s="427"/>
      <c r="Z668" s="427"/>
    </row>
    <row r="669" spans="1:26" ht="15.75" thickBot="1">
      <c r="A669" s="427"/>
      <c r="B669" s="427"/>
      <c r="C669" s="427"/>
      <c r="D669" s="427"/>
      <c r="E669" s="427"/>
      <c r="F669" s="427"/>
      <c r="G669" s="427"/>
      <c r="H669" s="427"/>
      <c r="I669" s="427"/>
      <c r="J669" s="427"/>
      <c r="K669" s="427"/>
      <c r="L669" s="427"/>
      <c r="M669" s="427"/>
      <c r="N669" s="427"/>
      <c r="O669" s="427"/>
      <c r="P669" s="427"/>
      <c r="Q669" s="427"/>
      <c r="R669" s="427"/>
      <c r="S669" s="427"/>
      <c r="T669" s="427"/>
      <c r="U669" s="427"/>
      <c r="V669" s="427"/>
      <c r="W669" s="427"/>
      <c r="X669" s="427"/>
      <c r="Y669" s="427"/>
      <c r="Z669" s="427"/>
    </row>
    <row r="670" spans="1:26" ht="15.75" thickBot="1">
      <c r="A670" s="427"/>
      <c r="B670" s="427"/>
      <c r="C670" s="427"/>
      <c r="D670" s="427"/>
      <c r="E670" s="427"/>
      <c r="F670" s="427"/>
      <c r="G670" s="427"/>
      <c r="H670" s="427"/>
      <c r="I670" s="427"/>
      <c r="J670" s="427"/>
      <c r="K670" s="427"/>
      <c r="L670" s="427"/>
      <c r="M670" s="427"/>
      <c r="N670" s="427"/>
      <c r="O670" s="427"/>
      <c r="P670" s="427"/>
      <c r="Q670" s="427"/>
      <c r="R670" s="427"/>
      <c r="S670" s="427"/>
      <c r="T670" s="427"/>
      <c r="U670" s="427"/>
      <c r="V670" s="427"/>
      <c r="W670" s="427"/>
      <c r="X670" s="427"/>
      <c r="Y670" s="427"/>
      <c r="Z670" s="427"/>
    </row>
    <row r="671" spans="1:26" ht="15.75" thickBot="1">
      <c r="A671" s="427"/>
      <c r="B671" s="427"/>
      <c r="C671" s="427"/>
      <c r="D671" s="427"/>
      <c r="E671" s="427"/>
      <c r="F671" s="427"/>
      <c r="G671" s="427"/>
      <c r="H671" s="427"/>
      <c r="I671" s="427"/>
      <c r="J671" s="427"/>
      <c r="K671" s="427"/>
      <c r="L671" s="427"/>
      <c r="M671" s="427"/>
      <c r="N671" s="427"/>
      <c r="O671" s="427"/>
      <c r="P671" s="427"/>
      <c r="Q671" s="427"/>
      <c r="R671" s="427"/>
      <c r="S671" s="427"/>
      <c r="T671" s="427"/>
      <c r="U671" s="427"/>
      <c r="V671" s="427"/>
      <c r="W671" s="427"/>
      <c r="X671" s="427"/>
      <c r="Y671" s="427"/>
      <c r="Z671" s="427"/>
    </row>
    <row r="672" spans="1:26" ht="15.75" thickBot="1">
      <c r="A672" s="427"/>
      <c r="B672" s="427"/>
      <c r="C672" s="427"/>
      <c r="D672" s="427"/>
      <c r="E672" s="427"/>
      <c r="F672" s="427"/>
      <c r="G672" s="427"/>
      <c r="H672" s="427"/>
      <c r="I672" s="427"/>
      <c r="J672" s="427"/>
      <c r="K672" s="427"/>
      <c r="L672" s="427"/>
      <c r="M672" s="427"/>
      <c r="N672" s="427"/>
      <c r="O672" s="427"/>
      <c r="P672" s="427"/>
      <c r="Q672" s="427"/>
      <c r="R672" s="427"/>
      <c r="S672" s="427"/>
      <c r="T672" s="427"/>
      <c r="U672" s="427"/>
      <c r="V672" s="427"/>
      <c r="W672" s="427"/>
      <c r="X672" s="427"/>
      <c r="Y672" s="427"/>
      <c r="Z672" s="427"/>
    </row>
    <row r="673" spans="1:26" ht="15.75" thickBot="1">
      <c r="A673" s="427"/>
      <c r="B673" s="427"/>
      <c r="C673" s="427"/>
      <c r="D673" s="427"/>
      <c r="E673" s="427"/>
      <c r="F673" s="427"/>
      <c r="G673" s="427"/>
      <c r="H673" s="427"/>
      <c r="I673" s="427"/>
      <c r="J673" s="427"/>
      <c r="K673" s="427"/>
      <c r="L673" s="427"/>
      <c r="M673" s="427"/>
      <c r="N673" s="427"/>
      <c r="O673" s="427"/>
      <c r="P673" s="427"/>
      <c r="Q673" s="427"/>
      <c r="R673" s="427"/>
      <c r="S673" s="427"/>
      <c r="T673" s="427"/>
      <c r="U673" s="427"/>
      <c r="V673" s="427"/>
      <c r="W673" s="427"/>
      <c r="X673" s="427"/>
      <c r="Y673" s="427"/>
      <c r="Z673" s="427"/>
    </row>
    <row r="674" spans="1:26" ht="15.75" thickBot="1">
      <c r="A674" s="427"/>
      <c r="B674" s="427"/>
      <c r="C674" s="427"/>
      <c r="D674" s="427"/>
      <c r="E674" s="427"/>
      <c r="F674" s="427"/>
      <c r="G674" s="427"/>
      <c r="H674" s="427"/>
      <c r="I674" s="427"/>
      <c r="J674" s="427"/>
      <c r="K674" s="427"/>
      <c r="L674" s="427"/>
      <c r="M674" s="427"/>
      <c r="N674" s="427"/>
      <c r="O674" s="427"/>
      <c r="P674" s="427"/>
      <c r="Q674" s="427"/>
      <c r="R674" s="427"/>
      <c r="S674" s="427"/>
      <c r="T674" s="427"/>
      <c r="U674" s="427"/>
      <c r="V674" s="427"/>
      <c r="W674" s="427"/>
      <c r="X674" s="427"/>
      <c r="Y674" s="427"/>
      <c r="Z674" s="427"/>
    </row>
    <row r="675" spans="1:26" ht="15.75" thickBot="1">
      <c r="A675" s="427"/>
      <c r="B675" s="427"/>
      <c r="C675" s="427"/>
      <c r="D675" s="427"/>
      <c r="E675" s="427"/>
      <c r="F675" s="427"/>
      <c r="G675" s="427"/>
      <c r="H675" s="427"/>
      <c r="I675" s="427"/>
      <c r="J675" s="427"/>
      <c r="K675" s="427"/>
      <c r="L675" s="427"/>
      <c r="M675" s="427"/>
      <c r="N675" s="427"/>
      <c r="O675" s="427"/>
      <c r="P675" s="427"/>
      <c r="Q675" s="427"/>
      <c r="R675" s="427"/>
      <c r="S675" s="427"/>
      <c r="T675" s="427"/>
      <c r="U675" s="427"/>
      <c r="V675" s="427"/>
      <c r="W675" s="427"/>
      <c r="X675" s="427"/>
      <c r="Y675" s="427"/>
      <c r="Z675" s="427"/>
    </row>
    <row r="676" spans="1:26" ht="15.75" thickBot="1">
      <c r="A676" s="427"/>
      <c r="B676" s="427"/>
      <c r="C676" s="427"/>
      <c r="D676" s="427"/>
      <c r="E676" s="427"/>
      <c r="F676" s="427"/>
      <c r="G676" s="427"/>
      <c r="H676" s="427"/>
      <c r="I676" s="427"/>
      <c r="J676" s="427"/>
      <c r="K676" s="427"/>
      <c r="L676" s="427"/>
      <c r="M676" s="427"/>
      <c r="N676" s="427"/>
      <c r="O676" s="427"/>
      <c r="P676" s="427"/>
      <c r="Q676" s="427"/>
      <c r="R676" s="427"/>
      <c r="S676" s="427"/>
      <c r="T676" s="427"/>
      <c r="U676" s="427"/>
      <c r="V676" s="427"/>
      <c r="W676" s="427"/>
      <c r="X676" s="427"/>
      <c r="Y676" s="427"/>
      <c r="Z676" s="427"/>
    </row>
    <row r="677" spans="1:26" ht="15.75" thickBot="1">
      <c r="A677" s="427"/>
      <c r="B677" s="427"/>
      <c r="C677" s="427"/>
      <c r="D677" s="427"/>
      <c r="E677" s="427"/>
      <c r="F677" s="427"/>
      <c r="G677" s="427"/>
      <c r="H677" s="427"/>
      <c r="I677" s="427"/>
      <c r="J677" s="427"/>
      <c r="K677" s="427"/>
      <c r="L677" s="427"/>
      <c r="M677" s="427"/>
      <c r="N677" s="427"/>
      <c r="O677" s="427"/>
      <c r="P677" s="427"/>
      <c r="Q677" s="427"/>
      <c r="R677" s="427"/>
      <c r="S677" s="427"/>
      <c r="T677" s="427"/>
      <c r="U677" s="427"/>
      <c r="V677" s="427"/>
      <c r="W677" s="427"/>
      <c r="X677" s="427"/>
      <c r="Y677" s="427"/>
      <c r="Z677" s="427"/>
    </row>
    <row r="678" spans="1:26" ht="15.75" thickBot="1">
      <c r="A678" s="427"/>
      <c r="B678" s="427"/>
      <c r="C678" s="427"/>
      <c r="D678" s="427"/>
      <c r="E678" s="427"/>
      <c r="F678" s="427"/>
      <c r="G678" s="427"/>
      <c r="H678" s="427"/>
      <c r="I678" s="427"/>
      <c r="J678" s="427"/>
      <c r="K678" s="427"/>
      <c r="L678" s="427"/>
      <c r="M678" s="427"/>
      <c r="N678" s="427"/>
      <c r="O678" s="427"/>
      <c r="P678" s="427"/>
      <c r="Q678" s="427"/>
      <c r="R678" s="427"/>
      <c r="S678" s="427"/>
      <c r="T678" s="427"/>
      <c r="U678" s="427"/>
      <c r="V678" s="427"/>
      <c r="W678" s="427"/>
      <c r="X678" s="427"/>
      <c r="Y678" s="427"/>
      <c r="Z678" s="427"/>
    </row>
    <row r="679" spans="1:26" ht="15.75" thickBot="1">
      <c r="A679" s="427"/>
      <c r="B679" s="427"/>
      <c r="C679" s="427"/>
      <c r="D679" s="427"/>
      <c r="E679" s="427"/>
      <c r="F679" s="427"/>
      <c r="G679" s="427"/>
      <c r="H679" s="427"/>
      <c r="I679" s="427"/>
      <c r="J679" s="427"/>
      <c r="K679" s="427"/>
      <c r="L679" s="427"/>
      <c r="M679" s="427"/>
      <c r="N679" s="427"/>
      <c r="O679" s="427"/>
      <c r="P679" s="427"/>
      <c r="Q679" s="427"/>
      <c r="R679" s="427"/>
      <c r="S679" s="427"/>
      <c r="T679" s="427"/>
      <c r="U679" s="427"/>
      <c r="V679" s="427"/>
      <c r="W679" s="427"/>
      <c r="X679" s="427"/>
      <c r="Y679" s="427"/>
      <c r="Z679" s="427"/>
    </row>
    <row r="680" spans="1:26" ht="15.75" thickBot="1">
      <c r="A680" s="427"/>
      <c r="B680" s="427"/>
      <c r="C680" s="427"/>
      <c r="D680" s="427"/>
      <c r="E680" s="427"/>
      <c r="F680" s="427"/>
      <c r="G680" s="427"/>
      <c r="H680" s="427"/>
      <c r="I680" s="427"/>
      <c r="J680" s="427"/>
      <c r="K680" s="427"/>
      <c r="L680" s="427"/>
      <c r="M680" s="427"/>
      <c r="N680" s="427"/>
      <c r="O680" s="427"/>
      <c r="P680" s="427"/>
      <c r="Q680" s="427"/>
      <c r="R680" s="427"/>
      <c r="S680" s="427"/>
      <c r="T680" s="427"/>
      <c r="U680" s="427"/>
      <c r="V680" s="427"/>
      <c r="W680" s="427"/>
      <c r="X680" s="427"/>
      <c r="Y680" s="427"/>
      <c r="Z680" s="427"/>
    </row>
    <row r="681" spans="1:26" ht="15.75" thickBot="1">
      <c r="A681" s="427"/>
      <c r="B681" s="427"/>
      <c r="C681" s="427"/>
      <c r="D681" s="427"/>
      <c r="E681" s="427"/>
      <c r="F681" s="427"/>
      <c r="G681" s="427"/>
      <c r="H681" s="427"/>
      <c r="I681" s="427"/>
      <c r="J681" s="427"/>
      <c r="K681" s="427"/>
      <c r="L681" s="427"/>
      <c r="M681" s="427"/>
      <c r="N681" s="427"/>
      <c r="O681" s="427"/>
      <c r="P681" s="427"/>
      <c r="Q681" s="427"/>
      <c r="R681" s="427"/>
      <c r="S681" s="427"/>
      <c r="T681" s="427"/>
      <c r="U681" s="427"/>
      <c r="V681" s="427"/>
      <c r="W681" s="427"/>
      <c r="X681" s="427"/>
      <c r="Y681" s="427"/>
      <c r="Z681" s="427"/>
    </row>
    <row r="682" spans="1:26" ht="15.75" thickBot="1">
      <c r="A682" s="427"/>
      <c r="B682" s="427"/>
      <c r="C682" s="427"/>
      <c r="D682" s="427"/>
      <c r="E682" s="427"/>
      <c r="F682" s="427"/>
      <c r="G682" s="427"/>
      <c r="H682" s="427"/>
      <c r="I682" s="427"/>
      <c r="J682" s="427"/>
      <c r="K682" s="427"/>
      <c r="L682" s="427"/>
      <c r="M682" s="427"/>
      <c r="N682" s="427"/>
      <c r="O682" s="427"/>
      <c r="P682" s="427"/>
      <c r="Q682" s="427"/>
      <c r="R682" s="427"/>
      <c r="S682" s="427"/>
      <c r="T682" s="427"/>
      <c r="U682" s="427"/>
      <c r="V682" s="427"/>
      <c r="W682" s="427"/>
      <c r="X682" s="427"/>
      <c r="Y682" s="427"/>
      <c r="Z682" s="427"/>
    </row>
    <row r="683" spans="1:26" ht="15.75" thickBot="1">
      <c r="A683" s="427"/>
      <c r="B683" s="427"/>
      <c r="C683" s="427"/>
      <c r="D683" s="427"/>
      <c r="E683" s="427"/>
      <c r="F683" s="427"/>
      <c r="G683" s="427"/>
      <c r="H683" s="427"/>
      <c r="I683" s="427"/>
      <c r="J683" s="427"/>
      <c r="K683" s="427"/>
      <c r="L683" s="427"/>
      <c r="M683" s="427"/>
      <c r="N683" s="427"/>
      <c r="O683" s="427"/>
      <c r="P683" s="427"/>
      <c r="Q683" s="427"/>
      <c r="R683" s="427"/>
      <c r="S683" s="427"/>
      <c r="T683" s="427"/>
      <c r="U683" s="427"/>
      <c r="V683" s="427"/>
      <c r="W683" s="427"/>
      <c r="X683" s="427"/>
      <c r="Y683" s="427"/>
      <c r="Z683" s="427"/>
    </row>
    <row r="684" spans="1:26" ht="15.75" thickBot="1">
      <c r="A684" s="427"/>
      <c r="B684" s="427"/>
      <c r="C684" s="427"/>
      <c r="D684" s="427"/>
      <c r="E684" s="427"/>
      <c r="F684" s="427"/>
      <c r="G684" s="427"/>
      <c r="H684" s="427"/>
      <c r="I684" s="427"/>
      <c r="J684" s="427"/>
      <c r="K684" s="427"/>
      <c r="L684" s="427"/>
      <c r="M684" s="427"/>
      <c r="N684" s="427"/>
      <c r="O684" s="427"/>
      <c r="P684" s="427"/>
      <c r="Q684" s="427"/>
      <c r="R684" s="427"/>
      <c r="S684" s="427"/>
      <c r="T684" s="427"/>
      <c r="U684" s="427"/>
      <c r="V684" s="427"/>
      <c r="W684" s="427"/>
      <c r="X684" s="427"/>
      <c r="Y684" s="427"/>
      <c r="Z684" s="427"/>
    </row>
    <row r="685" spans="1:26" ht="15.75" thickBot="1">
      <c r="A685" s="427"/>
      <c r="B685" s="427"/>
      <c r="C685" s="427"/>
      <c r="D685" s="427"/>
      <c r="E685" s="427"/>
      <c r="F685" s="427"/>
      <c r="G685" s="427"/>
      <c r="H685" s="427"/>
      <c r="I685" s="427"/>
      <c r="J685" s="427"/>
      <c r="K685" s="427"/>
      <c r="L685" s="427"/>
      <c r="M685" s="427"/>
      <c r="N685" s="427"/>
      <c r="O685" s="427"/>
      <c r="P685" s="427"/>
      <c r="Q685" s="427"/>
      <c r="R685" s="427"/>
      <c r="S685" s="427"/>
      <c r="T685" s="427"/>
      <c r="U685" s="427"/>
      <c r="V685" s="427"/>
      <c r="W685" s="427"/>
      <c r="X685" s="427"/>
      <c r="Y685" s="427"/>
      <c r="Z685" s="427"/>
    </row>
    <row r="686" spans="1:26" ht="15.75" thickBot="1">
      <c r="A686" s="427"/>
      <c r="B686" s="427"/>
      <c r="C686" s="427"/>
      <c r="D686" s="427"/>
      <c r="E686" s="427"/>
      <c r="F686" s="427"/>
      <c r="G686" s="427"/>
      <c r="H686" s="427"/>
      <c r="I686" s="427"/>
      <c r="J686" s="427"/>
      <c r="K686" s="427"/>
      <c r="L686" s="427"/>
      <c r="M686" s="427"/>
      <c r="N686" s="427"/>
      <c r="O686" s="427"/>
      <c r="P686" s="427"/>
      <c r="Q686" s="427"/>
      <c r="R686" s="427"/>
      <c r="S686" s="427"/>
      <c r="T686" s="427"/>
      <c r="U686" s="427"/>
      <c r="V686" s="427"/>
      <c r="W686" s="427"/>
      <c r="X686" s="427"/>
      <c r="Y686" s="427"/>
      <c r="Z686" s="427"/>
    </row>
    <row r="687" spans="1:26" ht="15.75" thickBot="1">
      <c r="A687" s="427"/>
      <c r="B687" s="427"/>
      <c r="C687" s="427"/>
      <c r="D687" s="427"/>
      <c r="E687" s="427"/>
      <c r="F687" s="427"/>
      <c r="G687" s="427"/>
      <c r="H687" s="427"/>
      <c r="I687" s="427"/>
      <c r="J687" s="427"/>
      <c r="K687" s="427"/>
      <c r="L687" s="427"/>
      <c r="M687" s="427"/>
      <c r="N687" s="427"/>
      <c r="O687" s="427"/>
      <c r="P687" s="427"/>
      <c r="Q687" s="427"/>
      <c r="R687" s="427"/>
      <c r="S687" s="427"/>
      <c r="T687" s="427"/>
      <c r="U687" s="427"/>
      <c r="V687" s="427"/>
      <c r="W687" s="427"/>
      <c r="X687" s="427"/>
      <c r="Y687" s="427"/>
      <c r="Z687" s="427"/>
    </row>
    <row r="688" spans="1:26" ht="15.75" thickBot="1">
      <c r="A688" s="427"/>
      <c r="B688" s="427"/>
      <c r="C688" s="427"/>
      <c r="D688" s="427"/>
      <c r="E688" s="427"/>
      <c r="F688" s="427"/>
      <c r="G688" s="427"/>
      <c r="H688" s="427"/>
      <c r="I688" s="427"/>
      <c r="J688" s="427"/>
      <c r="K688" s="427"/>
      <c r="L688" s="427"/>
      <c r="M688" s="427"/>
      <c r="N688" s="427"/>
      <c r="O688" s="427"/>
      <c r="P688" s="427"/>
      <c r="Q688" s="427"/>
      <c r="R688" s="427"/>
      <c r="S688" s="427"/>
      <c r="T688" s="427"/>
      <c r="U688" s="427"/>
      <c r="V688" s="427"/>
      <c r="W688" s="427"/>
      <c r="X688" s="427"/>
      <c r="Y688" s="427"/>
      <c r="Z688" s="427"/>
    </row>
    <row r="689" spans="1:26" ht="15.75" thickBot="1">
      <c r="A689" s="427"/>
      <c r="B689" s="427"/>
      <c r="C689" s="427"/>
      <c r="D689" s="427"/>
      <c r="E689" s="427"/>
      <c r="F689" s="427"/>
      <c r="G689" s="427"/>
      <c r="H689" s="427"/>
      <c r="I689" s="427"/>
      <c r="J689" s="427"/>
      <c r="K689" s="427"/>
      <c r="L689" s="427"/>
      <c r="M689" s="427"/>
      <c r="N689" s="427"/>
      <c r="O689" s="427"/>
      <c r="P689" s="427"/>
      <c r="Q689" s="427"/>
      <c r="R689" s="427"/>
      <c r="S689" s="427"/>
      <c r="T689" s="427"/>
      <c r="U689" s="427"/>
      <c r="V689" s="427"/>
      <c r="W689" s="427"/>
      <c r="X689" s="427"/>
      <c r="Y689" s="427"/>
      <c r="Z689" s="427"/>
    </row>
    <row r="690" spans="1:26" ht="15.75" thickBot="1">
      <c r="A690" s="427"/>
      <c r="B690" s="427"/>
      <c r="C690" s="427"/>
      <c r="D690" s="427"/>
      <c r="E690" s="427"/>
      <c r="F690" s="427"/>
      <c r="G690" s="427"/>
      <c r="H690" s="427"/>
      <c r="I690" s="427"/>
      <c r="J690" s="427"/>
      <c r="K690" s="427"/>
      <c r="L690" s="427"/>
      <c r="M690" s="427"/>
      <c r="N690" s="427"/>
      <c r="O690" s="427"/>
      <c r="P690" s="427"/>
      <c r="Q690" s="427"/>
      <c r="R690" s="427"/>
      <c r="S690" s="427"/>
      <c r="T690" s="427"/>
      <c r="U690" s="427"/>
      <c r="V690" s="427"/>
      <c r="W690" s="427"/>
      <c r="X690" s="427"/>
      <c r="Y690" s="427"/>
      <c r="Z690" s="427"/>
    </row>
    <row r="691" spans="1:26" ht="15.75" thickBot="1">
      <c r="A691" s="427"/>
      <c r="B691" s="427"/>
      <c r="C691" s="427"/>
      <c r="D691" s="427"/>
      <c r="E691" s="427"/>
      <c r="F691" s="427"/>
      <c r="G691" s="427"/>
      <c r="H691" s="427"/>
      <c r="I691" s="427"/>
      <c r="J691" s="427"/>
      <c r="K691" s="427"/>
      <c r="L691" s="427"/>
      <c r="M691" s="427"/>
      <c r="N691" s="427"/>
      <c r="O691" s="427"/>
      <c r="P691" s="427"/>
      <c r="Q691" s="427"/>
      <c r="R691" s="427"/>
      <c r="S691" s="427"/>
      <c r="T691" s="427"/>
      <c r="U691" s="427"/>
      <c r="V691" s="427"/>
      <c r="W691" s="427"/>
      <c r="X691" s="427"/>
      <c r="Y691" s="427"/>
      <c r="Z691" s="427"/>
    </row>
    <row r="692" spans="1:26" ht="15.75" thickBot="1">
      <c r="A692" s="427"/>
      <c r="B692" s="427"/>
      <c r="C692" s="427"/>
      <c r="D692" s="427"/>
      <c r="E692" s="427"/>
      <c r="F692" s="427"/>
      <c r="G692" s="427"/>
      <c r="H692" s="427"/>
      <c r="I692" s="427"/>
      <c r="J692" s="427"/>
      <c r="K692" s="427"/>
      <c r="L692" s="427"/>
      <c r="M692" s="427"/>
      <c r="N692" s="427"/>
      <c r="O692" s="427"/>
      <c r="P692" s="427"/>
      <c r="Q692" s="427"/>
      <c r="R692" s="427"/>
      <c r="S692" s="427"/>
      <c r="T692" s="427"/>
      <c r="U692" s="427"/>
      <c r="V692" s="427"/>
      <c r="W692" s="427"/>
      <c r="X692" s="427"/>
      <c r="Y692" s="427"/>
      <c r="Z692" s="427"/>
    </row>
    <row r="693" spans="1:26" ht="15.75" thickBot="1">
      <c r="A693" s="427"/>
      <c r="B693" s="427"/>
      <c r="C693" s="427"/>
      <c r="D693" s="427"/>
      <c r="E693" s="427"/>
      <c r="F693" s="427"/>
      <c r="G693" s="427"/>
      <c r="H693" s="427"/>
      <c r="I693" s="427"/>
      <c r="J693" s="427"/>
      <c r="K693" s="427"/>
      <c r="L693" s="427"/>
      <c r="M693" s="427"/>
      <c r="N693" s="427"/>
      <c r="O693" s="427"/>
      <c r="P693" s="427"/>
      <c r="Q693" s="427"/>
      <c r="R693" s="427"/>
      <c r="S693" s="427"/>
      <c r="T693" s="427"/>
      <c r="U693" s="427"/>
      <c r="V693" s="427"/>
      <c r="W693" s="427"/>
      <c r="X693" s="427"/>
      <c r="Y693" s="427"/>
      <c r="Z693" s="427"/>
    </row>
    <row r="694" spans="1:26" ht="15.75" thickBot="1">
      <c r="A694" s="427"/>
      <c r="B694" s="427"/>
      <c r="C694" s="427"/>
      <c r="D694" s="427"/>
      <c r="E694" s="427"/>
      <c r="F694" s="427"/>
      <c r="G694" s="427"/>
      <c r="H694" s="427"/>
      <c r="I694" s="427"/>
      <c r="J694" s="427"/>
      <c r="K694" s="427"/>
      <c r="L694" s="427"/>
      <c r="M694" s="427"/>
      <c r="N694" s="427"/>
      <c r="O694" s="427"/>
      <c r="P694" s="427"/>
      <c r="Q694" s="427"/>
      <c r="R694" s="427"/>
      <c r="S694" s="427"/>
      <c r="T694" s="427"/>
      <c r="U694" s="427"/>
      <c r="V694" s="427"/>
      <c r="W694" s="427"/>
      <c r="X694" s="427"/>
      <c r="Y694" s="427"/>
      <c r="Z694" s="427"/>
    </row>
    <row r="695" spans="1:26" ht="15.75" thickBot="1">
      <c r="A695" s="427"/>
      <c r="B695" s="427"/>
      <c r="C695" s="427"/>
      <c r="D695" s="427"/>
      <c r="E695" s="427"/>
      <c r="F695" s="427"/>
      <c r="G695" s="427"/>
      <c r="H695" s="427"/>
      <c r="I695" s="427"/>
      <c r="J695" s="427"/>
      <c r="K695" s="427"/>
      <c r="L695" s="427"/>
      <c r="M695" s="427"/>
      <c r="N695" s="427"/>
      <c r="O695" s="427"/>
      <c r="P695" s="427"/>
      <c r="Q695" s="427"/>
      <c r="R695" s="427"/>
      <c r="S695" s="427"/>
      <c r="T695" s="427"/>
      <c r="U695" s="427"/>
      <c r="V695" s="427"/>
      <c r="W695" s="427"/>
      <c r="X695" s="427"/>
      <c r="Y695" s="427"/>
      <c r="Z695" s="427"/>
    </row>
    <row r="696" spans="1:26" ht="15.75" thickBot="1">
      <c r="A696" s="427"/>
      <c r="B696" s="427"/>
      <c r="C696" s="427"/>
      <c r="D696" s="427"/>
      <c r="E696" s="427"/>
      <c r="F696" s="427"/>
      <c r="G696" s="427"/>
      <c r="H696" s="427"/>
      <c r="I696" s="427"/>
      <c r="J696" s="427"/>
      <c r="K696" s="427"/>
      <c r="L696" s="427"/>
      <c r="M696" s="427"/>
      <c r="N696" s="427"/>
      <c r="O696" s="427"/>
      <c r="P696" s="427"/>
      <c r="Q696" s="427"/>
      <c r="R696" s="427"/>
      <c r="S696" s="427"/>
      <c r="T696" s="427"/>
      <c r="U696" s="427"/>
      <c r="V696" s="427"/>
      <c r="W696" s="427"/>
      <c r="X696" s="427"/>
      <c r="Y696" s="427"/>
      <c r="Z696" s="427"/>
    </row>
    <row r="697" spans="1:26" ht="15.75" thickBot="1">
      <c r="A697" s="427"/>
      <c r="B697" s="427"/>
      <c r="C697" s="427"/>
      <c r="D697" s="427"/>
      <c r="E697" s="427"/>
      <c r="F697" s="427"/>
      <c r="G697" s="427"/>
      <c r="H697" s="427"/>
      <c r="I697" s="427"/>
      <c r="J697" s="427"/>
      <c r="K697" s="427"/>
      <c r="L697" s="427"/>
      <c r="M697" s="427"/>
      <c r="N697" s="427"/>
      <c r="O697" s="427"/>
      <c r="P697" s="427"/>
      <c r="Q697" s="427"/>
      <c r="R697" s="427"/>
      <c r="S697" s="427"/>
      <c r="T697" s="427"/>
      <c r="U697" s="427"/>
      <c r="V697" s="427"/>
      <c r="W697" s="427"/>
      <c r="X697" s="427"/>
      <c r="Y697" s="427"/>
      <c r="Z697" s="427"/>
    </row>
    <row r="698" spans="1:26" ht="15.75" thickBot="1">
      <c r="A698" s="427"/>
      <c r="B698" s="427"/>
      <c r="C698" s="427"/>
      <c r="D698" s="427"/>
      <c r="E698" s="427"/>
      <c r="F698" s="427"/>
      <c r="G698" s="427"/>
      <c r="H698" s="427"/>
      <c r="I698" s="427"/>
      <c r="J698" s="427"/>
      <c r="K698" s="427"/>
      <c r="L698" s="427"/>
      <c r="M698" s="427"/>
      <c r="N698" s="427"/>
      <c r="O698" s="427"/>
      <c r="P698" s="427"/>
      <c r="Q698" s="427"/>
      <c r="R698" s="427"/>
      <c r="S698" s="427"/>
      <c r="T698" s="427"/>
      <c r="U698" s="427"/>
      <c r="V698" s="427"/>
      <c r="W698" s="427"/>
      <c r="X698" s="427"/>
      <c r="Y698" s="427"/>
      <c r="Z698" s="427"/>
    </row>
    <row r="699" spans="1:26" ht="15.75" thickBot="1">
      <c r="A699" s="427"/>
      <c r="B699" s="427"/>
      <c r="C699" s="427"/>
      <c r="D699" s="427"/>
      <c r="E699" s="427"/>
      <c r="F699" s="427"/>
      <c r="G699" s="427"/>
      <c r="H699" s="427"/>
      <c r="I699" s="427"/>
      <c r="J699" s="427"/>
      <c r="K699" s="427"/>
      <c r="L699" s="427"/>
      <c r="M699" s="427"/>
      <c r="N699" s="427"/>
      <c r="O699" s="427"/>
      <c r="P699" s="427"/>
      <c r="Q699" s="427"/>
      <c r="R699" s="427"/>
      <c r="S699" s="427"/>
      <c r="T699" s="427"/>
      <c r="U699" s="427"/>
      <c r="V699" s="427"/>
      <c r="W699" s="427"/>
      <c r="X699" s="427"/>
      <c r="Y699" s="427"/>
      <c r="Z699" s="427"/>
    </row>
    <row r="700" spans="1:26" ht="15.75" thickBot="1">
      <c r="A700" s="427"/>
      <c r="B700" s="427"/>
      <c r="C700" s="427"/>
      <c r="D700" s="427"/>
      <c r="E700" s="427"/>
      <c r="F700" s="427"/>
      <c r="G700" s="427"/>
      <c r="H700" s="427"/>
      <c r="I700" s="427"/>
      <c r="J700" s="427"/>
      <c r="K700" s="427"/>
      <c r="L700" s="427"/>
      <c r="M700" s="427"/>
      <c r="N700" s="427"/>
      <c r="O700" s="427"/>
      <c r="P700" s="427"/>
      <c r="Q700" s="427"/>
      <c r="R700" s="427"/>
      <c r="S700" s="427"/>
      <c r="T700" s="427"/>
      <c r="U700" s="427"/>
      <c r="V700" s="427"/>
      <c r="W700" s="427"/>
      <c r="X700" s="427"/>
      <c r="Y700" s="427"/>
      <c r="Z700" s="427"/>
    </row>
    <row r="701" spans="1:26" ht="15.75" thickBot="1">
      <c r="A701" s="427"/>
      <c r="B701" s="427"/>
      <c r="C701" s="427"/>
      <c r="D701" s="427"/>
      <c r="E701" s="427"/>
      <c r="F701" s="427"/>
      <c r="G701" s="427"/>
      <c r="H701" s="427"/>
      <c r="I701" s="427"/>
      <c r="J701" s="427"/>
      <c r="K701" s="427"/>
      <c r="L701" s="427"/>
      <c r="M701" s="427"/>
      <c r="N701" s="427"/>
      <c r="O701" s="427"/>
      <c r="P701" s="427"/>
      <c r="Q701" s="427"/>
      <c r="R701" s="427"/>
      <c r="S701" s="427"/>
      <c r="T701" s="427"/>
      <c r="U701" s="427"/>
      <c r="V701" s="427"/>
      <c r="W701" s="427"/>
      <c r="X701" s="427"/>
      <c r="Y701" s="427"/>
      <c r="Z701" s="427"/>
    </row>
    <row r="702" spans="1:26" ht="15.75" thickBot="1">
      <c r="A702" s="427"/>
      <c r="B702" s="427"/>
      <c r="C702" s="427"/>
      <c r="D702" s="427"/>
      <c r="E702" s="427"/>
      <c r="F702" s="427"/>
      <c r="G702" s="427"/>
      <c r="H702" s="427"/>
      <c r="I702" s="427"/>
      <c r="J702" s="427"/>
      <c r="K702" s="427"/>
      <c r="L702" s="427"/>
      <c r="M702" s="427"/>
      <c r="N702" s="427"/>
      <c r="O702" s="427"/>
      <c r="P702" s="427"/>
      <c r="Q702" s="427"/>
      <c r="R702" s="427"/>
      <c r="S702" s="427"/>
      <c r="T702" s="427"/>
      <c r="U702" s="427"/>
      <c r="V702" s="427"/>
      <c r="W702" s="427"/>
      <c r="X702" s="427"/>
      <c r="Y702" s="427"/>
      <c r="Z702" s="427"/>
    </row>
    <row r="703" spans="1:26" ht="15.75" thickBot="1">
      <c r="A703" s="427"/>
      <c r="B703" s="427"/>
      <c r="C703" s="427"/>
      <c r="D703" s="427"/>
      <c r="E703" s="427"/>
      <c r="F703" s="427"/>
      <c r="G703" s="427"/>
      <c r="H703" s="427"/>
      <c r="I703" s="427"/>
      <c r="J703" s="427"/>
      <c r="K703" s="427"/>
      <c r="L703" s="427"/>
      <c r="M703" s="427"/>
      <c r="N703" s="427"/>
      <c r="O703" s="427"/>
      <c r="P703" s="427"/>
      <c r="Q703" s="427"/>
      <c r="R703" s="427"/>
      <c r="S703" s="427"/>
      <c r="T703" s="427"/>
      <c r="U703" s="427"/>
      <c r="V703" s="427"/>
      <c r="W703" s="427"/>
      <c r="X703" s="427"/>
      <c r="Y703" s="427"/>
      <c r="Z703" s="427"/>
    </row>
    <row r="704" spans="1:26" ht="15.75" thickBot="1">
      <c r="A704" s="427"/>
      <c r="B704" s="427"/>
      <c r="C704" s="427"/>
      <c r="D704" s="427"/>
      <c r="E704" s="427"/>
      <c r="F704" s="427"/>
      <c r="G704" s="427"/>
      <c r="H704" s="427"/>
      <c r="I704" s="427"/>
      <c r="J704" s="427"/>
      <c r="K704" s="427"/>
      <c r="L704" s="427"/>
      <c r="M704" s="427"/>
      <c r="N704" s="427"/>
      <c r="O704" s="427"/>
      <c r="P704" s="427"/>
      <c r="Q704" s="427"/>
      <c r="R704" s="427"/>
      <c r="S704" s="427"/>
      <c r="T704" s="427"/>
      <c r="U704" s="427"/>
      <c r="V704" s="427"/>
      <c r="W704" s="427"/>
      <c r="X704" s="427"/>
      <c r="Y704" s="427"/>
      <c r="Z704" s="427"/>
    </row>
    <row r="705" spans="1:26" ht="15.75" thickBot="1">
      <c r="A705" s="427"/>
      <c r="B705" s="427"/>
      <c r="C705" s="427"/>
      <c r="D705" s="427"/>
      <c r="E705" s="427"/>
      <c r="F705" s="427"/>
      <c r="G705" s="427"/>
      <c r="H705" s="427"/>
      <c r="I705" s="427"/>
      <c r="J705" s="427"/>
      <c r="K705" s="427"/>
      <c r="L705" s="427"/>
      <c r="M705" s="427"/>
      <c r="N705" s="427"/>
      <c r="O705" s="427"/>
      <c r="P705" s="427"/>
      <c r="Q705" s="427"/>
      <c r="R705" s="427"/>
      <c r="S705" s="427"/>
      <c r="T705" s="427"/>
      <c r="U705" s="427"/>
      <c r="V705" s="427"/>
      <c r="W705" s="427"/>
      <c r="X705" s="427"/>
      <c r="Y705" s="427"/>
      <c r="Z705" s="427"/>
    </row>
    <row r="706" spans="1:26" ht="15.75" thickBot="1">
      <c r="A706" s="427"/>
      <c r="B706" s="427"/>
      <c r="C706" s="427"/>
      <c r="D706" s="427"/>
      <c r="E706" s="427"/>
      <c r="F706" s="427"/>
      <c r="G706" s="427"/>
      <c r="H706" s="427"/>
      <c r="I706" s="427"/>
      <c r="J706" s="427"/>
      <c r="K706" s="427"/>
      <c r="L706" s="427"/>
      <c r="M706" s="427"/>
      <c r="N706" s="427"/>
      <c r="O706" s="427"/>
      <c r="P706" s="427"/>
      <c r="Q706" s="427"/>
      <c r="R706" s="427"/>
      <c r="S706" s="427"/>
      <c r="T706" s="427"/>
      <c r="U706" s="427"/>
      <c r="V706" s="427"/>
      <c r="W706" s="427"/>
      <c r="X706" s="427"/>
      <c r="Y706" s="427"/>
      <c r="Z706" s="427"/>
    </row>
    <row r="707" spans="1:26" ht="15.75" thickBot="1">
      <c r="A707" s="427"/>
      <c r="B707" s="427"/>
      <c r="C707" s="427"/>
      <c r="D707" s="427"/>
      <c r="E707" s="427"/>
      <c r="F707" s="427"/>
      <c r="G707" s="427"/>
      <c r="H707" s="427"/>
      <c r="I707" s="427"/>
      <c r="J707" s="427"/>
      <c r="K707" s="427"/>
      <c r="L707" s="427"/>
      <c r="M707" s="427"/>
      <c r="N707" s="427"/>
      <c r="O707" s="427"/>
      <c r="P707" s="427"/>
      <c r="Q707" s="427"/>
      <c r="R707" s="427"/>
      <c r="S707" s="427"/>
      <c r="T707" s="427"/>
      <c r="U707" s="427"/>
      <c r="V707" s="427"/>
      <c r="W707" s="427"/>
      <c r="X707" s="427"/>
      <c r="Y707" s="427"/>
      <c r="Z707" s="427"/>
    </row>
    <row r="708" spans="1:26" ht="15.75" thickBot="1">
      <c r="A708" s="427"/>
      <c r="B708" s="427"/>
      <c r="C708" s="427"/>
      <c r="D708" s="427"/>
      <c r="E708" s="427"/>
      <c r="F708" s="427"/>
      <c r="G708" s="427"/>
      <c r="H708" s="427"/>
      <c r="I708" s="427"/>
      <c r="J708" s="427"/>
      <c r="K708" s="427"/>
      <c r="L708" s="427"/>
      <c r="M708" s="427"/>
      <c r="N708" s="427"/>
      <c r="O708" s="427"/>
      <c r="P708" s="427"/>
      <c r="Q708" s="427"/>
      <c r="R708" s="427"/>
      <c r="S708" s="427"/>
      <c r="T708" s="427"/>
      <c r="U708" s="427"/>
      <c r="V708" s="427"/>
      <c r="W708" s="427"/>
      <c r="X708" s="427"/>
      <c r="Y708" s="427"/>
      <c r="Z708" s="427"/>
    </row>
    <row r="709" spans="1:26" ht="15.75" thickBot="1">
      <c r="A709" s="427"/>
      <c r="B709" s="427"/>
      <c r="C709" s="427"/>
      <c r="D709" s="427"/>
      <c r="E709" s="427"/>
      <c r="F709" s="427"/>
      <c r="G709" s="427"/>
      <c r="H709" s="427"/>
      <c r="I709" s="427"/>
      <c r="J709" s="427"/>
      <c r="K709" s="427"/>
      <c r="L709" s="427"/>
      <c r="M709" s="427"/>
      <c r="N709" s="427"/>
      <c r="O709" s="427"/>
      <c r="P709" s="427"/>
      <c r="Q709" s="427"/>
      <c r="R709" s="427"/>
      <c r="S709" s="427"/>
      <c r="T709" s="427"/>
      <c r="U709" s="427"/>
      <c r="V709" s="427"/>
      <c r="W709" s="427"/>
      <c r="X709" s="427"/>
      <c r="Y709" s="427"/>
      <c r="Z709" s="427"/>
    </row>
    <row r="710" spans="1:26" ht="15.75" thickBot="1">
      <c r="A710" s="427"/>
      <c r="B710" s="427"/>
      <c r="C710" s="427"/>
      <c r="D710" s="427"/>
      <c r="E710" s="427"/>
      <c r="F710" s="427"/>
      <c r="G710" s="427"/>
      <c r="H710" s="427"/>
      <c r="I710" s="427"/>
      <c r="J710" s="427"/>
      <c r="K710" s="427"/>
      <c r="L710" s="427"/>
      <c r="M710" s="427"/>
      <c r="N710" s="427"/>
      <c r="O710" s="427"/>
      <c r="P710" s="427"/>
      <c r="Q710" s="427"/>
      <c r="R710" s="427"/>
      <c r="S710" s="427"/>
      <c r="T710" s="427"/>
      <c r="U710" s="427"/>
      <c r="V710" s="427"/>
      <c r="W710" s="427"/>
      <c r="X710" s="427"/>
      <c r="Y710" s="427"/>
      <c r="Z710" s="427"/>
    </row>
    <row r="711" spans="1:26" ht="15.75" thickBot="1">
      <c r="A711" s="427"/>
      <c r="B711" s="427"/>
      <c r="C711" s="427"/>
      <c r="D711" s="427"/>
      <c r="E711" s="427"/>
      <c r="F711" s="427"/>
      <c r="G711" s="427"/>
      <c r="H711" s="427"/>
      <c r="I711" s="427"/>
      <c r="J711" s="427"/>
      <c r="K711" s="427"/>
      <c r="L711" s="427"/>
      <c r="M711" s="427"/>
      <c r="N711" s="427"/>
      <c r="O711" s="427"/>
      <c r="P711" s="427"/>
      <c r="Q711" s="427"/>
      <c r="R711" s="427"/>
      <c r="S711" s="427"/>
      <c r="T711" s="427"/>
      <c r="U711" s="427"/>
      <c r="V711" s="427"/>
      <c r="W711" s="427"/>
      <c r="X711" s="427"/>
      <c r="Y711" s="427"/>
      <c r="Z711" s="427"/>
    </row>
    <row r="712" spans="1:26" ht="15.75" thickBot="1">
      <c r="A712" s="427"/>
      <c r="B712" s="427"/>
      <c r="C712" s="427"/>
      <c r="D712" s="427"/>
      <c r="E712" s="427"/>
      <c r="F712" s="427"/>
      <c r="G712" s="427"/>
      <c r="H712" s="427"/>
      <c r="I712" s="427"/>
      <c r="J712" s="427"/>
      <c r="K712" s="427"/>
      <c r="L712" s="427"/>
      <c r="M712" s="427"/>
      <c r="N712" s="427"/>
      <c r="O712" s="427"/>
      <c r="P712" s="427"/>
      <c r="Q712" s="427"/>
      <c r="R712" s="427"/>
      <c r="S712" s="427"/>
      <c r="T712" s="427"/>
      <c r="U712" s="427"/>
      <c r="V712" s="427"/>
      <c r="W712" s="427"/>
      <c r="X712" s="427"/>
      <c r="Y712" s="427"/>
      <c r="Z712" s="427"/>
    </row>
    <row r="713" spans="1:26" ht="15.75" thickBot="1">
      <c r="A713" s="427"/>
      <c r="B713" s="427"/>
      <c r="C713" s="427"/>
      <c r="D713" s="427"/>
      <c r="E713" s="427"/>
      <c r="F713" s="427"/>
      <c r="G713" s="427"/>
      <c r="H713" s="427"/>
      <c r="I713" s="427"/>
      <c r="J713" s="427"/>
      <c r="K713" s="427"/>
      <c r="L713" s="427"/>
      <c r="M713" s="427"/>
      <c r="N713" s="427"/>
      <c r="O713" s="427"/>
      <c r="P713" s="427"/>
      <c r="Q713" s="427"/>
      <c r="R713" s="427"/>
      <c r="S713" s="427"/>
      <c r="T713" s="427"/>
      <c r="U713" s="427"/>
      <c r="V713" s="427"/>
      <c r="W713" s="427"/>
      <c r="X713" s="427"/>
      <c r="Y713" s="427"/>
      <c r="Z713" s="427"/>
    </row>
    <row r="714" spans="1:26" ht="15.75" thickBot="1">
      <c r="A714" s="427"/>
      <c r="B714" s="427"/>
      <c r="C714" s="427"/>
      <c r="D714" s="427"/>
      <c r="E714" s="427"/>
      <c r="F714" s="427"/>
      <c r="G714" s="427"/>
      <c r="H714" s="427"/>
      <c r="I714" s="427"/>
      <c r="J714" s="427"/>
      <c r="K714" s="427"/>
      <c r="L714" s="427"/>
      <c r="M714" s="427"/>
      <c r="N714" s="427"/>
      <c r="O714" s="427"/>
      <c r="P714" s="427"/>
      <c r="Q714" s="427"/>
      <c r="R714" s="427"/>
      <c r="S714" s="427"/>
      <c r="T714" s="427"/>
      <c r="U714" s="427"/>
      <c r="V714" s="427"/>
      <c r="W714" s="427"/>
      <c r="X714" s="427"/>
      <c r="Y714" s="427"/>
      <c r="Z714" s="427"/>
    </row>
    <row r="715" spans="1:26" ht="15.75" thickBot="1">
      <c r="A715" s="427"/>
      <c r="B715" s="427"/>
      <c r="C715" s="427"/>
      <c r="D715" s="427"/>
      <c r="E715" s="427"/>
      <c r="F715" s="427"/>
      <c r="G715" s="427"/>
      <c r="H715" s="427"/>
      <c r="I715" s="427"/>
      <c r="J715" s="427"/>
      <c r="K715" s="427"/>
      <c r="L715" s="427"/>
      <c r="M715" s="427"/>
      <c r="N715" s="427"/>
      <c r="O715" s="427"/>
      <c r="P715" s="427"/>
      <c r="Q715" s="427"/>
      <c r="R715" s="427"/>
      <c r="S715" s="427"/>
      <c r="T715" s="427"/>
      <c r="U715" s="427"/>
      <c r="V715" s="427"/>
      <c r="W715" s="427"/>
      <c r="X715" s="427"/>
      <c r="Y715" s="427"/>
      <c r="Z715" s="427"/>
    </row>
    <row r="716" spans="1:26" ht="15.75" thickBot="1">
      <c r="A716" s="427"/>
      <c r="B716" s="427"/>
      <c r="C716" s="427"/>
      <c r="D716" s="427"/>
      <c r="E716" s="427"/>
      <c r="F716" s="427"/>
      <c r="G716" s="427"/>
      <c r="H716" s="427"/>
      <c r="I716" s="427"/>
      <c r="J716" s="427"/>
      <c r="K716" s="427"/>
      <c r="L716" s="427"/>
      <c r="M716" s="427"/>
      <c r="N716" s="427"/>
      <c r="O716" s="427"/>
      <c r="P716" s="427"/>
      <c r="Q716" s="427"/>
      <c r="R716" s="427"/>
      <c r="S716" s="427"/>
      <c r="T716" s="427"/>
      <c r="U716" s="427"/>
      <c r="V716" s="427"/>
      <c r="W716" s="427"/>
      <c r="X716" s="427"/>
      <c r="Y716" s="427"/>
      <c r="Z716" s="427"/>
    </row>
    <row r="717" spans="1:26" ht="15.75" thickBot="1">
      <c r="A717" s="427"/>
      <c r="B717" s="427"/>
      <c r="C717" s="427"/>
      <c r="D717" s="427"/>
      <c r="E717" s="427"/>
      <c r="F717" s="427"/>
      <c r="G717" s="427"/>
      <c r="H717" s="427"/>
      <c r="I717" s="427"/>
      <c r="J717" s="427"/>
      <c r="K717" s="427"/>
      <c r="L717" s="427"/>
      <c r="M717" s="427"/>
      <c r="N717" s="427"/>
      <c r="O717" s="427"/>
      <c r="P717" s="427"/>
      <c r="Q717" s="427"/>
      <c r="R717" s="427"/>
      <c r="S717" s="427"/>
      <c r="T717" s="427"/>
      <c r="U717" s="427"/>
      <c r="V717" s="427"/>
      <c r="W717" s="427"/>
      <c r="X717" s="427"/>
      <c r="Y717" s="427"/>
      <c r="Z717" s="427"/>
    </row>
    <row r="718" spans="1:26" ht="15.75" thickBot="1">
      <c r="A718" s="427"/>
      <c r="B718" s="427"/>
      <c r="C718" s="427"/>
      <c r="D718" s="427"/>
      <c r="E718" s="427"/>
      <c r="F718" s="427"/>
      <c r="G718" s="427"/>
      <c r="H718" s="427"/>
      <c r="I718" s="427"/>
      <c r="J718" s="427"/>
      <c r="K718" s="427"/>
      <c r="L718" s="427"/>
      <c r="M718" s="427"/>
      <c r="N718" s="427"/>
      <c r="O718" s="427"/>
      <c r="P718" s="427"/>
      <c r="Q718" s="427"/>
      <c r="R718" s="427"/>
      <c r="S718" s="427"/>
      <c r="T718" s="427"/>
      <c r="U718" s="427"/>
      <c r="V718" s="427"/>
      <c r="W718" s="427"/>
      <c r="X718" s="427"/>
      <c r="Y718" s="427"/>
      <c r="Z718" s="427"/>
    </row>
    <row r="719" spans="1:26" ht="15.75" thickBot="1">
      <c r="A719" s="427"/>
      <c r="B719" s="427"/>
      <c r="C719" s="427"/>
      <c r="D719" s="427"/>
      <c r="E719" s="427"/>
      <c r="F719" s="427"/>
      <c r="G719" s="427"/>
      <c r="H719" s="427"/>
      <c r="I719" s="427"/>
      <c r="J719" s="427"/>
      <c r="K719" s="427"/>
      <c r="L719" s="427"/>
      <c r="M719" s="427"/>
      <c r="N719" s="427"/>
      <c r="O719" s="427"/>
      <c r="P719" s="427"/>
      <c r="Q719" s="427"/>
      <c r="R719" s="427"/>
      <c r="S719" s="427"/>
      <c r="T719" s="427"/>
      <c r="U719" s="427"/>
      <c r="V719" s="427"/>
      <c r="W719" s="427"/>
      <c r="X719" s="427"/>
      <c r="Y719" s="427"/>
      <c r="Z719" s="427"/>
    </row>
    <row r="720" spans="1:26" ht="15.75" thickBot="1">
      <c r="A720" s="427"/>
      <c r="B720" s="427"/>
      <c r="C720" s="427"/>
      <c r="D720" s="427"/>
      <c r="E720" s="427"/>
      <c r="F720" s="427"/>
      <c r="G720" s="427"/>
      <c r="H720" s="427"/>
      <c r="I720" s="427"/>
      <c r="J720" s="427"/>
      <c r="K720" s="427"/>
      <c r="L720" s="427"/>
      <c r="M720" s="427"/>
      <c r="N720" s="427"/>
      <c r="O720" s="427"/>
      <c r="P720" s="427"/>
      <c r="Q720" s="427"/>
      <c r="R720" s="427"/>
      <c r="S720" s="427"/>
      <c r="T720" s="427"/>
      <c r="U720" s="427"/>
      <c r="V720" s="427"/>
      <c r="W720" s="427"/>
      <c r="X720" s="427"/>
      <c r="Y720" s="427"/>
      <c r="Z720" s="427"/>
    </row>
    <row r="721" spans="1:26" ht="15.75" thickBot="1">
      <c r="A721" s="427"/>
      <c r="B721" s="427"/>
      <c r="C721" s="427"/>
      <c r="D721" s="427"/>
      <c r="E721" s="427"/>
      <c r="F721" s="427"/>
      <c r="G721" s="427"/>
      <c r="H721" s="427"/>
      <c r="I721" s="427"/>
      <c r="J721" s="427"/>
      <c r="K721" s="427"/>
      <c r="L721" s="427"/>
      <c r="M721" s="427"/>
      <c r="N721" s="427"/>
      <c r="O721" s="427"/>
      <c r="P721" s="427"/>
      <c r="Q721" s="427"/>
      <c r="R721" s="427"/>
      <c r="S721" s="427"/>
      <c r="T721" s="427"/>
      <c r="U721" s="427"/>
      <c r="V721" s="427"/>
      <c r="W721" s="427"/>
      <c r="X721" s="427"/>
      <c r="Y721" s="427"/>
      <c r="Z721" s="427"/>
    </row>
    <row r="722" spans="1:26" ht="15.75" thickBot="1">
      <c r="A722" s="427"/>
      <c r="B722" s="427"/>
      <c r="C722" s="427"/>
      <c r="D722" s="427"/>
      <c r="E722" s="427"/>
      <c r="F722" s="427"/>
      <c r="G722" s="427"/>
      <c r="H722" s="427"/>
      <c r="I722" s="427"/>
      <c r="J722" s="427"/>
      <c r="K722" s="427"/>
      <c r="L722" s="427"/>
      <c r="M722" s="427"/>
      <c r="N722" s="427"/>
      <c r="O722" s="427"/>
      <c r="P722" s="427"/>
      <c r="Q722" s="427"/>
      <c r="R722" s="427"/>
      <c r="S722" s="427"/>
      <c r="T722" s="427"/>
      <c r="U722" s="427"/>
      <c r="V722" s="427"/>
      <c r="W722" s="427"/>
      <c r="X722" s="427"/>
      <c r="Y722" s="427"/>
      <c r="Z722" s="427"/>
    </row>
    <row r="723" spans="1:26" ht="15.75" thickBot="1">
      <c r="A723" s="427"/>
      <c r="B723" s="427"/>
      <c r="C723" s="427"/>
      <c r="D723" s="427"/>
      <c r="E723" s="427"/>
      <c r="F723" s="427"/>
      <c r="G723" s="427"/>
      <c r="H723" s="427"/>
      <c r="I723" s="427"/>
      <c r="J723" s="427"/>
      <c r="K723" s="427"/>
      <c r="L723" s="427"/>
      <c r="M723" s="427"/>
      <c r="N723" s="427"/>
      <c r="O723" s="427"/>
      <c r="P723" s="427"/>
      <c r="Q723" s="427"/>
      <c r="R723" s="427"/>
      <c r="S723" s="427"/>
      <c r="T723" s="427"/>
      <c r="U723" s="427"/>
      <c r="V723" s="427"/>
      <c r="W723" s="427"/>
      <c r="X723" s="427"/>
      <c r="Y723" s="427"/>
      <c r="Z723" s="427"/>
    </row>
    <row r="724" spans="1:26" ht="15.75" thickBot="1">
      <c r="A724" s="427"/>
      <c r="B724" s="427"/>
      <c r="C724" s="427"/>
      <c r="D724" s="427"/>
      <c r="E724" s="427"/>
      <c r="F724" s="427"/>
      <c r="G724" s="427"/>
      <c r="H724" s="427"/>
      <c r="I724" s="427"/>
      <c r="J724" s="427"/>
      <c r="K724" s="427"/>
      <c r="L724" s="427"/>
      <c r="M724" s="427"/>
      <c r="N724" s="427"/>
      <c r="O724" s="427"/>
      <c r="P724" s="427"/>
      <c r="Q724" s="427"/>
      <c r="R724" s="427"/>
      <c r="S724" s="427"/>
      <c r="T724" s="427"/>
      <c r="U724" s="427"/>
      <c r="V724" s="427"/>
      <c r="W724" s="427"/>
      <c r="X724" s="427"/>
      <c r="Y724" s="427"/>
      <c r="Z724" s="427"/>
    </row>
    <row r="725" spans="1:26" ht="15.75" thickBot="1">
      <c r="A725" s="427"/>
      <c r="B725" s="427"/>
      <c r="C725" s="427"/>
      <c r="D725" s="427"/>
      <c r="E725" s="427"/>
      <c r="F725" s="427"/>
      <c r="G725" s="427"/>
      <c r="H725" s="427"/>
      <c r="I725" s="427"/>
      <c r="J725" s="427"/>
      <c r="K725" s="427"/>
      <c r="L725" s="427"/>
      <c r="M725" s="427"/>
      <c r="N725" s="427"/>
      <c r="O725" s="427"/>
      <c r="P725" s="427"/>
      <c r="Q725" s="427"/>
      <c r="R725" s="427"/>
      <c r="S725" s="427"/>
      <c r="T725" s="427"/>
      <c r="U725" s="427"/>
      <c r="V725" s="427"/>
      <c r="W725" s="427"/>
      <c r="X725" s="427"/>
      <c r="Y725" s="427"/>
      <c r="Z725" s="427"/>
    </row>
    <row r="726" spans="1:26" ht="15.75" thickBot="1">
      <c r="A726" s="427"/>
      <c r="B726" s="427"/>
      <c r="C726" s="427"/>
      <c r="D726" s="427"/>
      <c r="E726" s="427"/>
      <c r="F726" s="427"/>
      <c r="G726" s="427"/>
      <c r="H726" s="427"/>
      <c r="I726" s="427"/>
      <c r="J726" s="427"/>
      <c r="K726" s="427"/>
      <c r="L726" s="427"/>
      <c r="M726" s="427"/>
      <c r="N726" s="427"/>
      <c r="O726" s="427"/>
      <c r="P726" s="427"/>
      <c r="Q726" s="427"/>
      <c r="R726" s="427"/>
      <c r="S726" s="427"/>
      <c r="T726" s="427"/>
      <c r="U726" s="427"/>
      <c r="V726" s="427"/>
      <c r="W726" s="427"/>
      <c r="X726" s="427"/>
      <c r="Y726" s="427"/>
      <c r="Z726" s="427"/>
    </row>
    <row r="727" spans="1:26" ht="15.75" thickBot="1">
      <c r="A727" s="427"/>
      <c r="B727" s="427"/>
      <c r="C727" s="427"/>
      <c r="D727" s="427"/>
      <c r="E727" s="427"/>
      <c r="F727" s="427"/>
      <c r="G727" s="427"/>
      <c r="H727" s="427"/>
      <c r="I727" s="427"/>
      <c r="J727" s="427"/>
      <c r="K727" s="427"/>
      <c r="L727" s="427"/>
      <c r="M727" s="427"/>
      <c r="N727" s="427"/>
      <c r="O727" s="427"/>
      <c r="P727" s="427"/>
      <c r="Q727" s="427"/>
      <c r="R727" s="427"/>
      <c r="S727" s="427"/>
      <c r="T727" s="427"/>
      <c r="U727" s="427"/>
      <c r="V727" s="427"/>
      <c r="W727" s="427"/>
      <c r="X727" s="427"/>
      <c r="Y727" s="427"/>
      <c r="Z727" s="427"/>
    </row>
    <row r="728" spans="1:26" ht="15.75" thickBot="1">
      <c r="A728" s="427"/>
      <c r="B728" s="427"/>
      <c r="C728" s="427"/>
      <c r="D728" s="427"/>
      <c r="E728" s="427"/>
      <c r="F728" s="427"/>
      <c r="G728" s="427"/>
      <c r="H728" s="427"/>
      <c r="I728" s="427"/>
      <c r="J728" s="427"/>
      <c r="K728" s="427"/>
      <c r="L728" s="427"/>
      <c r="M728" s="427"/>
      <c r="N728" s="427"/>
      <c r="O728" s="427"/>
      <c r="P728" s="427"/>
      <c r="Q728" s="427"/>
      <c r="R728" s="427"/>
      <c r="S728" s="427"/>
      <c r="T728" s="427"/>
      <c r="U728" s="427"/>
      <c r="V728" s="427"/>
      <c r="W728" s="427"/>
      <c r="X728" s="427"/>
      <c r="Y728" s="427"/>
      <c r="Z728" s="427"/>
    </row>
    <row r="729" spans="1:26" ht="15.75" thickBot="1">
      <c r="A729" s="427"/>
      <c r="B729" s="427"/>
      <c r="C729" s="427"/>
      <c r="D729" s="427"/>
      <c r="E729" s="427"/>
      <c r="F729" s="427"/>
      <c r="G729" s="427"/>
      <c r="H729" s="427"/>
      <c r="I729" s="427"/>
      <c r="J729" s="427"/>
      <c r="K729" s="427"/>
      <c r="L729" s="427"/>
      <c r="M729" s="427"/>
      <c r="N729" s="427"/>
      <c r="O729" s="427"/>
      <c r="P729" s="427"/>
      <c r="Q729" s="427"/>
      <c r="R729" s="427"/>
      <c r="S729" s="427"/>
      <c r="T729" s="427"/>
      <c r="U729" s="427"/>
      <c r="V729" s="427"/>
      <c r="W729" s="427"/>
      <c r="X729" s="427"/>
      <c r="Y729" s="427"/>
      <c r="Z729" s="427"/>
    </row>
    <row r="730" spans="1:26" ht="15.75" thickBot="1">
      <c r="A730" s="427"/>
      <c r="B730" s="427"/>
      <c r="C730" s="427"/>
      <c r="D730" s="427"/>
      <c r="E730" s="427"/>
      <c r="F730" s="427"/>
      <c r="G730" s="427"/>
      <c r="H730" s="427"/>
      <c r="I730" s="427"/>
      <c r="J730" s="427"/>
      <c r="K730" s="427"/>
      <c r="L730" s="427"/>
      <c r="M730" s="427"/>
      <c r="N730" s="427"/>
      <c r="O730" s="427"/>
      <c r="P730" s="427"/>
      <c r="Q730" s="427"/>
      <c r="R730" s="427"/>
      <c r="S730" s="427"/>
      <c r="T730" s="427"/>
      <c r="U730" s="427"/>
      <c r="V730" s="427"/>
      <c r="W730" s="427"/>
      <c r="X730" s="427"/>
      <c r="Y730" s="427"/>
      <c r="Z730" s="427"/>
    </row>
    <row r="731" spans="1:26" ht="15.75" thickBot="1">
      <c r="A731" s="427"/>
      <c r="B731" s="427"/>
      <c r="C731" s="427"/>
      <c r="D731" s="427"/>
      <c r="E731" s="427"/>
      <c r="F731" s="427"/>
      <c r="G731" s="427"/>
      <c r="H731" s="427"/>
      <c r="I731" s="427"/>
      <c r="J731" s="427"/>
      <c r="K731" s="427"/>
      <c r="L731" s="427"/>
      <c r="M731" s="427"/>
      <c r="N731" s="427"/>
      <c r="O731" s="427"/>
      <c r="P731" s="427"/>
      <c r="Q731" s="427"/>
      <c r="R731" s="427"/>
      <c r="S731" s="427"/>
      <c r="T731" s="427"/>
      <c r="U731" s="427"/>
      <c r="V731" s="427"/>
      <c r="W731" s="427"/>
      <c r="X731" s="427"/>
      <c r="Y731" s="427"/>
      <c r="Z731" s="427"/>
    </row>
    <row r="732" spans="1:26" ht="15.75" thickBot="1">
      <c r="A732" s="427"/>
      <c r="B732" s="427"/>
      <c r="C732" s="427"/>
      <c r="D732" s="427"/>
      <c r="E732" s="427"/>
      <c r="F732" s="427"/>
      <c r="G732" s="427"/>
      <c r="H732" s="427"/>
      <c r="I732" s="427"/>
      <c r="J732" s="427"/>
      <c r="K732" s="427"/>
      <c r="L732" s="427"/>
      <c r="M732" s="427"/>
      <c r="N732" s="427"/>
      <c r="O732" s="427"/>
      <c r="P732" s="427"/>
      <c r="Q732" s="427"/>
      <c r="R732" s="427"/>
      <c r="S732" s="427"/>
      <c r="T732" s="427"/>
      <c r="U732" s="427"/>
      <c r="V732" s="427"/>
      <c r="W732" s="427"/>
      <c r="X732" s="427"/>
      <c r="Y732" s="427"/>
      <c r="Z732" s="427"/>
    </row>
    <row r="733" spans="1:26" ht="15.75" thickBot="1">
      <c r="A733" s="427"/>
      <c r="B733" s="427"/>
      <c r="C733" s="427"/>
      <c r="D733" s="427"/>
      <c r="E733" s="427"/>
      <c r="F733" s="427"/>
      <c r="G733" s="427"/>
      <c r="H733" s="427"/>
      <c r="I733" s="427"/>
      <c r="J733" s="427"/>
      <c r="K733" s="427"/>
      <c r="L733" s="427"/>
      <c r="M733" s="427"/>
      <c r="N733" s="427"/>
      <c r="O733" s="427"/>
      <c r="P733" s="427"/>
      <c r="Q733" s="427"/>
      <c r="R733" s="427"/>
      <c r="S733" s="427"/>
      <c r="T733" s="427"/>
      <c r="U733" s="427"/>
      <c r="V733" s="427"/>
      <c r="W733" s="427"/>
      <c r="X733" s="427"/>
      <c r="Y733" s="427"/>
      <c r="Z733" s="427"/>
    </row>
    <row r="734" spans="1:26" ht="15.75" thickBot="1">
      <c r="A734" s="427"/>
      <c r="B734" s="427"/>
      <c r="C734" s="427"/>
      <c r="D734" s="427"/>
      <c r="E734" s="427"/>
      <c r="F734" s="427"/>
      <c r="G734" s="427"/>
      <c r="H734" s="427"/>
      <c r="I734" s="427"/>
      <c r="J734" s="427"/>
      <c r="K734" s="427"/>
      <c r="L734" s="427"/>
      <c r="M734" s="427"/>
      <c r="N734" s="427"/>
      <c r="O734" s="427"/>
      <c r="P734" s="427"/>
      <c r="Q734" s="427"/>
      <c r="R734" s="427"/>
      <c r="S734" s="427"/>
      <c r="T734" s="427"/>
      <c r="U734" s="427"/>
      <c r="V734" s="427"/>
      <c r="W734" s="427"/>
      <c r="X734" s="427"/>
      <c r="Y734" s="427"/>
      <c r="Z734" s="427"/>
    </row>
    <row r="735" spans="1:26" ht="15.75" thickBot="1">
      <c r="A735" s="427"/>
      <c r="B735" s="427"/>
      <c r="C735" s="427"/>
      <c r="D735" s="427"/>
      <c r="E735" s="427"/>
      <c r="F735" s="427"/>
      <c r="G735" s="427"/>
      <c r="H735" s="427"/>
      <c r="I735" s="427"/>
      <c r="J735" s="427"/>
      <c r="K735" s="427"/>
      <c r="L735" s="427"/>
      <c r="M735" s="427"/>
      <c r="N735" s="427"/>
      <c r="O735" s="427"/>
      <c r="P735" s="427"/>
      <c r="Q735" s="427"/>
      <c r="R735" s="427"/>
      <c r="S735" s="427"/>
      <c r="T735" s="427"/>
      <c r="U735" s="427"/>
      <c r="V735" s="427"/>
      <c r="W735" s="427"/>
      <c r="X735" s="427"/>
      <c r="Y735" s="427"/>
      <c r="Z735" s="427"/>
    </row>
    <row r="736" spans="1:26" ht="15.75" thickBot="1">
      <c r="A736" s="427"/>
      <c r="B736" s="427"/>
      <c r="C736" s="427"/>
      <c r="D736" s="427"/>
      <c r="E736" s="427"/>
      <c r="F736" s="427"/>
      <c r="G736" s="427"/>
      <c r="H736" s="427"/>
      <c r="I736" s="427"/>
      <c r="J736" s="427"/>
      <c r="K736" s="427"/>
      <c r="L736" s="427"/>
      <c r="M736" s="427"/>
      <c r="N736" s="427"/>
      <c r="O736" s="427"/>
      <c r="P736" s="427"/>
      <c r="Q736" s="427"/>
      <c r="R736" s="427"/>
      <c r="S736" s="427"/>
      <c r="T736" s="427"/>
      <c r="U736" s="427"/>
      <c r="V736" s="427"/>
      <c r="W736" s="427"/>
      <c r="X736" s="427"/>
      <c r="Y736" s="427"/>
      <c r="Z736" s="427"/>
    </row>
    <row r="737" spans="1:26" ht="15.75" thickBot="1">
      <c r="A737" s="427"/>
      <c r="B737" s="427"/>
      <c r="C737" s="427"/>
      <c r="D737" s="427"/>
      <c r="E737" s="427"/>
      <c r="F737" s="427"/>
      <c r="G737" s="427"/>
      <c r="H737" s="427"/>
      <c r="I737" s="427"/>
      <c r="J737" s="427"/>
      <c r="K737" s="427"/>
      <c r="L737" s="427"/>
      <c r="M737" s="427"/>
      <c r="N737" s="427"/>
      <c r="O737" s="427"/>
      <c r="P737" s="427"/>
      <c r="Q737" s="427"/>
      <c r="R737" s="427"/>
      <c r="S737" s="427"/>
      <c r="T737" s="427"/>
      <c r="U737" s="427"/>
      <c r="V737" s="427"/>
      <c r="W737" s="427"/>
      <c r="X737" s="427"/>
      <c r="Y737" s="427"/>
      <c r="Z737" s="427"/>
    </row>
    <row r="738" spans="1:26" ht="15.75" thickBot="1">
      <c r="A738" s="427"/>
      <c r="B738" s="427"/>
      <c r="C738" s="427"/>
      <c r="D738" s="427"/>
      <c r="E738" s="427"/>
      <c r="F738" s="427"/>
      <c r="G738" s="427"/>
      <c r="H738" s="427"/>
      <c r="I738" s="427"/>
      <c r="J738" s="427"/>
      <c r="K738" s="427"/>
      <c r="L738" s="427"/>
      <c r="M738" s="427"/>
      <c r="N738" s="427"/>
      <c r="O738" s="427"/>
      <c r="P738" s="427"/>
      <c r="Q738" s="427"/>
      <c r="R738" s="427"/>
      <c r="S738" s="427"/>
      <c r="T738" s="427"/>
      <c r="U738" s="427"/>
      <c r="V738" s="427"/>
      <c r="W738" s="427"/>
      <c r="X738" s="427"/>
      <c r="Y738" s="427"/>
      <c r="Z738" s="427"/>
    </row>
    <row r="739" spans="1:26" ht="15.75" thickBot="1">
      <c r="A739" s="427"/>
      <c r="B739" s="427"/>
      <c r="C739" s="427"/>
      <c r="D739" s="427"/>
      <c r="E739" s="427"/>
      <c r="F739" s="427"/>
      <c r="G739" s="427"/>
      <c r="H739" s="427"/>
      <c r="I739" s="427"/>
      <c r="J739" s="427"/>
      <c r="K739" s="427"/>
      <c r="L739" s="427"/>
      <c r="M739" s="427"/>
      <c r="N739" s="427"/>
      <c r="O739" s="427"/>
      <c r="P739" s="427"/>
      <c r="Q739" s="427"/>
      <c r="R739" s="427"/>
      <c r="S739" s="427"/>
      <c r="T739" s="427"/>
      <c r="U739" s="427"/>
      <c r="V739" s="427"/>
      <c r="W739" s="427"/>
      <c r="X739" s="427"/>
      <c r="Y739" s="427"/>
      <c r="Z739" s="427"/>
    </row>
    <row r="740" spans="1:26" ht="15.75" thickBot="1">
      <c r="A740" s="427"/>
      <c r="B740" s="427"/>
      <c r="C740" s="427"/>
      <c r="D740" s="427"/>
      <c r="E740" s="427"/>
      <c r="F740" s="427"/>
      <c r="G740" s="427"/>
      <c r="H740" s="427"/>
      <c r="I740" s="427"/>
      <c r="J740" s="427"/>
      <c r="K740" s="427"/>
      <c r="L740" s="427"/>
      <c r="M740" s="427"/>
      <c r="N740" s="427"/>
      <c r="O740" s="427"/>
      <c r="P740" s="427"/>
      <c r="Q740" s="427"/>
      <c r="R740" s="427"/>
      <c r="S740" s="427"/>
      <c r="T740" s="427"/>
      <c r="U740" s="427"/>
      <c r="V740" s="427"/>
      <c r="W740" s="427"/>
      <c r="X740" s="427"/>
      <c r="Y740" s="427"/>
      <c r="Z740" s="427"/>
    </row>
    <row r="741" spans="1:26" ht="15.75" thickBot="1">
      <c r="A741" s="427"/>
      <c r="B741" s="427"/>
      <c r="C741" s="427"/>
      <c r="D741" s="427"/>
      <c r="E741" s="427"/>
      <c r="F741" s="427"/>
      <c r="G741" s="427"/>
      <c r="H741" s="427"/>
      <c r="I741" s="427"/>
      <c r="J741" s="427"/>
      <c r="K741" s="427"/>
      <c r="L741" s="427"/>
      <c r="M741" s="427"/>
      <c r="N741" s="427"/>
      <c r="O741" s="427"/>
      <c r="P741" s="427"/>
      <c r="Q741" s="427"/>
      <c r="R741" s="427"/>
      <c r="S741" s="427"/>
      <c r="T741" s="427"/>
      <c r="U741" s="427"/>
      <c r="V741" s="427"/>
      <c r="W741" s="427"/>
      <c r="X741" s="427"/>
      <c r="Y741" s="427"/>
      <c r="Z741" s="427"/>
    </row>
    <row r="742" spans="1:26" ht="15.75" thickBot="1">
      <c r="A742" s="427"/>
      <c r="B742" s="427"/>
      <c r="C742" s="427"/>
      <c r="D742" s="427"/>
      <c r="E742" s="427"/>
      <c r="F742" s="427"/>
      <c r="G742" s="427"/>
      <c r="H742" s="427"/>
      <c r="I742" s="427"/>
      <c r="J742" s="427"/>
      <c r="K742" s="427"/>
      <c r="L742" s="427"/>
      <c r="M742" s="427"/>
      <c r="N742" s="427"/>
      <c r="O742" s="427"/>
      <c r="P742" s="427"/>
      <c r="Q742" s="427"/>
      <c r="R742" s="427"/>
      <c r="S742" s="427"/>
      <c r="T742" s="427"/>
      <c r="U742" s="427"/>
      <c r="V742" s="427"/>
      <c r="W742" s="427"/>
      <c r="X742" s="427"/>
      <c r="Y742" s="427"/>
      <c r="Z742" s="427"/>
    </row>
    <row r="743" spans="1:26" ht="15.75" thickBot="1">
      <c r="A743" s="427"/>
      <c r="B743" s="427"/>
      <c r="C743" s="427"/>
      <c r="D743" s="427"/>
      <c r="E743" s="427"/>
      <c r="F743" s="427"/>
      <c r="G743" s="427"/>
      <c r="H743" s="427"/>
      <c r="I743" s="427"/>
      <c r="J743" s="427"/>
      <c r="K743" s="427"/>
      <c r="L743" s="427"/>
      <c r="M743" s="427"/>
      <c r="N743" s="427"/>
      <c r="O743" s="427"/>
      <c r="P743" s="427"/>
      <c r="Q743" s="427"/>
      <c r="R743" s="427"/>
      <c r="S743" s="427"/>
      <c r="T743" s="427"/>
      <c r="U743" s="427"/>
      <c r="V743" s="427"/>
      <c r="W743" s="427"/>
      <c r="X743" s="427"/>
      <c r="Y743" s="427"/>
      <c r="Z743" s="427"/>
    </row>
    <row r="744" spans="1:26" ht="15.75" thickBot="1">
      <c r="A744" s="427"/>
      <c r="B744" s="427"/>
      <c r="C744" s="427"/>
      <c r="D744" s="427"/>
      <c r="E744" s="427"/>
      <c r="F744" s="427"/>
      <c r="G744" s="427"/>
      <c r="H744" s="427"/>
      <c r="I744" s="427"/>
      <c r="J744" s="427"/>
      <c r="K744" s="427"/>
      <c r="L744" s="427"/>
      <c r="M744" s="427"/>
      <c r="N744" s="427"/>
      <c r="O744" s="427"/>
      <c r="P744" s="427"/>
      <c r="Q744" s="427"/>
      <c r="R744" s="427"/>
      <c r="S744" s="427"/>
      <c r="T744" s="427"/>
      <c r="U744" s="427"/>
      <c r="V744" s="427"/>
      <c r="W744" s="427"/>
      <c r="X744" s="427"/>
      <c r="Y744" s="427"/>
      <c r="Z744" s="427"/>
    </row>
    <row r="745" spans="1:26" ht="15.75" thickBot="1">
      <c r="A745" s="427"/>
      <c r="B745" s="427"/>
      <c r="C745" s="427"/>
      <c r="D745" s="427"/>
      <c r="E745" s="427"/>
      <c r="F745" s="427"/>
      <c r="G745" s="427"/>
      <c r="H745" s="427"/>
      <c r="I745" s="427"/>
      <c r="J745" s="427"/>
      <c r="K745" s="427"/>
      <c r="L745" s="427"/>
      <c r="M745" s="427"/>
      <c r="N745" s="427"/>
      <c r="O745" s="427"/>
      <c r="P745" s="427"/>
      <c r="Q745" s="427"/>
      <c r="R745" s="427"/>
      <c r="S745" s="427"/>
      <c r="T745" s="427"/>
      <c r="U745" s="427"/>
      <c r="V745" s="427"/>
      <c r="W745" s="427"/>
      <c r="X745" s="427"/>
      <c r="Y745" s="427"/>
      <c r="Z745" s="427"/>
    </row>
    <row r="746" spans="1:26" ht="15.75" thickBot="1">
      <c r="A746" s="427"/>
      <c r="B746" s="427"/>
      <c r="C746" s="427"/>
      <c r="D746" s="427"/>
      <c r="E746" s="427"/>
      <c r="F746" s="427"/>
      <c r="G746" s="427"/>
      <c r="H746" s="427"/>
      <c r="I746" s="427"/>
      <c r="J746" s="427"/>
      <c r="K746" s="427"/>
      <c r="L746" s="427"/>
      <c r="M746" s="427"/>
      <c r="N746" s="427"/>
      <c r="O746" s="427"/>
      <c r="P746" s="427"/>
      <c r="Q746" s="427"/>
      <c r="R746" s="427"/>
      <c r="S746" s="427"/>
      <c r="T746" s="427"/>
      <c r="U746" s="427"/>
      <c r="V746" s="427"/>
      <c r="W746" s="427"/>
      <c r="X746" s="427"/>
      <c r="Y746" s="427"/>
      <c r="Z746" s="427"/>
    </row>
    <row r="747" spans="1:26" ht="15.75" thickBot="1">
      <c r="A747" s="427"/>
      <c r="B747" s="427"/>
      <c r="C747" s="427"/>
      <c r="D747" s="427"/>
      <c r="E747" s="427"/>
      <c r="F747" s="427"/>
      <c r="G747" s="427"/>
      <c r="H747" s="427"/>
      <c r="I747" s="427"/>
      <c r="J747" s="427"/>
      <c r="K747" s="427"/>
      <c r="L747" s="427"/>
      <c r="M747" s="427"/>
      <c r="N747" s="427"/>
      <c r="O747" s="427"/>
      <c r="P747" s="427"/>
      <c r="Q747" s="427"/>
      <c r="R747" s="427"/>
      <c r="S747" s="427"/>
      <c r="T747" s="427"/>
      <c r="U747" s="427"/>
      <c r="V747" s="427"/>
      <c r="W747" s="427"/>
      <c r="X747" s="427"/>
      <c r="Y747" s="427"/>
      <c r="Z747" s="427"/>
    </row>
    <row r="748" spans="1:26" ht="15.75" thickBot="1">
      <c r="A748" s="427"/>
      <c r="B748" s="427"/>
      <c r="C748" s="427"/>
      <c r="D748" s="427"/>
      <c r="E748" s="427"/>
      <c r="F748" s="427"/>
      <c r="G748" s="427"/>
      <c r="H748" s="427"/>
      <c r="I748" s="427"/>
      <c r="J748" s="427"/>
      <c r="K748" s="427"/>
      <c r="L748" s="427"/>
      <c r="M748" s="427"/>
      <c r="N748" s="427"/>
      <c r="O748" s="427"/>
      <c r="P748" s="427"/>
      <c r="Q748" s="427"/>
      <c r="R748" s="427"/>
      <c r="S748" s="427"/>
      <c r="T748" s="427"/>
      <c r="U748" s="427"/>
      <c r="V748" s="427"/>
      <c r="W748" s="427"/>
      <c r="X748" s="427"/>
      <c r="Y748" s="427"/>
      <c r="Z748" s="427"/>
    </row>
    <row r="749" spans="1:26" ht="15.75" thickBot="1">
      <c r="A749" s="427"/>
      <c r="B749" s="427"/>
      <c r="C749" s="427"/>
      <c r="D749" s="427"/>
      <c r="E749" s="427"/>
      <c r="F749" s="427"/>
      <c r="G749" s="427"/>
      <c r="H749" s="427"/>
      <c r="I749" s="427"/>
      <c r="J749" s="427"/>
      <c r="K749" s="427"/>
      <c r="L749" s="427"/>
      <c r="M749" s="427"/>
      <c r="N749" s="427"/>
      <c r="O749" s="427"/>
      <c r="P749" s="427"/>
      <c r="Q749" s="427"/>
      <c r="R749" s="427"/>
      <c r="S749" s="427"/>
      <c r="T749" s="427"/>
      <c r="U749" s="427"/>
      <c r="V749" s="427"/>
      <c r="W749" s="427"/>
      <c r="X749" s="427"/>
      <c r="Y749" s="427"/>
      <c r="Z749" s="427"/>
    </row>
    <row r="750" spans="1:26" ht="15.75" thickBot="1">
      <c r="A750" s="427"/>
      <c r="B750" s="427"/>
      <c r="C750" s="427"/>
      <c r="D750" s="427"/>
      <c r="E750" s="427"/>
      <c r="F750" s="427"/>
      <c r="G750" s="427"/>
      <c r="H750" s="427"/>
      <c r="I750" s="427"/>
      <c r="J750" s="427"/>
      <c r="K750" s="427"/>
      <c r="L750" s="427"/>
      <c r="M750" s="427"/>
      <c r="N750" s="427"/>
      <c r="O750" s="427"/>
      <c r="P750" s="427"/>
      <c r="Q750" s="427"/>
      <c r="R750" s="427"/>
      <c r="S750" s="427"/>
      <c r="T750" s="427"/>
      <c r="U750" s="427"/>
      <c r="V750" s="427"/>
      <c r="W750" s="427"/>
      <c r="X750" s="427"/>
      <c r="Y750" s="427"/>
      <c r="Z750" s="427"/>
    </row>
    <row r="751" spans="1:26" ht="15.75" thickBot="1">
      <c r="A751" s="427"/>
      <c r="B751" s="427"/>
      <c r="C751" s="427"/>
      <c r="D751" s="427"/>
      <c r="E751" s="427"/>
      <c r="F751" s="427"/>
      <c r="G751" s="427"/>
      <c r="H751" s="427"/>
      <c r="I751" s="427"/>
      <c r="J751" s="427"/>
      <c r="K751" s="427"/>
      <c r="L751" s="427"/>
      <c r="M751" s="427"/>
      <c r="N751" s="427"/>
      <c r="O751" s="427"/>
      <c r="P751" s="427"/>
      <c r="Q751" s="427"/>
      <c r="R751" s="427"/>
      <c r="S751" s="427"/>
      <c r="T751" s="427"/>
      <c r="U751" s="427"/>
      <c r="V751" s="427"/>
      <c r="W751" s="427"/>
      <c r="X751" s="427"/>
      <c r="Y751" s="427"/>
      <c r="Z751" s="427"/>
    </row>
    <row r="752" spans="1:26" ht="15.75" thickBot="1">
      <c r="A752" s="427"/>
      <c r="B752" s="427"/>
      <c r="C752" s="427"/>
      <c r="D752" s="427"/>
      <c r="E752" s="427"/>
      <c r="F752" s="427"/>
      <c r="G752" s="427"/>
      <c r="H752" s="427"/>
      <c r="I752" s="427"/>
      <c r="J752" s="427"/>
      <c r="K752" s="427"/>
      <c r="L752" s="427"/>
      <c r="M752" s="427"/>
      <c r="N752" s="427"/>
      <c r="O752" s="427"/>
      <c r="P752" s="427"/>
      <c r="Q752" s="427"/>
      <c r="R752" s="427"/>
      <c r="S752" s="427"/>
      <c r="T752" s="427"/>
      <c r="U752" s="427"/>
      <c r="V752" s="427"/>
      <c r="W752" s="427"/>
      <c r="X752" s="427"/>
      <c r="Y752" s="427"/>
      <c r="Z752" s="427"/>
    </row>
    <row r="753" spans="1:26" ht="15.75" thickBot="1">
      <c r="A753" s="427"/>
      <c r="B753" s="427"/>
      <c r="C753" s="427"/>
      <c r="D753" s="427"/>
      <c r="E753" s="427"/>
      <c r="F753" s="427"/>
      <c r="G753" s="427"/>
      <c r="H753" s="427"/>
      <c r="I753" s="427"/>
      <c r="J753" s="427"/>
      <c r="K753" s="427"/>
      <c r="L753" s="427"/>
      <c r="M753" s="427"/>
      <c r="N753" s="427"/>
      <c r="O753" s="427"/>
      <c r="P753" s="427"/>
      <c r="Q753" s="427"/>
      <c r="R753" s="427"/>
      <c r="S753" s="427"/>
      <c r="T753" s="427"/>
      <c r="U753" s="427"/>
      <c r="V753" s="427"/>
      <c r="W753" s="427"/>
      <c r="X753" s="427"/>
      <c r="Y753" s="427"/>
      <c r="Z753" s="427"/>
    </row>
    <row r="754" spans="1:26" ht="15.75" thickBot="1">
      <c r="A754" s="427"/>
      <c r="B754" s="427"/>
      <c r="C754" s="427"/>
      <c r="D754" s="427"/>
      <c r="E754" s="427"/>
      <c r="F754" s="427"/>
      <c r="G754" s="427"/>
      <c r="H754" s="427"/>
      <c r="I754" s="427"/>
      <c r="J754" s="427"/>
      <c r="K754" s="427"/>
      <c r="L754" s="427"/>
      <c r="M754" s="427"/>
      <c r="N754" s="427"/>
      <c r="O754" s="427"/>
      <c r="P754" s="427"/>
      <c r="Q754" s="427"/>
      <c r="R754" s="427"/>
      <c r="S754" s="427"/>
      <c r="T754" s="427"/>
      <c r="U754" s="427"/>
      <c r="V754" s="427"/>
      <c r="W754" s="427"/>
      <c r="X754" s="427"/>
      <c r="Y754" s="427"/>
      <c r="Z754" s="427"/>
    </row>
    <row r="755" spans="1:26" ht="15.75" thickBot="1">
      <c r="A755" s="427"/>
      <c r="B755" s="427"/>
      <c r="C755" s="427"/>
      <c r="D755" s="427"/>
      <c r="E755" s="427"/>
      <c r="F755" s="427"/>
      <c r="G755" s="427"/>
      <c r="H755" s="427"/>
      <c r="I755" s="427"/>
      <c r="J755" s="427"/>
      <c r="K755" s="427"/>
      <c r="L755" s="427"/>
      <c r="M755" s="427"/>
      <c r="N755" s="427"/>
      <c r="O755" s="427"/>
      <c r="P755" s="427"/>
      <c r="Q755" s="427"/>
      <c r="R755" s="427"/>
      <c r="S755" s="427"/>
      <c r="T755" s="427"/>
      <c r="U755" s="427"/>
      <c r="V755" s="427"/>
      <c r="W755" s="427"/>
      <c r="X755" s="427"/>
      <c r="Y755" s="427"/>
      <c r="Z755" s="427"/>
    </row>
    <row r="756" spans="1:26" ht="15.75" thickBot="1">
      <c r="A756" s="427"/>
      <c r="B756" s="427"/>
      <c r="C756" s="427"/>
      <c r="D756" s="427"/>
      <c r="E756" s="427"/>
      <c r="F756" s="427"/>
      <c r="G756" s="427"/>
      <c r="H756" s="427"/>
      <c r="I756" s="427"/>
      <c r="J756" s="427"/>
      <c r="K756" s="427"/>
      <c r="L756" s="427"/>
      <c r="M756" s="427"/>
      <c r="N756" s="427"/>
      <c r="O756" s="427"/>
      <c r="P756" s="427"/>
      <c r="Q756" s="427"/>
      <c r="R756" s="427"/>
      <c r="S756" s="427"/>
      <c r="T756" s="427"/>
      <c r="U756" s="427"/>
      <c r="V756" s="427"/>
      <c r="W756" s="427"/>
      <c r="X756" s="427"/>
      <c r="Y756" s="427"/>
      <c r="Z756" s="427"/>
    </row>
    <row r="757" spans="1:26" ht="15.75" thickBot="1">
      <c r="A757" s="427"/>
      <c r="B757" s="427"/>
      <c r="C757" s="427"/>
      <c r="D757" s="427"/>
      <c r="E757" s="427"/>
      <c r="F757" s="427"/>
      <c r="G757" s="427"/>
      <c r="H757" s="427"/>
      <c r="I757" s="427"/>
      <c r="J757" s="427"/>
      <c r="K757" s="427"/>
      <c r="L757" s="427"/>
      <c r="M757" s="427"/>
      <c r="N757" s="427"/>
      <c r="O757" s="427"/>
      <c r="P757" s="427"/>
      <c r="Q757" s="427"/>
      <c r="R757" s="427"/>
      <c r="S757" s="427"/>
      <c r="T757" s="427"/>
      <c r="U757" s="427"/>
      <c r="V757" s="427"/>
      <c r="W757" s="427"/>
      <c r="X757" s="427"/>
      <c r="Y757" s="427"/>
      <c r="Z757" s="427"/>
    </row>
    <row r="758" spans="1:26" ht="15.75" thickBot="1">
      <c r="A758" s="427"/>
      <c r="B758" s="427"/>
      <c r="C758" s="427"/>
      <c r="D758" s="427"/>
      <c r="E758" s="427"/>
      <c r="F758" s="427"/>
      <c r="G758" s="427"/>
      <c r="H758" s="427"/>
      <c r="I758" s="427"/>
      <c r="J758" s="427"/>
      <c r="K758" s="427"/>
      <c r="L758" s="427"/>
      <c r="M758" s="427"/>
      <c r="N758" s="427"/>
      <c r="O758" s="427"/>
      <c r="P758" s="427"/>
      <c r="Q758" s="427"/>
      <c r="R758" s="427"/>
      <c r="S758" s="427"/>
      <c r="T758" s="427"/>
      <c r="U758" s="427"/>
      <c r="V758" s="427"/>
      <c r="W758" s="427"/>
      <c r="X758" s="427"/>
      <c r="Y758" s="427"/>
      <c r="Z758" s="427"/>
    </row>
    <row r="759" spans="1:26" ht="15.75" thickBot="1">
      <c r="A759" s="427"/>
      <c r="B759" s="427"/>
      <c r="C759" s="427"/>
      <c r="D759" s="427"/>
      <c r="E759" s="427"/>
      <c r="F759" s="427"/>
      <c r="G759" s="427"/>
      <c r="H759" s="427"/>
      <c r="I759" s="427"/>
      <c r="J759" s="427"/>
      <c r="K759" s="427"/>
      <c r="L759" s="427"/>
      <c r="M759" s="427"/>
      <c r="N759" s="427"/>
      <c r="O759" s="427"/>
      <c r="P759" s="427"/>
      <c r="Q759" s="427"/>
      <c r="R759" s="427"/>
      <c r="S759" s="427"/>
      <c r="T759" s="427"/>
      <c r="U759" s="427"/>
      <c r="V759" s="427"/>
      <c r="W759" s="427"/>
      <c r="X759" s="427"/>
      <c r="Y759" s="427"/>
      <c r="Z759" s="427"/>
    </row>
    <row r="760" spans="1:26" ht="15.75" thickBot="1">
      <c r="A760" s="427"/>
      <c r="B760" s="427"/>
      <c r="C760" s="427"/>
      <c r="D760" s="427"/>
      <c r="E760" s="427"/>
      <c r="F760" s="427"/>
      <c r="G760" s="427"/>
      <c r="H760" s="427"/>
      <c r="I760" s="427"/>
      <c r="J760" s="427"/>
      <c r="K760" s="427"/>
      <c r="L760" s="427"/>
      <c r="M760" s="427"/>
      <c r="N760" s="427"/>
      <c r="O760" s="427"/>
      <c r="P760" s="427"/>
      <c r="Q760" s="427"/>
      <c r="R760" s="427"/>
      <c r="S760" s="427"/>
      <c r="T760" s="427"/>
      <c r="U760" s="427"/>
      <c r="V760" s="427"/>
      <c r="W760" s="427"/>
      <c r="X760" s="427"/>
      <c r="Y760" s="427"/>
      <c r="Z760" s="427"/>
    </row>
    <row r="761" spans="1:26" ht="15.75" thickBot="1">
      <c r="A761" s="427"/>
      <c r="B761" s="427"/>
      <c r="C761" s="427"/>
      <c r="D761" s="427"/>
      <c r="E761" s="427"/>
      <c r="F761" s="427"/>
      <c r="G761" s="427"/>
      <c r="H761" s="427"/>
      <c r="I761" s="427"/>
      <c r="J761" s="427"/>
      <c r="K761" s="427"/>
      <c r="L761" s="427"/>
      <c r="M761" s="427"/>
      <c r="N761" s="427"/>
      <c r="O761" s="427"/>
      <c r="P761" s="427"/>
      <c r="Q761" s="427"/>
      <c r="R761" s="427"/>
      <c r="S761" s="427"/>
      <c r="T761" s="427"/>
      <c r="U761" s="427"/>
      <c r="V761" s="427"/>
      <c r="W761" s="427"/>
      <c r="X761" s="427"/>
      <c r="Y761" s="427"/>
      <c r="Z761" s="427"/>
    </row>
    <row r="762" spans="1:26" ht="15.75" thickBot="1">
      <c r="A762" s="427"/>
      <c r="B762" s="427"/>
      <c r="C762" s="427"/>
      <c r="D762" s="427"/>
      <c r="E762" s="427"/>
      <c r="F762" s="427"/>
      <c r="G762" s="427"/>
      <c r="H762" s="427"/>
      <c r="I762" s="427"/>
      <c r="J762" s="427"/>
      <c r="K762" s="427"/>
      <c r="L762" s="427"/>
      <c r="M762" s="427"/>
      <c r="N762" s="427"/>
      <c r="O762" s="427"/>
      <c r="P762" s="427"/>
      <c r="Q762" s="427"/>
      <c r="R762" s="427"/>
      <c r="S762" s="427"/>
      <c r="T762" s="427"/>
      <c r="U762" s="427"/>
      <c r="V762" s="427"/>
      <c r="W762" s="427"/>
      <c r="X762" s="427"/>
      <c r="Y762" s="427"/>
      <c r="Z762" s="427"/>
    </row>
    <row r="763" spans="1:26" ht="15.75" thickBot="1">
      <c r="A763" s="427"/>
      <c r="B763" s="427"/>
      <c r="C763" s="427"/>
      <c r="D763" s="427"/>
      <c r="E763" s="427"/>
      <c r="F763" s="427"/>
      <c r="G763" s="427"/>
      <c r="H763" s="427"/>
      <c r="I763" s="427"/>
      <c r="J763" s="427"/>
      <c r="K763" s="427"/>
      <c r="L763" s="427"/>
      <c r="M763" s="427"/>
      <c r="N763" s="427"/>
      <c r="O763" s="427"/>
      <c r="P763" s="427"/>
      <c r="Q763" s="427"/>
      <c r="R763" s="427"/>
      <c r="S763" s="427"/>
      <c r="T763" s="427"/>
      <c r="U763" s="427"/>
      <c r="V763" s="427"/>
      <c r="W763" s="427"/>
      <c r="X763" s="427"/>
      <c r="Y763" s="427"/>
      <c r="Z763" s="427"/>
    </row>
    <row r="764" spans="1:26" ht="15.75" thickBot="1">
      <c r="A764" s="427"/>
      <c r="B764" s="427"/>
      <c r="C764" s="427"/>
      <c r="D764" s="427"/>
      <c r="E764" s="427"/>
      <c r="F764" s="427"/>
      <c r="G764" s="427"/>
      <c r="H764" s="427"/>
      <c r="I764" s="427"/>
      <c r="J764" s="427"/>
      <c r="K764" s="427"/>
      <c r="L764" s="427"/>
      <c r="M764" s="427"/>
      <c r="N764" s="427"/>
      <c r="O764" s="427"/>
      <c r="P764" s="427"/>
      <c r="Q764" s="427"/>
      <c r="R764" s="427"/>
      <c r="S764" s="427"/>
      <c r="T764" s="427"/>
      <c r="U764" s="427"/>
      <c r="V764" s="427"/>
      <c r="W764" s="427"/>
      <c r="X764" s="427"/>
      <c r="Y764" s="427"/>
      <c r="Z764" s="427"/>
    </row>
    <row r="765" spans="1:26" ht="15.75" thickBot="1">
      <c r="A765" s="427"/>
      <c r="B765" s="427"/>
      <c r="C765" s="427"/>
      <c r="D765" s="427"/>
      <c r="E765" s="427"/>
      <c r="F765" s="427"/>
      <c r="G765" s="427"/>
      <c r="H765" s="427"/>
      <c r="I765" s="427"/>
      <c r="J765" s="427"/>
      <c r="K765" s="427"/>
      <c r="L765" s="427"/>
      <c r="M765" s="427"/>
      <c r="N765" s="427"/>
      <c r="O765" s="427"/>
      <c r="P765" s="427"/>
      <c r="Q765" s="427"/>
      <c r="R765" s="427"/>
      <c r="S765" s="427"/>
      <c r="T765" s="427"/>
      <c r="U765" s="427"/>
      <c r="V765" s="427"/>
      <c r="W765" s="427"/>
      <c r="X765" s="427"/>
      <c r="Y765" s="427"/>
      <c r="Z765" s="427"/>
    </row>
    <row r="766" spans="1:26" ht="15.75" thickBot="1">
      <c r="A766" s="427"/>
      <c r="B766" s="427"/>
      <c r="C766" s="427"/>
      <c r="D766" s="427"/>
      <c r="E766" s="427"/>
      <c r="F766" s="427"/>
      <c r="G766" s="427"/>
      <c r="H766" s="427"/>
      <c r="I766" s="427"/>
      <c r="J766" s="427"/>
      <c r="K766" s="427"/>
      <c r="L766" s="427"/>
      <c r="M766" s="427"/>
      <c r="N766" s="427"/>
      <c r="O766" s="427"/>
      <c r="P766" s="427"/>
      <c r="Q766" s="427"/>
      <c r="R766" s="427"/>
      <c r="S766" s="427"/>
      <c r="T766" s="427"/>
      <c r="U766" s="427"/>
      <c r="V766" s="427"/>
      <c r="W766" s="427"/>
      <c r="X766" s="427"/>
      <c r="Y766" s="427"/>
      <c r="Z766" s="427"/>
    </row>
    <row r="767" spans="1:26" ht="15.75" thickBot="1">
      <c r="A767" s="427"/>
      <c r="B767" s="427"/>
      <c r="C767" s="427"/>
      <c r="D767" s="427"/>
      <c r="E767" s="427"/>
      <c r="F767" s="427"/>
      <c r="G767" s="427"/>
      <c r="H767" s="427"/>
      <c r="I767" s="427"/>
      <c r="J767" s="427"/>
      <c r="K767" s="427"/>
      <c r="L767" s="427"/>
      <c r="M767" s="427"/>
      <c r="N767" s="427"/>
      <c r="O767" s="427"/>
      <c r="P767" s="427"/>
      <c r="Q767" s="427"/>
      <c r="R767" s="427"/>
      <c r="S767" s="427"/>
      <c r="T767" s="427"/>
      <c r="U767" s="427"/>
      <c r="V767" s="427"/>
      <c r="W767" s="427"/>
      <c r="X767" s="427"/>
      <c r="Y767" s="427"/>
      <c r="Z767" s="427"/>
    </row>
    <row r="768" spans="1:26" ht="15.75" thickBot="1">
      <c r="A768" s="427"/>
      <c r="B768" s="427"/>
      <c r="C768" s="427"/>
      <c r="D768" s="427"/>
      <c r="E768" s="427"/>
      <c r="F768" s="427"/>
      <c r="G768" s="427"/>
      <c r="H768" s="427"/>
      <c r="I768" s="427"/>
      <c r="J768" s="427"/>
      <c r="K768" s="427"/>
      <c r="L768" s="427"/>
      <c r="M768" s="427"/>
      <c r="N768" s="427"/>
      <c r="O768" s="427"/>
      <c r="P768" s="427"/>
      <c r="Q768" s="427"/>
      <c r="R768" s="427"/>
      <c r="S768" s="427"/>
      <c r="T768" s="427"/>
      <c r="U768" s="427"/>
      <c r="V768" s="427"/>
      <c r="W768" s="427"/>
      <c r="X768" s="427"/>
      <c r="Y768" s="427"/>
      <c r="Z768" s="427"/>
    </row>
    <row r="769" spans="1:26" ht="15.75" thickBot="1">
      <c r="A769" s="427"/>
      <c r="B769" s="427"/>
      <c r="C769" s="427"/>
      <c r="D769" s="427"/>
      <c r="E769" s="427"/>
      <c r="F769" s="427"/>
      <c r="G769" s="427"/>
      <c r="H769" s="427"/>
      <c r="I769" s="427"/>
      <c r="J769" s="427"/>
      <c r="K769" s="427"/>
      <c r="L769" s="427"/>
      <c r="M769" s="427"/>
      <c r="N769" s="427"/>
      <c r="O769" s="427"/>
      <c r="P769" s="427"/>
      <c r="Q769" s="427"/>
      <c r="R769" s="427"/>
      <c r="S769" s="427"/>
      <c r="T769" s="427"/>
      <c r="U769" s="427"/>
      <c r="V769" s="427"/>
      <c r="W769" s="427"/>
      <c r="X769" s="427"/>
      <c r="Y769" s="427"/>
      <c r="Z769" s="427"/>
    </row>
    <row r="770" spans="1:26" ht="15.75" thickBot="1">
      <c r="A770" s="427"/>
      <c r="B770" s="427"/>
      <c r="C770" s="427"/>
      <c r="D770" s="427"/>
      <c r="E770" s="427"/>
      <c r="F770" s="427"/>
      <c r="G770" s="427"/>
      <c r="H770" s="427"/>
      <c r="I770" s="427"/>
      <c r="J770" s="427"/>
      <c r="K770" s="427"/>
      <c r="L770" s="427"/>
      <c r="M770" s="427"/>
      <c r="N770" s="427"/>
      <c r="O770" s="427"/>
      <c r="P770" s="427"/>
      <c r="Q770" s="427"/>
      <c r="R770" s="427"/>
      <c r="S770" s="427"/>
      <c r="T770" s="427"/>
      <c r="U770" s="427"/>
      <c r="V770" s="427"/>
      <c r="W770" s="427"/>
      <c r="X770" s="427"/>
      <c r="Y770" s="427"/>
      <c r="Z770" s="427"/>
    </row>
    <row r="771" spans="1:26" ht="15.75" thickBot="1">
      <c r="A771" s="427"/>
      <c r="B771" s="427"/>
      <c r="C771" s="427"/>
      <c r="D771" s="427"/>
      <c r="E771" s="427"/>
      <c r="F771" s="427"/>
      <c r="G771" s="427"/>
      <c r="H771" s="427"/>
      <c r="I771" s="427"/>
      <c r="J771" s="427"/>
      <c r="K771" s="427"/>
      <c r="L771" s="427"/>
      <c r="M771" s="427"/>
      <c r="N771" s="427"/>
      <c r="O771" s="427"/>
      <c r="P771" s="427"/>
      <c r="Q771" s="427"/>
      <c r="R771" s="427"/>
      <c r="S771" s="427"/>
      <c r="T771" s="427"/>
      <c r="U771" s="427"/>
      <c r="V771" s="427"/>
      <c r="W771" s="427"/>
      <c r="X771" s="427"/>
      <c r="Y771" s="427"/>
      <c r="Z771" s="427"/>
    </row>
    <row r="772" spans="1:26" ht="15.75" thickBot="1">
      <c r="A772" s="427"/>
      <c r="B772" s="427"/>
      <c r="C772" s="427"/>
      <c r="D772" s="427"/>
      <c r="E772" s="427"/>
      <c r="F772" s="427"/>
      <c r="G772" s="427"/>
      <c r="H772" s="427"/>
      <c r="I772" s="427"/>
      <c r="J772" s="427"/>
      <c r="K772" s="427"/>
      <c r="L772" s="427"/>
      <c r="M772" s="427"/>
      <c r="N772" s="427"/>
      <c r="O772" s="427"/>
      <c r="P772" s="427"/>
      <c r="Q772" s="427"/>
      <c r="R772" s="427"/>
      <c r="S772" s="427"/>
      <c r="T772" s="427"/>
      <c r="U772" s="427"/>
      <c r="V772" s="427"/>
      <c r="W772" s="427"/>
      <c r="X772" s="427"/>
      <c r="Y772" s="427"/>
      <c r="Z772" s="427"/>
    </row>
    <row r="773" spans="1:26" ht="15.75" thickBot="1">
      <c r="A773" s="427"/>
      <c r="B773" s="427"/>
      <c r="C773" s="427"/>
      <c r="D773" s="427"/>
      <c r="E773" s="427"/>
      <c r="F773" s="427"/>
      <c r="G773" s="427"/>
      <c r="H773" s="427"/>
      <c r="I773" s="427"/>
      <c r="J773" s="427"/>
      <c r="K773" s="427"/>
      <c r="L773" s="427"/>
      <c r="M773" s="427"/>
      <c r="N773" s="427"/>
      <c r="O773" s="427"/>
      <c r="P773" s="427"/>
      <c r="Q773" s="427"/>
      <c r="R773" s="427"/>
      <c r="S773" s="427"/>
      <c r="T773" s="427"/>
      <c r="U773" s="427"/>
      <c r="V773" s="427"/>
      <c r="W773" s="427"/>
      <c r="X773" s="427"/>
      <c r="Y773" s="427"/>
      <c r="Z773" s="427"/>
    </row>
    <row r="774" spans="1:26" ht="15.75" thickBot="1">
      <c r="A774" s="427"/>
      <c r="B774" s="427"/>
      <c r="C774" s="427"/>
      <c r="D774" s="427"/>
      <c r="E774" s="427"/>
      <c r="F774" s="427"/>
      <c r="G774" s="427"/>
      <c r="H774" s="427"/>
      <c r="I774" s="427"/>
      <c r="J774" s="427"/>
      <c r="K774" s="427"/>
      <c r="L774" s="427"/>
      <c r="M774" s="427"/>
      <c r="N774" s="427"/>
      <c r="O774" s="427"/>
      <c r="P774" s="427"/>
      <c r="Q774" s="427"/>
      <c r="R774" s="427"/>
      <c r="S774" s="427"/>
      <c r="T774" s="427"/>
      <c r="U774" s="427"/>
      <c r="V774" s="427"/>
      <c r="W774" s="427"/>
      <c r="X774" s="427"/>
      <c r="Y774" s="427"/>
      <c r="Z774" s="427"/>
    </row>
    <row r="775" spans="1:26" ht="15.75" thickBot="1">
      <c r="A775" s="427"/>
      <c r="B775" s="427"/>
      <c r="C775" s="427"/>
      <c r="D775" s="427"/>
      <c r="E775" s="427"/>
      <c r="F775" s="427"/>
      <c r="G775" s="427"/>
      <c r="H775" s="427"/>
      <c r="I775" s="427"/>
      <c r="J775" s="427"/>
      <c r="K775" s="427"/>
      <c r="L775" s="427"/>
      <c r="M775" s="427"/>
      <c r="N775" s="427"/>
      <c r="O775" s="427"/>
      <c r="P775" s="427"/>
      <c r="Q775" s="427"/>
      <c r="R775" s="427"/>
      <c r="S775" s="427"/>
      <c r="T775" s="427"/>
      <c r="U775" s="427"/>
      <c r="V775" s="427"/>
      <c r="W775" s="427"/>
      <c r="X775" s="427"/>
      <c r="Y775" s="427"/>
      <c r="Z775" s="427"/>
    </row>
    <row r="776" spans="1:26" ht="15.75" thickBot="1">
      <c r="A776" s="427"/>
      <c r="B776" s="427"/>
      <c r="C776" s="427"/>
      <c r="D776" s="427"/>
      <c r="E776" s="427"/>
      <c r="F776" s="427"/>
      <c r="G776" s="427"/>
      <c r="H776" s="427"/>
      <c r="I776" s="427"/>
      <c r="J776" s="427"/>
      <c r="K776" s="427"/>
      <c r="L776" s="427"/>
      <c r="M776" s="427"/>
      <c r="N776" s="427"/>
      <c r="O776" s="427"/>
      <c r="P776" s="427"/>
      <c r="Q776" s="427"/>
      <c r="R776" s="427"/>
      <c r="S776" s="427"/>
      <c r="T776" s="427"/>
      <c r="U776" s="427"/>
      <c r="V776" s="427"/>
      <c r="W776" s="427"/>
      <c r="X776" s="427"/>
      <c r="Y776" s="427"/>
      <c r="Z776" s="427"/>
    </row>
    <row r="777" spans="1:26" ht="15.75" thickBot="1">
      <c r="A777" s="427"/>
      <c r="B777" s="427"/>
      <c r="C777" s="427"/>
      <c r="D777" s="427"/>
      <c r="E777" s="427"/>
      <c r="F777" s="427"/>
      <c r="G777" s="427"/>
      <c r="H777" s="427"/>
      <c r="I777" s="427"/>
      <c r="J777" s="427"/>
      <c r="K777" s="427"/>
      <c r="L777" s="427"/>
      <c r="M777" s="427"/>
      <c r="N777" s="427"/>
      <c r="O777" s="427"/>
      <c r="P777" s="427"/>
      <c r="Q777" s="427"/>
      <c r="R777" s="427"/>
      <c r="S777" s="427"/>
      <c r="T777" s="427"/>
      <c r="U777" s="427"/>
      <c r="V777" s="427"/>
      <c r="W777" s="427"/>
      <c r="X777" s="427"/>
      <c r="Y777" s="427"/>
      <c r="Z777" s="427"/>
    </row>
    <row r="778" spans="1:26" ht="15.75" thickBot="1">
      <c r="A778" s="427"/>
      <c r="B778" s="427"/>
      <c r="C778" s="427"/>
      <c r="D778" s="427"/>
      <c r="E778" s="427"/>
      <c r="F778" s="427"/>
      <c r="G778" s="427"/>
      <c r="H778" s="427"/>
      <c r="I778" s="427"/>
      <c r="J778" s="427"/>
      <c r="K778" s="427"/>
      <c r="L778" s="427"/>
      <c r="M778" s="427"/>
      <c r="N778" s="427"/>
      <c r="O778" s="427"/>
      <c r="P778" s="427"/>
      <c r="Q778" s="427"/>
      <c r="R778" s="427"/>
      <c r="S778" s="427"/>
      <c r="T778" s="427"/>
      <c r="U778" s="427"/>
      <c r="V778" s="427"/>
      <c r="W778" s="427"/>
      <c r="X778" s="427"/>
      <c r="Y778" s="427"/>
      <c r="Z778" s="427"/>
    </row>
    <row r="779" spans="1:26" ht="15.75" thickBot="1">
      <c r="A779" s="427"/>
      <c r="B779" s="427"/>
      <c r="C779" s="427"/>
      <c r="D779" s="427"/>
      <c r="E779" s="427"/>
      <c r="F779" s="427"/>
      <c r="G779" s="427"/>
      <c r="H779" s="427"/>
      <c r="I779" s="427"/>
      <c r="J779" s="427"/>
      <c r="K779" s="427"/>
      <c r="L779" s="427"/>
      <c r="M779" s="427"/>
      <c r="N779" s="427"/>
      <c r="O779" s="427"/>
      <c r="P779" s="427"/>
      <c r="Q779" s="427"/>
      <c r="R779" s="427"/>
      <c r="S779" s="427"/>
      <c r="T779" s="427"/>
      <c r="U779" s="427"/>
      <c r="V779" s="427"/>
      <c r="W779" s="427"/>
      <c r="X779" s="427"/>
      <c r="Y779" s="427"/>
      <c r="Z779" s="427"/>
    </row>
    <row r="780" spans="1:26" ht="15.75" thickBot="1">
      <c r="A780" s="427"/>
      <c r="B780" s="427"/>
      <c r="C780" s="427"/>
      <c r="D780" s="427"/>
      <c r="E780" s="427"/>
      <c r="F780" s="427"/>
      <c r="G780" s="427"/>
      <c r="H780" s="427"/>
      <c r="I780" s="427"/>
      <c r="J780" s="427"/>
      <c r="K780" s="427"/>
      <c r="L780" s="427"/>
      <c r="M780" s="427"/>
      <c r="N780" s="427"/>
      <c r="O780" s="427"/>
      <c r="P780" s="427"/>
      <c r="Q780" s="427"/>
      <c r="R780" s="427"/>
      <c r="S780" s="427"/>
      <c r="T780" s="427"/>
      <c r="U780" s="427"/>
      <c r="V780" s="427"/>
      <c r="W780" s="427"/>
      <c r="X780" s="427"/>
      <c r="Y780" s="427"/>
      <c r="Z780" s="427"/>
    </row>
    <row r="781" spans="1:26" ht="15.75" thickBot="1">
      <c r="A781" s="427"/>
      <c r="B781" s="427"/>
      <c r="C781" s="427"/>
      <c r="D781" s="427"/>
      <c r="E781" s="427"/>
      <c r="F781" s="427"/>
      <c r="G781" s="427"/>
      <c r="H781" s="427"/>
      <c r="I781" s="427"/>
      <c r="J781" s="427"/>
      <c r="K781" s="427"/>
      <c r="L781" s="427"/>
      <c r="M781" s="427"/>
      <c r="N781" s="427"/>
      <c r="O781" s="427"/>
      <c r="P781" s="427"/>
      <c r="Q781" s="427"/>
      <c r="R781" s="427"/>
      <c r="S781" s="427"/>
      <c r="T781" s="427"/>
      <c r="U781" s="427"/>
      <c r="V781" s="427"/>
      <c r="W781" s="427"/>
      <c r="X781" s="427"/>
      <c r="Y781" s="427"/>
      <c r="Z781" s="427"/>
    </row>
    <row r="782" spans="1:26" ht="15.75" thickBot="1">
      <c r="A782" s="427"/>
      <c r="B782" s="427"/>
      <c r="C782" s="427"/>
      <c r="D782" s="427"/>
      <c r="E782" s="427"/>
      <c r="F782" s="427"/>
      <c r="G782" s="427"/>
      <c r="H782" s="427"/>
      <c r="I782" s="427"/>
      <c r="J782" s="427"/>
      <c r="K782" s="427"/>
      <c r="L782" s="427"/>
      <c r="M782" s="427"/>
      <c r="N782" s="427"/>
      <c r="O782" s="427"/>
      <c r="P782" s="427"/>
      <c r="Q782" s="427"/>
      <c r="R782" s="427"/>
      <c r="S782" s="427"/>
      <c r="T782" s="427"/>
      <c r="U782" s="427"/>
      <c r="V782" s="427"/>
      <c r="W782" s="427"/>
      <c r="X782" s="427"/>
      <c r="Y782" s="427"/>
      <c r="Z782" s="427"/>
    </row>
    <row r="783" spans="1:26" ht="15.75" thickBot="1">
      <c r="A783" s="427"/>
      <c r="B783" s="427"/>
      <c r="C783" s="427"/>
      <c r="D783" s="427"/>
      <c r="E783" s="427"/>
      <c r="F783" s="427"/>
      <c r="G783" s="427"/>
      <c r="H783" s="427"/>
      <c r="I783" s="427"/>
      <c r="J783" s="427"/>
      <c r="K783" s="427"/>
      <c r="L783" s="427"/>
      <c r="M783" s="427"/>
      <c r="N783" s="427"/>
      <c r="O783" s="427"/>
      <c r="P783" s="427"/>
      <c r="Q783" s="427"/>
      <c r="R783" s="427"/>
      <c r="S783" s="427"/>
      <c r="T783" s="427"/>
      <c r="U783" s="427"/>
      <c r="V783" s="427"/>
      <c r="W783" s="427"/>
      <c r="X783" s="427"/>
      <c r="Y783" s="427"/>
      <c r="Z783" s="427"/>
    </row>
    <row r="784" spans="1:26" ht="15.75" thickBot="1">
      <c r="A784" s="427"/>
      <c r="B784" s="427"/>
      <c r="C784" s="427"/>
      <c r="D784" s="427"/>
      <c r="E784" s="427"/>
      <c r="F784" s="427"/>
      <c r="G784" s="427"/>
      <c r="H784" s="427"/>
      <c r="I784" s="427"/>
      <c r="J784" s="427"/>
      <c r="K784" s="427"/>
      <c r="L784" s="427"/>
      <c r="M784" s="427"/>
      <c r="N784" s="427"/>
      <c r="O784" s="427"/>
      <c r="P784" s="427"/>
      <c r="Q784" s="427"/>
      <c r="R784" s="427"/>
      <c r="S784" s="427"/>
      <c r="T784" s="427"/>
      <c r="U784" s="427"/>
      <c r="V784" s="427"/>
      <c r="W784" s="427"/>
      <c r="X784" s="427"/>
      <c r="Y784" s="427"/>
      <c r="Z784" s="427"/>
    </row>
    <row r="785" spans="1:26" ht="15.75" thickBot="1">
      <c r="A785" s="427"/>
      <c r="B785" s="427"/>
      <c r="C785" s="427"/>
      <c r="D785" s="427"/>
      <c r="E785" s="427"/>
      <c r="F785" s="427"/>
      <c r="G785" s="427"/>
      <c r="H785" s="427"/>
      <c r="I785" s="427"/>
      <c r="J785" s="427"/>
      <c r="K785" s="427"/>
      <c r="L785" s="427"/>
      <c r="M785" s="427"/>
      <c r="N785" s="427"/>
      <c r="O785" s="427"/>
      <c r="P785" s="427"/>
      <c r="Q785" s="427"/>
      <c r="R785" s="427"/>
      <c r="S785" s="427"/>
      <c r="T785" s="427"/>
      <c r="U785" s="427"/>
      <c r="V785" s="427"/>
      <c r="W785" s="427"/>
      <c r="X785" s="427"/>
      <c r="Y785" s="427"/>
      <c r="Z785" s="427"/>
    </row>
    <row r="786" spans="1:26" ht="15.75" thickBot="1">
      <c r="A786" s="427"/>
      <c r="B786" s="427"/>
      <c r="C786" s="427"/>
      <c r="D786" s="427"/>
      <c r="E786" s="427"/>
      <c r="F786" s="427"/>
      <c r="G786" s="427"/>
      <c r="H786" s="427"/>
      <c r="I786" s="427"/>
      <c r="J786" s="427"/>
      <c r="K786" s="427"/>
      <c r="L786" s="427"/>
      <c r="M786" s="427"/>
      <c r="N786" s="427"/>
      <c r="O786" s="427"/>
      <c r="P786" s="427"/>
      <c r="Q786" s="427"/>
      <c r="R786" s="427"/>
      <c r="S786" s="427"/>
      <c r="T786" s="427"/>
      <c r="U786" s="427"/>
      <c r="V786" s="427"/>
      <c r="W786" s="427"/>
      <c r="X786" s="427"/>
      <c r="Y786" s="427"/>
      <c r="Z786" s="427"/>
    </row>
    <row r="787" spans="1:26" ht="15.75" thickBot="1">
      <c r="A787" s="427"/>
      <c r="B787" s="427"/>
      <c r="C787" s="427"/>
      <c r="D787" s="427"/>
      <c r="E787" s="427"/>
      <c r="F787" s="427"/>
      <c r="G787" s="427"/>
      <c r="H787" s="427"/>
      <c r="I787" s="427"/>
      <c r="J787" s="427"/>
      <c r="K787" s="427"/>
      <c r="L787" s="427"/>
      <c r="M787" s="427"/>
      <c r="N787" s="427"/>
      <c r="O787" s="427"/>
      <c r="P787" s="427"/>
      <c r="Q787" s="427"/>
      <c r="R787" s="427"/>
      <c r="S787" s="427"/>
      <c r="T787" s="427"/>
      <c r="U787" s="427"/>
      <c r="V787" s="427"/>
      <c r="W787" s="427"/>
      <c r="X787" s="427"/>
      <c r="Y787" s="427"/>
      <c r="Z787" s="427"/>
    </row>
    <row r="788" spans="1:26" ht="15.75" thickBot="1">
      <c r="A788" s="427"/>
      <c r="B788" s="427"/>
      <c r="C788" s="427"/>
      <c r="D788" s="427"/>
      <c r="E788" s="427"/>
      <c r="F788" s="427"/>
      <c r="G788" s="427"/>
      <c r="H788" s="427"/>
      <c r="I788" s="427"/>
      <c r="J788" s="427"/>
      <c r="K788" s="427"/>
      <c r="L788" s="427"/>
      <c r="M788" s="427"/>
      <c r="N788" s="427"/>
      <c r="O788" s="427"/>
      <c r="P788" s="427"/>
      <c r="Q788" s="427"/>
      <c r="R788" s="427"/>
      <c r="S788" s="427"/>
      <c r="T788" s="427"/>
      <c r="U788" s="427"/>
      <c r="V788" s="427"/>
      <c r="W788" s="427"/>
      <c r="X788" s="427"/>
      <c r="Y788" s="427"/>
      <c r="Z788" s="427"/>
    </row>
    <row r="789" spans="1:26" ht="15.75" thickBot="1">
      <c r="A789" s="427"/>
      <c r="B789" s="427"/>
      <c r="C789" s="427"/>
      <c r="D789" s="427"/>
      <c r="E789" s="427"/>
      <c r="F789" s="427"/>
      <c r="G789" s="427"/>
      <c r="H789" s="427"/>
      <c r="I789" s="427"/>
      <c r="J789" s="427"/>
      <c r="K789" s="427"/>
      <c r="L789" s="427"/>
      <c r="M789" s="427"/>
      <c r="N789" s="427"/>
      <c r="O789" s="427"/>
      <c r="P789" s="427"/>
      <c r="Q789" s="427"/>
      <c r="R789" s="427"/>
      <c r="S789" s="427"/>
      <c r="T789" s="427"/>
      <c r="U789" s="427"/>
      <c r="V789" s="427"/>
      <c r="W789" s="427"/>
      <c r="X789" s="427"/>
      <c r="Y789" s="427"/>
      <c r="Z789" s="427"/>
    </row>
    <row r="790" spans="1:26" ht="15.75" thickBot="1">
      <c r="A790" s="427"/>
      <c r="B790" s="427"/>
      <c r="C790" s="427"/>
      <c r="D790" s="427"/>
      <c r="E790" s="427"/>
      <c r="F790" s="427"/>
      <c r="G790" s="427"/>
      <c r="H790" s="427"/>
      <c r="I790" s="427"/>
      <c r="J790" s="427"/>
      <c r="K790" s="427"/>
      <c r="L790" s="427"/>
      <c r="M790" s="427"/>
      <c r="N790" s="427"/>
      <c r="O790" s="427"/>
      <c r="P790" s="427"/>
      <c r="Q790" s="427"/>
      <c r="R790" s="427"/>
      <c r="S790" s="427"/>
      <c r="T790" s="427"/>
      <c r="U790" s="427"/>
      <c r="V790" s="427"/>
      <c r="W790" s="427"/>
      <c r="X790" s="427"/>
      <c r="Y790" s="427"/>
      <c r="Z790" s="427"/>
    </row>
    <row r="791" spans="1:26" ht="15.75" thickBot="1">
      <c r="A791" s="427"/>
      <c r="B791" s="427"/>
      <c r="C791" s="427"/>
      <c r="D791" s="427"/>
      <c r="E791" s="427"/>
      <c r="F791" s="427"/>
      <c r="G791" s="427"/>
      <c r="H791" s="427"/>
      <c r="I791" s="427"/>
      <c r="J791" s="427"/>
      <c r="K791" s="427"/>
      <c r="L791" s="427"/>
      <c r="M791" s="427"/>
      <c r="N791" s="427"/>
      <c r="O791" s="427"/>
      <c r="P791" s="427"/>
      <c r="Q791" s="427"/>
      <c r="R791" s="427"/>
      <c r="S791" s="427"/>
      <c r="T791" s="427"/>
      <c r="U791" s="427"/>
      <c r="V791" s="427"/>
      <c r="W791" s="427"/>
      <c r="X791" s="427"/>
      <c r="Y791" s="427"/>
      <c r="Z791" s="427"/>
    </row>
    <row r="792" spans="1:26" ht="15.75" thickBot="1">
      <c r="A792" s="427"/>
      <c r="B792" s="427"/>
      <c r="C792" s="427"/>
      <c r="D792" s="427"/>
      <c r="E792" s="427"/>
      <c r="F792" s="427"/>
      <c r="G792" s="427"/>
      <c r="H792" s="427"/>
      <c r="I792" s="427"/>
      <c r="J792" s="427"/>
      <c r="K792" s="427"/>
      <c r="L792" s="427"/>
      <c r="M792" s="427"/>
      <c r="N792" s="427"/>
      <c r="O792" s="427"/>
      <c r="P792" s="427"/>
      <c r="Q792" s="427"/>
      <c r="R792" s="427"/>
      <c r="S792" s="427"/>
      <c r="T792" s="427"/>
      <c r="U792" s="427"/>
      <c r="V792" s="427"/>
      <c r="W792" s="427"/>
      <c r="X792" s="427"/>
      <c r="Y792" s="427"/>
      <c r="Z792" s="427"/>
    </row>
    <row r="793" spans="1:26" ht="15.75" thickBot="1">
      <c r="A793" s="427"/>
      <c r="B793" s="427"/>
      <c r="C793" s="427"/>
      <c r="D793" s="427"/>
      <c r="E793" s="427"/>
      <c r="F793" s="427"/>
      <c r="G793" s="427"/>
      <c r="H793" s="427"/>
      <c r="I793" s="427"/>
      <c r="J793" s="427"/>
      <c r="K793" s="427"/>
      <c r="L793" s="427"/>
      <c r="M793" s="427"/>
      <c r="N793" s="427"/>
      <c r="O793" s="427"/>
      <c r="P793" s="427"/>
      <c r="Q793" s="427"/>
      <c r="R793" s="427"/>
      <c r="S793" s="427"/>
      <c r="T793" s="427"/>
      <c r="U793" s="427"/>
      <c r="V793" s="427"/>
      <c r="W793" s="427"/>
      <c r="X793" s="427"/>
      <c r="Y793" s="427"/>
      <c r="Z793" s="427"/>
    </row>
    <row r="794" spans="1:26" ht="15.75" thickBot="1">
      <c r="A794" s="427"/>
      <c r="B794" s="427"/>
      <c r="C794" s="427"/>
      <c r="D794" s="427"/>
      <c r="E794" s="427"/>
      <c r="F794" s="427"/>
      <c r="G794" s="427"/>
      <c r="H794" s="427"/>
      <c r="I794" s="427"/>
      <c r="J794" s="427"/>
      <c r="K794" s="427"/>
      <c r="L794" s="427"/>
      <c r="M794" s="427"/>
      <c r="N794" s="427"/>
      <c r="O794" s="427"/>
      <c r="P794" s="427"/>
      <c r="Q794" s="427"/>
      <c r="R794" s="427"/>
      <c r="S794" s="427"/>
      <c r="T794" s="427"/>
      <c r="U794" s="427"/>
      <c r="V794" s="427"/>
      <c r="W794" s="427"/>
      <c r="X794" s="427"/>
      <c r="Y794" s="427"/>
      <c r="Z794" s="427"/>
    </row>
    <row r="795" spans="1:26" ht="15.75" thickBot="1">
      <c r="A795" s="427"/>
      <c r="B795" s="427"/>
      <c r="C795" s="427"/>
      <c r="D795" s="427"/>
      <c r="E795" s="427"/>
      <c r="F795" s="427"/>
      <c r="G795" s="427"/>
      <c r="H795" s="427"/>
      <c r="I795" s="427"/>
      <c r="J795" s="427"/>
      <c r="K795" s="427"/>
      <c r="L795" s="427"/>
      <c r="M795" s="427"/>
      <c r="N795" s="427"/>
      <c r="O795" s="427"/>
      <c r="P795" s="427"/>
      <c r="Q795" s="427"/>
      <c r="R795" s="427"/>
      <c r="S795" s="427"/>
      <c r="T795" s="427"/>
      <c r="U795" s="427"/>
      <c r="V795" s="427"/>
      <c r="W795" s="427"/>
      <c r="X795" s="427"/>
      <c r="Y795" s="427"/>
      <c r="Z795" s="427"/>
    </row>
    <row r="796" spans="1:26" ht="15.75" thickBot="1">
      <c r="A796" s="427"/>
      <c r="B796" s="427"/>
      <c r="C796" s="427"/>
      <c r="D796" s="427"/>
      <c r="E796" s="427"/>
      <c r="F796" s="427"/>
      <c r="G796" s="427"/>
      <c r="H796" s="427"/>
      <c r="I796" s="427"/>
      <c r="J796" s="427"/>
      <c r="K796" s="427"/>
      <c r="L796" s="427"/>
      <c r="M796" s="427"/>
      <c r="N796" s="427"/>
      <c r="O796" s="427"/>
      <c r="P796" s="427"/>
      <c r="Q796" s="427"/>
      <c r="R796" s="427"/>
      <c r="S796" s="427"/>
      <c r="T796" s="427"/>
      <c r="U796" s="427"/>
      <c r="V796" s="427"/>
      <c r="W796" s="427"/>
      <c r="X796" s="427"/>
      <c r="Y796" s="427"/>
      <c r="Z796" s="427"/>
    </row>
    <row r="797" spans="1:26" ht="15.75" thickBot="1">
      <c r="A797" s="427"/>
      <c r="B797" s="427"/>
      <c r="C797" s="427"/>
      <c r="D797" s="427"/>
      <c r="E797" s="427"/>
      <c r="F797" s="427"/>
      <c r="G797" s="427"/>
      <c r="H797" s="427"/>
      <c r="I797" s="427"/>
      <c r="J797" s="427"/>
      <c r="K797" s="427"/>
      <c r="L797" s="427"/>
      <c r="M797" s="427"/>
      <c r="N797" s="427"/>
      <c r="O797" s="427"/>
      <c r="P797" s="427"/>
      <c r="Q797" s="427"/>
      <c r="R797" s="427"/>
      <c r="S797" s="427"/>
      <c r="T797" s="427"/>
      <c r="U797" s="427"/>
      <c r="V797" s="427"/>
      <c r="W797" s="427"/>
      <c r="X797" s="427"/>
      <c r="Y797" s="427"/>
      <c r="Z797" s="427"/>
    </row>
    <row r="798" spans="1:26" ht="15.75" thickBot="1">
      <c r="A798" s="427"/>
      <c r="B798" s="427"/>
      <c r="C798" s="427"/>
      <c r="D798" s="427"/>
      <c r="E798" s="427"/>
      <c r="F798" s="427"/>
      <c r="G798" s="427"/>
      <c r="H798" s="427"/>
      <c r="I798" s="427"/>
      <c r="J798" s="427"/>
      <c r="K798" s="427"/>
      <c r="L798" s="427"/>
      <c r="M798" s="427"/>
      <c r="N798" s="427"/>
      <c r="O798" s="427"/>
      <c r="P798" s="427"/>
      <c r="Q798" s="427"/>
      <c r="R798" s="427"/>
      <c r="S798" s="427"/>
      <c r="T798" s="427"/>
      <c r="U798" s="427"/>
      <c r="V798" s="427"/>
      <c r="W798" s="427"/>
      <c r="X798" s="427"/>
      <c r="Y798" s="427"/>
      <c r="Z798" s="427"/>
    </row>
    <row r="799" spans="1:26" ht="15.75" thickBot="1">
      <c r="A799" s="427"/>
      <c r="B799" s="427"/>
      <c r="C799" s="427"/>
      <c r="D799" s="427"/>
      <c r="E799" s="427"/>
      <c r="F799" s="427"/>
      <c r="G799" s="427"/>
      <c r="H799" s="427"/>
      <c r="I799" s="427"/>
      <c r="J799" s="427"/>
      <c r="K799" s="427"/>
      <c r="L799" s="427"/>
      <c r="M799" s="427"/>
      <c r="N799" s="427"/>
      <c r="O799" s="427"/>
      <c r="P799" s="427"/>
      <c r="Q799" s="427"/>
      <c r="R799" s="427"/>
      <c r="S799" s="427"/>
      <c r="T799" s="427"/>
      <c r="U799" s="427"/>
      <c r="V799" s="427"/>
      <c r="W799" s="427"/>
      <c r="X799" s="427"/>
      <c r="Y799" s="427"/>
      <c r="Z799" s="427"/>
    </row>
    <row r="800" spans="1:26" ht="15.75" thickBot="1">
      <c r="A800" s="427"/>
      <c r="B800" s="427"/>
      <c r="C800" s="427"/>
      <c r="D800" s="427"/>
      <c r="E800" s="427"/>
      <c r="F800" s="427"/>
      <c r="G800" s="427"/>
      <c r="H800" s="427"/>
      <c r="I800" s="427"/>
      <c r="J800" s="427"/>
      <c r="K800" s="427"/>
      <c r="L800" s="427"/>
      <c r="M800" s="427"/>
      <c r="N800" s="427"/>
      <c r="O800" s="427"/>
      <c r="P800" s="427"/>
      <c r="Q800" s="427"/>
      <c r="R800" s="427"/>
      <c r="S800" s="427"/>
      <c r="T800" s="427"/>
      <c r="U800" s="427"/>
      <c r="V800" s="427"/>
      <c r="W800" s="427"/>
      <c r="X800" s="427"/>
      <c r="Y800" s="427"/>
      <c r="Z800" s="427"/>
    </row>
    <row r="801" spans="1:26" ht="15.75" thickBot="1">
      <c r="A801" s="427"/>
      <c r="B801" s="427"/>
      <c r="C801" s="427"/>
      <c r="D801" s="427"/>
      <c r="E801" s="427"/>
      <c r="F801" s="427"/>
      <c r="G801" s="427"/>
      <c r="H801" s="427"/>
      <c r="I801" s="427"/>
      <c r="J801" s="427"/>
      <c r="K801" s="427"/>
      <c r="L801" s="427"/>
      <c r="M801" s="427"/>
      <c r="N801" s="427"/>
      <c r="O801" s="427"/>
      <c r="P801" s="427"/>
      <c r="Q801" s="427"/>
      <c r="R801" s="427"/>
      <c r="S801" s="427"/>
      <c r="T801" s="427"/>
      <c r="U801" s="427"/>
      <c r="V801" s="427"/>
      <c r="W801" s="427"/>
      <c r="X801" s="427"/>
      <c r="Y801" s="427"/>
      <c r="Z801" s="427"/>
    </row>
    <row r="802" spans="1:26" ht="15.75" thickBot="1">
      <c r="A802" s="427"/>
      <c r="B802" s="427"/>
      <c r="C802" s="427"/>
      <c r="D802" s="427"/>
      <c r="E802" s="427"/>
      <c r="F802" s="427"/>
      <c r="G802" s="427"/>
      <c r="H802" s="427"/>
      <c r="I802" s="427"/>
      <c r="J802" s="427"/>
      <c r="K802" s="427"/>
      <c r="L802" s="427"/>
      <c r="M802" s="427"/>
      <c r="N802" s="427"/>
      <c r="O802" s="427"/>
      <c r="P802" s="427"/>
      <c r="Q802" s="427"/>
      <c r="R802" s="427"/>
      <c r="S802" s="427"/>
      <c r="T802" s="427"/>
      <c r="U802" s="427"/>
      <c r="V802" s="427"/>
      <c r="W802" s="427"/>
      <c r="X802" s="427"/>
      <c r="Y802" s="427"/>
      <c r="Z802" s="427"/>
    </row>
    <row r="803" spans="1:26" ht="15.75" thickBot="1">
      <c r="A803" s="427"/>
      <c r="B803" s="427"/>
      <c r="C803" s="427"/>
      <c r="D803" s="427"/>
      <c r="E803" s="427"/>
      <c r="F803" s="427"/>
      <c r="G803" s="427"/>
      <c r="H803" s="427"/>
      <c r="I803" s="427"/>
      <c r="J803" s="427"/>
      <c r="K803" s="427"/>
      <c r="L803" s="427"/>
      <c r="M803" s="427"/>
      <c r="N803" s="427"/>
      <c r="O803" s="427"/>
      <c r="P803" s="427"/>
      <c r="Q803" s="427"/>
      <c r="R803" s="427"/>
      <c r="S803" s="427"/>
      <c r="T803" s="427"/>
      <c r="U803" s="427"/>
      <c r="V803" s="427"/>
      <c r="W803" s="427"/>
      <c r="X803" s="427"/>
      <c r="Y803" s="427"/>
      <c r="Z803" s="427"/>
    </row>
    <row r="804" spans="1:26" ht="15.75" thickBot="1">
      <c r="A804" s="427"/>
      <c r="B804" s="427"/>
      <c r="C804" s="427"/>
      <c r="D804" s="427"/>
      <c r="E804" s="427"/>
      <c r="F804" s="427"/>
      <c r="G804" s="427"/>
      <c r="H804" s="427"/>
      <c r="I804" s="427"/>
      <c r="J804" s="427"/>
      <c r="K804" s="427"/>
      <c r="L804" s="427"/>
      <c r="M804" s="427"/>
      <c r="N804" s="427"/>
      <c r="O804" s="427"/>
      <c r="P804" s="427"/>
      <c r="Q804" s="427"/>
      <c r="R804" s="427"/>
      <c r="S804" s="427"/>
      <c r="T804" s="427"/>
      <c r="U804" s="427"/>
      <c r="V804" s="427"/>
      <c r="W804" s="427"/>
      <c r="X804" s="427"/>
      <c r="Y804" s="427"/>
      <c r="Z804" s="427"/>
    </row>
    <row r="805" spans="1:26" ht="15.75" thickBot="1">
      <c r="A805" s="427"/>
      <c r="B805" s="427"/>
      <c r="C805" s="427"/>
      <c r="D805" s="427"/>
      <c r="E805" s="427"/>
      <c r="F805" s="427"/>
      <c r="G805" s="427"/>
      <c r="H805" s="427"/>
      <c r="I805" s="427"/>
      <c r="J805" s="427"/>
      <c r="K805" s="427"/>
      <c r="L805" s="427"/>
      <c r="M805" s="427"/>
      <c r="N805" s="427"/>
      <c r="O805" s="427"/>
      <c r="P805" s="427"/>
      <c r="Q805" s="427"/>
      <c r="R805" s="427"/>
      <c r="S805" s="427"/>
      <c r="T805" s="427"/>
      <c r="U805" s="427"/>
      <c r="V805" s="427"/>
      <c r="W805" s="427"/>
      <c r="X805" s="427"/>
      <c r="Y805" s="427"/>
      <c r="Z805" s="427"/>
    </row>
    <row r="806" spans="1:26" ht="15.75" thickBot="1">
      <c r="A806" s="427"/>
      <c r="B806" s="427"/>
      <c r="C806" s="427"/>
      <c r="D806" s="427"/>
      <c r="E806" s="427"/>
      <c r="F806" s="427"/>
      <c r="G806" s="427"/>
      <c r="H806" s="427"/>
      <c r="I806" s="427"/>
      <c r="J806" s="427"/>
      <c r="K806" s="427"/>
      <c r="L806" s="427"/>
      <c r="M806" s="427"/>
      <c r="N806" s="427"/>
      <c r="O806" s="427"/>
      <c r="P806" s="427"/>
      <c r="Q806" s="427"/>
      <c r="R806" s="427"/>
      <c r="S806" s="427"/>
      <c r="T806" s="427"/>
      <c r="U806" s="427"/>
      <c r="V806" s="427"/>
      <c r="W806" s="427"/>
      <c r="X806" s="427"/>
      <c r="Y806" s="427"/>
      <c r="Z806" s="427"/>
    </row>
    <row r="807" spans="1:26" ht="15.75" thickBot="1">
      <c r="A807" s="427"/>
      <c r="B807" s="427"/>
      <c r="C807" s="427"/>
      <c r="D807" s="427"/>
      <c r="E807" s="427"/>
      <c r="F807" s="427"/>
      <c r="G807" s="427"/>
      <c r="H807" s="427"/>
      <c r="I807" s="427"/>
      <c r="J807" s="427"/>
      <c r="K807" s="427"/>
      <c r="L807" s="427"/>
      <c r="M807" s="427"/>
      <c r="N807" s="427"/>
      <c r="O807" s="427"/>
      <c r="P807" s="427"/>
      <c r="Q807" s="427"/>
      <c r="R807" s="427"/>
      <c r="S807" s="427"/>
      <c r="T807" s="427"/>
      <c r="U807" s="427"/>
      <c r="V807" s="427"/>
      <c r="W807" s="427"/>
      <c r="X807" s="427"/>
      <c r="Y807" s="427"/>
      <c r="Z807" s="427"/>
    </row>
    <row r="808" spans="1:26" ht="15.75" thickBot="1">
      <c r="A808" s="427"/>
      <c r="B808" s="427"/>
      <c r="C808" s="427"/>
      <c r="D808" s="427"/>
      <c r="E808" s="427"/>
      <c r="F808" s="427"/>
      <c r="G808" s="427"/>
      <c r="H808" s="427"/>
      <c r="I808" s="427"/>
      <c r="J808" s="427"/>
      <c r="K808" s="427"/>
      <c r="L808" s="427"/>
      <c r="M808" s="427"/>
      <c r="N808" s="427"/>
      <c r="O808" s="427"/>
      <c r="P808" s="427"/>
      <c r="Q808" s="427"/>
      <c r="R808" s="427"/>
      <c r="S808" s="427"/>
      <c r="T808" s="427"/>
      <c r="U808" s="427"/>
      <c r="V808" s="427"/>
      <c r="W808" s="427"/>
      <c r="X808" s="427"/>
      <c r="Y808" s="427"/>
      <c r="Z808" s="427"/>
    </row>
    <row r="809" spans="1:26" ht="15.75" thickBot="1">
      <c r="A809" s="427"/>
      <c r="B809" s="427"/>
      <c r="C809" s="427"/>
      <c r="D809" s="427"/>
      <c r="E809" s="427"/>
      <c r="F809" s="427"/>
      <c r="G809" s="427"/>
      <c r="H809" s="427"/>
      <c r="I809" s="427"/>
      <c r="J809" s="427"/>
      <c r="K809" s="427"/>
      <c r="L809" s="427"/>
      <c r="M809" s="427"/>
      <c r="N809" s="427"/>
      <c r="O809" s="427"/>
      <c r="P809" s="427"/>
      <c r="Q809" s="427"/>
      <c r="R809" s="427"/>
      <c r="S809" s="427"/>
      <c r="T809" s="427"/>
      <c r="U809" s="427"/>
      <c r="V809" s="427"/>
      <c r="W809" s="427"/>
      <c r="X809" s="427"/>
      <c r="Y809" s="427"/>
      <c r="Z809" s="427"/>
    </row>
    <row r="810" spans="1:26" ht="15.75" thickBot="1">
      <c r="A810" s="427"/>
      <c r="B810" s="427"/>
      <c r="C810" s="427"/>
      <c r="D810" s="427"/>
      <c r="E810" s="427"/>
      <c r="F810" s="427"/>
      <c r="G810" s="427"/>
      <c r="H810" s="427"/>
      <c r="I810" s="427"/>
      <c r="J810" s="427"/>
      <c r="K810" s="427"/>
      <c r="L810" s="427"/>
      <c r="M810" s="427"/>
      <c r="N810" s="427"/>
      <c r="O810" s="427"/>
      <c r="P810" s="427"/>
      <c r="Q810" s="427"/>
      <c r="R810" s="427"/>
      <c r="S810" s="427"/>
      <c r="T810" s="427"/>
      <c r="U810" s="427"/>
      <c r="V810" s="427"/>
      <c r="W810" s="427"/>
      <c r="X810" s="427"/>
      <c r="Y810" s="427"/>
      <c r="Z810" s="427"/>
    </row>
    <row r="811" spans="1:26" ht="15.75" thickBot="1">
      <c r="A811" s="427"/>
      <c r="B811" s="427"/>
      <c r="C811" s="427"/>
      <c r="D811" s="427"/>
      <c r="E811" s="427"/>
      <c r="F811" s="427"/>
      <c r="G811" s="427"/>
      <c r="H811" s="427"/>
      <c r="I811" s="427"/>
      <c r="J811" s="427"/>
      <c r="K811" s="427"/>
      <c r="L811" s="427"/>
      <c r="M811" s="427"/>
      <c r="N811" s="427"/>
      <c r="O811" s="427"/>
      <c r="P811" s="427"/>
      <c r="Q811" s="427"/>
      <c r="R811" s="427"/>
      <c r="S811" s="427"/>
      <c r="T811" s="427"/>
      <c r="U811" s="427"/>
      <c r="V811" s="427"/>
      <c r="W811" s="427"/>
      <c r="X811" s="427"/>
      <c r="Y811" s="427"/>
      <c r="Z811" s="427"/>
    </row>
    <row r="812" spans="1:26" ht="15.75" thickBot="1">
      <c r="A812" s="427"/>
      <c r="B812" s="427"/>
      <c r="C812" s="427"/>
      <c r="D812" s="427"/>
      <c r="E812" s="427"/>
      <c r="F812" s="427"/>
      <c r="G812" s="427"/>
      <c r="H812" s="427"/>
      <c r="I812" s="427"/>
      <c r="J812" s="427"/>
      <c r="K812" s="427"/>
      <c r="L812" s="427"/>
      <c r="M812" s="427"/>
      <c r="N812" s="427"/>
      <c r="O812" s="427"/>
      <c r="P812" s="427"/>
      <c r="Q812" s="427"/>
      <c r="R812" s="427"/>
      <c r="S812" s="427"/>
      <c r="T812" s="427"/>
      <c r="U812" s="427"/>
      <c r="V812" s="427"/>
      <c r="W812" s="427"/>
      <c r="X812" s="427"/>
      <c r="Y812" s="427"/>
      <c r="Z812" s="427"/>
    </row>
    <row r="813" spans="1:26" ht="15.75" thickBot="1">
      <c r="A813" s="427"/>
      <c r="B813" s="427"/>
      <c r="C813" s="427"/>
      <c r="D813" s="427"/>
      <c r="E813" s="427"/>
      <c r="F813" s="427"/>
      <c r="G813" s="427"/>
      <c r="H813" s="427"/>
      <c r="I813" s="427"/>
      <c r="J813" s="427"/>
      <c r="K813" s="427"/>
      <c r="L813" s="427"/>
      <c r="M813" s="427"/>
      <c r="N813" s="427"/>
      <c r="O813" s="427"/>
      <c r="P813" s="427"/>
      <c r="Q813" s="427"/>
      <c r="R813" s="427"/>
      <c r="S813" s="427"/>
      <c r="T813" s="427"/>
      <c r="U813" s="427"/>
      <c r="V813" s="427"/>
      <c r="W813" s="427"/>
      <c r="X813" s="427"/>
      <c r="Y813" s="427"/>
      <c r="Z813" s="427"/>
    </row>
    <row r="814" spans="1:26" ht="15.75" thickBot="1">
      <c r="A814" s="427"/>
      <c r="B814" s="427"/>
      <c r="C814" s="427"/>
      <c r="D814" s="427"/>
      <c r="E814" s="427"/>
      <c r="F814" s="427"/>
      <c r="G814" s="427"/>
      <c r="H814" s="427"/>
      <c r="I814" s="427"/>
      <c r="J814" s="427"/>
      <c r="K814" s="427"/>
      <c r="L814" s="427"/>
      <c r="M814" s="427"/>
      <c r="N814" s="427"/>
      <c r="O814" s="427"/>
      <c r="P814" s="427"/>
      <c r="Q814" s="427"/>
      <c r="R814" s="427"/>
      <c r="S814" s="427"/>
      <c r="T814" s="427"/>
      <c r="U814" s="427"/>
      <c r="V814" s="427"/>
      <c r="W814" s="427"/>
      <c r="X814" s="427"/>
      <c r="Y814" s="427"/>
      <c r="Z814" s="427"/>
    </row>
    <row r="815" spans="1:26" ht="15.75" thickBot="1">
      <c r="A815" s="427"/>
      <c r="B815" s="427"/>
      <c r="C815" s="427"/>
      <c r="D815" s="427"/>
      <c r="E815" s="427"/>
      <c r="F815" s="427"/>
      <c r="G815" s="427"/>
      <c r="H815" s="427"/>
      <c r="I815" s="427"/>
      <c r="J815" s="427"/>
      <c r="K815" s="427"/>
      <c r="L815" s="427"/>
      <c r="M815" s="427"/>
      <c r="N815" s="427"/>
      <c r="O815" s="427"/>
      <c r="P815" s="427"/>
      <c r="Q815" s="427"/>
      <c r="R815" s="427"/>
      <c r="S815" s="427"/>
      <c r="T815" s="427"/>
      <c r="U815" s="427"/>
      <c r="V815" s="427"/>
      <c r="W815" s="427"/>
      <c r="X815" s="427"/>
      <c r="Y815" s="427"/>
      <c r="Z815" s="427"/>
    </row>
    <row r="816" spans="1:26" ht="15.75" thickBot="1">
      <c r="A816" s="427"/>
      <c r="B816" s="427"/>
      <c r="C816" s="427"/>
      <c r="D816" s="427"/>
      <c r="E816" s="427"/>
      <c r="F816" s="427"/>
      <c r="G816" s="427"/>
      <c r="H816" s="427"/>
      <c r="I816" s="427"/>
      <c r="J816" s="427"/>
      <c r="K816" s="427"/>
      <c r="L816" s="427"/>
      <c r="M816" s="427"/>
      <c r="N816" s="427"/>
      <c r="O816" s="427"/>
      <c r="P816" s="427"/>
      <c r="Q816" s="427"/>
      <c r="R816" s="427"/>
      <c r="S816" s="427"/>
      <c r="T816" s="427"/>
      <c r="U816" s="427"/>
      <c r="V816" s="427"/>
      <c r="W816" s="427"/>
      <c r="X816" s="427"/>
      <c r="Y816" s="427"/>
      <c r="Z816" s="427"/>
    </row>
    <row r="817" spans="1:26" ht="15.75" thickBot="1">
      <c r="A817" s="427"/>
      <c r="B817" s="427"/>
      <c r="C817" s="427"/>
      <c r="D817" s="427"/>
      <c r="E817" s="427"/>
      <c r="F817" s="427"/>
      <c r="G817" s="427"/>
      <c r="H817" s="427"/>
      <c r="I817" s="427"/>
      <c r="J817" s="427"/>
      <c r="K817" s="427"/>
      <c r="L817" s="427"/>
      <c r="M817" s="427"/>
      <c r="N817" s="427"/>
      <c r="O817" s="427"/>
      <c r="P817" s="427"/>
      <c r="Q817" s="427"/>
      <c r="R817" s="427"/>
      <c r="S817" s="427"/>
      <c r="T817" s="427"/>
      <c r="U817" s="427"/>
      <c r="V817" s="427"/>
      <c r="W817" s="427"/>
      <c r="X817" s="427"/>
      <c r="Y817" s="427"/>
      <c r="Z817" s="427"/>
    </row>
    <row r="818" spans="1:26" ht="15.75" thickBot="1">
      <c r="A818" s="427"/>
      <c r="B818" s="427"/>
      <c r="C818" s="427"/>
      <c r="D818" s="427"/>
      <c r="E818" s="427"/>
      <c r="F818" s="427"/>
      <c r="G818" s="427"/>
      <c r="H818" s="427"/>
      <c r="I818" s="427"/>
      <c r="J818" s="427"/>
      <c r="K818" s="427"/>
      <c r="L818" s="427"/>
      <c r="M818" s="427"/>
      <c r="N818" s="427"/>
      <c r="O818" s="427"/>
      <c r="P818" s="427"/>
      <c r="Q818" s="427"/>
      <c r="R818" s="427"/>
      <c r="S818" s="427"/>
      <c r="T818" s="427"/>
      <c r="U818" s="427"/>
      <c r="V818" s="427"/>
      <c r="W818" s="427"/>
      <c r="X818" s="427"/>
      <c r="Y818" s="427"/>
      <c r="Z818" s="427"/>
    </row>
    <row r="819" spans="1:26" ht="15.75" thickBot="1">
      <c r="A819" s="427"/>
      <c r="B819" s="427"/>
      <c r="C819" s="427"/>
      <c r="D819" s="427"/>
      <c r="E819" s="427"/>
      <c r="F819" s="427"/>
      <c r="G819" s="427"/>
      <c r="H819" s="427"/>
      <c r="I819" s="427"/>
      <c r="J819" s="427"/>
      <c r="K819" s="427"/>
      <c r="L819" s="427"/>
      <c r="M819" s="427"/>
      <c r="N819" s="427"/>
      <c r="O819" s="427"/>
      <c r="P819" s="427"/>
      <c r="Q819" s="427"/>
      <c r="R819" s="427"/>
      <c r="S819" s="427"/>
      <c r="T819" s="427"/>
      <c r="U819" s="427"/>
      <c r="V819" s="427"/>
      <c r="W819" s="427"/>
      <c r="X819" s="427"/>
      <c r="Y819" s="427"/>
      <c r="Z819" s="427"/>
    </row>
    <row r="820" spans="1:26" ht="15.75" thickBot="1">
      <c r="A820" s="427"/>
      <c r="B820" s="427"/>
      <c r="C820" s="427"/>
      <c r="D820" s="427"/>
      <c r="E820" s="427"/>
      <c r="F820" s="427"/>
      <c r="G820" s="427"/>
      <c r="H820" s="427"/>
      <c r="I820" s="427"/>
      <c r="J820" s="427"/>
      <c r="K820" s="427"/>
      <c r="L820" s="427"/>
      <c r="M820" s="427"/>
      <c r="N820" s="427"/>
      <c r="O820" s="427"/>
      <c r="P820" s="427"/>
      <c r="Q820" s="427"/>
      <c r="R820" s="427"/>
      <c r="S820" s="427"/>
      <c r="T820" s="427"/>
      <c r="U820" s="427"/>
      <c r="V820" s="427"/>
      <c r="W820" s="427"/>
      <c r="X820" s="427"/>
      <c r="Y820" s="427"/>
      <c r="Z820" s="427"/>
    </row>
    <row r="821" spans="1:26" ht="15.75" thickBot="1">
      <c r="A821" s="427"/>
      <c r="B821" s="427"/>
      <c r="C821" s="427"/>
      <c r="D821" s="427"/>
      <c r="E821" s="427"/>
      <c r="F821" s="427"/>
      <c r="G821" s="427"/>
      <c r="H821" s="427"/>
      <c r="I821" s="427"/>
      <c r="J821" s="427"/>
      <c r="K821" s="427"/>
      <c r="L821" s="427"/>
      <c r="M821" s="427"/>
      <c r="N821" s="427"/>
      <c r="O821" s="427"/>
      <c r="P821" s="427"/>
      <c r="Q821" s="427"/>
      <c r="R821" s="427"/>
      <c r="S821" s="427"/>
      <c r="T821" s="427"/>
      <c r="U821" s="427"/>
      <c r="V821" s="427"/>
      <c r="W821" s="427"/>
      <c r="X821" s="427"/>
      <c r="Y821" s="427"/>
      <c r="Z821" s="427"/>
    </row>
    <row r="822" spans="1:26" ht="15.75" thickBot="1">
      <c r="A822" s="427"/>
      <c r="B822" s="427"/>
      <c r="C822" s="427"/>
      <c r="D822" s="427"/>
      <c r="E822" s="427"/>
      <c r="F822" s="427"/>
      <c r="G822" s="427"/>
      <c r="H822" s="427"/>
      <c r="I822" s="427"/>
      <c r="J822" s="427"/>
      <c r="K822" s="427"/>
      <c r="L822" s="427"/>
      <c r="M822" s="427"/>
      <c r="N822" s="427"/>
      <c r="O822" s="427"/>
      <c r="P822" s="427"/>
      <c r="Q822" s="427"/>
      <c r="R822" s="427"/>
      <c r="S822" s="427"/>
      <c r="T822" s="427"/>
      <c r="U822" s="427"/>
      <c r="V822" s="427"/>
      <c r="W822" s="427"/>
      <c r="X822" s="427"/>
      <c r="Y822" s="427"/>
      <c r="Z822" s="427"/>
    </row>
    <row r="823" spans="1:26" ht="15.75" thickBot="1">
      <c r="A823" s="427"/>
      <c r="B823" s="427"/>
      <c r="C823" s="427"/>
      <c r="D823" s="427"/>
      <c r="E823" s="427"/>
      <c r="F823" s="427"/>
      <c r="G823" s="427"/>
      <c r="H823" s="427"/>
      <c r="I823" s="427"/>
      <c r="J823" s="427"/>
      <c r="K823" s="427"/>
      <c r="L823" s="427"/>
      <c r="M823" s="427"/>
      <c r="N823" s="427"/>
      <c r="O823" s="427"/>
      <c r="P823" s="427"/>
      <c r="Q823" s="427"/>
      <c r="R823" s="427"/>
      <c r="S823" s="427"/>
      <c r="T823" s="427"/>
      <c r="U823" s="427"/>
      <c r="V823" s="427"/>
      <c r="W823" s="427"/>
      <c r="X823" s="427"/>
      <c r="Y823" s="427"/>
      <c r="Z823" s="427"/>
    </row>
    <row r="824" spans="1:26" ht="15.75" thickBot="1">
      <c r="A824" s="427"/>
      <c r="B824" s="427"/>
      <c r="C824" s="427"/>
      <c r="D824" s="427"/>
      <c r="E824" s="427"/>
      <c r="F824" s="427"/>
      <c r="G824" s="427"/>
      <c r="H824" s="427"/>
      <c r="I824" s="427"/>
      <c r="J824" s="427"/>
      <c r="K824" s="427"/>
      <c r="L824" s="427"/>
      <c r="M824" s="427"/>
      <c r="N824" s="427"/>
      <c r="O824" s="427"/>
      <c r="P824" s="427"/>
      <c r="Q824" s="427"/>
      <c r="R824" s="427"/>
      <c r="S824" s="427"/>
      <c r="T824" s="427"/>
      <c r="U824" s="427"/>
      <c r="V824" s="427"/>
      <c r="W824" s="427"/>
      <c r="X824" s="427"/>
      <c r="Y824" s="427"/>
      <c r="Z824" s="427"/>
    </row>
    <row r="825" spans="1:26" ht="15.75" thickBot="1">
      <c r="A825" s="427"/>
      <c r="B825" s="427"/>
      <c r="C825" s="427"/>
      <c r="D825" s="427"/>
      <c r="E825" s="427"/>
      <c r="F825" s="427"/>
      <c r="G825" s="427"/>
      <c r="H825" s="427"/>
      <c r="I825" s="427"/>
      <c r="J825" s="427"/>
      <c r="K825" s="427"/>
      <c r="L825" s="427"/>
      <c r="M825" s="427"/>
      <c r="N825" s="427"/>
      <c r="O825" s="427"/>
      <c r="P825" s="427"/>
      <c r="Q825" s="427"/>
      <c r="R825" s="427"/>
      <c r="S825" s="427"/>
      <c r="T825" s="427"/>
      <c r="U825" s="427"/>
      <c r="V825" s="427"/>
      <c r="W825" s="427"/>
      <c r="X825" s="427"/>
      <c r="Y825" s="427"/>
      <c r="Z825" s="427"/>
    </row>
    <row r="826" spans="1:26" ht="15.75" thickBot="1">
      <c r="A826" s="427"/>
      <c r="B826" s="427"/>
      <c r="C826" s="427"/>
      <c r="D826" s="427"/>
      <c r="E826" s="427"/>
      <c r="F826" s="427"/>
      <c r="G826" s="427"/>
      <c r="H826" s="427"/>
      <c r="I826" s="427"/>
      <c r="J826" s="427"/>
      <c r="K826" s="427"/>
      <c r="L826" s="427"/>
      <c r="M826" s="427"/>
      <c r="N826" s="427"/>
      <c r="O826" s="427"/>
      <c r="P826" s="427"/>
      <c r="Q826" s="427"/>
      <c r="R826" s="427"/>
      <c r="S826" s="427"/>
      <c r="T826" s="427"/>
      <c r="U826" s="427"/>
      <c r="V826" s="427"/>
      <c r="W826" s="427"/>
      <c r="X826" s="427"/>
      <c r="Y826" s="427"/>
      <c r="Z826" s="427"/>
    </row>
    <row r="827" spans="1:26" ht="15.75" thickBot="1">
      <c r="A827" s="427"/>
      <c r="B827" s="427"/>
      <c r="C827" s="427"/>
      <c r="D827" s="427"/>
      <c r="E827" s="427"/>
      <c r="F827" s="427"/>
      <c r="G827" s="427"/>
      <c r="H827" s="427"/>
      <c r="I827" s="427"/>
      <c r="J827" s="427"/>
      <c r="K827" s="427"/>
      <c r="L827" s="427"/>
      <c r="M827" s="427"/>
      <c r="N827" s="427"/>
      <c r="O827" s="427"/>
      <c r="P827" s="427"/>
      <c r="Q827" s="427"/>
      <c r="R827" s="427"/>
      <c r="S827" s="427"/>
      <c r="T827" s="427"/>
      <c r="U827" s="427"/>
      <c r="V827" s="427"/>
      <c r="W827" s="427"/>
      <c r="X827" s="427"/>
      <c r="Y827" s="427"/>
      <c r="Z827" s="427"/>
    </row>
    <row r="828" spans="1:26" ht="15.75" thickBot="1">
      <c r="A828" s="427"/>
      <c r="B828" s="427"/>
      <c r="C828" s="427"/>
      <c r="D828" s="427"/>
      <c r="E828" s="427"/>
      <c r="F828" s="427"/>
      <c r="G828" s="427"/>
      <c r="H828" s="427"/>
      <c r="I828" s="427"/>
      <c r="J828" s="427"/>
      <c r="K828" s="427"/>
      <c r="L828" s="427"/>
      <c r="M828" s="427"/>
      <c r="N828" s="427"/>
      <c r="O828" s="427"/>
      <c r="P828" s="427"/>
      <c r="Q828" s="427"/>
      <c r="R828" s="427"/>
      <c r="S828" s="427"/>
      <c r="T828" s="427"/>
      <c r="U828" s="427"/>
      <c r="V828" s="427"/>
      <c r="W828" s="427"/>
      <c r="X828" s="427"/>
      <c r="Y828" s="427"/>
      <c r="Z828" s="427"/>
    </row>
    <row r="829" spans="1:26" ht="15.75" thickBot="1">
      <c r="A829" s="427"/>
      <c r="B829" s="427"/>
      <c r="C829" s="427"/>
      <c r="D829" s="427"/>
      <c r="E829" s="427"/>
      <c r="F829" s="427"/>
      <c r="G829" s="427"/>
      <c r="H829" s="427"/>
      <c r="I829" s="427"/>
      <c r="J829" s="427"/>
      <c r="K829" s="427"/>
      <c r="L829" s="427"/>
      <c r="M829" s="427"/>
      <c r="N829" s="427"/>
      <c r="O829" s="427"/>
      <c r="P829" s="427"/>
      <c r="Q829" s="427"/>
      <c r="R829" s="427"/>
      <c r="S829" s="427"/>
      <c r="T829" s="427"/>
      <c r="U829" s="427"/>
      <c r="V829" s="427"/>
      <c r="W829" s="427"/>
      <c r="X829" s="427"/>
      <c r="Y829" s="427"/>
      <c r="Z829" s="427"/>
    </row>
    <row r="830" spans="1:26" ht="15.75" thickBot="1">
      <c r="A830" s="427"/>
      <c r="B830" s="427"/>
      <c r="C830" s="427"/>
      <c r="D830" s="427"/>
      <c r="E830" s="427"/>
      <c r="F830" s="427"/>
      <c r="G830" s="427"/>
      <c r="H830" s="427"/>
      <c r="I830" s="427"/>
      <c r="J830" s="427"/>
      <c r="K830" s="427"/>
      <c r="L830" s="427"/>
      <c r="M830" s="427"/>
      <c r="N830" s="427"/>
      <c r="O830" s="427"/>
      <c r="P830" s="427"/>
      <c r="Q830" s="427"/>
      <c r="R830" s="427"/>
      <c r="S830" s="427"/>
      <c r="T830" s="427"/>
      <c r="U830" s="427"/>
      <c r="V830" s="427"/>
      <c r="W830" s="427"/>
      <c r="X830" s="427"/>
      <c r="Y830" s="427"/>
      <c r="Z830" s="427"/>
    </row>
    <row r="831" spans="1:26" ht="15.75" thickBot="1">
      <c r="A831" s="427"/>
      <c r="B831" s="427"/>
      <c r="C831" s="427"/>
      <c r="D831" s="427"/>
      <c r="E831" s="427"/>
      <c r="F831" s="427"/>
      <c r="G831" s="427"/>
      <c r="H831" s="427"/>
      <c r="I831" s="427"/>
      <c r="J831" s="427"/>
      <c r="K831" s="427"/>
      <c r="L831" s="427"/>
      <c r="M831" s="427"/>
      <c r="N831" s="427"/>
      <c r="O831" s="427"/>
      <c r="P831" s="427"/>
      <c r="Q831" s="427"/>
      <c r="R831" s="427"/>
      <c r="S831" s="427"/>
      <c r="T831" s="427"/>
      <c r="U831" s="427"/>
      <c r="V831" s="427"/>
      <c r="W831" s="427"/>
      <c r="X831" s="427"/>
      <c r="Y831" s="427"/>
      <c r="Z831" s="427"/>
    </row>
    <row r="832" spans="1:26" ht="15.75" thickBot="1">
      <c r="A832" s="427"/>
      <c r="B832" s="427"/>
      <c r="C832" s="427"/>
      <c r="D832" s="427"/>
      <c r="E832" s="427"/>
      <c r="F832" s="427"/>
      <c r="G832" s="427"/>
      <c r="H832" s="427"/>
      <c r="I832" s="427"/>
      <c r="J832" s="427"/>
      <c r="K832" s="427"/>
      <c r="L832" s="427"/>
      <c r="M832" s="427"/>
      <c r="N832" s="427"/>
      <c r="O832" s="427"/>
      <c r="P832" s="427"/>
      <c r="Q832" s="427"/>
      <c r="R832" s="427"/>
      <c r="S832" s="427"/>
      <c r="T832" s="427"/>
      <c r="U832" s="427"/>
      <c r="V832" s="427"/>
      <c r="W832" s="427"/>
      <c r="X832" s="427"/>
      <c r="Y832" s="427"/>
      <c r="Z832" s="427"/>
    </row>
    <row r="833" spans="1:26" ht="15.75" thickBot="1">
      <c r="A833" s="427"/>
      <c r="B833" s="427"/>
      <c r="C833" s="427"/>
      <c r="D833" s="427"/>
      <c r="E833" s="427"/>
      <c r="F833" s="427"/>
      <c r="G833" s="427"/>
      <c r="H833" s="427"/>
      <c r="I833" s="427"/>
      <c r="J833" s="427"/>
      <c r="K833" s="427"/>
      <c r="L833" s="427"/>
      <c r="M833" s="427"/>
      <c r="N833" s="427"/>
      <c r="O833" s="427"/>
      <c r="P833" s="427"/>
      <c r="Q833" s="427"/>
      <c r="R833" s="427"/>
      <c r="S833" s="427"/>
      <c r="T833" s="427"/>
      <c r="U833" s="427"/>
      <c r="V833" s="427"/>
      <c r="W833" s="427"/>
      <c r="X833" s="427"/>
      <c r="Y833" s="427"/>
      <c r="Z833" s="427"/>
    </row>
    <row r="834" spans="1:26" ht="15.75" thickBot="1">
      <c r="A834" s="427"/>
      <c r="B834" s="427"/>
      <c r="C834" s="427"/>
      <c r="D834" s="427"/>
      <c r="E834" s="427"/>
      <c r="F834" s="427"/>
      <c r="G834" s="427"/>
      <c r="H834" s="427"/>
      <c r="I834" s="427"/>
      <c r="J834" s="427"/>
      <c r="K834" s="427"/>
      <c r="L834" s="427"/>
      <c r="M834" s="427"/>
      <c r="N834" s="427"/>
      <c r="O834" s="427"/>
      <c r="P834" s="427"/>
      <c r="Q834" s="427"/>
      <c r="R834" s="427"/>
      <c r="S834" s="427"/>
      <c r="T834" s="427"/>
      <c r="U834" s="427"/>
      <c r="V834" s="427"/>
      <c r="W834" s="427"/>
      <c r="X834" s="427"/>
      <c r="Y834" s="427"/>
      <c r="Z834" s="427"/>
    </row>
    <row r="835" spans="1:26" ht="15.75" thickBot="1">
      <c r="A835" s="427"/>
      <c r="B835" s="427"/>
      <c r="C835" s="427"/>
      <c r="D835" s="427"/>
      <c r="E835" s="427"/>
      <c r="F835" s="427"/>
      <c r="G835" s="427"/>
      <c r="H835" s="427"/>
      <c r="I835" s="427"/>
      <c r="J835" s="427"/>
      <c r="K835" s="427"/>
      <c r="L835" s="427"/>
      <c r="M835" s="427"/>
      <c r="N835" s="427"/>
      <c r="O835" s="427"/>
      <c r="P835" s="427"/>
      <c r="Q835" s="427"/>
      <c r="R835" s="427"/>
      <c r="S835" s="427"/>
      <c r="T835" s="427"/>
      <c r="U835" s="427"/>
      <c r="V835" s="427"/>
      <c r="W835" s="427"/>
      <c r="X835" s="427"/>
      <c r="Y835" s="427"/>
      <c r="Z835" s="427"/>
    </row>
    <row r="836" spans="1:26" ht="15.75" thickBot="1">
      <c r="A836" s="427"/>
      <c r="B836" s="427"/>
      <c r="C836" s="427"/>
      <c r="D836" s="427"/>
      <c r="E836" s="427"/>
      <c r="F836" s="427"/>
      <c r="G836" s="427"/>
      <c r="H836" s="427"/>
      <c r="I836" s="427"/>
      <c r="J836" s="427"/>
      <c r="K836" s="427"/>
      <c r="L836" s="427"/>
      <c r="M836" s="427"/>
      <c r="N836" s="427"/>
      <c r="O836" s="427"/>
      <c r="P836" s="427"/>
      <c r="Q836" s="427"/>
      <c r="R836" s="427"/>
      <c r="S836" s="427"/>
      <c r="T836" s="427"/>
      <c r="U836" s="427"/>
      <c r="V836" s="427"/>
      <c r="W836" s="427"/>
      <c r="X836" s="427"/>
      <c r="Y836" s="427"/>
      <c r="Z836" s="427"/>
    </row>
    <row r="837" spans="1:26" ht="15.75" thickBot="1">
      <c r="A837" s="427"/>
      <c r="B837" s="427"/>
      <c r="C837" s="427"/>
      <c r="D837" s="427"/>
      <c r="E837" s="427"/>
      <c r="F837" s="427"/>
      <c r="G837" s="427"/>
      <c r="H837" s="427"/>
      <c r="I837" s="427"/>
      <c r="J837" s="427"/>
      <c r="K837" s="427"/>
      <c r="L837" s="427"/>
      <c r="M837" s="427"/>
      <c r="N837" s="427"/>
      <c r="O837" s="427"/>
      <c r="P837" s="427"/>
      <c r="Q837" s="427"/>
      <c r="R837" s="427"/>
      <c r="S837" s="427"/>
      <c r="T837" s="427"/>
      <c r="U837" s="427"/>
      <c r="V837" s="427"/>
      <c r="W837" s="427"/>
      <c r="X837" s="427"/>
      <c r="Y837" s="427"/>
      <c r="Z837" s="427"/>
    </row>
    <row r="838" spans="1:26" ht="15.75" thickBot="1">
      <c r="A838" s="427"/>
      <c r="B838" s="427"/>
      <c r="C838" s="427"/>
      <c r="D838" s="427"/>
      <c r="E838" s="427"/>
      <c r="F838" s="427"/>
      <c r="G838" s="427"/>
      <c r="H838" s="427"/>
      <c r="I838" s="427"/>
      <c r="J838" s="427"/>
      <c r="K838" s="427"/>
      <c r="L838" s="427"/>
      <c r="M838" s="427"/>
      <c r="N838" s="427"/>
      <c r="O838" s="427"/>
      <c r="P838" s="427"/>
      <c r="Q838" s="427"/>
      <c r="R838" s="427"/>
      <c r="S838" s="427"/>
      <c r="T838" s="427"/>
      <c r="U838" s="427"/>
      <c r="V838" s="427"/>
      <c r="W838" s="427"/>
      <c r="X838" s="427"/>
      <c r="Y838" s="427"/>
      <c r="Z838" s="427"/>
    </row>
    <row r="839" spans="1:26" ht="15.75" thickBot="1">
      <c r="A839" s="427"/>
      <c r="B839" s="427"/>
      <c r="C839" s="427"/>
      <c r="D839" s="427"/>
      <c r="E839" s="427"/>
      <c r="F839" s="427"/>
      <c r="G839" s="427"/>
      <c r="H839" s="427"/>
      <c r="I839" s="427"/>
      <c r="J839" s="427"/>
      <c r="K839" s="427"/>
      <c r="L839" s="427"/>
      <c r="M839" s="427"/>
      <c r="N839" s="427"/>
      <c r="O839" s="427"/>
      <c r="P839" s="427"/>
      <c r="Q839" s="427"/>
      <c r="R839" s="427"/>
      <c r="S839" s="427"/>
      <c r="T839" s="427"/>
      <c r="U839" s="427"/>
      <c r="V839" s="427"/>
      <c r="W839" s="427"/>
      <c r="X839" s="427"/>
      <c r="Y839" s="427"/>
      <c r="Z839" s="427"/>
    </row>
    <row r="840" spans="1:26" ht="15.75" thickBot="1">
      <c r="A840" s="427"/>
      <c r="B840" s="427"/>
      <c r="C840" s="427"/>
      <c r="D840" s="427"/>
      <c r="E840" s="427"/>
      <c r="F840" s="427"/>
      <c r="G840" s="427"/>
      <c r="H840" s="427"/>
      <c r="I840" s="427"/>
      <c r="J840" s="427"/>
      <c r="K840" s="427"/>
      <c r="L840" s="427"/>
      <c r="M840" s="427"/>
      <c r="N840" s="427"/>
      <c r="O840" s="427"/>
      <c r="P840" s="427"/>
      <c r="Q840" s="427"/>
      <c r="R840" s="427"/>
      <c r="S840" s="427"/>
      <c r="T840" s="427"/>
      <c r="U840" s="427"/>
      <c r="V840" s="427"/>
      <c r="W840" s="427"/>
      <c r="X840" s="427"/>
      <c r="Y840" s="427"/>
      <c r="Z840" s="427"/>
    </row>
    <row r="841" spans="1:26" ht="15.75" thickBot="1">
      <c r="A841" s="427"/>
      <c r="B841" s="427"/>
      <c r="C841" s="427"/>
      <c r="D841" s="427"/>
      <c r="E841" s="427"/>
      <c r="F841" s="427"/>
      <c r="G841" s="427"/>
      <c r="H841" s="427"/>
      <c r="I841" s="427"/>
      <c r="J841" s="427"/>
      <c r="K841" s="427"/>
      <c r="L841" s="427"/>
      <c r="M841" s="427"/>
      <c r="N841" s="427"/>
      <c r="O841" s="427"/>
      <c r="P841" s="427"/>
      <c r="Q841" s="427"/>
      <c r="R841" s="427"/>
      <c r="S841" s="427"/>
      <c r="T841" s="427"/>
      <c r="U841" s="427"/>
      <c r="V841" s="427"/>
      <c r="W841" s="427"/>
      <c r="X841" s="427"/>
      <c r="Y841" s="427"/>
      <c r="Z841" s="427"/>
    </row>
    <row r="842" spans="1:26" ht="15.75" thickBot="1">
      <c r="A842" s="427"/>
      <c r="B842" s="427"/>
      <c r="C842" s="427"/>
      <c r="D842" s="427"/>
      <c r="E842" s="427"/>
      <c r="F842" s="427"/>
      <c r="G842" s="427"/>
      <c r="H842" s="427"/>
      <c r="I842" s="427"/>
      <c r="J842" s="427"/>
      <c r="K842" s="427"/>
      <c r="L842" s="427"/>
      <c r="M842" s="427"/>
      <c r="N842" s="427"/>
      <c r="O842" s="427"/>
      <c r="P842" s="427"/>
      <c r="Q842" s="427"/>
      <c r="R842" s="427"/>
      <c r="S842" s="427"/>
      <c r="T842" s="427"/>
      <c r="U842" s="427"/>
      <c r="V842" s="427"/>
      <c r="W842" s="427"/>
      <c r="X842" s="427"/>
      <c r="Y842" s="427"/>
      <c r="Z842" s="427"/>
    </row>
    <row r="843" spans="1:26" ht="15.75" thickBot="1">
      <c r="A843" s="427"/>
      <c r="B843" s="427"/>
      <c r="C843" s="427"/>
      <c r="D843" s="427"/>
      <c r="E843" s="427"/>
      <c r="F843" s="427"/>
      <c r="G843" s="427"/>
      <c r="H843" s="427"/>
      <c r="I843" s="427"/>
      <c r="J843" s="427"/>
      <c r="K843" s="427"/>
      <c r="L843" s="427"/>
      <c r="M843" s="427"/>
      <c r="N843" s="427"/>
      <c r="O843" s="427"/>
      <c r="P843" s="427"/>
      <c r="Q843" s="427"/>
      <c r="R843" s="427"/>
      <c r="S843" s="427"/>
      <c r="T843" s="427"/>
      <c r="U843" s="427"/>
      <c r="V843" s="427"/>
      <c r="W843" s="427"/>
      <c r="X843" s="427"/>
      <c r="Y843" s="427"/>
      <c r="Z843" s="427"/>
    </row>
    <row r="844" spans="1:26" ht="15.75" thickBot="1">
      <c r="A844" s="427"/>
      <c r="B844" s="427"/>
      <c r="C844" s="427"/>
      <c r="D844" s="427"/>
      <c r="E844" s="427"/>
      <c r="F844" s="427"/>
      <c r="G844" s="427"/>
      <c r="H844" s="427"/>
      <c r="I844" s="427"/>
      <c r="J844" s="427"/>
      <c r="K844" s="427"/>
      <c r="L844" s="427"/>
      <c r="M844" s="427"/>
      <c r="N844" s="427"/>
      <c r="O844" s="427"/>
      <c r="P844" s="427"/>
      <c r="Q844" s="427"/>
      <c r="R844" s="427"/>
      <c r="S844" s="427"/>
      <c r="T844" s="427"/>
      <c r="U844" s="427"/>
      <c r="V844" s="427"/>
      <c r="W844" s="427"/>
      <c r="X844" s="427"/>
      <c r="Y844" s="427"/>
      <c r="Z844" s="427"/>
    </row>
    <row r="845" spans="1:26" ht="15.75" thickBot="1">
      <c r="A845" s="427"/>
      <c r="B845" s="427"/>
      <c r="C845" s="427"/>
      <c r="D845" s="427"/>
      <c r="E845" s="427"/>
      <c r="F845" s="427"/>
      <c r="G845" s="427"/>
      <c r="H845" s="427"/>
      <c r="I845" s="427"/>
      <c r="J845" s="427"/>
      <c r="K845" s="427"/>
      <c r="L845" s="427"/>
      <c r="M845" s="427"/>
      <c r="N845" s="427"/>
      <c r="O845" s="427"/>
      <c r="P845" s="427"/>
      <c r="Q845" s="427"/>
      <c r="R845" s="427"/>
      <c r="S845" s="427"/>
      <c r="T845" s="427"/>
      <c r="U845" s="427"/>
      <c r="V845" s="427"/>
      <c r="W845" s="427"/>
      <c r="X845" s="427"/>
      <c r="Y845" s="427"/>
      <c r="Z845" s="427"/>
    </row>
    <row r="846" spans="1:26" ht="15.75" thickBot="1">
      <c r="A846" s="427"/>
      <c r="B846" s="427"/>
      <c r="C846" s="427"/>
      <c r="D846" s="427"/>
      <c r="E846" s="427"/>
      <c r="F846" s="427"/>
      <c r="G846" s="427"/>
      <c r="H846" s="427"/>
      <c r="I846" s="427"/>
      <c r="J846" s="427"/>
      <c r="K846" s="427"/>
      <c r="L846" s="427"/>
      <c r="M846" s="427"/>
      <c r="N846" s="427"/>
      <c r="O846" s="427"/>
      <c r="P846" s="427"/>
      <c r="Q846" s="427"/>
      <c r="R846" s="427"/>
      <c r="S846" s="427"/>
      <c r="T846" s="427"/>
      <c r="U846" s="427"/>
      <c r="V846" s="427"/>
      <c r="W846" s="427"/>
      <c r="X846" s="427"/>
      <c r="Y846" s="427"/>
      <c r="Z846" s="427"/>
    </row>
    <row r="847" spans="1:26" ht="15.75" thickBot="1">
      <c r="A847" s="427"/>
      <c r="B847" s="427"/>
      <c r="C847" s="427"/>
      <c r="D847" s="427"/>
      <c r="E847" s="427"/>
      <c r="F847" s="427"/>
      <c r="G847" s="427"/>
      <c r="H847" s="427"/>
      <c r="I847" s="427"/>
      <c r="J847" s="427"/>
      <c r="K847" s="427"/>
      <c r="L847" s="427"/>
      <c r="M847" s="427"/>
      <c r="N847" s="427"/>
      <c r="O847" s="427"/>
      <c r="P847" s="427"/>
      <c r="Q847" s="427"/>
      <c r="R847" s="427"/>
      <c r="S847" s="427"/>
      <c r="T847" s="427"/>
      <c r="U847" s="427"/>
      <c r="V847" s="427"/>
      <c r="W847" s="427"/>
      <c r="X847" s="427"/>
      <c r="Y847" s="427"/>
      <c r="Z847" s="427"/>
    </row>
    <row r="848" spans="1:26" ht="15.75" thickBot="1">
      <c r="A848" s="427"/>
      <c r="B848" s="427"/>
      <c r="C848" s="427"/>
      <c r="D848" s="427"/>
      <c r="E848" s="427"/>
      <c r="F848" s="427"/>
      <c r="G848" s="427"/>
      <c r="H848" s="427"/>
      <c r="I848" s="427"/>
      <c r="J848" s="427"/>
      <c r="K848" s="427"/>
      <c r="L848" s="427"/>
      <c r="M848" s="427"/>
      <c r="N848" s="427"/>
      <c r="O848" s="427"/>
      <c r="P848" s="427"/>
      <c r="Q848" s="427"/>
      <c r="R848" s="427"/>
      <c r="S848" s="427"/>
      <c r="T848" s="427"/>
      <c r="U848" s="427"/>
      <c r="V848" s="427"/>
      <c r="W848" s="427"/>
      <c r="X848" s="427"/>
      <c r="Y848" s="427"/>
      <c r="Z848" s="427"/>
    </row>
    <row r="849" spans="1:26" ht="15.75" thickBot="1">
      <c r="A849" s="427"/>
      <c r="B849" s="427"/>
      <c r="C849" s="427"/>
      <c r="D849" s="427"/>
      <c r="E849" s="427"/>
      <c r="F849" s="427"/>
      <c r="G849" s="427"/>
      <c r="H849" s="427"/>
      <c r="I849" s="427"/>
      <c r="J849" s="427"/>
      <c r="K849" s="427"/>
      <c r="L849" s="427"/>
      <c r="M849" s="427"/>
      <c r="N849" s="427"/>
      <c r="O849" s="427"/>
      <c r="P849" s="427"/>
      <c r="Q849" s="427"/>
      <c r="R849" s="427"/>
      <c r="S849" s="427"/>
      <c r="T849" s="427"/>
      <c r="U849" s="427"/>
      <c r="V849" s="427"/>
      <c r="W849" s="427"/>
      <c r="X849" s="427"/>
      <c r="Y849" s="427"/>
      <c r="Z849" s="427"/>
    </row>
    <row r="850" spans="1:26" ht="15.75" thickBot="1">
      <c r="A850" s="427"/>
      <c r="B850" s="427"/>
      <c r="C850" s="427"/>
      <c r="D850" s="427"/>
      <c r="E850" s="427"/>
      <c r="F850" s="427"/>
      <c r="G850" s="427"/>
      <c r="H850" s="427"/>
      <c r="I850" s="427"/>
      <c r="J850" s="427"/>
      <c r="K850" s="427"/>
      <c r="L850" s="427"/>
      <c r="M850" s="427"/>
      <c r="N850" s="427"/>
      <c r="O850" s="427"/>
      <c r="P850" s="427"/>
      <c r="Q850" s="427"/>
      <c r="R850" s="427"/>
      <c r="S850" s="427"/>
      <c r="T850" s="427"/>
      <c r="U850" s="427"/>
      <c r="V850" s="427"/>
      <c r="W850" s="427"/>
      <c r="X850" s="427"/>
      <c r="Y850" s="427"/>
      <c r="Z850" s="427"/>
    </row>
    <row r="851" spans="1:26" ht="15.75" thickBot="1">
      <c r="A851" s="427"/>
      <c r="B851" s="427"/>
      <c r="C851" s="427"/>
      <c r="D851" s="427"/>
      <c r="E851" s="427"/>
      <c r="F851" s="427"/>
      <c r="G851" s="427"/>
      <c r="H851" s="427"/>
      <c r="I851" s="427"/>
      <c r="J851" s="427"/>
      <c r="K851" s="427"/>
      <c r="L851" s="427"/>
      <c r="M851" s="427"/>
      <c r="N851" s="427"/>
      <c r="O851" s="427"/>
      <c r="P851" s="427"/>
      <c r="Q851" s="427"/>
      <c r="R851" s="427"/>
      <c r="S851" s="427"/>
      <c r="T851" s="427"/>
      <c r="U851" s="427"/>
      <c r="V851" s="427"/>
      <c r="W851" s="427"/>
      <c r="X851" s="427"/>
      <c r="Y851" s="427"/>
      <c r="Z851" s="427"/>
    </row>
    <row r="852" spans="1:26" ht="15.75" thickBot="1">
      <c r="A852" s="427"/>
      <c r="B852" s="427"/>
      <c r="C852" s="427"/>
      <c r="D852" s="427"/>
      <c r="E852" s="427"/>
      <c r="F852" s="427"/>
      <c r="G852" s="427"/>
      <c r="H852" s="427"/>
      <c r="I852" s="427"/>
      <c r="J852" s="427"/>
      <c r="K852" s="427"/>
      <c r="L852" s="427"/>
      <c r="M852" s="427"/>
      <c r="N852" s="427"/>
      <c r="O852" s="427"/>
      <c r="P852" s="427"/>
      <c r="Q852" s="427"/>
      <c r="R852" s="427"/>
      <c r="S852" s="427"/>
      <c r="T852" s="427"/>
      <c r="U852" s="427"/>
      <c r="V852" s="427"/>
      <c r="W852" s="427"/>
      <c r="X852" s="427"/>
      <c r="Y852" s="427"/>
      <c r="Z852" s="427"/>
    </row>
    <row r="853" spans="1:26" ht="15.75" thickBot="1">
      <c r="A853" s="427"/>
      <c r="B853" s="427"/>
      <c r="C853" s="427"/>
      <c r="D853" s="427"/>
      <c r="E853" s="427"/>
      <c r="F853" s="427"/>
      <c r="G853" s="427"/>
      <c r="H853" s="427"/>
      <c r="I853" s="427"/>
      <c r="J853" s="427"/>
      <c r="K853" s="427"/>
      <c r="L853" s="427"/>
      <c r="M853" s="427"/>
      <c r="N853" s="427"/>
      <c r="O853" s="427"/>
      <c r="P853" s="427"/>
      <c r="Q853" s="427"/>
      <c r="R853" s="427"/>
      <c r="S853" s="427"/>
      <c r="T853" s="427"/>
      <c r="U853" s="427"/>
      <c r="V853" s="427"/>
      <c r="W853" s="427"/>
      <c r="X853" s="427"/>
      <c r="Y853" s="427"/>
      <c r="Z853" s="427"/>
    </row>
    <row r="854" spans="1:26" ht="15.75" thickBot="1">
      <c r="A854" s="427"/>
      <c r="B854" s="427"/>
      <c r="C854" s="427"/>
      <c r="D854" s="427"/>
      <c r="E854" s="427"/>
      <c r="F854" s="427"/>
      <c r="G854" s="427"/>
      <c r="H854" s="427"/>
      <c r="I854" s="427"/>
      <c r="J854" s="427"/>
      <c r="K854" s="427"/>
      <c r="L854" s="427"/>
      <c r="M854" s="427"/>
      <c r="N854" s="427"/>
      <c r="O854" s="427"/>
      <c r="P854" s="427"/>
      <c r="Q854" s="427"/>
      <c r="R854" s="427"/>
      <c r="S854" s="427"/>
      <c r="T854" s="427"/>
      <c r="U854" s="427"/>
      <c r="V854" s="427"/>
      <c r="W854" s="427"/>
      <c r="X854" s="427"/>
      <c r="Y854" s="427"/>
      <c r="Z854" s="427"/>
    </row>
    <row r="855" spans="1:26" ht="15.75" thickBot="1">
      <c r="A855" s="427"/>
      <c r="B855" s="427"/>
      <c r="C855" s="427"/>
      <c r="D855" s="427"/>
      <c r="E855" s="427"/>
      <c r="F855" s="427"/>
      <c r="G855" s="427"/>
      <c r="H855" s="427"/>
      <c r="I855" s="427"/>
      <c r="J855" s="427"/>
      <c r="K855" s="427"/>
      <c r="L855" s="427"/>
      <c r="M855" s="427"/>
      <c r="N855" s="427"/>
      <c r="O855" s="427"/>
      <c r="P855" s="427"/>
      <c r="Q855" s="427"/>
      <c r="R855" s="427"/>
      <c r="S855" s="427"/>
      <c r="T855" s="427"/>
      <c r="U855" s="427"/>
      <c r="V855" s="427"/>
      <c r="W855" s="427"/>
      <c r="X855" s="427"/>
      <c r="Y855" s="427"/>
      <c r="Z855" s="427"/>
    </row>
    <row r="856" spans="1:26" ht="15.75" thickBot="1">
      <c r="A856" s="427"/>
      <c r="B856" s="427"/>
      <c r="C856" s="427"/>
      <c r="D856" s="427"/>
      <c r="E856" s="427"/>
      <c r="F856" s="427"/>
      <c r="G856" s="427"/>
      <c r="H856" s="427"/>
      <c r="I856" s="427"/>
      <c r="J856" s="427"/>
      <c r="K856" s="427"/>
      <c r="L856" s="427"/>
      <c r="M856" s="427"/>
      <c r="N856" s="427"/>
      <c r="O856" s="427"/>
      <c r="P856" s="427"/>
      <c r="Q856" s="427"/>
      <c r="R856" s="427"/>
      <c r="S856" s="427"/>
      <c r="T856" s="427"/>
      <c r="U856" s="427"/>
      <c r="V856" s="427"/>
      <c r="W856" s="427"/>
      <c r="X856" s="427"/>
      <c r="Y856" s="427"/>
      <c r="Z856" s="427"/>
    </row>
    <row r="857" spans="1:26" ht="15.75" thickBot="1">
      <c r="A857" s="427"/>
      <c r="B857" s="427"/>
      <c r="C857" s="427"/>
      <c r="D857" s="427"/>
      <c r="E857" s="427"/>
      <c r="F857" s="427"/>
      <c r="G857" s="427"/>
      <c r="H857" s="427"/>
      <c r="I857" s="427"/>
      <c r="J857" s="427"/>
      <c r="K857" s="427"/>
      <c r="L857" s="427"/>
      <c r="M857" s="427"/>
      <c r="N857" s="427"/>
      <c r="O857" s="427"/>
      <c r="P857" s="427"/>
      <c r="Q857" s="427"/>
      <c r="R857" s="427"/>
      <c r="S857" s="427"/>
      <c r="T857" s="427"/>
      <c r="U857" s="427"/>
      <c r="V857" s="427"/>
      <c r="W857" s="427"/>
      <c r="X857" s="427"/>
      <c r="Y857" s="427"/>
      <c r="Z857" s="427"/>
    </row>
    <row r="858" spans="1:26" ht="15.75" thickBot="1">
      <c r="A858" s="427"/>
      <c r="B858" s="427"/>
      <c r="C858" s="427"/>
      <c r="D858" s="427"/>
      <c r="E858" s="427"/>
      <c r="F858" s="427"/>
      <c r="G858" s="427"/>
      <c r="H858" s="427"/>
      <c r="I858" s="427"/>
      <c r="J858" s="427"/>
      <c r="K858" s="427"/>
      <c r="L858" s="427"/>
      <c r="M858" s="427"/>
      <c r="N858" s="427"/>
      <c r="O858" s="427"/>
      <c r="P858" s="427"/>
      <c r="Q858" s="427"/>
      <c r="R858" s="427"/>
      <c r="S858" s="427"/>
      <c r="T858" s="427"/>
      <c r="U858" s="427"/>
      <c r="V858" s="427"/>
      <c r="W858" s="427"/>
      <c r="X858" s="427"/>
      <c r="Y858" s="427"/>
      <c r="Z858" s="427"/>
    </row>
    <row r="859" spans="1:26" ht="15.75" thickBot="1">
      <c r="A859" s="427"/>
      <c r="B859" s="427"/>
      <c r="C859" s="427"/>
      <c r="D859" s="427"/>
      <c r="E859" s="427"/>
      <c r="F859" s="427"/>
      <c r="G859" s="427"/>
      <c r="H859" s="427"/>
      <c r="I859" s="427"/>
      <c r="J859" s="427"/>
      <c r="K859" s="427"/>
      <c r="L859" s="427"/>
      <c r="M859" s="427"/>
      <c r="N859" s="427"/>
      <c r="O859" s="427"/>
      <c r="P859" s="427"/>
      <c r="Q859" s="427"/>
      <c r="R859" s="427"/>
      <c r="S859" s="427"/>
      <c r="T859" s="427"/>
      <c r="U859" s="427"/>
      <c r="V859" s="427"/>
      <c r="W859" s="427"/>
      <c r="X859" s="427"/>
      <c r="Y859" s="427"/>
      <c r="Z859" s="427"/>
    </row>
    <row r="860" spans="1:26" ht="15.75" thickBot="1">
      <c r="A860" s="427"/>
      <c r="B860" s="427"/>
      <c r="C860" s="427"/>
      <c r="D860" s="427"/>
      <c r="E860" s="427"/>
      <c r="F860" s="427"/>
      <c r="G860" s="427"/>
      <c r="H860" s="427"/>
      <c r="I860" s="427"/>
      <c r="J860" s="427"/>
      <c r="K860" s="427"/>
      <c r="L860" s="427"/>
      <c r="M860" s="427"/>
      <c r="N860" s="427"/>
      <c r="O860" s="427"/>
      <c r="P860" s="427"/>
      <c r="Q860" s="427"/>
      <c r="R860" s="427"/>
      <c r="S860" s="427"/>
      <c r="T860" s="427"/>
      <c r="U860" s="427"/>
      <c r="V860" s="427"/>
      <c r="W860" s="427"/>
      <c r="X860" s="427"/>
      <c r="Y860" s="427"/>
      <c r="Z860" s="427"/>
    </row>
    <row r="861" spans="1:26" ht="15.75" thickBot="1">
      <c r="A861" s="427"/>
      <c r="B861" s="427"/>
      <c r="C861" s="427"/>
      <c r="D861" s="427"/>
      <c r="E861" s="427"/>
      <c r="F861" s="427"/>
      <c r="G861" s="427"/>
      <c r="H861" s="427"/>
      <c r="I861" s="427"/>
      <c r="J861" s="427"/>
      <c r="K861" s="427"/>
      <c r="L861" s="427"/>
      <c r="M861" s="427"/>
      <c r="N861" s="427"/>
      <c r="O861" s="427"/>
      <c r="P861" s="427"/>
      <c r="Q861" s="427"/>
      <c r="R861" s="427"/>
      <c r="S861" s="427"/>
      <c r="T861" s="427"/>
      <c r="U861" s="427"/>
      <c r="V861" s="427"/>
      <c r="W861" s="427"/>
      <c r="X861" s="427"/>
      <c r="Y861" s="427"/>
      <c r="Z861" s="427"/>
    </row>
    <row r="862" spans="1:26" ht="15.75" thickBot="1">
      <c r="A862" s="427"/>
      <c r="B862" s="427"/>
      <c r="C862" s="427"/>
      <c r="D862" s="427"/>
      <c r="E862" s="427"/>
      <c r="F862" s="427"/>
      <c r="G862" s="427"/>
      <c r="H862" s="427"/>
      <c r="I862" s="427"/>
      <c r="J862" s="427"/>
      <c r="K862" s="427"/>
      <c r="L862" s="427"/>
      <c r="M862" s="427"/>
      <c r="N862" s="427"/>
      <c r="O862" s="427"/>
      <c r="P862" s="427"/>
      <c r="Q862" s="427"/>
      <c r="R862" s="427"/>
      <c r="S862" s="427"/>
      <c r="T862" s="427"/>
      <c r="U862" s="427"/>
      <c r="V862" s="427"/>
      <c r="W862" s="427"/>
      <c r="X862" s="427"/>
      <c r="Y862" s="427"/>
      <c r="Z862" s="427"/>
    </row>
    <row r="863" spans="1:26" ht="15.75" thickBot="1">
      <c r="A863" s="427"/>
      <c r="B863" s="427"/>
      <c r="C863" s="427"/>
      <c r="D863" s="427"/>
      <c r="E863" s="427"/>
      <c r="F863" s="427"/>
      <c r="G863" s="427"/>
      <c r="H863" s="427"/>
      <c r="I863" s="427"/>
      <c r="J863" s="427"/>
      <c r="K863" s="427"/>
      <c r="L863" s="427"/>
      <c r="M863" s="427"/>
      <c r="N863" s="427"/>
      <c r="O863" s="427"/>
      <c r="P863" s="427"/>
      <c r="Q863" s="427"/>
      <c r="R863" s="427"/>
      <c r="S863" s="427"/>
      <c r="T863" s="427"/>
      <c r="U863" s="427"/>
      <c r="V863" s="427"/>
      <c r="W863" s="427"/>
      <c r="X863" s="427"/>
      <c r="Y863" s="427"/>
      <c r="Z863" s="427"/>
    </row>
    <row r="864" spans="1:26" ht="15.75" thickBot="1">
      <c r="A864" s="427"/>
      <c r="B864" s="427"/>
      <c r="C864" s="427"/>
      <c r="D864" s="427"/>
      <c r="E864" s="427"/>
      <c r="F864" s="427"/>
      <c r="G864" s="427"/>
      <c r="H864" s="427"/>
      <c r="I864" s="427"/>
      <c r="J864" s="427"/>
      <c r="K864" s="427"/>
      <c r="L864" s="427"/>
      <c r="M864" s="427"/>
      <c r="N864" s="427"/>
      <c r="O864" s="427"/>
      <c r="P864" s="427"/>
      <c r="Q864" s="427"/>
      <c r="R864" s="427"/>
      <c r="S864" s="427"/>
      <c r="T864" s="427"/>
      <c r="U864" s="427"/>
      <c r="V864" s="427"/>
      <c r="W864" s="427"/>
      <c r="X864" s="427"/>
      <c r="Y864" s="427"/>
      <c r="Z864" s="427"/>
    </row>
    <row r="865" spans="1:26" ht="15.75" thickBot="1">
      <c r="A865" s="427"/>
      <c r="B865" s="427"/>
      <c r="C865" s="427"/>
      <c r="D865" s="427"/>
      <c r="E865" s="427"/>
      <c r="F865" s="427"/>
      <c r="G865" s="427"/>
      <c r="H865" s="427"/>
      <c r="I865" s="427"/>
      <c r="J865" s="427"/>
      <c r="K865" s="427"/>
      <c r="L865" s="427"/>
      <c r="M865" s="427"/>
      <c r="N865" s="427"/>
      <c r="O865" s="427"/>
      <c r="P865" s="427"/>
      <c r="Q865" s="427"/>
      <c r="R865" s="427"/>
      <c r="S865" s="427"/>
      <c r="T865" s="427"/>
      <c r="U865" s="427"/>
      <c r="V865" s="427"/>
      <c r="W865" s="427"/>
      <c r="X865" s="427"/>
      <c r="Y865" s="427"/>
      <c r="Z865" s="427"/>
    </row>
    <row r="866" spans="1:26" ht="15.75" thickBot="1">
      <c r="A866" s="427"/>
      <c r="B866" s="427"/>
      <c r="C866" s="427"/>
      <c r="D866" s="427"/>
      <c r="E866" s="427"/>
      <c r="F866" s="427"/>
      <c r="G866" s="427"/>
      <c r="H866" s="427"/>
      <c r="I866" s="427"/>
      <c r="J866" s="427"/>
      <c r="K866" s="427"/>
      <c r="L866" s="427"/>
      <c r="M866" s="427"/>
      <c r="N866" s="427"/>
      <c r="O866" s="427"/>
      <c r="P866" s="427"/>
      <c r="Q866" s="427"/>
      <c r="R866" s="427"/>
      <c r="S866" s="427"/>
      <c r="T866" s="427"/>
      <c r="U866" s="427"/>
      <c r="V866" s="427"/>
      <c r="W866" s="427"/>
      <c r="X866" s="427"/>
      <c r="Y866" s="427"/>
      <c r="Z866" s="427"/>
    </row>
    <row r="867" spans="1:26" ht="15.75" thickBot="1">
      <c r="A867" s="427"/>
      <c r="B867" s="427"/>
      <c r="C867" s="427"/>
      <c r="D867" s="427"/>
      <c r="E867" s="427"/>
      <c r="F867" s="427"/>
      <c r="G867" s="427"/>
      <c r="H867" s="427"/>
      <c r="I867" s="427"/>
      <c r="J867" s="427"/>
      <c r="K867" s="427"/>
      <c r="L867" s="427"/>
      <c r="M867" s="427"/>
      <c r="N867" s="427"/>
      <c r="O867" s="427"/>
      <c r="P867" s="427"/>
      <c r="Q867" s="427"/>
      <c r="R867" s="427"/>
      <c r="S867" s="427"/>
      <c r="T867" s="427"/>
      <c r="U867" s="427"/>
      <c r="V867" s="427"/>
      <c r="W867" s="427"/>
      <c r="X867" s="427"/>
      <c r="Y867" s="427"/>
      <c r="Z867" s="427"/>
    </row>
    <row r="868" spans="1:26" ht="15.75" thickBot="1">
      <c r="A868" s="427"/>
      <c r="B868" s="427"/>
      <c r="C868" s="427"/>
      <c r="D868" s="427"/>
      <c r="E868" s="427"/>
      <c r="F868" s="427"/>
      <c r="G868" s="427"/>
      <c r="H868" s="427"/>
      <c r="I868" s="427"/>
      <c r="J868" s="427"/>
      <c r="K868" s="427"/>
      <c r="L868" s="427"/>
      <c r="M868" s="427"/>
      <c r="N868" s="427"/>
      <c r="O868" s="427"/>
      <c r="P868" s="427"/>
      <c r="Q868" s="427"/>
      <c r="R868" s="427"/>
      <c r="S868" s="427"/>
      <c r="T868" s="427"/>
      <c r="U868" s="427"/>
      <c r="V868" s="427"/>
      <c r="W868" s="427"/>
      <c r="X868" s="427"/>
      <c r="Y868" s="427"/>
      <c r="Z868" s="427"/>
    </row>
    <row r="869" spans="1:26" ht="15.75" thickBot="1">
      <c r="A869" s="427"/>
      <c r="B869" s="427"/>
      <c r="C869" s="427"/>
      <c r="D869" s="427"/>
      <c r="E869" s="427"/>
      <c r="F869" s="427"/>
      <c r="G869" s="427"/>
      <c r="H869" s="427"/>
      <c r="I869" s="427"/>
      <c r="J869" s="427"/>
      <c r="K869" s="427"/>
      <c r="L869" s="427"/>
      <c r="M869" s="427"/>
      <c r="N869" s="427"/>
      <c r="O869" s="427"/>
      <c r="P869" s="427"/>
      <c r="Q869" s="427"/>
      <c r="R869" s="427"/>
      <c r="S869" s="427"/>
      <c r="T869" s="427"/>
      <c r="U869" s="427"/>
      <c r="V869" s="427"/>
      <c r="W869" s="427"/>
      <c r="X869" s="427"/>
      <c r="Y869" s="427"/>
      <c r="Z869" s="427"/>
    </row>
    <row r="870" spans="1:26" ht="15.75" thickBot="1">
      <c r="A870" s="427"/>
      <c r="B870" s="427"/>
      <c r="C870" s="427"/>
      <c r="D870" s="427"/>
      <c r="E870" s="427"/>
      <c r="F870" s="427"/>
      <c r="G870" s="427"/>
      <c r="H870" s="427"/>
      <c r="I870" s="427"/>
      <c r="J870" s="427"/>
      <c r="K870" s="427"/>
      <c r="L870" s="427"/>
      <c r="M870" s="427"/>
      <c r="N870" s="427"/>
      <c r="O870" s="427"/>
      <c r="P870" s="427"/>
      <c r="Q870" s="427"/>
      <c r="R870" s="427"/>
      <c r="S870" s="427"/>
      <c r="T870" s="427"/>
      <c r="U870" s="427"/>
      <c r="V870" s="427"/>
      <c r="W870" s="427"/>
      <c r="X870" s="427"/>
      <c r="Y870" s="427"/>
      <c r="Z870" s="427"/>
    </row>
    <row r="871" spans="1:26" ht="15.75" thickBot="1">
      <c r="A871" s="427"/>
      <c r="B871" s="427"/>
      <c r="C871" s="427"/>
      <c r="D871" s="427"/>
      <c r="E871" s="427"/>
      <c r="F871" s="427"/>
      <c r="G871" s="427"/>
      <c r="H871" s="427"/>
      <c r="I871" s="427"/>
      <c r="J871" s="427"/>
      <c r="K871" s="427"/>
      <c r="L871" s="427"/>
      <c r="M871" s="427"/>
      <c r="N871" s="427"/>
      <c r="O871" s="427"/>
      <c r="P871" s="427"/>
      <c r="Q871" s="427"/>
      <c r="R871" s="427"/>
      <c r="S871" s="427"/>
      <c r="T871" s="427"/>
      <c r="U871" s="427"/>
      <c r="V871" s="427"/>
      <c r="W871" s="427"/>
      <c r="X871" s="427"/>
      <c r="Y871" s="427"/>
      <c r="Z871" s="427"/>
    </row>
    <row r="872" spans="1:26" ht="15.75" thickBot="1">
      <c r="A872" s="427"/>
      <c r="B872" s="427"/>
      <c r="C872" s="427"/>
      <c r="D872" s="427"/>
      <c r="E872" s="427"/>
      <c r="F872" s="427"/>
      <c r="G872" s="427"/>
      <c r="H872" s="427"/>
      <c r="I872" s="427"/>
      <c r="J872" s="427"/>
      <c r="K872" s="427"/>
      <c r="L872" s="427"/>
      <c r="M872" s="427"/>
      <c r="N872" s="427"/>
      <c r="O872" s="427"/>
      <c r="P872" s="427"/>
      <c r="Q872" s="427"/>
      <c r="R872" s="427"/>
      <c r="S872" s="427"/>
      <c r="T872" s="427"/>
      <c r="U872" s="427"/>
      <c r="V872" s="427"/>
      <c r="W872" s="427"/>
      <c r="X872" s="427"/>
      <c r="Y872" s="427"/>
      <c r="Z872" s="427"/>
    </row>
    <row r="873" spans="1:26" ht="15.75" thickBot="1">
      <c r="A873" s="427"/>
      <c r="B873" s="427"/>
      <c r="C873" s="427"/>
      <c r="D873" s="427"/>
      <c r="E873" s="427"/>
      <c r="F873" s="427"/>
      <c r="G873" s="427"/>
      <c r="H873" s="427"/>
      <c r="I873" s="427"/>
      <c r="J873" s="427"/>
      <c r="K873" s="427"/>
      <c r="L873" s="427"/>
      <c r="M873" s="427"/>
      <c r="N873" s="427"/>
      <c r="O873" s="427"/>
      <c r="P873" s="427"/>
      <c r="Q873" s="427"/>
      <c r="R873" s="427"/>
      <c r="S873" s="427"/>
      <c r="T873" s="427"/>
      <c r="U873" s="427"/>
      <c r="V873" s="427"/>
      <c r="W873" s="427"/>
      <c r="X873" s="427"/>
      <c r="Y873" s="427"/>
      <c r="Z873" s="427"/>
    </row>
    <row r="874" spans="1:26" ht="15.75" thickBot="1">
      <c r="A874" s="427"/>
      <c r="B874" s="427"/>
      <c r="C874" s="427"/>
      <c r="D874" s="427"/>
      <c r="E874" s="427"/>
      <c r="F874" s="427"/>
      <c r="G874" s="427"/>
      <c r="H874" s="427"/>
      <c r="I874" s="427"/>
      <c r="J874" s="427"/>
      <c r="K874" s="427"/>
      <c r="L874" s="427"/>
      <c r="M874" s="427"/>
      <c r="N874" s="427"/>
      <c r="O874" s="427"/>
      <c r="P874" s="427"/>
      <c r="Q874" s="427"/>
      <c r="R874" s="427"/>
      <c r="S874" s="427"/>
      <c r="T874" s="427"/>
      <c r="U874" s="427"/>
      <c r="V874" s="427"/>
      <c r="W874" s="427"/>
      <c r="X874" s="427"/>
      <c r="Y874" s="427"/>
      <c r="Z874" s="427"/>
    </row>
    <row r="875" spans="1:26" ht="15.75" thickBot="1">
      <c r="A875" s="427"/>
      <c r="B875" s="427"/>
      <c r="C875" s="427"/>
      <c r="D875" s="427"/>
      <c r="E875" s="427"/>
      <c r="F875" s="427"/>
      <c r="G875" s="427"/>
      <c r="H875" s="427"/>
      <c r="I875" s="427"/>
      <c r="J875" s="427"/>
      <c r="K875" s="427"/>
      <c r="L875" s="427"/>
      <c r="M875" s="427"/>
      <c r="N875" s="427"/>
      <c r="O875" s="427"/>
      <c r="P875" s="427"/>
      <c r="Q875" s="427"/>
      <c r="R875" s="427"/>
      <c r="S875" s="427"/>
      <c r="T875" s="427"/>
      <c r="U875" s="427"/>
      <c r="V875" s="427"/>
      <c r="W875" s="427"/>
      <c r="X875" s="427"/>
      <c r="Y875" s="427"/>
      <c r="Z875" s="427"/>
    </row>
    <row r="876" spans="1:26" ht="15.75" thickBot="1">
      <c r="A876" s="427"/>
      <c r="B876" s="427"/>
      <c r="C876" s="427"/>
      <c r="D876" s="427"/>
      <c r="E876" s="427"/>
      <c r="F876" s="427"/>
      <c r="G876" s="427"/>
      <c r="H876" s="427"/>
      <c r="I876" s="427"/>
      <c r="J876" s="427"/>
      <c r="K876" s="427"/>
      <c r="L876" s="427"/>
      <c r="M876" s="427"/>
      <c r="N876" s="427"/>
      <c r="O876" s="427"/>
      <c r="P876" s="427"/>
      <c r="Q876" s="427"/>
      <c r="R876" s="427"/>
      <c r="S876" s="427"/>
      <c r="T876" s="427"/>
      <c r="U876" s="427"/>
      <c r="V876" s="427"/>
      <c r="W876" s="427"/>
      <c r="X876" s="427"/>
      <c r="Y876" s="427"/>
      <c r="Z876" s="427"/>
    </row>
    <row r="877" spans="1:26" ht="15.75" thickBot="1">
      <c r="A877" s="427"/>
      <c r="B877" s="427"/>
      <c r="C877" s="427"/>
      <c r="D877" s="427"/>
      <c r="E877" s="427"/>
      <c r="F877" s="427"/>
      <c r="G877" s="427"/>
      <c r="H877" s="427"/>
      <c r="I877" s="427"/>
      <c r="J877" s="427"/>
      <c r="K877" s="427"/>
      <c r="L877" s="427"/>
      <c r="M877" s="427"/>
      <c r="N877" s="427"/>
      <c r="O877" s="427"/>
      <c r="P877" s="427"/>
      <c r="Q877" s="427"/>
      <c r="R877" s="427"/>
      <c r="S877" s="427"/>
      <c r="T877" s="427"/>
      <c r="U877" s="427"/>
      <c r="V877" s="427"/>
      <c r="W877" s="427"/>
      <c r="X877" s="427"/>
      <c r="Y877" s="427"/>
      <c r="Z877" s="427"/>
    </row>
    <row r="878" spans="1:26" ht="15.75" thickBot="1">
      <c r="A878" s="427"/>
      <c r="B878" s="427"/>
      <c r="C878" s="427"/>
      <c r="D878" s="427"/>
      <c r="E878" s="427"/>
      <c r="F878" s="427"/>
      <c r="G878" s="427"/>
      <c r="H878" s="427"/>
      <c r="I878" s="427"/>
      <c r="J878" s="427"/>
      <c r="K878" s="427"/>
      <c r="L878" s="427"/>
      <c r="M878" s="427"/>
      <c r="N878" s="427"/>
      <c r="O878" s="427"/>
      <c r="P878" s="427"/>
      <c r="Q878" s="427"/>
      <c r="R878" s="427"/>
      <c r="S878" s="427"/>
      <c r="T878" s="427"/>
      <c r="U878" s="427"/>
      <c r="V878" s="427"/>
      <c r="W878" s="427"/>
      <c r="X878" s="427"/>
      <c r="Y878" s="427"/>
      <c r="Z878" s="427"/>
    </row>
    <row r="879" spans="1:26" ht="15.75" thickBot="1">
      <c r="A879" s="427"/>
      <c r="B879" s="427"/>
      <c r="C879" s="427"/>
      <c r="D879" s="427"/>
      <c r="E879" s="427"/>
      <c r="F879" s="427"/>
      <c r="G879" s="427"/>
      <c r="H879" s="427"/>
      <c r="I879" s="427"/>
      <c r="J879" s="427"/>
      <c r="K879" s="427"/>
      <c r="L879" s="427"/>
      <c r="M879" s="427"/>
      <c r="N879" s="427"/>
      <c r="O879" s="427"/>
      <c r="P879" s="427"/>
      <c r="Q879" s="427"/>
      <c r="R879" s="427"/>
      <c r="S879" s="427"/>
      <c r="T879" s="427"/>
      <c r="U879" s="427"/>
      <c r="V879" s="427"/>
      <c r="W879" s="427"/>
      <c r="X879" s="427"/>
      <c r="Y879" s="427"/>
      <c r="Z879" s="427"/>
    </row>
    <row r="880" spans="1:26" ht="15.75" thickBot="1">
      <c r="A880" s="427"/>
      <c r="B880" s="427"/>
      <c r="C880" s="427"/>
      <c r="D880" s="427"/>
      <c r="E880" s="427"/>
      <c r="F880" s="427"/>
      <c r="G880" s="427"/>
      <c r="H880" s="427"/>
      <c r="I880" s="427"/>
      <c r="J880" s="427"/>
      <c r="K880" s="427"/>
      <c r="L880" s="427"/>
      <c r="M880" s="427"/>
      <c r="N880" s="427"/>
      <c r="O880" s="427"/>
      <c r="P880" s="427"/>
      <c r="Q880" s="427"/>
      <c r="R880" s="427"/>
      <c r="S880" s="427"/>
      <c r="T880" s="427"/>
      <c r="U880" s="427"/>
      <c r="V880" s="427"/>
      <c r="W880" s="427"/>
      <c r="X880" s="427"/>
      <c r="Y880" s="427"/>
      <c r="Z880" s="427"/>
    </row>
    <row r="881" spans="1:26" ht="15.75" thickBot="1">
      <c r="A881" s="427"/>
      <c r="B881" s="427"/>
      <c r="C881" s="427"/>
      <c r="D881" s="427"/>
      <c r="E881" s="427"/>
      <c r="F881" s="427"/>
      <c r="G881" s="427"/>
      <c r="H881" s="427"/>
      <c r="I881" s="427"/>
      <c r="J881" s="427"/>
      <c r="K881" s="427"/>
      <c r="L881" s="427"/>
      <c r="M881" s="427"/>
      <c r="N881" s="427"/>
      <c r="O881" s="427"/>
      <c r="P881" s="427"/>
      <c r="Q881" s="427"/>
      <c r="R881" s="427"/>
      <c r="S881" s="427"/>
      <c r="T881" s="427"/>
      <c r="U881" s="427"/>
      <c r="V881" s="427"/>
      <c r="W881" s="427"/>
      <c r="X881" s="427"/>
      <c r="Y881" s="427"/>
      <c r="Z881" s="427"/>
    </row>
    <row r="882" spans="1:26" ht="15.75" thickBot="1">
      <c r="A882" s="427"/>
      <c r="B882" s="427"/>
      <c r="C882" s="427"/>
      <c r="D882" s="427"/>
      <c r="E882" s="427"/>
      <c r="F882" s="427"/>
      <c r="G882" s="427"/>
      <c r="H882" s="427"/>
      <c r="I882" s="427"/>
      <c r="J882" s="427"/>
      <c r="K882" s="427"/>
      <c r="L882" s="427"/>
      <c r="M882" s="427"/>
      <c r="N882" s="427"/>
      <c r="O882" s="427"/>
      <c r="P882" s="427"/>
      <c r="Q882" s="427"/>
      <c r="R882" s="427"/>
      <c r="S882" s="427"/>
      <c r="T882" s="427"/>
      <c r="U882" s="427"/>
      <c r="V882" s="427"/>
      <c r="W882" s="427"/>
      <c r="X882" s="427"/>
      <c r="Y882" s="427"/>
      <c r="Z882" s="427"/>
    </row>
    <row r="883" spans="1:26" ht="15.75" thickBot="1">
      <c r="A883" s="427"/>
      <c r="B883" s="427"/>
      <c r="C883" s="427"/>
      <c r="D883" s="427"/>
      <c r="E883" s="427"/>
      <c r="F883" s="427"/>
      <c r="G883" s="427"/>
      <c r="H883" s="427"/>
      <c r="I883" s="427"/>
      <c r="J883" s="427"/>
      <c r="K883" s="427"/>
      <c r="L883" s="427"/>
      <c r="M883" s="427"/>
      <c r="N883" s="427"/>
      <c r="O883" s="427"/>
      <c r="P883" s="427"/>
      <c r="Q883" s="427"/>
      <c r="R883" s="427"/>
      <c r="S883" s="427"/>
      <c r="T883" s="427"/>
      <c r="U883" s="427"/>
      <c r="V883" s="427"/>
      <c r="W883" s="427"/>
      <c r="X883" s="427"/>
      <c r="Y883" s="427"/>
      <c r="Z883" s="427"/>
    </row>
    <row r="884" spans="1:26" ht="15.75" thickBot="1">
      <c r="A884" s="427"/>
      <c r="B884" s="427"/>
      <c r="C884" s="427"/>
      <c r="D884" s="427"/>
      <c r="E884" s="427"/>
      <c r="F884" s="427"/>
      <c r="G884" s="427"/>
      <c r="H884" s="427"/>
      <c r="I884" s="427"/>
      <c r="J884" s="427"/>
      <c r="K884" s="427"/>
      <c r="L884" s="427"/>
      <c r="M884" s="427"/>
      <c r="N884" s="427"/>
      <c r="O884" s="427"/>
      <c r="P884" s="427"/>
      <c r="Q884" s="427"/>
      <c r="R884" s="427"/>
      <c r="S884" s="427"/>
      <c r="T884" s="427"/>
      <c r="U884" s="427"/>
      <c r="V884" s="427"/>
      <c r="W884" s="427"/>
      <c r="X884" s="427"/>
      <c r="Y884" s="427"/>
      <c r="Z884" s="427"/>
    </row>
    <row r="885" spans="1:26" ht="15.75" thickBot="1">
      <c r="A885" s="427"/>
      <c r="B885" s="427"/>
      <c r="C885" s="427"/>
      <c r="D885" s="427"/>
      <c r="E885" s="427"/>
      <c r="F885" s="427"/>
      <c r="G885" s="427"/>
      <c r="H885" s="427"/>
      <c r="I885" s="427"/>
      <c r="J885" s="427"/>
      <c r="K885" s="427"/>
      <c r="L885" s="427"/>
      <c r="M885" s="427"/>
      <c r="N885" s="427"/>
      <c r="O885" s="427"/>
      <c r="P885" s="427"/>
      <c r="Q885" s="427"/>
      <c r="R885" s="427"/>
      <c r="S885" s="427"/>
      <c r="T885" s="427"/>
      <c r="U885" s="427"/>
      <c r="V885" s="427"/>
      <c r="W885" s="427"/>
      <c r="X885" s="427"/>
      <c r="Y885" s="427"/>
      <c r="Z885" s="427"/>
    </row>
    <row r="886" spans="1:26" ht="15.75" thickBot="1">
      <c r="A886" s="427"/>
      <c r="B886" s="427"/>
      <c r="C886" s="427"/>
      <c r="D886" s="427"/>
      <c r="E886" s="427"/>
      <c r="F886" s="427"/>
      <c r="G886" s="427"/>
      <c r="H886" s="427"/>
      <c r="I886" s="427"/>
      <c r="J886" s="427"/>
      <c r="K886" s="427"/>
      <c r="L886" s="427"/>
      <c r="M886" s="427"/>
      <c r="N886" s="427"/>
      <c r="O886" s="427"/>
      <c r="P886" s="427"/>
      <c r="Q886" s="427"/>
      <c r="R886" s="427"/>
      <c r="S886" s="427"/>
      <c r="T886" s="427"/>
      <c r="U886" s="427"/>
      <c r="V886" s="427"/>
      <c r="W886" s="427"/>
      <c r="X886" s="427"/>
      <c r="Y886" s="427"/>
      <c r="Z886" s="427"/>
    </row>
    <row r="887" spans="1:26" ht="15.75" thickBot="1">
      <c r="A887" s="427"/>
      <c r="B887" s="427"/>
      <c r="C887" s="427"/>
      <c r="D887" s="427"/>
      <c r="E887" s="427"/>
      <c r="F887" s="427"/>
      <c r="G887" s="427"/>
      <c r="H887" s="427"/>
      <c r="I887" s="427"/>
      <c r="J887" s="427"/>
      <c r="K887" s="427"/>
      <c r="L887" s="427"/>
      <c r="M887" s="427"/>
      <c r="N887" s="427"/>
      <c r="O887" s="427"/>
      <c r="P887" s="427"/>
      <c r="Q887" s="427"/>
      <c r="R887" s="427"/>
      <c r="S887" s="427"/>
      <c r="T887" s="427"/>
      <c r="U887" s="427"/>
      <c r="V887" s="427"/>
      <c r="W887" s="427"/>
      <c r="X887" s="427"/>
      <c r="Y887" s="427"/>
      <c r="Z887" s="427"/>
    </row>
    <row r="888" spans="1:26" ht="15.75" thickBot="1">
      <c r="A888" s="427"/>
      <c r="B888" s="427"/>
      <c r="C888" s="427"/>
      <c r="D888" s="427"/>
      <c r="E888" s="427"/>
      <c r="F888" s="427"/>
      <c r="G888" s="427"/>
      <c r="H888" s="427"/>
      <c r="I888" s="427"/>
      <c r="J888" s="427"/>
      <c r="K888" s="427"/>
      <c r="L888" s="427"/>
      <c r="M888" s="427"/>
      <c r="N888" s="427"/>
      <c r="O888" s="427"/>
      <c r="P888" s="427"/>
      <c r="Q888" s="427"/>
      <c r="R888" s="427"/>
      <c r="S888" s="427"/>
      <c r="T888" s="427"/>
      <c r="U888" s="427"/>
      <c r="V888" s="427"/>
      <c r="W888" s="427"/>
      <c r="X888" s="427"/>
      <c r="Y888" s="427"/>
      <c r="Z888" s="427"/>
    </row>
    <row r="889" spans="1:26" ht="15.75" thickBot="1">
      <c r="A889" s="427"/>
      <c r="B889" s="427"/>
      <c r="C889" s="427"/>
      <c r="D889" s="427"/>
      <c r="E889" s="427"/>
      <c r="F889" s="427"/>
      <c r="G889" s="427"/>
      <c r="H889" s="427"/>
      <c r="I889" s="427"/>
      <c r="J889" s="427"/>
      <c r="K889" s="427"/>
      <c r="L889" s="427"/>
      <c r="M889" s="427"/>
      <c r="N889" s="427"/>
      <c r="O889" s="427"/>
      <c r="P889" s="427"/>
      <c r="Q889" s="427"/>
      <c r="R889" s="427"/>
      <c r="S889" s="427"/>
      <c r="T889" s="427"/>
      <c r="U889" s="427"/>
      <c r="V889" s="427"/>
      <c r="W889" s="427"/>
      <c r="X889" s="427"/>
      <c r="Y889" s="427"/>
      <c r="Z889" s="427"/>
    </row>
    <row r="890" spans="1:26" ht="15.75" thickBot="1">
      <c r="A890" s="427"/>
      <c r="B890" s="427"/>
      <c r="C890" s="427"/>
      <c r="D890" s="427"/>
      <c r="E890" s="427"/>
      <c r="F890" s="427"/>
      <c r="G890" s="427"/>
      <c r="H890" s="427"/>
      <c r="I890" s="427"/>
      <c r="J890" s="427"/>
      <c r="K890" s="427"/>
      <c r="L890" s="427"/>
      <c r="M890" s="427"/>
      <c r="N890" s="427"/>
      <c r="O890" s="427"/>
      <c r="P890" s="427"/>
      <c r="Q890" s="427"/>
      <c r="R890" s="427"/>
      <c r="S890" s="427"/>
      <c r="T890" s="427"/>
      <c r="U890" s="427"/>
      <c r="V890" s="427"/>
      <c r="W890" s="427"/>
      <c r="X890" s="427"/>
      <c r="Y890" s="427"/>
      <c r="Z890" s="427"/>
    </row>
    <row r="891" spans="1:26" ht="15.75" thickBot="1">
      <c r="A891" s="427"/>
      <c r="B891" s="427"/>
      <c r="C891" s="427"/>
      <c r="D891" s="427"/>
      <c r="E891" s="427"/>
      <c r="F891" s="427"/>
      <c r="G891" s="427"/>
      <c r="H891" s="427"/>
      <c r="I891" s="427"/>
      <c r="J891" s="427"/>
      <c r="K891" s="427"/>
      <c r="L891" s="427"/>
      <c r="M891" s="427"/>
      <c r="N891" s="427"/>
      <c r="O891" s="427"/>
      <c r="P891" s="427"/>
      <c r="Q891" s="427"/>
      <c r="R891" s="427"/>
      <c r="S891" s="427"/>
      <c r="T891" s="427"/>
      <c r="U891" s="427"/>
      <c r="V891" s="427"/>
      <c r="W891" s="427"/>
      <c r="X891" s="427"/>
      <c r="Y891" s="427"/>
      <c r="Z891" s="427"/>
    </row>
    <row r="892" spans="1:26" ht="15.75" thickBot="1">
      <c r="A892" s="427"/>
      <c r="B892" s="427"/>
      <c r="C892" s="427"/>
      <c r="D892" s="427"/>
      <c r="E892" s="427"/>
      <c r="F892" s="427"/>
      <c r="G892" s="427"/>
      <c r="H892" s="427"/>
      <c r="I892" s="427"/>
      <c r="J892" s="427"/>
      <c r="K892" s="427"/>
      <c r="L892" s="427"/>
      <c r="M892" s="427"/>
      <c r="N892" s="427"/>
      <c r="O892" s="427"/>
      <c r="P892" s="427"/>
      <c r="Q892" s="427"/>
      <c r="R892" s="427"/>
      <c r="S892" s="427"/>
      <c r="T892" s="427"/>
      <c r="U892" s="427"/>
      <c r="V892" s="427"/>
      <c r="W892" s="427"/>
      <c r="X892" s="427"/>
      <c r="Y892" s="427"/>
      <c r="Z892" s="427"/>
    </row>
    <row r="893" spans="1:26" ht="15.75" thickBot="1">
      <c r="A893" s="427"/>
      <c r="B893" s="427"/>
      <c r="C893" s="427"/>
      <c r="D893" s="427"/>
      <c r="E893" s="427"/>
      <c r="F893" s="427"/>
      <c r="G893" s="427"/>
      <c r="H893" s="427"/>
      <c r="I893" s="427"/>
      <c r="J893" s="427"/>
      <c r="K893" s="427"/>
      <c r="L893" s="427"/>
      <c r="M893" s="427"/>
      <c r="N893" s="427"/>
      <c r="O893" s="427"/>
      <c r="P893" s="427"/>
      <c r="Q893" s="427"/>
      <c r="R893" s="427"/>
      <c r="S893" s="427"/>
      <c r="T893" s="427"/>
      <c r="U893" s="427"/>
      <c r="V893" s="427"/>
      <c r="W893" s="427"/>
      <c r="X893" s="427"/>
      <c r="Y893" s="427"/>
      <c r="Z893" s="427"/>
    </row>
    <row r="894" spans="1:26" ht="15.75" thickBot="1">
      <c r="A894" s="427"/>
      <c r="B894" s="427"/>
      <c r="C894" s="427"/>
      <c r="D894" s="427"/>
      <c r="E894" s="427"/>
      <c r="F894" s="427"/>
      <c r="G894" s="427"/>
      <c r="H894" s="427"/>
      <c r="I894" s="427"/>
      <c r="J894" s="427"/>
      <c r="K894" s="427"/>
      <c r="L894" s="427"/>
      <c r="M894" s="427"/>
      <c r="N894" s="427"/>
      <c r="O894" s="427"/>
      <c r="P894" s="427"/>
      <c r="Q894" s="427"/>
      <c r="R894" s="427"/>
      <c r="S894" s="427"/>
      <c r="T894" s="427"/>
      <c r="U894" s="427"/>
      <c r="V894" s="427"/>
      <c r="W894" s="427"/>
      <c r="X894" s="427"/>
      <c r="Y894" s="427"/>
      <c r="Z894" s="427"/>
    </row>
    <row r="895" spans="1:26" ht="15.75" thickBot="1">
      <c r="A895" s="427"/>
      <c r="B895" s="427"/>
      <c r="C895" s="427"/>
      <c r="D895" s="427"/>
      <c r="E895" s="427"/>
      <c r="F895" s="427"/>
      <c r="G895" s="427"/>
      <c r="H895" s="427"/>
      <c r="I895" s="427"/>
      <c r="J895" s="427"/>
      <c r="K895" s="427"/>
      <c r="L895" s="427"/>
      <c r="M895" s="427"/>
      <c r="N895" s="427"/>
      <c r="O895" s="427"/>
      <c r="P895" s="427"/>
      <c r="Q895" s="427"/>
      <c r="R895" s="427"/>
      <c r="S895" s="427"/>
      <c r="T895" s="427"/>
      <c r="U895" s="427"/>
      <c r="V895" s="427"/>
      <c r="W895" s="427"/>
      <c r="X895" s="427"/>
      <c r="Y895" s="427"/>
      <c r="Z895" s="427"/>
    </row>
    <row r="896" spans="1:26" ht="15.75" thickBot="1">
      <c r="A896" s="427"/>
      <c r="B896" s="427"/>
      <c r="C896" s="427"/>
      <c r="D896" s="427"/>
      <c r="E896" s="427"/>
      <c r="F896" s="427"/>
      <c r="G896" s="427"/>
      <c r="H896" s="427"/>
      <c r="I896" s="427"/>
      <c r="J896" s="427"/>
      <c r="K896" s="427"/>
      <c r="L896" s="427"/>
      <c r="M896" s="427"/>
      <c r="N896" s="427"/>
      <c r="O896" s="427"/>
      <c r="P896" s="427"/>
      <c r="Q896" s="427"/>
      <c r="R896" s="427"/>
      <c r="S896" s="427"/>
      <c r="T896" s="427"/>
      <c r="U896" s="427"/>
      <c r="V896" s="427"/>
      <c r="W896" s="427"/>
      <c r="X896" s="427"/>
      <c r="Y896" s="427"/>
      <c r="Z896" s="427"/>
    </row>
    <row r="897" spans="1:26" ht="15.75" thickBot="1">
      <c r="A897" s="427"/>
      <c r="B897" s="427"/>
      <c r="C897" s="427"/>
      <c r="D897" s="427"/>
      <c r="E897" s="427"/>
      <c r="F897" s="427"/>
      <c r="G897" s="427"/>
      <c r="H897" s="427"/>
      <c r="I897" s="427"/>
      <c r="J897" s="427"/>
      <c r="K897" s="427"/>
      <c r="L897" s="427"/>
      <c r="M897" s="427"/>
      <c r="N897" s="427"/>
      <c r="O897" s="427"/>
      <c r="P897" s="427"/>
      <c r="Q897" s="427"/>
      <c r="R897" s="427"/>
      <c r="S897" s="427"/>
      <c r="T897" s="427"/>
      <c r="U897" s="427"/>
      <c r="V897" s="427"/>
      <c r="W897" s="427"/>
      <c r="X897" s="427"/>
      <c r="Y897" s="427"/>
      <c r="Z897" s="427"/>
    </row>
    <row r="898" spans="1:26" ht="15.75" thickBot="1">
      <c r="A898" s="427"/>
      <c r="B898" s="427"/>
      <c r="C898" s="427"/>
      <c r="D898" s="427"/>
      <c r="E898" s="427"/>
      <c r="F898" s="427"/>
      <c r="G898" s="427"/>
      <c r="H898" s="427"/>
      <c r="I898" s="427"/>
      <c r="J898" s="427"/>
      <c r="K898" s="427"/>
      <c r="L898" s="427"/>
      <c r="M898" s="427"/>
      <c r="N898" s="427"/>
      <c r="O898" s="427"/>
      <c r="P898" s="427"/>
      <c r="Q898" s="427"/>
      <c r="R898" s="427"/>
      <c r="S898" s="427"/>
      <c r="T898" s="427"/>
      <c r="U898" s="427"/>
      <c r="V898" s="427"/>
      <c r="W898" s="427"/>
      <c r="X898" s="427"/>
      <c r="Y898" s="427"/>
      <c r="Z898" s="427"/>
    </row>
    <row r="899" spans="1:26" ht="15.75" thickBot="1">
      <c r="A899" s="427"/>
      <c r="B899" s="427"/>
      <c r="C899" s="427"/>
      <c r="D899" s="427"/>
      <c r="E899" s="427"/>
      <c r="F899" s="427"/>
      <c r="G899" s="427"/>
      <c r="H899" s="427"/>
      <c r="I899" s="427"/>
      <c r="J899" s="427"/>
      <c r="K899" s="427"/>
      <c r="L899" s="427"/>
      <c r="M899" s="427"/>
      <c r="N899" s="427"/>
      <c r="O899" s="427"/>
      <c r="P899" s="427"/>
      <c r="Q899" s="427"/>
      <c r="R899" s="427"/>
      <c r="S899" s="427"/>
      <c r="T899" s="427"/>
      <c r="U899" s="427"/>
      <c r="V899" s="427"/>
      <c r="W899" s="427"/>
      <c r="X899" s="427"/>
      <c r="Y899" s="427"/>
      <c r="Z899" s="427"/>
    </row>
    <row r="900" spans="1:26" ht="15.75" thickBot="1">
      <c r="A900" s="427"/>
      <c r="B900" s="427"/>
      <c r="C900" s="427"/>
      <c r="D900" s="427"/>
      <c r="E900" s="427"/>
      <c r="F900" s="427"/>
      <c r="G900" s="427"/>
      <c r="H900" s="427"/>
      <c r="I900" s="427"/>
      <c r="J900" s="427"/>
      <c r="K900" s="427"/>
      <c r="L900" s="427"/>
      <c r="M900" s="427"/>
      <c r="N900" s="427"/>
      <c r="O900" s="427"/>
      <c r="P900" s="427"/>
      <c r="Q900" s="427"/>
      <c r="R900" s="427"/>
      <c r="S900" s="427"/>
      <c r="T900" s="427"/>
      <c r="U900" s="427"/>
      <c r="V900" s="427"/>
      <c r="W900" s="427"/>
      <c r="X900" s="427"/>
      <c r="Y900" s="427"/>
      <c r="Z900" s="427"/>
    </row>
    <row r="901" spans="1:26" ht="15.75" thickBot="1">
      <c r="A901" s="427"/>
      <c r="B901" s="427"/>
      <c r="C901" s="427"/>
      <c r="D901" s="427"/>
      <c r="E901" s="427"/>
      <c r="F901" s="427"/>
      <c r="G901" s="427"/>
      <c r="H901" s="427"/>
      <c r="I901" s="427"/>
      <c r="J901" s="427"/>
      <c r="K901" s="427"/>
      <c r="L901" s="427"/>
      <c r="M901" s="427"/>
      <c r="N901" s="427"/>
      <c r="O901" s="427"/>
      <c r="P901" s="427"/>
      <c r="Q901" s="427"/>
      <c r="R901" s="427"/>
      <c r="S901" s="427"/>
      <c r="T901" s="427"/>
      <c r="U901" s="427"/>
      <c r="V901" s="427"/>
      <c r="W901" s="427"/>
      <c r="X901" s="427"/>
      <c r="Y901" s="427"/>
      <c r="Z901" s="427"/>
    </row>
    <row r="902" spans="1:26" ht="15.75" thickBot="1">
      <c r="A902" s="427"/>
      <c r="B902" s="427"/>
      <c r="C902" s="427"/>
      <c r="D902" s="427"/>
      <c r="E902" s="427"/>
      <c r="F902" s="427"/>
      <c r="G902" s="427"/>
      <c r="H902" s="427"/>
      <c r="I902" s="427"/>
      <c r="J902" s="427"/>
      <c r="K902" s="427"/>
      <c r="L902" s="427"/>
      <c r="M902" s="427"/>
      <c r="N902" s="427"/>
      <c r="O902" s="427"/>
      <c r="P902" s="427"/>
      <c r="Q902" s="427"/>
      <c r="R902" s="427"/>
      <c r="S902" s="427"/>
      <c r="T902" s="427"/>
      <c r="U902" s="427"/>
      <c r="V902" s="427"/>
      <c r="W902" s="427"/>
      <c r="X902" s="427"/>
      <c r="Y902" s="427"/>
      <c r="Z902" s="427"/>
    </row>
    <row r="903" spans="1:26" ht="15.75" thickBot="1">
      <c r="A903" s="427"/>
      <c r="B903" s="427"/>
      <c r="C903" s="427"/>
      <c r="D903" s="427"/>
      <c r="E903" s="427"/>
      <c r="F903" s="427"/>
      <c r="G903" s="427"/>
      <c r="H903" s="427"/>
      <c r="I903" s="427"/>
      <c r="J903" s="427"/>
      <c r="K903" s="427"/>
      <c r="L903" s="427"/>
      <c r="M903" s="427"/>
      <c r="N903" s="427"/>
      <c r="O903" s="427"/>
      <c r="P903" s="427"/>
      <c r="Q903" s="427"/>
      <c r="R903" s="427"/>
      <c r="S903" s="427"/>
      <c r="T903" s="427"/>
      <c r="U903" s="427"/>
      <c r="V903" s="427"/>
      <c r="W903" s="427"/>
      <c r="X903" s="427"/>
      <c r="Y903" s="427"/>
      <c r="Z903" s="427"/>
    </row>
    <row r="904" spans="1:26" ht="15.75" thickBot="1">
      <c r="A904" s="427"/>
      <c r="B904" s="427"/>
      <c r="C904" s="427"/>
      <c r="D904" s="427"/>
      <c r="E904" s="427"/>
      <c r="F904" s="427"/>
      <c r="G904" s="427"/>
      <c r="H904" s="427"/>
      <c r="I904" s="427"/>
      <c r="J904" s="427"/>
      <c r="K904" s="427"/>
      <c r="L904" s="427"/>
      <c r="M904" s="427"/>
      <c r="N904" s="427"/>
      <c r="O904" s="427"/>
      <c r="P904" s="427"/>
      <c r="Q904" s="427"/>
      <c r="R904" s="427"/>
      <c r="S904" s="427"/>
      <c r="T904" s="427"/>
      <c r="U904" s="427"/>
      <c r="V904" s="427"/>
      <c r="W904" s="427"/>
      <c r="X904" s="427"/>
      <c r="Y904" s="427"/>
      <c r="Z904" s="427"/>
    </row>
    <row r="905" spans="1:26" ht="15.75" thickBot="1">
      <c r="A905" s="427"/>
      <c r="B905" s="427"/>
      <c r="C905" s="427"/>
      <c r="D905" s="427"/>
      <c r="E905" s="427"/>
      <c r="F905" s="427"/>
      <c r="G905" s="427"/>
      <c r="H905" s="427"/>
      <c r="I905" s="427"/>
      <c r="J905" s="427"/>
      <c r="K905" s="427"/>
      <c r="L905" s="427"/>
      <c r="M905" s="427"/>
      <c r="N905" s="427"/>
      <c r="O905" s="427"/>
      <c r="P905" s="427"/>
      <c r="Q905" s="427"/>
      <c r="R905" s="427"/>
      <c r="S905" s="427"/>
      <c r="T905" s="427"/>
      <c r="U905" s="427"/>
      <c r="V905" s="427"/>
      <c r="W905" s="427"/>
      <c r="X905" s="427"/>
      <c r="Y905" s="427"/>
      <c r="Z905" s="427"/>
    </row>
    <row r="906" spans="1:26" ht="15.75" thickBot="1">
      <c r="A906" s="427"/>
      <c r="B906" s="427"/>
      <c r="C906" s="427"/>
      <c r="D906" s="427"/>
      <c r="E906" s="427"/>
      <c r="F906" s="427"/>
      <c r="G906" s="427"/>
      <c r="H906" s="427"/>
      <c r="I906" s="427"/>
      <c r="J906" s="427"/>
      <c r="K906" s="427"/>
      <c r="L906" s="427"/>
      <c r="M906" s="427"/>
      <c r="N906" s="427"/>
      <c r="O906" s="427"/>
      <c r="P906" s="427"/>
      <c r="Q906" s="427"/>
      <c r="R906" s="427"/>
      <c r="S906" s="427"/>
      <c r="T906" s="427"/>
      <c r="U906" s="427"/>
      <c r="V906" s="427"/>
      <c r="W906" s="427"/>
      <c r="X906" s="427"/>
      <c r="Y906" s="427"/>
      <c r="Z906" s="427"/>
    </row>
    <row r="907" spans="1:26" ht="15.75" thickBot="1">
      <c r="A907" s="427"/>
      <c r="B907" s="427"/>
      <c r="C907" s="427"/>
      <c r="D907" s="427"/>
      <c r="E907" s="427"/>
      <c r="F907" s="427"/>
      <c r="G907" s="427"/>
      <c r="H907" s="427"/>
      <c r="I907" s="427"/>
      <c r="J907" s="427"/>
      <c r="K907" s="427"/>
      <c r="L907" s="427"/>
      <c r="M907" s="427"/>
      <c r="N907" s="427"/>
      <c r="O907" s="427"/>
      <c r="P907" s="427"/>
      <c r="Q907" s="427"/>
      <c r="R907" s="427"/>
      <c r="S907" s="427"/>
      <c r="T907" s="427"/>
      <c r="U907" s="427"/>
      <c r="V907" s="427"/>
      <c r="W907" s="427"/>
      <c r="X907" s="427"/>
      <c r="Y907" s="427"/>
      <c r="Z907" s="427"/>
    </row>
    <row r="908" spans="1:26" ht="15.75" thickBot="1">
      <c r="A908" s="427"/>
      <c r="B908" s="427"/>
      <c r="C908" s="427"/>
      <c r="D908" s="427"/>
      <c r="E908" s="427"/>
      <c r="F908" s="427"/>
      <c r="G908" s="427"/>
      <c r="H908" s="427"/>
      <c r="I908" s="427"/>
      <c r="J908" s="427"/>
      <c r="K908" s="427"/>
      <c r="L908" s="427"/>
      <c r="M908" s="427"/>
      <c r="N908" s="427"/>
      <c r="O908" s="427"/>
      <c r="P908" s="427"/>
      <c r="Q908" s="427"/>
      <c r="R908" s="427"/>
      <c r="S908" s="427"/>
      <c r="T908" s="427"/>
      <c r="U908" s="427"/>
      <c r="V908" s="427"/>
      <c r="W908" s="427"/>
      <c r="X908" s="427"/>
      <c r="Y908" s="427"/>
      <c r="Z908" s="427"/>
    </row>
    <row r="909" spans="1:26" ht="15.75" thickBot="1">
      <c r="A909" s="427"/>
      <c r="B909" s="427"/>
      <c r="C909" s="427"/>
      <c r="D909" s="427"/>
      <c r="E909" s="427"/>
      <c r="F909" s="427"/>
      <c r="G909" s="427"/>
      <c r="H909" s="427"/>
      <c r="I909" s="427"/>
      <c r="J909" s="427"/>
      <c r="K909" s="427"/>
      <c r="L909" s="427"/>
      <c r="M909" s="427"/>
      <c r="N909" s="427"/>
      <c r="O909" s="427"/>
      <c r="P909" s="427"/>
      <c r="Q909" s="427"/>
      <c r="R909" s="427"/>
      <c r="S909" s="427"/>
      <c r="T909" s="427"/>
      <c r="U909" s="427"/>
      <c r="V909" s="427"/>
      <c r="W909" s="427"/>
      <c r="X909" s="427"/>
      <c r="Y909" s="427"/>
      <c r="Z909" s="427"/>
    </row>
    <row r="910" spans="1:26" ht="15.75" thickBot="1">
      <c r="A910" s="427"/>
      <c r="B910" s="427"/>
      <c r="C910" s="427"/>
      <c r="D910" s="427"/>
      <c r="E910" s="427"/>
      <c r="F910" s="427"/>
      <c r="G910" s="427"/>
      <c r="H910" s="427"/>
      <c r="I910" s="427"/>
      <c r="J910" s="427"/>
      <c r="K910" s="427"/>
      <c r="L910" s="427"/>
      <c r="M910" s="427"/>
      <c r="N910" s="427"/>
      <c r="O910" s="427"/>
      <c r="P910" s="427"/>
      <c r="Q910" s="427"/>
      <c r="R910" s="427"/>
      <c r="S910" s="427"/>
      <c r="T910" s="427"/>
      <c r="U910" s="427"/>
      <c r="V910" s="427"/>
      <c r="W910" s="427"/>
      <c r="X910" s="427"/>
      <c r="Y910" s="427"/>
      <c r="Z910" s="427"/>
    </row>
    <row r="911" spans="1:26" ht="15.75" thickBot="1">
      <c r="A911" s="427"/>
      <c r="B911" s="427"/>
      <c r="C911" s="427"/>
      <c r="D911" s="427"/>
      <c r="E911" s="427"/>
      <c r="F911" s="427"/>
      <c r="G911" s="427"/>
      <c r="H911" s="427"/>
      <c r="I911" s="427"/>
      <c r="J911" s="427"/>
      <c r="K911" s="427"/>
      <c r="L911" s="427"/>
      <c r="M911" s="427"/>
      <c r="N911" s="427"/>
      <c r="O911" s="427"/>
      <c r="P911" s="427"/>
      <c r="Q911" s="427"/>
      <c r="R911" s="427"/>
      <c r="S911" s="427"/>
      <c r="T911" s="427"/>
      <c r="U911" s="427"/>
      <c r="V911" s="427"/>
      <c r="W911" s="427"/>
      <c r="X911" s="427"/>
      <c r="Y911" s="427"/>
      <c r="Z911" s="427"/>
    </row>
    <row r="912" spans="1:26" ht="15.75" thickBot="1">
      <c r="A912" s="427"/>
      <c r="B912" s="427"/>
      <c r="C912" s="427"/>
      <c r="D912" s="427"/>
      <c r="E912" s="427"/>
      <c r="F912" s="427"/>
      <c r="G912" s="427"/>
      <c r="H912" s="427"/>
      <c r="I912" s="427"/>
      <c r="J912" s="427"/>
      <c r="K912" s="427"/>
      <c r="L912" s="427"/>
      <c r="M912" s="427"/>
      <c r="N912" s="427"/>
      <c r="O912" s="427"/>
      <c r="P912" s="427"/>
      <c r="Q912" s="427"/>
      <c r="R912" s="427"/>
      <c r="S912" s="427"/>
      <c r="T912" s="427"/>
      <c r="U912" s="427"/>
      <c r="V912" s="427"/>
      <c r="W912" s="427"/>
      <c r="X912" s="427"/>
      <c r="Y912" s="427"/>
      <c r="Z912" s="427"/>
    </row>
    <row r="913" spans="1:26" ht="15.75" thickBot="1">
      <c r="A913" s="427"/>
      <c r="B913" s="427"/>
      <c r="C913" s="427"/>
      <c r="D913" s="427"/>
      <c r="E913" s="427"/>
      <c r="F913" s="427"/>
      <c r="G913" s="427"/>
      <c r="H913" s="427"/>
      <c r="I913" s="427"/>
      <c r="J913" s="427"/>
      <c r="K913" s="427"/>
      <c r="L913" s="427"/>
      <c r="M913" s="427"/>
      <c r="N913" s="427"/>
      <c r="O913" s="427"/>
      <c r="P913" s="427"/>
      <c r="Q913" s="427"/>
      <c r="R913" s="427"/>
      <c r="S913" s="427"/>
      <c r="T913" s="427"/>
      <c r="U913" s="427"/>
      <c r="V913" s="427"/>
      <c r="W913" s="427"/>
      <c r="X913" s="427"/>
      <c r="Y913" s="427"/>
      <c r="Z913" s="427"/>
    </row>
    <row r="914" spans="1:26" ht="15.75" thickBot="1">
      <c r="A914" s="427"/>
      <c r="B914" s="427"/>
      <c r="C914" s="427"/>
      <c r="D914" s="427"/>
      <c r="E914" s="427"/>
      <c r="F914" s="427"/>
      <c r="G914" s="427"/>
      <c r="H914" s="427"/>
      <c r="I914" s="427"/>
      <c r="J914" s="427"/>
      <c r="K914" s="427"/>
      <c r="L914" s="427"/>
      <c r="M914" s="427"/>
      <c r="N914" s="427"/>
      <c r="O914" s="427"/>
      <c r="P914" s="427"/>
      <c r="Q914" s="427"/>
      <c r="R914" s="427"/>
      <c r="S914" s="427"/>
      <c r="T914" s="427"/>
      <c r="U914" s="427"/>
      <c r="V914" s="427"/>
      <c r="W914" s="427"/>
      <c r="X914" s="427"/>
      <c r="Y914" s="427"/>
      <c r="Z914" s="427"/>
    </row>
    <row r="915" spans="1:26" ht="15.75" thickBot="1">
      <c r="A915" s="427"/>
      <c r="B915" s="427"/>
      <c r="C915" s="427"/>
      <c r="D915" s="427"/>
      <c r="E915" s="427"/>
      <c r="F915" s="427"/>
      <c r="G915" s="427"/>
      <c r="H915" s="427"/>
      <c r="I915" s="427"/>
      <c r="J915" s="427"/>
      <c r="K915" s="427"/>
      <c r="L915" s="427"/>
      <c r="M915" s="427"/>
      <c r="N915" s="427"/>
      <c r="O915" s="427"/>
      <c r="P915" s="427"/>
      <c r="Q915" s="427"/>
      <c r="R915" s="427"/>
      <c r="S915" s="427"/>
      <c r="T915" s="427"/>
      <c r="U915" s="427"/>
      <c r="V915" s="427"/>
      <c r="W915" s="427"/>
      <c r="X915" s="427"/>
      <c r="Y915" s="427"/>
      <c r="Z915" s="427"/>
    </row>
    <row r="916" spans="1:26" ht="15.75" thickBot="1">
      <c r="A916" s="427"/>
      <c r="B916" s="427"/>
      <c r="C916" s="427"/>
      <c r="D916" s="427"/>
      <c r="E916" s="427"/>
      <c r="F916" s="427"/>
      <c r="G916" s="427"/>
      <c r="H916" s="427"/>
      <c r="I916" s="427"/>
      <c r="J916" s="427"/>
      <c r="K916" s="427"/>
      <c r="L916" s="427"/>
      <c r="M916" s="427"/>
      <c r="N916" s="427"/>
      <c r="O916" s="427"/>
      <c r="P916" s="427"/>
      <c r="Q916" s="427"/>
      <c r="R916" s="427"/>
      <c r="S916" s="427"/>
      <c r="T916" s="427"/>
      <c r="U916" s="427"/>
      <c r="V916" s="427"/>
      <c r="W916" s="427"/>
      <c r="X916" s="427"/>
      <c r="Y916" s="427"/>
      <c r="Z916" s="427"/>
    </row>
    <row r="917" spans="1:26" ht="15.75" thickBot="1">
      <c r="A917" s="427"/>
      <c r="B917" s="427"/>
      <c r="C917" s="427"/>
      <c r="D917" s="427"/>
      <c r="E917" s="427"/>
      <c r="F917" s="427"/>
      <c r="G917" s="427"/>
      <c r="H917" s="427"/>
      <c r="I917" s="427"/>
      <c r="J917" s="427"/>
      <c r="K917" s="427"/>
      <c r="L917" s="427"/>
      <c r="M917" s="427"/>
      <c r="N917" s="427"/>
      <c r="O917" s="427"/>
      <c r="P917" s="427"/>
      <c r="Q917" s="427"/>
      <c r="R917" s="427"/>
      <c r="S917" s="427"/>
      <c r="T917" s="427"/>
      <c r="U917" s="427"/>
      <c r="V917" s="427"/>
      <c r="W917" s="427"/>
      <c r="X917" s="427"/>
      <c r="Y917" s="427"/>
      <c r="Z917" s="427"/>
    </row>
    <row r="918" spans="1:26" ht="15.75" thickBot="1">
      <c r="A918" s="427"/>
      <c r="B918" s="427"/>
      <c r="C918" s="427"/>
      <c r="D918" s="427"/>
      <c r="E918" s="427"/>
      <c r="F918" s="427"/>
      <c r="G918" s="427"/>
      <c r="H918" s="427"/>
      <c r="I918" s="427"/>
      <c r="J918" s="427"/>
      <c r="K918" s="427"/>
      <c r="L918" s="427"/>
      <c r="M918" s="427"/>
      <c r="N918" s="427"/>
      <c r="O918" s="427"/>
      <c r="P918" s="427"/>
      <c r="Q918" s="427"/>
      <c r="R918" s="427"/>
      <c r="S918" s="427"/>
      <c r="T918" s="427"/>
      <c r="U918" s="427"/>
      <c r="V918" s="427"/>
      <c r="W918" s="427"/>
      <c r="X918" s="427"/>
      <c r="Y918" s="427"/>
      <c r="Z918" s="427"/>
    </row>
    <row r="919" spans="1:26" ht="15.75" thickBot="1">
      <c r="A919" s="427"/>
      <c r="B919" s="427"/>
      <c r="C919" s="427"/>
      <c r="D919" s="427"/>
      <c r="E919" s="427"/>
      <c r="F919" s="427"/>
      <c r="G919" s="427"/>
      <c r="H919" s="427"/>
      <c r="I919" s="427"/>
      <c r="J919" s="427"/>
      <c r="K919" s="427"/>
      <c r="L919" s="427"/>
      <c r="M919" s="427"/>
      <c r="N919" s="427"/>
      <c r="O919" s="427"/>
      <c r="P919" s="427"/>
      <c r="Q919" s="427"/>
      <c r="R919" s="427"/>
      <c r="S919" s="427"/>
      <c r="T919" s="427"/>
      <c r="U919" s="427"/>
      <c r="V919" s="427"/>
      <c r="W919" s="427"/>
      <c r="X919" s="427"/>
      <c r="Y919" s="427"/>
      <c r="Z919" s="427"/>
    </row>
    <row r="920" spans="1:26" ht="15.75" thickBot="1">
      <c r="A920" s="427"/>
      <c r="B920" s="427"/>
      <c r="C920" s="427"/>
      <c r="D920" s="427"/>
      <c r="E920" s="427"/>
      <c r="F920" s="427"/>
      <c r="G920" s="427"/>
      <c r="H920" s="427"/>
      <c r="I920" s="427"/>
      <c r="J920" s="427"/>
      <c r="K920" s="427"/>
      <c r="L920" s="427"/>
      <c r="M920" s="427"/>
      <c r="N920" s="427"/>
      <c r="O920" s="427"/>
      <c r="P920" s="427"/>
      <c r="Q920" s="427"/>
      <c r="R920" s="427"/>
      <c r="S920" s="427"/>
      <c r="T920" s="427"/>
      <c r="U920" s="427"/>
      <c r="V920" s="427"/>
      <c r="W920" s="427"/>
      <c r="X920" s="427"/>
      <c r="Y920" s="427"/>
      <c r="Z920" s="427"/>
    </row>
    <row r="921" spans="1:26" ht="15.75" thickBot="1">
      <c r="A921" s="427"/>
      <c r="B921" s="427"/>
      <c r="C921" s="427"/>
      <c r="D921" s="427"/>
      <c r="E921" s="427"/>
      <c r="F921" s="427"/>
      <c r="G921" s="427"/>
      <c r="H921" s="427"/>
      <c r="I921" s="427"/>
      <c r="J921" s="427"/>
      <c r="K921" s="427"/>
      <c r="L921" s="427"/>
      <c r="M921" s="427"/>
      <c r="N921" s="427"/>
      <c r="O921" s="427"/>
      <c r="P921" s="427"/>
      <c r="Q921" s="427"/>
      <c r="R921" s="427"/>
      <c r="S921" s="427"/>
      <c r="T921" s="427"/>
      <c r="U921" s="427"/>
      <c r="V921" s="427"/>
      <c r="W921" s="427"/>
      <c r="X921" s="427"/>
      <c r="Y921" s="427"/>
      <c r="Z921" s="427"/>
    </row>
    <row r="922" spans="1:26" ht="15.75" thickBot="1">
      <c r="A922" s="427"/>
      <c r="B922" s="427"/>
      <c r="C922" s="427"/>
      <c r="D922" s="427"/>
      <c r="E922" s="427"/>
      <c r="F922" s="427"/>
      <c r="G922" s="427"/>
      <c r="H922" s="427"/>
      <c r="I922" s="427"/>
      <c r="J922" s="427"/>
      <c r="K922" s="427"/>
      <c r="L922" s="427"/>
      <c r="M922" s="427"/>
      <c r="N922" s="427"/>
      <c r="O922" s="427"/>
      <c r="P922" s="427"/>
      <c r="Q922" s="427"/>
      <c r="R922" s="427"/>
      <c r="S922" s="427"/>
      <c r="T922" s="427"/>
      <c r="U922" s="427"/>
      <c r="V922" s="427"/>
      <c r="W922" s="427"/>
      <c r="X922" s="427"/>
      <c r="Y922" s="427"/>
      <c r="Z922" s="427"/>
    </row>
    <row r="923" spans="1:26" ht="15.75" thickBot="1">
      <c r="A923" s="427"/>
      <c r="B923" s="427"/>
      <c r="C923" s="427"/>
      <c r="D923" s="427"/>
      <c r="E923" s="427"/>
      <c r="F923" s="427"/>
      <c r="G923" s="427"/>
      <c r="H923" s="427"/>
      <c r="I923" s="427"/>
      <c r="J923" s="427"/>
      <c r="K923" s="427"/>
      <c r="L923" s="427"/>
      <c r="M923" s="427"/>
      <c r="N923" s="427"/>
      <c r="O923" s="427"/>
      <c r="P923" s="427"/>
      <c r="Q923" s="427"/>
      <c r="R923" s="427"/>
      <c r="S923" s="427"/>
      <c r="T923" s="427"/>
      <c r="U923" s="427"/>
      <c r="V923" s="427"/>
      <c r="W923" s="427"/>
      <c r="X923" s="427"/>
      <c r="Y923" s="427"/>
      <c r="Z923" s="427"/>
    </row>
    <row r="924" spans="1:26" ht="15.75" thickBot="1">
      <c r="A924" s="427"/>
      <c r="B924" s="427"/>
      <c r="C924" s="427"/>
      <c r="D924" s="427"/>
      <c r="E924" s="427"/>
      <c r="F924" s="427"/>
      <c r="G924" s="427"/>
      <c r="H924" s="427"/>
      <c r="I924" s="427"/>
      <c r="J924" s="427"/>
      <c r="K924" s="427"/>
      <c r="L924" s="427"/>
      <c r="M924" s="427"/>
      <c r="N924" s="427"/>
      <c r="O924" s="427"/>
      <c r="P924" s="427"/>
      <c r="Q924" s="427"/>
      <c r="R924" s="427"/>
      <c r="S924" s="427"/>
      <c r="T924" s="427"/>
      <c r="U924" s="427"/>
      <c r="V924" s="427"/>
      <c r="W924" s="427"/>
      <c r="X924" s="427"/>
      <c r="Y924" s="427"/>
      <c r="Z924" s="427"/>
    </row>
    <row r="925" spans="1:26" ht="15.75" thickBot="1">
      <c r="A925" s="427"/>
      <c r="B925" s="427"/>
      <c r="C925" s="427"/>
      <c r="D925" s="427"/>
      <c r="E925" s="427"/>
      <c r="F925" s="427"/>
      <c r="G925" s="427"/>
      <c r="H925" s="427"/>
      <c r="I925" s="427"/>
      <c r="J925" s="427"/>
      <c r="K925" s="427"/>
      <c r="L925" s="427"/>
      <c r="M925" s="427"/>
      <c r="N925" s="427"/>
      <c r="O925" s="427"/>
      <c r="P925" s="427"/>
      <c r="Q925" s="427"/>
      <c r="R925" s="427"/>
      <c r="S925" s="427"/>
      <c r="T925" s="427"/>
      <c r="U925" s="427"/>
      <c r="V925" s="427"/>
      <c r="W925" s="427"/>
      <c r="X925" s="427"/>
      <c r="Y925" s="427"/>
      <c r="Z925" s="427"/>
    </row>
    <row r="926" spans="1:26" ht="15.75" thickBot="1">
      <c r="A926" s="427"/>
      <c r="B926" s="427"/>
      <c r="C926" s="427"/>
      <c r="D926" s="427"/>
      <c r="E926" s="427"/>
      <c r="F926" s="427"/>
      <c r="G926" s="427"/>
      <c r="H926" s="427"/>
      <c r="I926" s="427"/>
      <c r="J926" s="427"/>
      <c r="K926" s="427"/>
      <c r="L926" s="427"/>
      <c r="M926" s="427"/>
      <c r="N926" s="427"/>
      <c r="O926" s="427"/>
      <c r="P926" s="427"/>
      <c r="Q926" s="427"/>
      <c r="R926" s="427"/>
      <c r="S926" s="427"/>
      <c r="T926" s="427"/>
      <c r="U926" s="427"/>
      <c r="V926" s="427"/>
      <c r="W926" s="427"/>
      <c r="X926" s="427"/>
      <c r="Y926" s="427"/>
      <c r="Z926" s="427"/>
    </row>
    <row r="927" spans="1:26" ht="15.75" thickBot="1">
      <c r="A927" s="427"/>
      <c r="B927" s="427"/>
      <c r="C927" s="427"/>
      <c r="D927" s="427"/>
      <c r="E927" s="427"/>
      <c r="F927" s="427"/>
      <c r="G927" s="427"/>
      <c r="H927" s="427"/>
      <c r="I927" s="427"/>
      <c r="J927" s="427"/>
      <c r="K927" s="427"/>
      <c r="L927" s="427"/>
      <c r="M927" s="427"/>
      <c r="N927" s="427"/>
      <c r="O927" s="427"/>
      <c r="P927" s="427"/>
      <c r="Q927" s="427"/>
      <c r="R927" s="427"/>
      <c r="S927" s="427"/>
      <c r="T927" s="427"/>
      <c r="U927" s="427"/>
      <c r="V927" s="427"/>
      <c r="W927" s="427"/>
      <c r="X927" s="427"/>
      <c r="Y927" s="427"/>
      <c r="Z927" s="427"/>
    </row>
    <row r="928" spans="1:26" ht="15.75" thickBot="1">
      <c r="A928" s="427"/>
      <c r="B928" s="427"/>
      <c r="C928" s="427"/>
      <c r="D928" s="427"/>
      <c r="E928" s="427"/>
      <c r="F928" s="427"/>
      <c r="G928" s="427"/>
      <c r="H928" s="427"/>
      <c r="I928" s="427"/>
      <c r="J928" s="427"/>
      <c r="K928" s="427"/>
      <c r="L928" s="427"/>
      <c r="M928" s="427"/>
      <c r="N928" s="427"/>
      <c r="O928" s="427"/>
      <c r="P928" s="427"/>
      <c r="Q928" s="427"/>
      <c r="R928" s="427"/>
      <c r="S928" s="427"/>
      <c r="T928" s="427"/>
      <c r="U928" s="427"/>
      <c r="V928" s="427"/>
      <c r="W928" s="427"/>
      <c r="X928" s="427"/>
      <c r="Y928" s="427"/>
      <c r="Z928" s="427"/>
    </row>
    <row r="929" spans="1:26" ht="15.75" thickBot="1">
      <c r="A929" s="427"/>
      <c r="B929" s="427"/>
      <c r="C929" s="427"/>
      <c r="D929" s="427"/>
      <c r="E929" s="427"/>
      <c r="F929" s="427"/>
      <c r="G929" s="427"/>
      <c r="H929" s="427"/>
      <c r="I929" s="427"/>
      <c r="J929" s="427"/>
      <c r="K929" s="427"/>
      <c r="L929" s="427"/>
      <c r="M929" s="427"/>
      <c r="N929" s="427"/>
      <c r="O929" s="427"/>
      <c r="P929" s="427"/>
      <c r="Q929" s="427"/>
      <c r="R929" s="427"/>
      <c r="S929" s="427"/>
      <c r="T929" s="427"/>
      <c r="U929" s="427"/>
      <c r="V929" s="427"/>
      <c r="W929" s="427"/>
      <c r="X929" s="427"/>
      <c r="Y929" s="427"/>
      <c r="Z929" s="427"/>
    </row>
    <row r="930" spans="1:26" ht="15.75" thickBot="1">
      <c r="A930" s="427"/>
      <c r="B930" s="427"/>
      <c r="C930" s="427"/>
      <c r="D930" s="427"/>
      <c r="E930" s="427"/>
      <c r="F930" s="427"/>
      <c r="G930" s="427"/>
      <c r="H930" s="427"/>
      <c r="I930" s="427"/>
      <c r="J930" s="427"/>
      <c r="K930" s="427"/>
      <c r="L930" s="427"/>
      <c r="M930" s="427"/>
      <c r="N930" s="427"/>
      <c r="O930" s="427"/>
      <c r="P930" s="427"/>
      <c r="Q930" s="427"/>
      <c r="R930" s="427"/>
      <c r="S930" s="427"/>
      <c r="T930" s="427"/>
      <c r="U930" s="427"/>
      <c r="V930" s="427"/>
      <c r="W930" s="427"/>
      <c r="X930" s="427"/>
      <c r="Y930" s="427"/>
      <c r="Z930" s="427"/>
    </row>
    <row r="931" spans="1:26" ht="15.75" thickBot="1">
      <c r="A931" s="427"/>
      <c r="B931" s="427"/>
      <c r="C931" s="427"/>
      <c r="D931" s="427"/>
      <c r="E931" s="427"/>
      <c r="F931" s="427"/>
      <c r="G931" s="427"/>
      <c r="H931" s="427"/>
      <c r="I931" s="427"/>
      <c r="J931" s="427"/>
      <c r="K931" s="427"/>
      <c r="L931" s="427"/>
      <c r="M931" s="427"/>
      <c r="N931" s="427"/>
      <c r="O931" s="427"/>
      <c r="P931" s="427"/>
      <c r="Q931" s="427"/>
      <c r="R931" s="427"/>
      <c r="S931" s="427"/>
      <c r="T931" s="427"/>
      <c r="U931" s="427"/>
      <c r="V931" s="427"/>
      <c r="W931" s="427"/>
      <c r="X931" s="427"/>
      <c r="Y931" s="427"/>
      <c r="Z931" s="427"/>
    </row>
    <row r="932" spans="1:26" ht="15.75" thickBot="1">
      <c r="A932" s="427"/>
      <c r="B932" s="427"/>
      <c r="C932" s="427"/>
      <c r="D932" s="427"/>
      <c r="E932" s="427"/>
      <c r="F932" s="427"/>
      <c r="G932" s="427"/>
      <c r="H932" s="427"/>
      <c r="I932" s="427"/>
      <c r="J932" s="427"/>
      <c r="K932" s="427"/>
      <c r="L932" s="427"/>
      <c r="M932" s="427"/>
      <c r="N932" s="427"/>
      <c r="O932" s="427"/>
      <c r="P932" s="427"/>
      <c r="Q932" s="427"/>
      <c r="R932" s="427"/>
      <c r="S932" s="427"/>
      <c r="T932" s="427"/>
      <c r="U932" s="427"/>
      <c r="V932" s="427"/>
      <c r="W932" s="427"/>
      <c r="X932" s="427"/>
      <c r="Y932" s="427"/>
      <c r="Z932" s="427"/>
    </row>
    <row r="933" spans="1:26" ht="15.75" thickBot="1">
      <c r="A933" s="427"/>
      <c r="B933" s="427"/>
      <c r="C933" s="427"/>
      <c r="D933" s="427"/>
      <c r="E933" s="427"/>
      <c r="F933" s="427"/>
      <c r="G933" s="427"/>
      <c r="H933" s="427"/>
      <c r="I933" s="427"/>
      <c r="J933" s="427"/>
      <c r="K933" s="427"/>
      <c r="L933" s="427"/>
      <c r="M933" s="427"/>
      <c r="N933" s="427"/>
      <c r="O933" s="427"/>
      <c r="P933" s="427"/>
      <c r="Q933" s="427"/>
      <c r="R933" s="427"/>
      <c r="S933" s="427"/>
      <c r="T933" s="427"/>
      <c r="U933" s="427"/>
      <c r="V933" s="427"/>
      <c r="W933" s="427"/>
      <c r="X933" s="427"/>
      <c r="Y933" s="427"/>
      <c r="Z933" s="427"/>
    </row>
    <row r="934" spans="1:26" ht="15.75" thickBot="1">
      <c r="A934" s="427"/>
      <c r="B934" s="427"/>
      <c r="C934" s="427"/>
      <c r="D934" s="427"/>
      <c r="E934" s="427"/>
      <c r="F934" s="427"/>
      <c r="G934" s="427"/>
      <c r="H934" s="427"/>
      <c r="I934" s="427"/>
      <c r="J934" s="427"/>
      <c r="K934" s="427"/>
      <c r="L934" s="427"/>
      <c r="M934" s="427"/>
      <c r="N934" s="427"/>
      <c r="O934" s="427"/>
      <c r="P934" s="427"/>
      <c r="Q934" s="427"/>
      <c r="R934" s="427"/>
      <c r="S934" s="427"/>
      <c r="T934" s="427"/>
      <c r="U934" s="427"/>
      <c r="V934" s="427"/>
      <c r="W934" s="427"/>
      <c r="X934" s="427"/>
      <c r="Y934" s="427"/>
      <c r="Z934" s="427"/>
    </row>
    <row r="935" spans="1:26" ht="15.75" thickBot="1">
      <c r="A935" s="427"/>
      <c r="B935" s="427"/>
      <c r="C935" s="427"/>
      <c r="D935" s="427"/>
      <c r="E935" s="427"/>
      <c r="F935" s="427"/>
      <c r="G935" s="427"/>
      <c r="H935" s="427"/>
      <c r="I935" s="427"/>
      <c r="J935" s="427"/>
      <c r="K935" s="427"/>
      <c r="L935" s="427"/>
      <c r="M935" s="427"/>
      <c r="N935" s="427"/>
      <c r="O935" s="427"/>
      <c r="P935" s="427"/>
      <c r="Q935" s="427"/>
      <c r="R935" s="427"/>
      <c r="S935" s="427"/>
      <c r="T935" s="427"/>
      <c r="U935" s="427"/>
      <c r="V935" s="427"/>
      <c r="W935" s="427"/>
      <c r="X935" s="427"/>
      <c r="Y935" s="427"/>
      <c r="Z935" s="427"/>
    </row>
    <row r="936" spans="1:26" ht="15.75" thickBot="1">
      <c r="A936" s="427"/>
      <c r="B936" s="427"/>
      <c r="C936" s="427"/>
      <c r="D936" s="427"/>
      <c r="E936" s="427"/>
      <c r="F936" s="427"/>
      <c r="G936" s="427"/>
      <c r="H936" s="427"/>
      <c r="I936" s="427"/>
      <c r="J936" s="427"/>
      <c r="K936" s="427"/>
      <c r="L936" s="427"/>
      <c r="M936" s="427"/>
      <c r="N936" s="427"/>
      <c r="O936" s="427"/>
      <c r="P936" s="427"/>
      <c r="Q936" s="427"/>
      <c r="R936" s="427"/>
      <c r="S936" s="427"/>
      <c r="T936" s="427"/>
      <c r="U936" s="427"/>
      <c r="V936" s="427"/>
      <c r="W936" s="427"/>
      <c r="X936" s="427"/>
      <c r="Y936" s="427"/>
      <c r="Z936" s="427"/>
    </row>
    <row r="937" spans="1:26" ht="15.75" thickBot="1">
      <c r="A937" s="427"/>
      <c r="B937" s="427"/>
      <c r="C937" s="427"/>
      <c r="D937" s="427"/>
      <c r="E937" s="427"/>
      <c r="F937" s="427"/>
      <c r="G937" s="427"/>
      <c r="H937" s="427"/>
      <c r="I937" s="427"/>
      <c r="J937" s="427"/>
      <c r="K937" s="427"/>
      <c r="L937" s="427"/>
      <c r="M937" s="427"/>
      <c r="N937" s="427"/>
      <c r="O937" s="427"/>
      <c r="P937" s="427"/>
      <c r="Q937" s="427"/>
      <c r="R937" s="427"/>
      <c r="S937" s="427"/>
      <c r="T937" s="427"/>
      <c r="U937" s="427"/>
      <c r="V937" s="427"/>
      <c r="W937" s="427"/>
      <c r="X937" s="427"/>
      <c r="Y937" s="427"/>
      <c r="Z937" s="427"/>
    </row>
    <row r="938" spans="1:26" ht="15.75" thickBot="1">
      <c r="A938" s="427"/>
      <c r="B938" s="427"/>
      <c r="C938" s="427"/>
      <c r="D938" s="427"/>
      <c r="E938" s="427"/>
      <c r="F938" s="427"/>
      <c r="G938" s="427"/>
      <c r="H938" s="427"/>
      <c r="I938" s="427"/>
      <c r="J938" s="427"/>
      <c r="K938" s="427"/>
      <c r="L938" s="427"/>
      <c r="M938" s="427"/>
      <c r="N938" s="427"/>
      <c r="O938" s="427"/>
      <c r="P938" s="427"/>
      <c r="Q938" s="427"/>
      <c r="R938" s="427"/>
      <c r="S938" s="427"/>
      <c r="T938" s="427"/>
      <c r="U938" s="427"/>
      <c r="V938" s="427"/>
      <c r="W938" s="427"/>
      <c r="X938" s="427"/>
      <c r="Y938" s="427"/>
      <c r="Z938" s="427"/>
    </row>
    <row r="939" spans="1:26" ht="15.75" thickBot="1">
      <c r="A939" s="427"/>
      <c r="B939" s="427"/>
      <c r="C939" s="427"/>
      <c r="D939" s="427"/>
      <c r="E939" s="427"/>
      <c r="F939" s="427"/>
      <c r="G939" s="427"/>
      <c r="H939" s="427"/>
      <c r="I939" s="427"/>
      <c r="J939" s="427"/>
      <c r="K939" s="427"/>
      <c r="L939" s="427"/>
      <c r="M939" s="427"/>
      <c r="N939" s="427"/>
      <c r="O939" s="427"/>
      <c r="P939" s="427"/>
      <c r="Q939" s="427"/>
      <c r="R939" s="427"/>
      <c r="S939" s="427"/>
      <c r="T939" s="427"/>
      <c r="U939" s="427"/>
      <c r="V939" s="427"/>
      <c r="W939" s="427"/>
      <c r="X939" s="427"/>
      <c r="Y939" s="427"/>
      <c r="Z939" s="427"/>
    </row>
    <row r="940" spans="1:26" ht="15.75" thickBot="1">
      <c r="A940" s="427"/>
      <c r="B940" s="427"/>
      <c r="C940" s="427"/>
      <c r="D940" s="427"/>
      <c r="E940" s="427"/>
      <c r="F940" s="427"/>
      <c r="G940" s="427"/>
      <c r="H940" s="427"/>
      <c r="I940" s="427"/>
      <c r="J940" s="427"/>
      <c r="K940" s="427"/>
      <c r="L940" s="427"/>
      <c r="M940" s="427"/>
      <c r="N940" s="427"/>
      <c r="O940" s="427"/>
      <c r="P940" s="427"/>
      <c r="Q940" s="427"/>
      <c r="R940" s="427"/>
      <c r="S940" s="427"/>
      <c r="T940" s="427"/>
      <c r="U940" s="427"/>
      <c r="V940" s="427"/>
      <c r="W940" s="427"/>
      <c r="X940" s="427"/>
      <c r="Y940" s="427"/>
      <c r="Z940" s="427"/>
    </row>
    <row r="941" spans="1:26" ht="15.75" thickBot="1">
      <c r="A941" s="427"/>
      <c r="B941" s="427"/>
      <c r="C941" s="427"/>
      <c r="D941" s="427"/>
      <c r="E941" s="427"/>
      <c r="F941" s="427"/>
      <c r="G941" s="427"/>
      <c r="H941" s="427"/>
      <c r="I941" s="427"/>
      <c r="J941" s="427"/>
      <c r="K941" s="427"/>
      <c r="L941" s="427"/>
      <c r="M941" s="427"/>
      <c r="N941" s="427"/>
      <c r="O941" s="427"/>
      <c r="P941" s="427"/>
      <c r="Q941" s="427"/>
      <c r="R941" s="427"/>
      <c r="S941" s="427"/>
      <c r="T941" s="427"/>
      <c r="U941" s="427"/>
      <c r="V941" s="427"/>
      <c r="W941" s="427"/>
      <c r="X941" s="427"/>
      <c r="Y941" s="427"/>
      <c r="Z941" s="427"/>
    </row>
    <row r="942" spans="1:26" ht="15.75" thickBot="1">
      <c r="A942" s="427"/>
      <c r="B942" s="427"/>
      <c r="C942" s="427"/>
      <c r="D942" s="427"/>
      <c r="E942" s="427"/>
      <c r="F942" s="427"/>
      <c r="G942" s="427"/>
      <c r="H942" s="427"/>
      <c r="I942" s="427"/>
      <c r="J942" s="427"/>
      <c r="K942" s="427"/>
      <c r="L942" s="427"/>
      <c r="M942" s="427"/>
      <c r="N942" s="427"/>
      <c r="O942" s="427"/>
      <c r="P942" s="427"/>
      <c r="Q942" s="427"/>
      <c r="R942" s="427"/>
      <c r="S942" s="427"/>
      <c r="T942" s="427"/>
      <c r="U942" s="427"/>
      <c r="V942" s="427"/>
      <c r="W942" s="427"/>
      <c r="X942" s="427"/>
      <c r="Y942" s="427"/>
      <c r="Z942" s="427"/>
    </row>
    <row r="943" spans="1:26" ht="15.75" thickBot="1">
      <c r="A943" s="427"/>
      <c r="B943" s="427"/>
      <c r="C943" s="427"/>
      <c r="D943" s="427"/>
      <c r="E943" s="427"/>
      <c r="F943" s="427"/>
      <c r="G943" s="427"/>
      <c r="H943" s="427"/>
      <c r="I943" s="427"/>
      <c r="J943" s="427"/>
      <c r="K943" s="427"/>
      <c r="L943" s="427"/>
      <c r="M943" s="427"/>
      <c r="N943" s="427"/>
      <c r="O943" s="427"/>
      <c r="P943" s="427"/>
      <c r="Q943" s="427"/>
      <c r="R943" s="427"/>
      <c r="S943" s="427"/>
      <c r="T943" s="427"/>
      <c r="U943" s="427"/>
      <c r="V943" s="427"/>
      <c r="W943" s="427"/>
      <c r="X943" s="427"/>
      <c r="Y943" s="427"/>
      <c r="Z943" s="427"/>
    </row>
    <row r="944" spans="1:26" ht="15.75" thickBot="1">
      <c r="A944" s="427"/>
      <c r="B944" s="427"/>
      <c r="C944" s="427"/>
      <c r="D944" s="427"/>
      <c r="E944" s="427"/>
      <c r="F944" s="427"/>
      <c r="G944" s="427"/>
      <c r="H944" s="427"/>
      <c r="I944" s="427"/>
      <c r="J944" s="427"/>
      <c r="K944" s="427"/>
      <c r="L944" s="427"/>
      <c r="M944" s="427"/>
      <c r="N944" s="427"/>
      <c r="O944" s="427"/>
      <c r="P944" s="427"/>
      <c r="Q944" s="427"/>
      <c r="R944" s="427"/>
      <c r="S944" s="427"/>
      <c r="T944" s="427"/>
      <c r="U944" s="427"/>
      <c r="V944" s="427"/>
      <c r="W944" s="427"/>
      <c r="X944" s="427"/>
      <c r="Y944" s="427"/>
      <c r="Z944" s="427"/>
    </row>
    <row r="945" spans="1:26" ht="15.75" thickBot="1">
      <c r="A945" s="427"/>
      <c r="B945" s="427"/>
      <c r="C945" s="427"/>
      <c r="D945" s="427"/>
      <c r="E945" s="427"/>
      <c r="F945" s="427"/>
      <c r="G945" s="427"/>
      <c r="H945" s="427"/>
      <c r="I945" s="427"/>
      <c r="J945" s="427"/>
      <c r="K945" s="427"/>
      <c r="L945" s="427"/>
      <c r="M945" s="427"/>
      <c r="N945" s="427"/>
      <c r="O945" s="427"/>
      <c r="P945" s="427"/>
      <c r="Q945" s="427"/>
      <c r="R945" s="427"/>
      <c r="S945" s="427"/>
      <c r="T945" s="427"/>
      <c r="U945" s="427"/>
      <c r="V945" s="427"/>
      <c r="W945" s="427"/>
      <c r="X945" s="427"/>
      <c r="Y945" s="427"/>
      <c r="Z945" s="427"/>
    </row>
    <row r="946" spans="1:26" ht="15.75" thickBot="1">
      <c r="A946" s="427"/>
      <c r="B946" s="427"/>
      <c r="C946" s="427"/>
      <c r="D946" s="427"/>
      <c r="E946" s="427"/>
      <c r="F946" s="427"/>
      <c r="G946" s="427"/>
      <c r="H946" s="427"/>
      <c r="I946" s="427"/>
      <c r="J946" s="427"/>
      <c r="K946" s="427"/>
      <c r="L946" s="427"/>
      <c r="M946" s="427"/>
      <c r="N946" s="427"/>
      <c r="O946" s="427"/>
      <c r="P946" s="427"/>
      <c r="Q946" s="427"/>
      <c r="R946" s="427"/>
      <c r="S946" s="427"/>
      <c r="T946" s="427"/>
      <c r="U946" s="427"/>
      <c r="V946" s="427"/>
      <c r="W946" s="427"/>
      <c r="X946" s="427"/>
      <c r="Y946" s="427"/>
      <c r="Z946" s="427"/>
    </row>
    <row r="947" spans="1:26" ht="15.75" thickBot="1">
      <c r="A947" s="427"/>
      <c r="B947" s="427"/>
      <c r="C947" s="427"/>
      <c r="D947" s="427"/>
      <c r="E947" s="427"/>
      <c r="F947" s="427"/>
      <c r="G947" s="427"/>
      <c r="H947" s="427"/>
      <c r="I947" s="427"/>
      <c r="J947" s="427"/>
      <c r="K947" s="427"/>
      <c r="L947" s="427"/>
      <c r="M947" s="427"/>
      <c r="N947" s="427"/>
      <c r="O947" s="427"/>
      <c r="P947" s="427"/>
      <c r="Q947" s="427"/>
      <c r="R947" s="427"/>
      <c r="S947" s="427"/>
      <c r="T947" s="427"/>
      <c r="U947" s="427"/>
      <c r="V947" s="427"/>
      <c r="W947" s="427"/>
      <c r="X947" s="427"/>
      <c r="Y947" s="427"/>
      <c r="Z947" s="427"/>
    </row>
    <row r="948" spans="1:26" ht="15.75" thickBot="1">
      <c r="A948" s="427"/>
      <c r="B948" s="427"/>
      <c r="C948" s="427"/>
      <c r="D948" s="427"/>
      <c r="E948" s="427"/>
      <c r="F948" s="427"/>
      <c r="G948" s="427"/>
      <c r="H948" s="427"/>
      <c r="I948" s="427"/>
      <c r="J948" s="427"/>
      <c r="K948" s="427"/>
      <c r="L948" s="427"/>
      <c r="M948" s="427"/>
      <c r="N948" s="427"/>
      <c r="O948" s="427"/>
      <c r="P948" s="427"/>
      <c r="Q948" s="427"/>
      <c r="R948" s="427"/>
      <c r="S948" s="427"/>
      <c r="T948" s="427"/>
      <c r="U948" s="427"/>
      <c r="V948" s="427"/>
      <c r="W948" s="427"/>
      <c r="X948" s="427"/>
      <c r="Y948" s="427"/>
      <c r="Z948" s="427"/>
    </row>
    <row r="949" spans="1:26" ht="15.75" thickBot="1">
      <c r="A949" s="427"/>
      <c r="B949" s="427"/>
      <c r="C949" s="427"/>
      <c r="D949" s="427"/>
      <c r="E949" s="427"/>
      <c r="F949" s="427"/>
      <c r="G949" s="427"/>
      <c r="H949" s="427"/>
      <c r="I949" s="427"/>
      <c r="J949" s="427"/>
      <c r="K949" s="427"/>
      <c r="L949" s="427"/>
      <c r="M949" s="427"/>
      <c r="N949" s="427"/>
      <c r="O949" s="427"/>
      <c r="P949" s="427"/>
      <c r="Q949" s="427"/>
      <c r="R949" s="427"/>
      <c r="S949" s="427"/>
      <c r="T949" s="427"/>
      <c r="U949" s="427"/>
      <c r="V949" s="427"/>
      <c r="W949" s="427"/>
      <c r="X949" s="427"/>
      <c r="Y949" s="427"/>
      <c r="Z949" s="427"/>
    </row>
    <row r="950" spans="1:26" ht="15.75" thickBot="1">
      <c r="A950" s="427"/>
      <c r="B950" s="427"/>
      <c r="C950" s="427"/>
      <c r="D950" s="427"/>
      <c r="E950" s="427"/>
      <c r="F950" s="427"/>
      <c r="G950" s="427"/>
      <c r="H950" s="427"/>
      <c r="I950" s="427"/>
      <c r="J950" s="427"/>
      <c r="K950" s="427"/>
      <c r="L950" s="427"/>
      <c r="M950" s="427"/>
      <c r="N950" s="427"/>
      <c r="O950" s="427"/>
      <c r="P950" s="427"/>
      <c r="Q950" s="427"/>
      <c r="R950" s="427"/>
      <c r="S950" s="427"/>
      <c r="T950" s="427"/>
      <c r="U950" s="427"/>
      <c r="V950" s="427"/>
      <c r="W950" s="427"/>
      <c r="X950" s="427"/>
      <c r="Y950" s="427"/>
      <c r="Z950" s="427"/>
    </row>
    <row r="951" spans="1:26" ht="15.75" thickBot="1">
      <c r="A951" s="427"/>
      <c r="B951" s="427"/>
      <c r="C951" s="427"/>
      <c r="D951" s="427"/>
      <c r="E951" s="427"/>
      <c r="F951" s="427"/>
      <c r="G951" s="427"/>
      <c r="H951" s="427"/>
      <c r="I951" s="427"/>
      <c r="J951" s="427"/>
      <c r="K951" s="427"/>
      <c r="L951" s="427"/>
      <c r="M951" s="427"/>
      <c r="N951" s="427"/>
      <c r="O951" s="427"/>
      <c r="P951" s="427"/>
      <c r="Q951" s="427"/>
      <c r="R951" s="427"/>
      <c r="S951" s="427"/>
      <c r="T951" s="427"/>
      <c r="U951" s="427"/>
      <c r="V951" s="427"/>
      <c r="W951" s="427"/>
      <c r="X951" s="427"/>
      <c r="Y951" s="427"/>
      <c r="Z951" s="427"/>
    </row>
    <row r="952" spans="1:26" ht="15.75" thickBot="1">
      <c r="A952" s="427"/>
      <c r="B952" s="427"/>
      <c r="C952" s="427"/>
      <c r="D952" s="427"/>
      <c r="E952" s="427"/>
      <c r="F952" s="427"/>
      <c r="G952" s="427"/>
      <c r="H952" s="427"/>
      <c r="I952" s="427"/>
      <c r="J952" s="427"/>
      <c r="K952" s="427"/>
      <c r="L952" s="427"/>
      <c r="M952" s="427"/>
      <c r="N952" s="427"/>
      <c r="O952" s="427"/>
      <c r="P952" s="427"/>
      <c r="Q952" s="427"/>
      <c r="R952" s="427"/>
      <c r="S952" s="427"/>
      <c r="T952" s="427"/>
      <c r="U952" s="427"/>
      <c r="V952" s="427"/>
      <c r="W952" s="427"/>
      <c r="X952" s="427"/>
      <c r="Y952" s="427"/>
      <c r="Z952" s="427"/>
    </row>
    <row r="953" spans="1:26" ht="15.75" thickBot="1">
      <c r="A953" s="427"/>
      <c r="B953" s="427"/>
      <c r="C953" s="427"/>
      <c r="D953" s="427"/>
      <c r="E953" s="427"/>
      <c r="F953" s="427"/>
      <c r="G953" s="427"/>
      <c r="H953" s="427"/>
      <c r="I953" s="427"/>
      <c r="J953" s="427"/>
      <c r="K953" s="427"/>
      <c r="L953" s="427"/>
      <c r="M953" s="427"/>
      <c r="N953" s="427"/>
      <c r="O953" s="427"/>
      <c r="P953" s="427"/>
      <c r="Q953" s="427"/>
      <c r="R953" s="427"/>
      <c r="S953" s="427"/>
      <c r="T953" s="427"/>
      <c r="U953" s="427"/>
      <c r="V953" s="427"/>
      <c r="W953" s="427"/>
      <c r="X953" s="427"/>
      <c r="Y953" s="427"/>
      <c r="Z953" s="427"/>
    </row>
    <row r="954" spans="1:26" ht="15.75" thickBot="1">
      <c r="A954" s="427"/>
      <c r="B954" s="427"/>
      <c r="C954" s="427"/>
      <c r="D954" s="427"/>
      <c r="E954" s="427"/>
      <c r="F954" s="427"/>
      <c r="G954" s="427"/>
      <c r="H954" s="427"/>
      <c r="I954" s="427"/>
      <c r="J954" s="427"/>
      <c r="K954" s="427"/>
      <c r="L954" s="427"/>
      <c r="M954" s="427"/>
      <c r="N954" s="427"/>
      <c r="O954" s="427"/>
      <c r="P954" s="427"/>
      <c r="Q954" s="427"/>
      <c r="R954" s="427"/>
      <c r="S954" s="427"/>
      <c r="T954" s="427"/>
      <c r="U954" s="427"/>
      <c r="V954" s="427"/>
      <c r="W954" s="427"/>
      <c r="X954" s="427"/>
      <c r="Y954" s="427"/>
      <c r="Z954" s="427"/>
    </row>
    <row r="955" spans="1:26" ht="15.75" thickBot="1">
      <c r="A955" s="427"/>
      <c r="B955" s="427"/>
      <c r="C955" s="427"/>
      <c r="D955" s="427"/>
      <c r="E955" s="427"/>
      <c r="F955" s="427"/>
      <c r="G955" s="427"/>
      <c r="H955" s="427"/>
      <c r="I955" s="427"/>
      <c r="J955" s="427"/>
      <c r="K955" s="427"/>
      <c r="L955" s="427"/>
      <c r="M955" s="427"/>
      <c r="N955" s="427"/>
      <c r="O955" s="427"/>
      <c r="P955" s="427"/>
      <c r="Q955" s="427"/>
      <c r="R955" s="427"/>
      <c r="S955" s="427"/>
      <c r="T955" s="427"/>
      <c r="U955" s="427"/>
      <c r="V955" s="427"/>
      <c r="W955" s="427"/>
      <c r="X955" s="427"/>
      <c r="Y955" s="427"/>
      <c r="Z955" s="427"/>
    </row>
    <row r="956" spans="1:26" ht="15.75" thickBot="1">
      <c r="A956" s="427"/>
      <c r="B956" s="427"/>
      <c r="C956" s="427"/>
      <c r="D956" s="427"/>
      <c r="E956" s="427"/>
      <c r="F956" s="427"/>
      <c r="G956" s="427"/>
      <c r="H956" s="427"/>
      <c r="I956" s="427"/>
      <c r="J956" s="427"/>
      <c r="K956" s="427"/>
      <c r="L956" s="427"/>
      <c r="M956" s="427"/>
      <c r="N956" s="427"/>
      <c r="O956" s="427"/>
      <c r="P956" s="427"/>
      <c r="Q956" s="427"/>
      <c r="R956" s="427"/>
      <c r="S956" s="427"/>
      <c r="T956" s="427"/>
      <c r="U956" s="427"/>
      <c r="V956" s="427"/>
      <c r="W956" s="427"/>
      <c r="X956" s="427"/>
      <c r="Y956" s="427"/>
      <c r="Z956" s="427"/>
    </row>
    <row r="957" spans="1:26" ht="15.75" thickBot="1">
      <c r="A957" s="427"/>
      <c r="B957" s="427"/>
      <c r="C957" s="427"/>
      <c r="D957" s="427"/>
      <c r="E957" s="427"/>
      <c r="F957" s="427"/>
      <c r="G957" s="427"/>
      <c r="H957" s="427"/>
      <c r="I957" s="427"/>
      <c r="J957" s="427"/>
      <c r="K957" s="427"/>
      <c r="L957" s="427"/>
      <c r="M957" s="427"/>
      <c r="N957" s="427"/>
      <c r="O957" s="427"/>
      <c r="P957" s="427"/>
      <c r="Q957" s="427"/>
      <c r="R957" s="427"/>
      <c r="S957" s="427"/>
      <c r="T957" s="427"/>
      <c r="U957" s="427"/>
      <c r="V957" s="427"/>
      <c r="W957" s="427"/>
      <c r="X957" s="427"/>
      <c r="Y957" s="427"/>
      <c r="Z957" s="427"/>
    </row>
    <row r="958" spans="1:26" ht="15.75" thickBot="1">
      <c r="A958" s="427"/>
      <c r="B958" s="427"/>
      <c r="C958" s="427"/>
      <c r="D958" s="427"/>
      <c r="E958" s="427"/>
      <c r="F958" s="427"/>
      <c r="G958" s="427"/>
      <c r="H958" s="427"/>
      <c r="I958" s="427"/>
      <c r="J958" s="427"/>
      <c r="K958" s="427"/>
      <c r="L958" s="427"/>
      <c r="M958" s="427"/>
      <c r="N958" s="427"/>
      <c r="O958" s="427"/>
      <c r="P958" s="427"/>
      <c r="Q958" s="427"/>
      <c r="R958" s="427"/>
      <c r="S958" s="427"/>
      <c r="T958" s="427"/>
      <c r="U958" s="427"/>
      <c r="V958" s="427"/>
      <c r="W958" s="427"/>
      <c r="X958" s="427"/>
      <c r="Y958" s="427"/>
      <c r="Z958" s="427"/>
    </row>
    <row r="959" spans="1:26" ht="15.75" thickBot="1">
      <c r="A959" s="427"/>
      <c r="B959" s="427"/>
      <c r="C959" s="427"/>
      <c r="D959" s="427"/>
      <c r="E959" s="427"/>
      <c r="F959" s="427"/>
      <c r="G959" s="427"/>
      <c r="H959" s="427"/>
      <c r="I959" s="427"/>
      <c r="J959" s="427"/>
      <c r="K959" s="427"/>
      <c r="L959" s="427"/>
      <c r="M959" s="427"/>
      <c r="N959" s="427"/>
      <c r="O959" s="427"/>
      <c r="P959" s="427"/>
      <c r="Q959" s="427"/>
      <c r="R959" s="427"/>
      <c r="S959" s="427"/>
      <c r="T959" s="427"/>
      <c r="U959" s="427"/>
      <c r="V959" s="427"/>
      <c r="W959" s="427"/>
      <c r="X959" s="427"/>
      <c r="Y959" s="427"/>
      <c r="Z959" s="427"/>
    </row>
    <row r="960" spans="1:26" ht="15.75" thickBot="1">
      <c r="A960" s="427"/>
      <c r="B960" s="427"/>
      <c r="C960" s="427"/>
      <c r="D960" s="427"/>
      <c r="E960" s="427"/>
      <c r="F960" s="427"/>
      <c r="G960" s="427"/>
      <c r="H960" s="427"/>
      <c r="I960" s="427"/>
      <c r="J960" s="427"/>
      <c r="K960" s="427"/>
      <c r="L960" s="427"/>
      <c r="M960" s="427"/>
      <c r="N960" s="427"/>
      <c r="O960" s="427"/>
      <c r="P960" s="427"/>
      <c r="Q960" s="427"/>
      <c r="R960" s="427"/>
      <c r="S960" s="427"/>
      <c r="T960" s="427"/>
      <c r="U960" s="427"/>
      <c r="V960" s="427"/>
      <c r="W960" s="427"/>
      <c r="X960" s="427"/>
      <c r="Y960" s="427"/>
      <c r="Z960" s="427"/>
    </row>
    <row r="961" spans="1:26" ht="15.75" thickBot="1">
      <c r="A961" s="427"/>
      <c r="B961" s="427"/>
      <c r="C961" s="427"/>
      <c r="D961" s="427"/>
      <c r="E961" s="427"/>
      <c r="F961" s="427"/>
      <c r="G961" s="427"/>
      <c r="H961" s="427"/>
      <c r="I961" s="427"/>
      <c r="J961" s="427"/>
      <c r="K961" s="427"/>
      <c r="L961" s="427"/>
      <c r="M961" s="427"/>
      <c r="N961" s="427"/>
      <c r="O961" s="427"/>
      <c r="P961" s="427"/>
      <c r="Q961" s="427"/>
      <c r="R961" s="427"/>
      <c r="S961" s="427"/>
      <c r="T961" s="427"/>
      <c r="U961" s="427"/>
      <c r="V961" s="427"/>
      <c r="W961" s="427"/>
      <c r="X961" s="427"/>
      <c r="Y961" s="427"/>
      <c r="Z961" s="427"/>
    </row>
    <row r="962" spans="1:26" ht="15.75" thickBot="1">
      <c r="A962" s="427"/>
      <c r="B962" s="427"/>
      <c r="C962" s="427"/>
      <c r="D962" s="427"/>
      <c r="E962" s="427"/>
      <c r="F962" s="427"/>
      <c r="G962" s="427"/>
      <c r="H962" s="427"/>
      <c r="I962" s="427"/>
      <c r="J962" s="427"/>
      <c r="K962" s="427"/>
      <c r="L962" s="427"/>
      <c r="M962" s="427"/>
      <c r="N962" s="427"/>
      <c r="O962" s="427"/>
      <c r="P962" s="427"/>
      <c r="Q962" s="427"/>
      <c r="R962" s="427"/>
      <c r="S962" s="427"/>
      <c r="T962" s="427"/>
      <c r="U962" s="427"/>
      <c r="V962" s="427"/>
      <c r="W962" s="427"/>
      <c r="X962" s="427"/>
      <c r="Y962" s="427"/>
      <c r="Z962" s="427"/>
    </row>
    <row r="963" spans="1:26" ht="15.75" thickBot="1">
      <c r="A963" s="427"/>
      <c r="B963" s="427"/>
      <c r="C963" s="427"/>
      <c r="D963" s="427"/>
      <c r="E963" s="427"/>
      <c r="F963" s="427"/>
      <c r="G963" s="427"/>
      <c r="H963" s="427"/>
      <c r="I963" s="427"/>
      <c r="J963" s="427"/>
      <c r="K963" s="427"/>
      <c r="L963" s="427"/>
      <c r="M963" s="427"/>
      <c r="N963" s="427"/>
      <c r="O963" s="427"/>
      <c r="P963" s="427"/>
      <c r="Q963" s="427"/>
      <c r="R963" s="427"/>
      <c r="S963" s="427"/>
      <c r="T963" s="427"/>
      <c r="U963" s="427"/>
      <c r="V963" s="427"/>
      <c r="W963" s="427"/>
      <c r="X963" s="427"/>
      <c r="Y963" s="427"/>
      <c r="Z963" s="427"/>
    </row>
    <row r="964" spans="1:26" ht="15.75" thickBot="1">
      <c r="A964" s="427"/>
      <c r="B964" s="427"/>
      <c r="C964" s="427"/>
      <c r="D964" s="427"/>
      <c r="E964" s="427"/>
      <c r="F964" s="427"/>
      <c r="G964" s="427"/>
      <c r="H964" s="427"/>
      <c r="I964" s="427"/>
      <c r="J964" s="427"/>
      <c r="K964" s="427"/>
      <c r="L964" s="427"/>
      <c r="M964" s="427"/>
      <c r="N964" s="427"/>
      <c r="O964" s="427"/>
      <c r="P964" s="427"/>
      <c r="Q964" s="427"/>
      <c r="R964" s="427"/>
      <c r="S964" s="427"/>
      <c r="T964" s="427"/>
      <c r="U964" s="427"/>
      <c r="V964" s="427"/>
      <c r="W964" s="427"/>
      <c r="X964" s="427"/>
      <c r="Y964" s="427"/>
      <c r="Z964" s="427"/>
    </row>
    <row r="965" spans="1:26" ht="15.75" thickBot="1">
      <c r="A965" s="427"/>
      <c r="B965" s="427"/>
      <c r="C965" s="427"/>
      <c r="D965" s="427"/>
      <c r="E965" s="427"/>
      <c r="F965" s="427"/>
      <c r="G965" s="427"/>
      <c r="H965" s="427"/>
      <c r="I965" s="427"/>
      <c r="J965" s="427"/>
      <c r="K965" s="427"/>
      <c r="L965" s="427"/>
      <c r="M965" s="427"/>
      <c r="N965" s="427"/>
      <c r="O965" s="427"/>
      <c r="P965" s="427"/>
      <c r="Q965" s="427"/>
      <c r="R965" s="427"/>
      <c r="S965" s="427"/>
      <c r="T965" s="427"/>
      <c r="U965" s="427"/>
      <c r="V965" s="427"/>
      <c r="W965" s="427"/>
      <c r="X965" s="427"/>
      <c r="Y965" s="427"/>
      <c r="Z965" s="427"/>
    </row>
    <row r="966" spans="1:26" ht="15.75" thickBot="1">
      <c r="A966" s="427"/>
      <c r="B966" s="427"/>
      <c r="C966" s="427"/>
      <c r="D966" s="427"/>
      <c r="E966" s="427"/>
      <c r="F966" s="427"/>
      <c r="G966" s="427"/>
      <c r="H966" s="427"/>
      <c r="I966" s="427"/>
      <c r="J966" s="427"/>
      <c r="K966" s="427"/>
      <c r="L966" s="427"/>
      <c r="M966" s="427"/>
      <c r="N966" s="427"/>
      <c r="O966" s="427"/>
      <c r="P966" s="427"/>
      <c r="Q966" s="427"/>
      <c r="R966" s="427"/>
      <c r="S966" s="427"/>
      <c r="T966" s="427"/>
      <c r="U966" s="427"/>
      <c r="V966" s="427"/>
      <c r="W966" s="427"/>
      <c r="X966" s="427"/>
      <c r="Y966" s="427"/>
      <c r="Z966" s="427"/>
    </row>
    <row r="967" spans="1:26" ht="15.75" thickBot="1">
      <c r="A967" s="427"/>
      <c r="B967" s="427"/>
      <c r="C967" s="427"/>
      <c r="D967" s="427"/>
      <c r="E967" s="427"/>
      <c r="F967" s="427"/>
      <c r="G967" s="427"/>
      <c r="H967" s="427"/>
      <c r="I967" s="427"/>
      <c r="J967" s="427"/>
      <c r="K967" s="427"/>
      <c r="L967" s="427"/>
      <c r="M967" s="427"/>
      <c r="N967" s="427"/>
      <c r="O967" s="427"/>
      <c r="P967" s="427"/>
      <c r="Q967" s="427"/>
      <c r="R967" s="427"/>
      <c r="S967" s="427"/>
      <c r="T967" s="427"/>
      <c r="U967" s="427"/>
      <c r="V967" s="427"/>
      <c r="W967" s="427"/>
      <c r="X967" s="427"/>
      <c r="Y967" s="427"/>
      <c r="Z967" s="427"/>
    </row>
    <row r="968" spans="1:26" ht="15.75" thickBot="1">
      <c r="A968" s="427"/>
      <c r="B968" s="427"/>
      <c r="C968" s="427"/>
      <c r="D968" s="427"/>
      <c r="E968" s="427"/>
      <c r="F968" s="427"/>
      <c r="G968" s="427"/>
      <c r="H968" s="427"/>
      <c r="I968" s="427"/>
      <c r="J968" s="427"/>
      <c r="K968" s="427"/>
      <c r="L968" s="427"/>
      <c r="M968" s="427"/>
      <c r="N968" s="427"/>
      <c r="O968" s="427"/>
      <c r="P968" s="427"/>
      <c r="Q968" s="427"/>
      <c r="R968" s="427"/>
      <c r="S968" s="427"/>
      <c r="T968" s="427"/>
      <c r="U968" s="427"/>
      <c r="V968" s="427"/>
      <c r="W968" s="427"/>
      <c r="X968" s="427"/>
      <c r="Y968" s="427"/>
      <c r="Z968" s="427"/>
    </row>
    <row r="969" spans="1:26" ht="15.75" thickBot="1">
      <c r="A969" s="427"/>
      <c r="B969" s="427"/>
      <c r="C969" s="427"/>
      <c r="D969" s="427"/>
      <c r="E969" s="427"/>
      <c r="F969" s="427"/>
      <c r="G969" s="427"/>
      <c r="H969" s="427"/>
      <c r="I969" s="427"/>
      <c r="J969" s="427"/>
      <c r="K969" s="427"/>
      <c r="L969" s="427"/>
      <c r="M969" s="427"/>
      <c r="N969" s="427"/>
      <c r="O969" s="427"/>
      <c r="P969" s="427"/>
      <c r="Q969" s="427"/>
      <c r="R969" s="427"/>
      <c r="S969" s="427"/>
      <c r="T969" s="427"/>
      <c r="U969" s="427"/>
      <c r="V969" s="427"/>
      <c r="W969" s="427"/>
      <c r="X969" s="427"/>
      <c r="Y969" s="427"/>
      <c r="Z969" s="427"/>
    </row>
    <row r="970" spans="1:26" ht="15.75" thickBot="1">
      <c r="A970" s="427"/>
      <c r="B970" s="427"/>
      <c r="C970" s="427"/>
      <c r="D970" s="427"/>
      <c r="E970" s="427"/>
      <c r="F970" s="427"/>
      <c r="G970" s="427"/>
      <c r="H970" s="427"/>
      <c r="I970" s="427"/>
      <c r="J970" s="427"/>
      <c r="K970" s="427"/>
      <c r="L970" s="427"/>
      <c r="M970" s="427"/>
      <c r="N970" s="427"/>
      <c r="O970" s="427"/>
      <c r="P970" s="427"/>
      <c r="Q970" s="427"/>
      <c r="R970" s="427"/>
      <c r="S970" s="427"/>
      <c r="T970" s="427"/>
      <c r="U970" s="427"/>
      <c r="V970" s="427"/>
      <c r="W970" s="427"/>
      <c r="X970" s="427"/>
      <c r="Y970" s="427"/>
      <c r="Z970" s="427"/>
    </row>
    <row r="971" spans="1:26" ht="15.75" thickBot="1">
      <c r="A971" s="427"/>
      <c r="B971" s="427"/>
      <c r="C971" s="427"/>
      <c r="D971" s="427"/>
      <c r="E971" s="427"/>
      <c r="F971" s="427"/>
      <c r="G971" s="427"/>
      <c r="H971" s="427"/>
      <c r="I971" s="427"/>
      <c r="J971" s="427"/>
      <c r="K971" s="427"/>
      <c r="L971" s="427"/>
      <c r="M971" s="427"/>
      <c r="N971" s="427"/>
      <c r="O971" s="427"/>
      <c r="P971" s="427"/>
      <c r="Q971" s="427"/>
      <c r="R971" s="427"/>
      <c r="S971" s="427"/>
      <c r="T971" s="427"/>
      <c r="U971" s="427"/>
      <c r="V971" s="427"/>
      <c r="W971" s="427"/>
      <c r="X971" s="427"/>
      <c r="Y971" s="427"/>
      <c r="Z971" s="427"/>
    </row>
    <row r="972" spans="1:26" ht="15.75" thickBot="1">
      <c r="A972" s="427"/>
      <c r="B972" s="427"/>
      <c r="C972" s="427"/>
      <c r="D972" s="427"/>
      <c r="E972" s="427"/>
      <c r="F972" s="427"/>
      <c r="G972" s="427"/>
      <c r="H972" s="427"/>
      <c r="I972" s="427"/>
      <c r="J972" s="427"/>
      <c r="K972" s="427"/>
      <c r="L972" s="427"/>
      <c r="M972" s="427"/>
      <c r="N972" s="427"/>
      <c r="O972" s="427"/>
      <c r="P972" s="427"/>
      <c r="Q972" s="427"/>
      <c r="R972" s="427"/>
      <c r="S972" s="427"/>
      <c r="T972" s="427"/>
      <c r="U972" s="427"/>
      <c r="V972" s="427"/>
      <c r="W972" s="427"/>
      <c r="X972" s="427"/>
      <c r="Y972" s="427"/>
      <c r="Z972" s="427"/>
    </row>
    <row r="973" spans="1:26" ht="15.75" thickBot="1">
      <c r="A973" s="427"/>
      <c r="B973" s="427"/>
      <c r="C973" s="427"/>
      <c r="D973" s="427"/>
      <c r="E973" s="427"/>
      <c r="F973" s="427"/>
      <c r="G973" s="427"/>
      <c r="H973" s="427"/>
      <c r="I973" s="427"/>
      <c r="J973" s="427"/>
      <c r="K973" s="427"/>
      <c r="L973" s="427"/>
      <c r="M973" s="427"/>
      <c r="N973" s="427"/>
      <c r="O973" s="427"/>
      <c r="P973" s="427"/>
      <c r="Q973" s="427"/>
      <c r="R973" s="427"/>
      <c r="S973" s="427"/>
      <c r="T973" s="427"/>
      <c r="U973" s="427"/>
      <c r="V973" s="427"/>
      <c r="W973" s="427"/>
      <c r="X973" s="427"/>
      <c r="Y973" s="427"/>
      <c r="Z973" s="427"/>
    </row>
    <row r="974" spans="1:26" ht="15.75" thickBot="1">
      <c r="A974" s="427"/>
      <c r="B974" s="427"/>
      <c r="C974" s="427"/>
      <c r="D974" s="427"/>
      <c r="E974" s="427"/>
      <c r="F974" s="427"/>
      <c r="G974" s="427"/>
      <c r="H974" s="427"/>
      <c r="I974" s="427"/>
      <c r="J974" s="427"/>
      <c r="K974" s="427"/>
      <c r="L974" s="427"/>
      <c r="M974" s="427"/>
      <c r="N974" s="427"/>
      <c r="O974" s="427"/>
      <c r="P974" s="427"/>
      <c r="Q974" s="427"/>
      <c r="R974" s="427"/>
      <c r="S974" s="427"/>
      <c r="T974" s="427"/>
      <c r="U974" s="427"/>
      <c r="V974" s="427"/>
      <c r="W974" s="427"/>
      <c r="X974" s="427"/>
      <c r="Y974" s="427"/>
      <c r="Z974" s="427"/>
    </row>
    <row r="975" spans="1:26" ht="15.75" thickBot="1">
      <c r="A975" s="427"/>
      <c r="B975" s="427"/>
      <c r="C975" s="427"/>
      <c r="D975" s="427"/>
      <c r="E975" s="427"/>
      <c r="F975" s="427"/>
      <c r="G975" s="427"/>
      <c r="H975" s="427"/>
      <c r="I975" s="427"/>
      <c r="J975" s="427"/>
      <c r="K975" s="427"/>
      <c r="L975" s="427"/>
      <c r="M975" s="427"/>
      <c r="N975" s="427"/>
      <c r="O975" s="427"/>
      <c r="P975" s="427"/>
      <c r="Q975" s="427"/>
      <c r="R975" s="427"/>
      <c r="S975" s="427"/>
      <c r="T975" s="427"/>
      <c r="U975" s="427"/>
      <c r="V975" s="427"/>
      <c r="W975" s="427"/>
      <c r="X975" s="427"/>
      <c r="Y975" s="427"/>
      <c r="Z975" s="427"/>
    </row>
    <row r="976" spans="1:26" ht="15.75" thickBot="1">
      <c r="A976" s="427"/>
      <c r="B976" s="427"/>
      <c r="C976" s="427"/>
      <c r="D976" s="427"/>
      <c r="E976" s="427"/>
      <c r="F976" s="427"/>
      <c r="G976" s="427"/>
      <c r="H976" s="427"/>
      <c r="I976" s="427"/>
      <c r="J976" s="427"/>
      <c r="K976" s="427"/>
      <c r="L976" s="427"/>
      <c r="M976" s="427"/>
      <c r="N976" s="427"/>
      <c r="O976" s="427"/>
      <c r="P976" s="427"/>
      <c r="Q976" s="427"/>
      <c r="R976" s="427"/>
      <c r="S976" s="427"/>
      <c r="T976" s="427"/>
      <c r="U976" s="427"/>
      <c r="V976" s="427"/>
      <c r="W976" s="427"/>
      <c r="X976" s="427"/>
      <c r="Y976" s="427"/>
      <c r="Z976" s="427"/>
    </row>
    <row r="977" spans="1:26" ht="15.75" thickBot="1">
      <c r="A977" s="427"/>
      <c r="B977" s="427"/>
      <c r="C977" s="427"/>
      <c r="D977" s="427"/>
      <c r="E977" s="427"/>
      <c r="F977" s="427"/>
      <c r="G977" s="427"/>
      <c r="H977" s="427"/>
      <c r="I977" s="427"/>
      <c r="J977" s="427"/>
      <c r="K977" s="427"/>
      <c r="L977" s="427"/>
      <c r="M977" s="427"/>
      <c r="N977" s="427"/>
      <c r="O977" s="427"/>
      <c r="P977" s="427"/>
      <c r="Q977" s="427"/>
      <c r="R977" s="427"/>
      <c r="S977" s="427"/>
      <c r="T977" s="427"/>
      <c r="U977" s="427"/>
      <c r="V977" s="427"/>
      <c r="W977" s="427"/>
      <c r="X977" s="427"/>
      <c r="Y977" s="427"/>
      <c r="Z977" s="427"/>
    </row>
    <row r="978" spans="1:26" ht="15.75" thickBot="1">
      <c r="A978" s="427"/>
      <c r="B978" s="427"/>
      <c r="C978" s="427"/>
      <c r="D978" s="427"/>
      <c r="E978" s="427"/>
      <c r="F978" s="427"/>
      <c r="G978" s="427"/>
      <c r="H978" s="427"/>
      <c r="I978" s="427"/>
      <c r="J978" s="427"/>
      <c r="K978" s="427"/>
      <c r="L978" s="427"/>
      <c r="M978" s="427"/>
      <c r="N978" s="427"/>
      <c r="O978" s="427"/>
      <c r="P978" s="427"/>
      <c r="Q978" s="427"/>
      <c r="R978" s="427"/>
      <c r="S978" s="427"/>
      <c r="T978" s="427"/>
      <c r="U978" s="427"/>
      <c r="V978" s="427"/>
      <c r="W978" s="427"/>
      <c r="X978" s="427"/>
      <c r="Y978" s="427"/>
      <c r="Z978" s="427"/>
    </row>
    <row r="979" spans="1:26" ht="15.75" thickBot="1">
      <c r="A979" s="427"/>
      <c r="B979" s="427"/>
      <c r="C979" s="427"/>
      <c r="D979" s="427"/>
      <c r="E979" s="427"/>
      <c r="F979" s="427"/>
      <c r="G979" s="427"/>
      <c r="H979" s="427"/>
      <c r="I979" s="427"/>
      <c r="J979" s="427"/>
      <c r="K979" s="427"/>
      <c r="L979" s="427"/>
      <c r="M979" s="427"/>
      <c r="N979" s="427"/>
      <c r="O979" s="427"/>
      <c r="P979" s="427"/>
      <c r="Q979" s="427"/>
      <c r="R979" s="427"/>
      <c r="S979" s="427"/>
      <c r="T979" s="427"/>
      <c r="U979" s="427"/>
      <c r="V979" s="427"/>
      <c r="W979" s="427"/>
      <c r="X979" s="427"/>
      <c r="Y979" s="427"/>
      <c r="Z979" s="427"/>
    </row>
    <row r="980" spans="1:26" ht="15.75" thickBot="1">
      <c r="A980" s="427"/>
      <c r="B980" s="427"/>
      <c r="C980" s="427"/>
      <c r="D980" s="427"/>
      <c r="E980" s="427"/>
      <c r="F980" s="427"/>
      <c r="G980" s="427"/>
      <c r="H980" s="427"/>
      <c r="I980" s="427"/>
      <c r="J980" s="427"/>
      <c r="K980" s="427"/>
      <c r="L980" s="427"/>
      <c r="M980" s="427"/>
      <c r="N980" s="427"/>
      <c r="O980" s="427"/>
      <c r="P980" s="427"/>
      <c r="Q980" s="427"/>
      <c r="R980" s="427"/>
      <c r="S980" s="427"/>
      <c r="T980" s="427"/>
      <c r="U980" s="427"/>
      <c r="V980" s="427"/>
      <c r="W980" s="427"/>
      <c r="X980" s="427"/>
      <c r="Y980" s="427"/>
      <c r="Z980" s="427"/>
    </row>
    <row r="981" spans="1:26" ht="15.75" thickBot="1">
      <c r="A981" s="427"/>
      <c r="B981" s="427"/>
      <c r="C981" s="427"/>
      <c r="D981" s="427"/>
      <c r="E981" s="427"/>
      <c r="F981" s="427"/>
      <c r="G981" s="427"/>
      <c r="H981" s="427"/>
      <c r="I981" s="427"/>
      <c r="J981" s="427"/>
      <c r="K981" s="427"/>
      <c r="L981" s="427"/>
      <c r="M981" s="427"/>
      <c r="N981" s="427"/>
      <c r="O981" s="427"/>
      <c r="P981" s="427"/>
      <c r="Q981" s="427"/>
      <c r="R981" s="427"/>
      <c r="S981" s="427"/>
      <c r="T981" s="427"/>
      <c r="U981" s="427"/>
      <c r="V981" s="427"/>
      <c r="W981" s="427"/>
      <c r="X981" s="427"/>
      <c r="Y981" s="427"/>
      <c r="Z981" s="427"/>
    </row>
    <row r="982" spans="1:26" ht="15.75" thickBot="1">
      <c r="A982" s="427"/>
      <c r="B982" s="427"/>
      <c r="C982" s="427"/>
      <c r="D982" s="427"/>
      <c r="E982" s="427"/>
      <c r="F982" s="427"/>
      <c r="G982" s="427"/>
      <c r="H982" s="427"/>
      <c r="I982" s="427"/>
      <c r="J982" s="427"/>
      <c r="K982" s="427"/>
      <c r="L982" s="427"/>
      <c r="M982" s="427"/>
      <c r="N982" s="427"/>
      <c r="O982" s="427"/>
      <c r="P982" s="427"/>
      <c r="Q982" s="427"/>
      <c r="R982" s="427"/>
      <c r="S982" s="427"/>
      <c r="T982" s="427"/>
      <c r="U982" s="427"/>
      <c r="V982" s="427"/>
      <c r="W982" s="427"/>
      <c r="X982" s="427"/>
      <c r="Y982" s="427"/>
      <c r="Z982" s="427"/>
    </row>
    <row r="983" spans="1:26" ht="15.75" thickBot="1">
      <c r="A983" s="427"/>
      <c r="B983" s="427"/>
      <c r="C983" s="427"/>
      <c r="D983" s="427"/>
      <c r="E983" s="427"/>
      <c r="F983" s="427"/>
      <c r="G983" s="427"/>
      <c r="H983" s="427"/>
      <c r="I983" s="427"/>
      <c r="J983" s="427"/>
      <c r="K983" s="427"/>
      <c r="L983" s="427"/>
      <c r="M983" s="427"/>
      <c r="N983" s="427"/>
      <c r="O983" s="427"/>
      <c r="P983" s="427"/>
      <c r="Q983" s="427"/>
      <c r="R983" s="427"/>
      <c r="S983" s="427"/>
      <c r="T983" s="427"/>
      <c r="U983" s="427"/>
      <c r="V983" s="427"/>
      <c r="W983" s="427"/>
      <c r="X983" s="427"/>
      <c r="Y983" s="427"/>
      <c r="Z983" s="427"/>
    </row>
    <row r="984" spans="1:26" ht="15.75" thickBot="1">
      <c r="A984" s="427"/>
      <c r="B984" s="427"/>
      <c r="C984" s="427"/>
      <c r="D984" s="427"/>
      <c r="E984" s="427"/>
      <c r="F984" s="427"/>
      <c r="G984" s="427"/>
      <c r="H984" s="427"/>
      <c r="I984" s="427"/>
      <c r="J984" s="427"/>
      <c r="K984" s="427"/>
      <c r="L984" s="427"/>
      <c r="M984" s="427"/>
      <c r="N984" s="427"/>
      <c r="O984" s="427"/>
      <c r="P984" s="427"/>
      <c r="Q984" s="427"/>
      <c r="R984" s="427"/>
      <c r="S984" s="427"/>
      <c r="T984" s="427"/>
      <c r="U984" s="427"/>
      <c r="V984" s="427"/>
      <c r="W984" s="427"/>
      <c r="X984" s="427"/>
      <c r="Y984" s="427"/>
      <c r="Z984" s="427"/>
    </row>
    <row r="985" spans="1:26" ht="15.75" thickBot="1">
      <c r="A985" s="427"/>
      <c r="B985" s="427"/>
      <c r="C985" s="427"/>
      <c r="D985" s="427"/>
      <c r="E985" s="427"/>
      <c r="F985" s="427"/>
      <c r="G985" s="427"/>
      <c r="H985" s="427"/>
      <c r="I985" s="427"/>
      <c r="J985" s="427"/>
      <c r="K985" s="427"/>
      <c r="L985" s="427"/>
      <c r="M985" s="427"/>
      <c r="N985" s="427"/>
      <c r="O985" s="427"/>
      <c r="P985" s="427"/>
      <c r="Q985" s="427"/>
      <c r="R985" s="427"/>
      <c r="S985" s="427"/>
      <c r="T985" s="427"/>
      <c r="U985" s="427"/>
      <c r="V985" s="427"/>
      <c r="W985" s="427"/>
      <c r="X985" s="427"/>
      <c r="Y985" s="427"/>
      <c r="Z985" s="427"/>
    </row>
    <row r="986" spans="1:26" ht="15.75" thickBot="1">
      <c r="A986" s="427"/>
      <c r="B986" s="427"/>
      <c r="C986" s="427"/>
      <c r="D986" s="427"/>
      <c r="E986" s="427"/>
      <c r="F986" s="427"/>
      <c r="G986" s="427"/>
      <c r="H986" s="427"/>
      <c r="I986" s="427"/>
      <c r="J986" s="427"/>
      <c r="K986" s="427"/>
      <c r="L986" s="427"/>
      <c r="M986" s="427"/>
      <c r="N986" s="427"/>
      <c r="O986" s="427"/>
      <c r="P986" s="427"/>
      <c r="Q986" s="427"/>
      <c r="R986" s="427"/>
      <c r="S986" s="427"/>
      <c r="T986" s="427"/>
      <c r="U986" s="427"/>
      <c r="V986" s="427"/>
      <c r="W986" s="427"/>
      <c r="X986" s="427"/>
      <c r="Y986" s="427"/>
      <c r="Z986" s="427"/>
    </row>
    <row r="987" spans="1:26" ht="15.75" thickBot="1">
      <c r="A987" s="427"/>
      <c r="B987" s="427"/>
      <c r="C987" s="427"/>
      <c r="D987" s="427"/>
      <c r="E987" s="427"/>
      <c r="F987" s="427"/>
      <c r="G987" s="427"/>
      <c r="H987" s="427"/>
      <c r="I987" s="427"/>
      <c r="J987" s="427"/>
      <c r="K987" s="427"/>
      <c r="L987" s="427"/>
      <c r="M987" s="427"/>
      <c r="N987" s="427"/>
      <c r="O987" s="427"/>
      <c r="P987" s="427"/>
      <c r="Q987" s="427"/>
      <c r="R987" s="427"/>
      <c r="S987" s="427"/>
      <c r="T987" s="427"/>
      <c r="U987" s="427"/>
      <c r="V987" s="427"/>
      <c r="W987" s="427"/>
      <c r="X987" s="427"/>
      <c r="Y987" s="427"/>
      <c r="Z987" s="427"/>
    </row>
    <row r="988" spans="1:26" ht="15.75" thickBot="1">
      <c r="A988" s="427"/>
      <c r="B988" s="427"/>
      <c r="C988" s="427"/>
      <c r="D988" s="427"/>
      <c r="E988" s="427"/>
      <c r="F988" s="427"/>
      <c r="G988" s="427"/>
      <c r="H988" s="427"/>
      <c r="I988" s="427"/>
      <c r="J988" s="427"/>
      <c r="K988" s="427"/>
      <c r="L988" s="427"/>
      <c r="M988" s="427"/>
      <c r="N988" s="427"/>
      <c r="O988" s="427"/>
      <c r="P988" s="427"/>
      <c r="Q988" s="427"/>
      <c r="R988" s="427"/>
      <c r="S988" s="427"/>
      <c r="T988" s="427"/>
      <c r="U988" s="427"/>
      <c r="V988" s="427"/>
      <c r="W988" s="427"/>
      <c r="X988" s="427"/>
      <c r="Y988" s="427"/>
      <c r="Z988" s="427"/>
    </row>
    <row r="989" spans="1:26" ht="15.75" thickBot="1">
      <c r="A989" s="427"/>
      <c r="B989" s="427"/>
      <c r="C989" s="427"/>
      <c r="D989" s="427"/>
      <c r="E989" s="427"/>
      <c r="F989" s="427"/>
      <c r="G989" s="427"/>
      <c r="H989" s="427"/>
      <c r="I989" s="427"/>
      <c r="J989" s="427"/>
      <c r="K989" s="427"/>
      <c r="L989" s="427"/>
      <c r="M989" s="427"/>
      <c r="N989" s="427"/>
      <c r="O989" s="427"/>
      <c r="P989" s="427"/>
      <c r="Q989" s="427"/>
      <c r="R989" s="427"/>
      <c r="S989" s="427"/>
      <c r="T989" s="427"/>
      <c r="U989" s="427"/>
      <c r="V989" s="427"/>
      <c r="W989" s="427"/>
      <c r="X989" s="427"/>
      <c r="Y989" s="427"/>
      <c r="Z989" s="427"/>
    </row>
    <row r="990" spans="1:26" ht="15.75" thickBot="1">
      <c r="A990" s="427"/>
      <c r="B990" s="427"/>
      <c r="C990" s="427"/>
      <c r="D990" s="427"/>
      <c r="E990" s="427"/>
      <c r="F990" s="427"/>
      <c r="G990" s="427"/>
      <c r="H990" s="427"/>
      <c r="I990" s="427"/>
      <c r="J990" s="427"/>
      <c r="K990" s="427"/>
      <c r="L990" s="427"/>
      <c r="M990" s="427"/>
      <c r="N990" s="427"/>
      <c r="O990" s="427"/>
      <c r="P990" s="427"/>
      <c r="Q990" s="427"/>
      <c r="R990" s="427"/>
      <c r="S990" s="427"/>
      <c r="T990" s="427"/>
      <c r="U990" s="427"/>
      <c r="V990" s="427"/>
      <c r="W990" s="427"/>
      <c r="X990" s="427"/>
      <c r="Y990" s="427"/>
      <c r="Z990" s="427"/>
    </row>
    <row r="991" spans="1:26" ht="15.75" thickBot="1">
      <c r="A991" s="427"/>
      <c r="B991" s="427"/>
      <c r="C991" s="427"/>
      <c r="D991" s="427"/>
      <c r="E991" s="427"/>
      <c r="F991" s="427"/>
      <c r="G991" s="427"/>
      <c r="H991" s="427"/>
      <c r="I991" s="427"/>
      <c r="J991" s="427"/>
      <c r="K991" s="427"/>
      <c r="L991" s="427"/>
      <c r="M991" s="427"/>
      <c r="N991" s="427"/>
      <c r="O991" s="427"/>
      <c r="P991" s="427"/>
      <c r="Q991" s="427"/>
      <c r="R991" s="427"/>
      <c r="S991" s="427"/>
      <c r="T991" s="427"/>
      <c r="U991" s="427"/>
      <c r="V991" s="427"/>
      <c r="W991" s="427"/>
      <c r="X991" s="427"/>
      <c r="Y991" s="427"/>
      <c r="Z991" s="427"/>
    </row>
    <row r="992" spans="1:26" ht="15.75" thickBot="1">
      <c r="A992" s="427"/>
      <c r="B992" s="427"/>
      <c r="C992" s="427"/>
      <c r="D992" s="427"/>
      <c r="E992" s="427"/>
      <c r="F992" s="427"/>
      <c r="G992" s="427"/>
      <c r="H992" s="427"/>
      <c r="I992" s="427"/>
      <c r="J992" s="427"/>
      <c r="K992" s="427"/>
      <c r="L992" s="427"/>
      <c r="M992" s="427"/>
      <c r="N992" s="427"/>
      <c r="O992" s="427"/>
      <c r="P992" s="427"/>
      <c r="Q992" s="427"/>
      <c r="R992" s="427"/>
      <c r="S992" s="427"/>
      <c r="T992" s="427"/>
      <c r="U992" s="427"/>
      <c r="V992" s="427"/>
      <c r="W992" s="427"/>
      <c r="X992" s="427"/>
      <c r="Y992" s="427"/>
      <c r="Z992" s="427"/>
    </row>
    <row r="993" spans="1:26" ht="15.75" thickBot="1">
      <c r="A993" s="427"/>
      <c r="B993" s="427"/>
      <c r="C993" s="427"/>
      <c r="D993" s="427"/>
      <c r="E993" s="427"/>
      <c r="F993" s="427"/>
      <c r="G993" s="427"/>
      <c r="H993" s="427"/>
      <c r="I993" s="427"/>
      <c r="J993" s="427"/>
      <c r="K993" s="427"/>
      <c r="L993" s="427"/>
      <c r="M993" s="427"/>
      <c r="N993" s="427"/>
      <c r="O993" s="427"/>
      <c r="P993" s="427"/>
      <c r="Q993" s="427"/>
      <c r="R993" s="427"/>
      <c r="S993" s="427"/>
      <c r="T993" s="427"/>
      <c r="U993" s="427"/>
      <c r="V993" s="427"/>
      <c r="W993" s="427"/>
      <c r="X993" s="427"/>
      <c r="Y993" s="427"/>
      <c r="Z993" s="427"/>
    </row>
    <row r="994" spans="1:26" ht="15.75" thickBot="1">
      <c r="A994" s="427"/>
      <c r="B994" s="427"/>
      <c r="C994" s="427"/>
      <c r="D994" s="427"/>
      <c r="E994" s="427"/>
      <c r="F994" s="427"/>
      <c r="G994" s="427"/>
      <c r="H994" s="427"/>
      <c r="I994" s="427"/>
      <c r="J994" s="427"/>
      <c r="K994" s="427"/>
      <c r="L994" s="427"/>
      <c r="M994" s="427"/>
      <c r="N994" s="427"/>
      <c r="O994" s="427"/>
      <c r="P994" s="427"/>
      <c r="Q994" s="427"/>
      <c r="R994" s="427"/>
      <c r="S994" s="427"/>
      <c r="T994" s="427"/>
      <c r="U994" s="427"/>
      <c r="V994" s="427"/>
      <c r="W994" s="427"/>
      <c r="X994" s="427"/>
      <c r="Y994" s="427"/>
      <c r="Z994" s="427"/>
    </row>
    <row r="995" spans="1:26" ht="15.75" thickBot="1">
      <c r="A995" s="427"/>
      <c r="B995" s="427"/>
      <c r="C995" s="427"/>
      <c r="D995" s="427"/>
      <c r="E995" s="427"/>
      <c r="F995" s="427"/>
      <c r="G995" s="427"/>
      <c r="H995" s="427"/>
      <c r="I995" s="427"/>
      <c r="J995" s="427"/>
      <c r="K995" s="427"/>
      <c r="L995" s="427"/>
      <c r="M995" s="427"/>
      <c r="N995" s="427"/>
      <c r="O995" s="427"/>
      <c r="P995" s="427"/>
      <c r="Q995" s="427"/>
      <c r="R995" s="427"/>
      <c r="S995" s="427"/>
      <c r="T995" s="427"/>
      <c r="U995" s="427"/>
      <c r="V995" s="427"/>
      <c r="W995" s="427"/>
      <c r="X995" s="427"/>
      <c r="Y995" s="427"/>
      <c r="Z995" s="427"/>
    </row>
    <row r="996" spans="1:26" ht="15.75" thickBot="1">
      <c r="A996" s="427"/>
      <c r="B996" s="427"/>
      <c r="C996" s="427"/>
      <c r="D996" s="427"/>
      <c r="E996" s="427"/>
      <c r="F996" s="427"/>
      <c r="G996" s="427"/>
      <c r="H996" s="427"/>
      <c r="I996" s="427"/>
      <c r="J996" s="427"/>
      <c r="K996" s="427"/>
      <c r="L996" s="427"/>
      <c r="M996" s="427"/>
      <c r="N996" s="427"/>
      <c r="O996" s="427"/>
      <c r="P996" s="427"/>
      <c r="Q996" s="427"/>
      <c r="R996" s="427"/>
      <c r="S996" s="427"/>
      <c r="T996" s="427"/>
      <c r="U996" s="427"/>
      <c r="V996" s="427"/>
      <c r="W996" s="427"/>
      <c r="X996" s="427"/>
      <c r="Y996" s="427"/>
      <c r="Z996" s="427"/>
    </row>
    <row r="997" spans="1:26" ht="15.75" thickBot="1">
      <c r="A997" s="427"/>
      <c r="B997" s="427"/>
      <c r="C997" s="427"/>
      <c r="D997" s="427"/>
      <c r="E997" s="427"/>
      <c r="F997" s="427"/>
      <c r="G997" s="427"/>
      <c r="H997" s="427"/>
      <c r="I997" s="427"/>
      <c r="J997" s="427"/>
      <c r="K997" s="427"/>
      <c r="L997" s="427"/>
      <c r="M997" s="427"/>
      <c r="N997" s="427"/>
      <c r="O997" s="427"/>
      <c r="P997" s="427"/>
      <c r="Q997" s="427"/>
      <c r="R997" s="427"/>
      <c r="S997" s="427"/>
      <c r="T997" s="427"/>
      <c r="U997" s="427"/>
      <c r="V997" s="427"/>
      <c r="W997" s="427"/>
      <c r="X997" s="427"/>
      <c r="Y997" s="427"/>
      <c r="Z997" s="427"/>
    </row>
    <row r="998" spans="1:26" ht="15.75" thickBot="1">
      <c r="A998" s="427"/>
      <c r="B998" s="427"/>
      <c r="C998" s="427"/>
      <c r="D998" s="427"/>
      <c r="E998" s="427"/>
      <c r="F998" s="427"/>
      <c r="G998" s="427"/>
      <c r="H998" s="427"/>
      <c r="I998" s="427"/>
      <c r="J998" s="427"/>
      <c r="K998" s="427"/>
      <c r="L998" s="427"/>
      <c r="M998" s="427"/>
      <c r="N998" s="427"/>
      <c r="O998" s="427"/>
      <c r="P998" s="427"/>
      <c r="Q998" s="427"/>
      <c r="R998" s="427"/>
      <c r="S998" s="427"/>
      <c r="T998" s="427"/>
      <c r="U998" s="427"/>
      <c r="V998" s="427"/>
      <c r="W998" s="427"/>
      <c r="X998" s="427"/>
      <c r="Y998" s="427"/>
      <c r="Z998" s="427"/>
    </row>
    <row r="999" spans="1:26" ht="15.75" thickBot="1">
      <c r="A999" s="427"/>
      <c r="B999" s="427"/>
      <c r="C999" s="427"/>
      <c r="D999" s="427"/>
      <c r="E999" s="427"/>
      <c r="F999" s="427"/>
      <c r="G999" s="427"/>
      <c r="H999" s="427"/>
      <c r="I999" s="427"/>
      <c r="J999" s="427"/>
      <c r="K999" s="427"/>
      <c r="L999" s="427"/>
      <c r="M999" s="427"/>
      <c r="N999" s="427"/>
      <c r="O999" s="427"/>
      <c r="P999" s="427"/>
      <c r="Q999" s="427"/>
      <c r="R999" s="427"/>
      <c r="S999" s="427"/>
      <c r="T999" s="427"/>
      <c r="U999" s="427"/>
      <c r="V999" s="427"/>
      <c r="W999" s="427"/>
      <c r="X999" s="427"/>
      <c r="Y999" s="427"/>
      <c r="Z999" s="427"/>
    </row>
    <row r="1000" spans="1:26" ht="15.75" thickBot="1">
      <c r="A1000" s="427"/>
      <c r="B1000" s="427"/>
      <c r="C1000" s="427"/>
      <c r="D1000" s="427"/>
      <c r="E1000" s="427"/>
      <c r="F1000" s="427"/>
      <c r="G1000" s="427"/>
      <c r="H1000" s="427"/>
      <c r="I1000" s="427"/>
      <c r="J1000" s="427"/>
      <c r="K1000" s="427"/>
      <c r="L1000" s="427"/>
      <c r="M1000" s="427"/>
      <c r="N1000" s="427"/>
      <c r="O1000" s="427"/>
      <c r="P1000" s="427"/>
      <c r="Q1000" s="427"/>
      <c r="R1000" s="427"/>
      <c r="S1000" s="427"/>
      <c r="T1000" s="427"/>
      <c r="U1000" s="427"/>
      <c r="V1000" s="427"/>
      <c r="W1000" s="427"/>
      <c r="X1000" s="427"/>
      <c r="Y1000" s="427"/>
      <c r="Z1000" s="427"/>
    </row>
  </sheetData>
  <mergeCells count="53">
    <mergeCell ref="B40:H40"/>
    <mergeCell ref="B27:C27"/>
    <mergeCell ref="B28:C28"/>
    <mergeCell ref="B29:C29"/>
    <mergeCell ref="B30:C30"/>
    <mergeCell ref="C32:H32"/>
    <mergeCell ref="C33:H33"/>
    <mergeCell ref="C34:H34"/>
    <mergeCell ref="C35:H35"/>
    <mergeCell ref="C36:H36"/>
    <mergeCell ref="C37:H37"/>
    <mergeCell ref="C38:H38"/>
    <mergeCell ref="B26:C26"/>
    <mergeCell ref="B16:C16"/>
    <mergeCell ref="D16:H16"/>
    <mergeCell ref="B17:C17"/>
    <mergeCell ref="D17:H17"/>
    <mergeCell ref="B19:C19"/>
    <mergeCell ref="E19:H19"/>
    <mergeCell ref="B21:Q21"/>
    <mergeCell ref="B22:C22"/>
    <mergeCell ref="B23:C23"/>
    <mergeCell ref="B24:C24"/>
    <mergeCell ref="B25:C25"/>
    <mergeCell ref="A12:A13"/>
    <mergeCell ref="B12:C12"/>
    <mergeCell ref="D12:H12"/>
    <mergeCell ref="B13:C13"/>
    <mergeCell ref="D13:H13"/>
    <mergeCell ref="A14:A17"/>
    <mergeCell ref="B14:C14"/>
    <mergeCell ref="D14:H14"/>
    <mergeCell ref="B15:C15"/>
    <mergeCell ref="D15:H15"/>
    <mergeCell ref="B9:C9"/>
    <mergeCell ref="D9:H9"/>
    <mergeCell ref="A10:A11"/>
    <mergeCell ref="B10:C10"/>
    <mergeCell ref="D10:H10"/>
    <mergeCell ref="B11:C11"/>
    <mergeCell ref="D11:H11"/>
    <mergeCell ref="B6:C6"/>
    <mergeCell ref="D6:H6"/>
    <mergeCell ref="B7:C7"/>
    <mergeCell ref="D7:H7"/>
    <mergeCell ref="B8:C8"/>
    <mergeCell ref="D8:H8"/>
    <mergeCell ref="B3:C3"/>
    <mergeCell ref="D3:H3"/>
    <mergeCell ref="B4:C4"/>
    <mergeCell ref="D4:H4"/>
    <mergeCell ref="B5:C5"/>
    <mergeCell ref="D5:H5"/>
  </mergeCells>
  <pageMargins left="0.25" right="0.25" top="0.75" bottom="0.75" header="0.3" footer="0.3"/>
  <pageSetup scale="17"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Z996"/>
  <sheetViews>
    <sheetView zoomScale="60" zoomScaleNormal="60" workbookViewId="0">
      <selection activeCell="D14" sqref="D14:H14"/>
    </sheetView>
  </sheetViews>
  <sheetFormatPr baseColWidth="10" defaultColWidth="14.42578125" defaultRowHeight="15"/>
  <cols>
    <col min="1" max="1" width="15.7109375" style="448" customWidth="1"/>
    <col min="2" max="2" width="70.28515625" style="448" customWidth="1"/>
    <col min="3" max="3" width="15.7109375" style="448" customWidth="1"/>
    <col min="4" max="8" width="35.7109375" style="448" customWidth="1"/>
    <col min="9" max="9" width="39.28515625" style="448" customWidth="1"/>
    <col min="10" max="16" width="35.7109375" style="448" customWidth="1"/>
    <col min="17" max="17" width="41.140625" style="448" customWidth="1"/>
    <col min="18" max="18" width="11.42578125" style="448" customWidth="1"/>
    <col min="19" max="19" width="10.7109375" style="448" hidden="1" customWidth="1"/>
    <col min="20" max="26" width="10.7109375" style="448" customWidth="1"/>
    <col min="27" max="16384" width="14.42578125" style="448"/>
  </cols>
  <sheetData>
    <row r="1" spans="1:26" ht="15.75">
      <c r="A1" s="444"/>
      <c r="B1" s="444"/>
      <c r="C1" s="445"/>
      <c r="D1" s="444"/>
      <c r="E1" s="444"/>
      <c r="F1" s="444"/>
      <c r="G1" s="444"/>
      <c r="H1" s="444"/>
      <c r="I1" s="444"/>
      <c r="J1" s="446"/>
      <c r="K1" s="446"/>
      <c r="L1" s="444"/>
      <c r="M1" s="444"/>
      <c r="N1" s="446"/>
      <c r="O1" s="446"/>
      <c r="P1" s="444"/>
      <c r="Q1" s="444"/>
      <c r="R1" s="444"/>
      <c r="S1" s="447"/>
      <c r="T1" s="447"/>
      <c r="U1" s="447"/>
      <c r="V1" s="447"/>
      <c r="W1" s="447"/>
      <c r="X1" s="447"/>
      <c r="Y1" s="447"/>
      <c r="Z1" s="447"/>
    </row>
    <row r="2" spans="1:26" ht="15.75">
      <c r="A2" s="444"/>
      <c r="B2" s="449"/>
      <c r="C2" s="445"/>
      <c r="D2" s="444"/>
      <c r="E2" s="444"/>
      <c r="F2" s="444"/>
      <c r="G2" s="444"/>
      <c r="H2" s="444"/>
      <c r="I2" s="444"/>
      <c r="J2" s="446"/>
      <c r="K2" s="450"/>
      <c r="L2" s="444"/>
      <c r="M2" s="444"/>
      <c r="N2" s="446"/>
      <c r="O2" s="446"/>
      <c r="P2" s="444"/>
      <c r="Q2" s="444"/>
      <c r="R2" s="444"/>
      <c r="S2" s="447"/>
      <c r="T2" s="447"/>
      <c r="U2" s="447"/>
      <c r="V2" s="447"/>
      <c r="W2" s="447"/>
      <c r="X2" s="447"/>
      <c r="Y2" s="447"/>
      <c r="Z2" s="447"/>
    </row>
    <row r="3" spans="1:26" ht="19.5" customHeight="1">
      <c r="A3" s="444"/>
      <c r="B3" s="714" t="s">
        <v>0</v>
      </c>
      <c r="C3" s="715"/>
      <c r="D3" s="716" t="s">
        <v>1</v>
      </c>
      <c r="E3" s="717"/>
      <c r="F3" s="717"/>
      <c r="G3" s="717"/>
      <c r="H3" s="715"/>
      <c r="I3" s="444"/>
      <c r="J3" s="446"/>
      <c r="K3" s="450"/>
      <c r="L3" s="444"/>
      <c r="M3" s="444"/>
      <c r="N3" s="446"/>
      <c r="O3" s="446"/>
      <c r="P3" s="444"/>
      <c r="Q3" s="444"/>
      <c r="R3" s="444"/>
      <c r="S3" s="444"/>
      <c r="T3" s="444"/>
      <c r="U3" s="444"/>
      <c r="V3" s="444"/>
      <c r="W3" s="444"/>
      <c r="X3" s="444"/>
      <c r="Y3" s="444"/>
      <c r="Z3" s="444"/>
    </row>
    <row r="4" spans="1:26" ht="19.5" customHeight="1">
      <c r="A4" s="444"/>
      <c r="B4" s="714" t="s">
        <v>2</v>
      </c>
      <c r="C4" s="715"/>
      <c r="D4" s="718" t="s">
        <v>2240</v>
      </c>
      <c r="E4" s="717"/>
      <c r="F4" s="717"/>
      <c r="G4" s="717"/>
      <c r="H4" s="715"/>
      <c r="I4" s="444"/>
      <c r="J4" s="446"/>
      <c r="K4" s="446"/>
      <c r="L4" s="444"/>
      <c r="M4" s="444"/>
      <c r="N4" s="446"/>
      <c r="O4" s="446"/>
      <c r="P4" s="444"/>
      <c r="Q4" s="444"/>
      <c r="R4" s="444"/>
      <c r="S4" s="444"/>
      <c r="T4" s="444"/>
      <c r="U4" s="444"/>
      <c r="V4" s="444"/>
      <c r="W4" s="444"/>
      <c r="X4" s="444"/>
      <c r="Y4" s="444"/>
      <c r="Z4" s="444"/>
    </row>
    <row r="5" spans="1:26" ht="19.5" customHeight="1">
      <c r="A5" s="444"/>
      <c r="B5" s="714" t="s">
        <v>4</v>
      </c>
      <c r="C5" s="715"/>
      <c r="D5" s="718" t="s">
        <v>697</v>
      </c>
      <c r="E5" s="717"/>
      <c r="F5" s="717"/>
      <c r="G5" s="717"/>
      <c r="H5" s="715"/>
      <c r="I5" s="444"/>
      <c r="J5" s="446"/>
      <c r="K5" s="446"/>
      <c r="L5" s="444"/>
      <c r="M5" s="444"/>
      <c r="N5" s="451"/>
      <c r="O5" s="451"/>
      <c r="P5" s="444"/>
      <c r="Q5" s="444"/>
      <c r="R5" s="444"/>
      <c r="S5" s="444"/>
      <c r="T5" s="444"/>
      <c r="U5" s="444"/>
      <c r="V5" s="444"/>
      <c r="W5" s="444"/>
      <c r="X5" s="444"/>
      <c r="Y5" s="444"/>
      <c r="Z5" s="444"/>
    </row>
    <row r="6" spans="1:26" ht="19.5" customHeight="1">
      <c r="A6" s="444"/>
      <c r="B6" s="714" t="s">
        <v>6</v>
      </c>
      <c r="C6" s="715"/>
      <c r="D6" s="718" t="s">
        <v>2241</v>
      </c>
      <c r="E6" s="717"/>
      <c r="F6" s="717"/>
      <c r="G6" s="717"/>
      <c r="H6" s="715"/>
      <c r="I6" s="452"/>
      <c r="J6" s="453"/>
      <c r="K6" s="453"/>
      <c r="L6" s="454"/>
      <c r="M6" s="444"/>
      <c r="N6" s="451"/>
      <c r="O6" s="451"/>
      <c r="P6" s="444"/>
      <c r="Q6" s="444"/>
      <c r="R6" s="444"/>
      <c r="S6" s="444"/>
      <c r="T6" s="444"/>
      <c r="U6" s="444"/>
      <c r="V6" s="444"/>
      <c r="W6" s="444"/>
      <c r="X6" s="444"/>
      <c r="Y6" s="444"/>
      <c r="Z6" s="444"/>
    </row>
    <row r="7" spans="1:26" ht="19.5" customHeight="1">
      <c r="A7" s="444"/>
      <c r="B7" s="714" t="s">
        <v>8</v>
      </c>
      <c r="C7" s="715"/>
      <c r="D7" s="718" t="s">
        <v>699</v>
      </c>
      <c r="E7" s="717"/>
      <c r="F7" s="717"/>
      <c r="G7" s="717"/>
      <c r="H7" s="715"/>
      <c r="I7" s="452"/>
      <c r="J7" s="453"/>
      <c r="K7" s="453"/>
      <c r="L7" s="454"/>
      <c r="M7" s="444"/>
      <c r="N7" s="451"/>
      <c r="O7" s="451"/>
      <c r="P7" s="444"/>
      <c r="Q7" s="444"/>
      <c r="R7" s="444"/>
      <c r="S7" s="444"/>
      <c r="T7" s="444"/>
      <c r="U7" s="444"/>
      <c r="V7" s="444"/>
      <c r="W7" s="444"/>
      <c r="X7" s="444"/>
      <c r="Y7" s="444"/>
      <c r="Z7" s="444"/>
    </row>
    <row r="8" spans="1:26" ht="19.5" customHeight="1">
      <c r="A8" s="444"/>
      <c r="B8" s="714" t="s">
        <v>10</v>
      </c>
      <c r="C8" s="715"/>
      <c r="D8" s="718" t="s">
        <v>700</v>
      </c>
      <c r="E8" s="717"/>
      <c r="F8" s="717"/>
      <c r="G8" s="717"/>
      <c r="H8" s="715"/>
      <c r="I8" s="452"/>
      <c r="J8" s="453"/>
      <c r="K8" s="453"/>
      <c r="L8" s="454"/>
      <c r="M8" s="444"/>
      <c r="N8" s="446"/>
      <c r="O8" s="446"/>
      <c r="P8" s="444"/>
      <c r="Q8" s="444"/>
      <c r="R8" s="444"/>
      <c r="S8" s="444"/>
      <c r="T8" s="444"/>
      <c r="U8" s="444"/>
      <c r="V8" s="444"/>
      <c r="W8" s="444"/>
      <c r="X8" s="444"/>
      <c r="Y8" s="444"/>
      <c r="Z8" s="444"/>
    </row>
    <row r="9" spans="1:26" ht="19.5" customHeight="1">
      <c r="A9" s="444"/>
      <c r="B9" s="714" t="s">
        <v>12</v>
      </c>
      <c r="C9" s="715"/>
      <c r="D9" s="718" t="s">
        <v>701</v>
      </c>
      <c r="E9" s="717"/>
      <c r="F9" s="717"/>
      <c r="G9" s="717"/>
      <c r="H9" s="715"/>
      <c r="I9" s="455"/>
      <c r="J9" s="456"/>
      <c r="K9" s="456"/>
      <c r="L9" s="455"/>
      <c r="M9" s="455"/>
      <c r="N9" s="456"/>
      <c r="O9" s="456"/>
      <c r="P9" s="444"/>
      <c r="Q9" s="444"/>
      <c r="R9" s="444"/>
      <c r="S9" s="444"/>
      <c r="T9" s="444"/>
      <c r="U9" s="444"/>
      <c r="V9" s="444"/>
      <c r="W9" s="444"/>
      <c r="X9" s="444"/>
      <c r="Y9" s="444"/>
      <c r="Z9" s="444"/>
    </row>
    <row r="10" spans="1:26" ht="49.5" customHeight="1">
      <c r="A10" s="719" t="s">
        <v>14</v>
      </c>
      <c r="B10" s="714" t="s">
        <v>15</v>
      </c>
      <c r="C10" s="715"/>
      <c r="D10" s="718" t="s">
        <v>300</v>
      </c>
      <c r="E10" s="717"/>
      <c r="F10" s="717"/>
      <c r="G10" s="717"/>
      <c r="H10" s="715"/>
      <c r="I10" s="455"/>
      <c r="J10" s="456"/>
      <c r="K10" s="456"/>
      <c r="L10" s="455"/>
      <c r="M10" s="455"/>
      <c r="N10" s="456"/>
      <c r="O10" s="456"/>
      <c r="P10" s="457"/>
      <c r="Q10" s="444"/>
      <c r="R10" s="444"/>
      <c r="S10" s="444"/>
      <c r="T10" s="444"/>
      <c r="U10" s="444"/>
      <c r="V10" s="444"/>
      <c r="W10" s="444"/>
      <c r="X10" s="444"/>
      <c r="Y10" s="444"/>
      <c r="Z10" s="444"/>
    </row>
    <row r="11" spans="1:26" ht="49.5" customHeight="1">
      <c r="A11" s="720"/>
      <c r="B11" s="714" t="s">
        <v>17</v>
      </c>
      <c r="C11" s="715"/>
      <c r="D11" s="718" t="s">
        <v>2242</v>
      </c>
      <c r="E11" s="717"/>
      <c r="F11" s="717"/>
      <c r="G11" s="717"/>
      <c r="H11" s="715"/>
      <c r="I11" s="455"/>
      <c r="J11" s="456"/>
      <c r="K11" s="456"/>
      <c r="L11" s="455"/>
      <c r="M11" s="455"/>
      <c r="N11" s="456"/>
      <c r="O11" s="456"/>
      <c r="P11" s="444"/>
      <c r="Q11" s="444"/>
      <c r="R11" s="444"/>
      <c r="S11" s="444"/>
      <c r="T11" s="444"/>
      <c r="U11" s="444"/>
      <c r="V11" s="444"/>
      <c r="W11" s="444"/>
      <c r="X11" s="444"/>
      <c r="Y11" s="444"/>
      <c r="Z11" s="444"/>
    </row>
    <row r="12" spans="1:26" ht="49.5" customHeight="1">
      <c r="A12" s="719" t="s">
        <v>19</v>
      </c>
      <c r="B12" s="714" t="s">
        <v>20</v>
      </c>
      <c r="C12" s="715"/>
      <c r="D12" s="546" t="s">
        <v>947</v>
      </c>
      <c r="E12" s="546"/>
      <c r="F12" s="546"/>
      <c r="G12" s="546"/>
      <c r="H12" s="546"/>
      <c r="I12" s="455"/>
      <c r="J12" s="456"/>
      <c r="K12" s="456"/>
      <c r="L12" s="455"/>
      <c r="M12" s="455"/>
      <c r="N12" s="456"/>
      <c r="O12" s="456"/>
      <c r="P12" s="444"/>
      <c r="Q12" s="444"/>
      <c r="R12" s="444"/>
      <c r="S12" s="444"/>
      <c r="T12" s="444"/>
      <c r="U12" s="444"/>
      <c r="V12" s="444"/>
      <c r="W12" s="444"/>
      <c r="X12" s="444"/>
      <c r="Y12" s="444"/>
      <c r="Z12" s="444"/>
    </row>
    <row r="13" spans="1:26" ht="49.5" customHeight="1">
      <c r="A13" s="720"/>
      <c r="B13" s="714" t="s">
        <v>22</v>
      </c>
      <c r="C13" s="715"/>
      <c r="D13" s="546" t="s">
        <v>948</v>
      </c>
      <c r="E13" s="546"/>
      <c r="F13" s="546"/>
      <c r="G13" s="546"/>
      <c r="H13" s="546"/>
      <c r="I13" s="455"/>
      <c r="J13" s="456"/>
      <c r="K13" s="456"/>
      <c r="L13" s="455"/>
      <c r="M13" s="455"/>
      <c r="N13" s="456"/>
      <c r="O13" s="456"/>
      <c r="P13" s="444"/>
      <c r="Q13" s="444"/>
      <c r="R13" s="444"/>
      <c r="S13" s="444"/>
      <c r="T13" s="444"/>
      <c r="U13" s="444"/>
      <c r="V13" s="444"/>
      <c r="W13" s="444"/>
      <c r="X13" s="444"/>
      <c r="Y13" s="444"/>
      <c r="Z13" s="444"/>
    </row>
    <row r="14" spans="1:26" ht="49.5" customHeight="1">
      <c r="A14" s="719" t="s">
        <v>24</v>
      </c>
      <c r="B14" s="714" t="s">
        <v>25</v>
      </c>
      <c r="C14" s="715"/>
      <c r="D14" s="718" t="s">
        <v>2243</v>
      </c>
      <c r="E14" s="717"/>
      <c r="F14" s="717"/>
      <c r="G14" s="717"/>
      <c r="H14" s="715"/>
      <c r="I14" s="458"/>
      <c r="J14" s="456"/>
      <c r="K14" s="456"/>
      <c r="L14" s="455"/>
      <c r="M14" s="455"/>
      <c r="N14" s="456"/>
      <c r="O14" s="456"/>
      <c r="P14" s="444"/>
      <c r="Q14" s="444"/>
      <c r="R14" s="444"/>
      <c r="S14" s="444"/>
      <c r="T14" s="444"/>
      <c r="U14" s="444"/>
      <c r="V14" s="444"/>
      <c r="W14" s="444"/>
      <c r="X14" s="444"/>
      <c r="Y14" s="444"/>
      <c r="Z14" s="444"/>
    </row>
    <row r="15" spans="1:26" ht="49.5" customHeight="1">
      <c r="A15" s="721"/>
      <c r="B15" s="714" t="s">
        <v>27</v>
      </c>
      <c r="C15" s="715"/>
      <c r="D15" s="718" t="s">
        <v>2244</v>
      </c>
      <c r="E15" s="717"/>
      <c r="F15" s="717"/>
      <c r="G15" s="717"/>
      <c r="H15" s="715"/>
      <c r="I15" s="458"/>
      <c r="J15" s="456"/>
      <c r="K15" s="456"/>
      <c r="L15" s="455"/>
      <c r="M15" s="455"/>
      <c r="N15" s="456"/>
      <c r="O15" s="456"/>
      <c r="P15" s="444"/>
      <c r="Q15" s="444"/>
      <c r="R15" s="444"/>
      <c r="S15" s="444"/>
      <c r="T15" s="444"/>
      <c r="U15" s="444"/>
      <c r="V15" s="444"/>
      <c r="W15" s="444"/>
      <c r="X15" s="444"/>
      <c r="Y15" s="444"/>
      <c r="Z15" s="444"/>
    </row>
    <row r="16" spans="1:26" ht="49.5" customHeight="1">
      <c r="A16" s="721"/>
      <c r="B16" s="714" t="s">
        <v>29</v>
      </c>
      <c r="C16" s="715"/>
      <c r="D16" s="718" t="s">
        <v>2245</v>
      </c>
      <c r="E16" s="717"/>
      <c r="F16" s="717"/>
      <c r="G16" s="717"/>
      <c r="H16" s="715"/>
      <c r="I16" s="458"/>
      <c r="J16" s="456"/>
      <c r="K16" s="456"/>
      <c r="L16" s="455"/>
      <c r="M16" s="455"/>
      <c r="N16" s="456"/>
      <c r="O16" s="456"/>
      <c r="P16" s="444"/>
      <c r="Q16" s="444"/>
      <c r="R16" s="444"/>
      <c r="S16" s="444"/>
      <c r="T16" s="444"/>
      <c r="U16" s="444"/>
      <c r="V16" s="444"/>
      <c r="W16" s="444"/>
      <c r="X16" s="444"/>
      <c r="Y16" s="444"/>
      <c r="Z16" s="444"/>
    </row>
    <row r="17" spans="1:26" ht="49.5" customHeight="1">
      <c r="A17" s="720"/>
      <c r="B17" s="714" t="s">
        <v>31</v>
      </c>
      <c r="C17" s="715"/>
      <c r="D17" s="718" t="s">
        <v>2246</v>
      </c>
      <c r="E17" s="717"/>
      <c r="F17" s="717"/>
      <c r="G17" s="717"/>
      <c r="H17" s="715"/>
      <c r="I17" s="458"/>
      <c r="J17" s="446"/>
      <c r="K17" s="446"/>
      <c r="L17" s="455"/>
      <c r="M17" s="444"/>
      <c r="N17" s="456"/>
      <c r="O17" s="456"/>
      <c r="P17" s="444"/>
      <c r="Q17" s="444"/>
      <c r="R17" s="444"/>
      <c r="S17" s="444"/>
      <c r="T17" s="444"/>
      <c r="U17" s="444"/>
      <c r="V17" s="444"/>
      <c r="W17" s="444"/>
      <c r="X17" s="444"/>
      <c r="Y17" s="444"/>
      <c r="Z17" s="444"/>
    </row>
    <row r="18" spans="1:26" ht="15.75">
      <c r="A18" s="444"/>
      <c r="B18" s="459"/>
      <c r="C18" s="459"/>
      <c r="D18" s="444"/>
      <c r="E18" s="444"/>
      <c r="F18" s="444"/>
      <c r="G18" s="444"/>
      <c r="H18" s="444"/>
      <c r="I18" s="444"/>
      <c r="J18" s="446"/>
      <c r="K18" s="446"/>
      <c r="L18" s="444"/>
      <c r="M18" s="444"/>
      <c r="N18" s="446"/>
      <c r="O18" s="460"/>
      <c r="P18" s="444"/>
      <c r="Q18" s="444"/>
      <c r="R18" s="447"/>
      <c r="S18" s="447"/>
      <c r="T18" s="447"/>
      <c r="U18" s="447"/>
      <c r="V18" s="447"/>
      <c r="W18" s="447"/>
      <c r="X18" s="447"/>
      <c r="Y18" s="447"/>
      <c r="Z18" s="447"/>
    </row>
    <row r="19" spans="1:26" ht="49.5" customHeight="1">
      <c r="A19" s="444"/>
      <c r="B19" s="722" t="s">
        <v>33</v>
      </c>
      <c r="C19" s="715"/>
      <c r="D19" s="105">
        <v>118711430.42</v>
      </c>
      <c r="E19" s="824" t="s">
        <v>4550</v>
      </c>
      <c r="F19" s="825"/>
      <c r="G19" s="825"/>
      <c r="H19" s="826"/>
      <c r="I19" s="444"/>
      <c r="J19" s="446"/>
      <c r="K19" s="446"/>
      <c r="L19" s="444"/>
      <c r="M19" s="444"/>
      <c r="N19" s="446"/>
      <c r="O19" s="460"/>
      <c r="P19" s="444"/>
      <c r="Q19" s="444"/>
      <c r="R19" s="447"/>
      <c r="S19" s="447"/>
      <c r="T19" s="447"/>
      <c r="U19" s="447"/>
      <c r="V19" s="447"/>
      <c r="W19" s="447"/>
      <c r="X19" s="447"/>
      <c r="Y19" s="447"/>
      <c r="Z19" s="447"/>
    </row>
    <row r="20" spans="1:26" ht="15.75">
      <c r="A20" s="444"/>
      <c r="B20" s="459"/>
      <c r="C20" s="459"/>
      <c r="D20" s="444"/>
      <c r="E20" s="444"/>
      <c r="F20" s="444"/>
      <c r="G20" s="444"/>
      <c r="H20" s="444"/>
      <c r="I20" s="444"/>
      <c r="J20" s="446"/>
      <c r="K20" s="446"/>
      <c r="L20" s="444"/>
      <c r="M20" s="444"/>
      <c r="N20" s="446"/>
      <c r="O20" s="446"/>
      <c r="P20" s="444"/>
      <c r="Q20" s="444"/>
      <c r="R20" s="444"/>
      <c r="S20" s="444"/>
      <c r="T20" s="444"/>
      <c r="U20" s="444"/>
      <c r="V20" s="444"/>
      <c r="W20" s="444"/>
      <c r="X20" s="444"/>
      <c r="Y20" s="444"/>
      <c r="Z20" s="444"/>
    </row>
    <row r="21" spans="1:26" ht="49.5" customHeight="1">
      <c r="A21" s="444"/>
      <c r="B21" s="723" t="s">
        <v>34</v>
      </c>
      <c r="C21" s="717"/>
      <c r="D21" s="717"/>
      <c r="E21" s="717"/>
      <c r="F21" s="717"/>
      <c r="G21" s="717"/>
      <c r="H21" s="717"/>
      <c r="I21" s="717"/>
      <c r="J21" s="717"/>
      <c r="K21" s="717"/>
      <c r="L21" s="717"/>
      <c r="M21" s="717"/>
      <c r="N21" s="717"/>
      <c r="O21" s="717"/>
      <c r="P21" s="717"/>
      <c r="Q21" s="715"/>
      <c r="R21" s="444"/>
      <c r="S21" s="47"/>
      <c r="T21" s="47"/>
      <c r="U21" s="47"/>
      <c r="V21" s="47"/>
      <c r="W21" s="47"/>
      <c r="X21" s="47"/>
      <c r="Y21" s="47"/>
      <c r="Z21" s="47"/>
    </row>
    <row r="22" spans="1:26" ht="49.5" customHeight="1">
      <c r="A22" s="444"/>
      <c r="B22" s="723"/>
      <c r="C22" s="715"/>
      <c r="D22" s="461" t="s">
        <v>35</v>
      </c>
      <c r="E22" s="461" t="s">
        <v>36</v>
      </c>
      <c r="F22" s="461" t="s">
        <v>37</v>
      </c>
      <c r="G22" s="461" t="s">
        <v>38</v>
      </c>
      <c r="H22" s="461" t="s">
        <v>39</v>
      </c>
      <c r="I22" s="461" t="s">
        <v>40</v>
      </c>
      <c r="J22" s="462" t="s">
        <v>41</v>
      </c>
      <c r="K22" s="462" t="s">
        <v>42</v>
      </c>
      <c r="L22" s="461" t="s">
        <v>43</v>
      </c>
      <c r="M22" s="461" t="s">
        <v>44</v>
      </c>
      <c r="N22" s="462" t="s">
        <v>45</v>
      </c>
      <c r="O22" s="462" t="s">
        <v>46</v>
      </c>
      <c r="P22" s="461" t="s">
        <v>47</v>
      </c>
      <c r="Q22" s="461" t="s">
        <v>48</v>
      </c>
      <c r="R22" s="444"/>
      <c r="S22" s="47"/>
      <c r="T22" s="47"/>
      <c r="U22" s="47"/>
      <c r="V22" s="47"/>
      <c r="W22" s="47"/>
      <c r="X22" s="47"/>
      <c r="Y22" s="47"/>
      <c r="Z22" s="47"/>
    </row>
    <row r="23" spans="1:26" ht="150" customHeight="1">
      <c r="A23" s="444"/>
      <c r="B23" s="714" t="s">
        <v>49</v>
      </c>
      <c r="C23" s="715"/>
      <c r="D23" s="378" t="s">
        <v>2247</v>
      </c>
      <c r="E23" s="463" t="s">
        <v>4345</v>
      </c>
      <c r="F23" s="371" t="s">
        <v>2248</v>
      </c>
      <c r="G23" s="371" t="s">
        <v>52</v>
      </c>
      <c r="H23" s="371" t="s">
        <v>53</v>
      </c>
      <c r="I23" s="371" t="s">
        <v>4346</v>
      </c>
      <c r="J23" s="464" t="s">
        <v>2249</v>
      </c>
      <c r="K23" s="464" t="s">
        <v>2250</v>
      </c>
      <c r="L23" s="371" t="s">
        <v>54</v>
      </c>
      <c r="M23" s="371" t="s">
        <v>407</v>
      </c>
      <c r="N23" s="464" t="s">
        <v>2251</v>
      </c>
      <c r="O23" s="373" t="s">
        <v>2249</v>
      </c>
      <c r="P23" s="371" t="s">
        <v>4347</v>
      </c>
      <c r="Q23" s="371"/>
      <c r="R23" s="444"/>
      <c r="S23" s="47"/>
      <c r="T23" s="47"/>
      <c r="U23" s="47"/>
      <c r="V23" s="47"/>
      <c r="W23" s="47"/>
      <c r="X23" s="47"/>
      <c r="Y23" s="47"/>
      <c r="Z23" s="47"/>
    </row>
    <row r="24" spans="1:26" ht="150" customHeight="1">
      <c r="A24" s="444"/>
      <c r="B24" s="714" t="s">
        <v>57</v>
      </c>
      <c r="C24" s="717"/>
      <c r="D24" s="110" t="s">
        <v>2252</v>
      </c>
      <c r="E24" s="110" t="s">
        <v>4348</v>
      </c>
      <c r="F24" s="465" t="s">
        <v>4349</v>
      </c>
      <c r="G24" s="371" t="s">
        <v>52</v>
      </c>
      <c r="H24" s="371" t="s">
        <v>53</v>
      </c>
      <c r="I24" s="370" t="s">
        <v>2253</v>
      </c>
      <c r="J24" s="370" t="s">
        <v>2254</v>
      </c>
      <c r="K24" s="370" t="s">
        <v>2254</v>
      </c>
      <c r="L24" s="371" t="s">
        <v>54</v>
      </c>
      <c r="M24" s="371" t="s">
        <v>407</v>
      </c>
      <c r="N24" s="370" t="s">
        <v>2255</v>
      </c>
      <c r="O24" s="370">
        <v>0</v>
      </c>
      <c r="P24" s="371" t="s">
        <v>4347</v>
      </c>
      <c r="Q24" s="466" t="s">
        <v>2256</v>
      </c>
      <c r="R24" s="444"/>
      <c r="S24" s="47"/>
      <c r="T24" s="47"/>
      <c r="U24" s="47"/>
      <c r="V24" s="47"/>
      <c r="W24" s="47"/>
      <c r="X24" s="47"/>
      <c r="Y24" s="47"/>
      <c r="Z24" s="47"/>
    </row>
    <row r="25" spans="1:26" ht="150" customHeight="1">
      <c r="A25" s="444"/>
      <c r="B25" s="714" t="s">
        <v>62</v>
      </c>
      <c r="C25" s="715"/>
      <c r="D25" s="466" t="s">
        <v>2257</v>
      </c>
      <c r="E25" s="466" t="s">
        <v>4350</v>
      </c>
      <c r="F25" s="466" t="s">
        <v>4351</v>
      </c>
      <c r="G25" s="466" t="s">
        <v>52</v>
      </c>
      <c r="H25" s="466" t="s">
        <v>65</v>
      </c>
      <c r="I25" s="466" t="s">
        <v>2258</v>
      </c>
      <c r="J25" s="373">
        <v>1302</v>
      </c>
      <c r="K25" s="373">
        <v>1302</v>
      </c>
      <c r="L25" s="466" t="s">
        <v>66</v>
      </c>
      <c r="M25" s="371" t="s">
        <v>407</v>
      </c>
      <c r="N25" s="207">
        <v>100</v>
      </c>
      <c r="O25" s="373">
        <v>1302</v>
      </c>
      <c r="P25" s="466" t="s">
        <v>4347</v>
      </c>
      <c r="Q25" s="466" t="s">
        <v>2259</v>
      </c>
      <c r="R25" s="444"/>
      <c r="S25" s="47"/>
      <c r="T25" s="47"/>
      <c r="U25" s="47"/>
      <c r="V25" s="47"/>
      <c r="W25" s="47"/>
      <c r="X25" s="47"/>
      <c r="Y25" s="47"/>
      <c r="Z25" s="47"/>
    </row>
    <row r="26" spans="1:26" ht="150" customHeight="1">
      <c r="A26" s="444"/>
      <c r="B26" s="714" t="s">
        <v>285</v>
      </c>
      <c r="C26" s="715"/>
      <c r="D26" s="466" t="s">
        <v>2260</v>
      </c>
      <c r="E26" s="466" t="s">
        <v>2261</v>
      </c>
      <c r="F26" s="466" t="s">
        <v>2262</v>
      </c>
      <c r="G26" s="466" t="s">
        <v>52</v>
      </c>
      <c r="H26" s="466" t="s">
        <v>65</v>
      </c>
      <c r="I26" s="466" t="s">
        <v>4352</v>
      </c>
      <c r="J26" s="373">
        <v>1301</v>
      </c>
      <c r="K26" s="373">
        <v>1301</v>
      </c>
      <c r="L26" s="466" t="s">
        <v>66</v>
      </c>
      <c r="M26" s="371" t="s">
        <v>407</v>
      </c>
      <c r="N26" s="207">
        <v>100</v>
      </c>
      <c r="O26" s="373">
        <v>1289</v>
      </c>
      <c r="P26" s="466" t="s">
        <v>4347</v>
      </c>
      <c r="Q26" s="466" t="s">
        <v>2259</v>
      </c>
      <c r="R26" s="444"/>
      <c r="S26" s="47"/>
      <c r="T26" s="47"/>
      <c r="U26" s="47"/>
      <c r="V26" s="47"/>
      <c r="W26" s="47"/>
      <c r="X26" s="47"/>
      <c r="Y26" s="47"/>
      <c r="Z26" s="47"/>
    </row>
    <row r="27" spans="1:26" ht="150" customHeight="1">
      <c r="A27" s="444"/>
      <c r="B27" s="725" t="s">
        <v>281</v>
      </c>
      <c r="C27" s="726"/>
      <c r="D27" s="466" t="s">
        <v>2263</v>
      </c>
      <c r="E27" s="466" t="s">
        <v>2264</v>
      </c>
      <c r="F27" s="466" t="s">
        <v>2265</v>
      </c>
      <c r="G27" s="466" t="s">
        <v>52</v>
      </c>
      <c r="H27" s="466" t="s">
        <v>65</v>
      </c>
      <c r="I27" s="466" t="s">
        <v>4353</v>
      </c>
      <c r="J27" s="373">
        <v>1</v>
      </c>
      <c r="K27" s="373">
        <v>1</v>
      </c>
      <c r="L27" s="466" t="s">
        <v>66</v>
      </c>
      <c r="M27" s="371" t="s">
        <v>407</v>
      </c>
      <c r="N27" s="207">
        <v>100</v>
      </c>
      <c r="O27" s="373">
        <v>1</v>
      </c>
      <c r="P27" s="466" t="s">
        <v>4347</v>
      </c>
      <c r="Q27" s="466" t="s">
        <v>2266</v>
      </c>
      <c r="R27" s="444"/>
      <c r="S27" s="47"/>
      <c r="T27" s="47"/>
      <c r="U27" s="47"/>
      <c r="V27" s="47"/>
      <c r="W27" s="47"/>
      <c r="X27" s="47"/>
      <c r="Y27" s="47"/>
      <c r="Z27" s="47"/>
    </row>
    <row r="28" spans="1:26" ht="150" customHeight="1">
      <c r="A28" s="444"/>
      <c r="B28" s="714" t="s">
        <v>2267</v>
      </c>
      <c r="C28" s="715"/>
      <c r="D28" s="466" t="s">
        <v>2268</v>
      </c>
      <c r="E28" s="466" t="s">
        <v>2269</v>
      </c>
      <c r="F28" s="466" t="s">
        <v>2270</v>
      </c>
      <c r="G28" s="466" t="s">
        <v>52</v>
      </c>
      <c r="H28" s="466" t="s">
        <v>65</v>
      </c>
      <c r="I28" s="466" t="s">
        <v>4354</v>
      </c>
      <c r="J28" s="373">
        <v>805</v>
      </c>
      <c r="K28" s="373">
        <v>816</v>
      </c>
      <c r="L28" s="466" t="s">
        <v>66</v>
      </c>
      <c r="M28" s="371" t="s">
        <v>407</v>
      </c>
      <c r="N28" s="207">
        <v>100</v>
      </c>
      <c r="O28" s="373">
        <v>816</v>
      </c>
      <c r="P28" s="466" t="s">
        <v>2271</v>
      </c>
      <c r="Q28" s="466" t="s">
        <v>2272</v>
      </c>
      <c r="R28" s="444"/>
      <c r="S28" s="47"/>
      <c r="T28" s="47"/>
      <c r="U28" s="47"/>
      <c r="V28" s="47"/>
      <c r="W28" s="47"/>
      <c r="X28" s="47"/>
      <c r="Y28" s="47"/>
      <c r="Z28" s="47"/>
    </row>
    <row r="29" spans="1:26" ht="150" customHeight="1">
      <c r="A29" s="444"/>
      <c r="B29" s="714" t="s">
        <v>272</v>
      </c>
      <c r="C29" s="715"/>
      <c r="D29" s="466" t="s">
        <v>2273</v>
      </c>
      <c r="E29" s="466" t="s">
        <v>2274</v>
      </c>
      <c r="F29" s="466" t="s">
        <v>4355</v>
      </c>
      <c r="G29" s="466" t="s">
        <v>52</v>
      </c>
      <c r="H29" s="466" t="s">
        <v>65</v>
      </c>
      <c r="I29" s="466" t="s">
        <v>4356</v>
      </c>
      <c r="J29" s="373">
        <v>795</v>
      </c>
      <c r="K29" s="373">
        <v>795</v>
      </c>
      <c r="L29" s="466" t="s">
        <v>66</v>
      </c>
      <c r="M29" s="371" t="s">
        <v>407</v>
      </c>
      <c r="N29" s="207">
        <v>100</v>
      </c>
      <c r="O29" s="373">
        <v>795</v>
      </c>
      <c r="P29" s="466" t="s">
        <v>2271</v>
      </c>
      <c r="Q29" s="466" t="s">
        <v>2275</v>
      </c>
      <c r="R29" s="444"/>
      <c r="S29" s="47"/>
      <c r="T29" s="47"/>
      <c r="U29" s="47"/>
      <c r="V29" s="47"/>
      <c r="W29" s="47"/>
      <c r="X29" s="47"/>
      <c r="Y29" s="47"/>
      <c r="Z29" s="47"/>
    </row>
    <row r="30" spans="1:26" ht="148.5" customHeight="1">
      <c r="A30" s="444"/>
      <c r="B30" s="714" t="s">
        <v>160</v>
      </c>
      <c r="C30" s="715"/>
      <c r="D30" s="466" t="s">
        <v>2276</v>
      </c>
      <c r="E30" s="466" t="s">
        <v>2277</v>
      </c>
      <c r="F30" s="466" t="s">
        <v>2278</v>
      </c>
      <c r="G30" s="466" t="s">
        <v>52</v>
      </c>
      <c r="H30" s="466" t="s">
        <v>65</v>
      </c>
      <c r="I30" s="466" t="s">
        <v>2279</v>
      </c>
      <c r="J30" s="207">
        <v>10</v>
      </c>
      <c r="K30" s="207">
        <v>10</v>
      </c>
      <c r="L30" s="466" t="s">
        <v>66</v>
      </c>
      <c r="M30" s="371" t="s">
        <v>407</v>
      </c>
      <c r="N30" s="207">
        <v>100</v>
      </c>
      <c r="O30" s="207">
        <v>6</v>
      </c>
      <c r="P30" s="466" t="s">
        <v>2271</v>
      </c>
      <c r="Q30" s="466" t="s">
        <v>2275</v>
      </c>
      <c r="R30" s="444"/>
      <c r="S30" s="47"/>
      <c r="T30" s="47"/>
      <c r="U30" s="47"/>
      <c r="V30" s="47"/>
      <c r="W30" s="47"/>
      <c r="X30" s="47"/>
      <c r="Y30" s="47"/>
      <c r="Z30" s="47"/>
    </row>
    <row r="31" spans="1:26" ht="148.5" customHeight="1">
      <c r="A31" s="444"/>
      <c r="B31" s="714" t="s">
        <v>374</v>
      </c>
      <c r="C31" s="715"/>
      <c r="D31" s="466" t="s">
        <v>2280</v>
      </c>
      <c r="E31" s="466" t="s">
        <v>2281</v>
      </c>
      <c r="F31" s="466" t="s">
        <v>2282</v>
      </c>
      <c r="G31" s="466" t="s">
        <v>52</v>
      </c>
      <c r="H31" s="466" t="s">
        <v>65</v>
      </c>
      <c r="I31" s="466" t="s">
        <v>4357</v>
      </c>
      <c r="J31" s="373">
        <v>140</v>
      </c>
      <c r="K31" s="373">
        <v>140</v>
      </c>
      <c r="L31" s="466" t="s">
        <v>290</v>
      </c>
      <c r="M31" s="371" t="s">
        <v>407</v>
      </c>
      <c r="N31" s="207">
        <v>100</v>
      </c>
      <c r="O31" s="373">
        <v>140</v>
      </c>
      <c r="P31" s="466" t="s">
        <v>2271</v>
      </c>
      <c r="Q31" s="466" t="s">
        <v>4358</v>
      </c>
      <c r="R31" s="444"/>
      <c r="S31" s="47"/>
      <c r="T31" s="47"/>
      <c r="U31" s="47"/>
      <c r="V31" s="47"/>
      <c r="W31" s="47"/>
      <c r="X31" s="47"/>
      <c r="Y31" s="47"/>
      <c r="Z31" s="47"/>
    </row>
    <row r="32" spans="1:26" ht="148.5" customHeight="1">
      <c r="A32" s="444"/>
      <c r="B32" s="714" t="s">
        <v>376</v>
      </c>
      <c r="C32" s="715"/>
      <c r="D32" s="466" t="s">
        <v>1265</v>
      </c>
      <c r="E32" s="466" t="s">
        <v>2283</v>
      </c>
      <c r="F32" s="466" t="s">
        <v>2284</v>
      </c>
      <c r="G32" s="466" t="s">
        <v>52</v>
      </c>
      <c r="H32" s="466" t="s">
        <v>65</v>
      </c>
      <c r="I32" s="466" t="s">
        <v>4359</v>
      </c>
      <c r="J32" s="373">
        <v>30</v>
      </c>
      <c r="K32" s="373">
        <v>30</v>
      </c>
      <c r="L32" s="466" t="s">
        <v>66</v>
      </c>
      <c r="M32" s="371" t="s">
        <v>407</v>
      </c>
      <c r="N32" s="207">
        <v>100</v>
      </c>
      <c r="O32" s="373">
        <v>30</v>
      </c>
      <c r="P32" s="466" t="s">
        <v>2271</v>
      </c>
      <c r="Q32" s="466" t="s">
        <v>2285</v>
      </c>
      <c r="R32" s="444"/>
      <c r="S32" s="47"/>
      <c r="T32" s="47"/>
      <c r="U32" s="47"/>
      <c r="V32" s="47"/>
      <c r="W32" s="47"/>
      <c r="X32" s="47"/>
      <c r="Y32" s="47"/>
      <c r="Z32" s="47"/>
    </row>
    <row r="33" spans="1:26" ht="148.5" customHeight="1">
      <c r="A33" s="444"/>
      <c r="B33" s="714" t="s">
        <v>176</v>
      </c>
      <c r="C33" s="715"/>
      <c r="D33" s="466" t="s">
        <v>2286</v>
      </c>
      <c r="E33" s="466" t="s">
        <v>2287</v>
      </c>
      <c r="F33" s="466" t="s">
        <v>2288</v>
      </c>
      <c r="G33" s="466" t="s">
        <v>52</v>
      </c>
      <c r="H33" s="466" t="s">
        <v>65</v>
      </c>
      <c r="I33" s="466" t="s">
        <v>4360</v>
      </c>
      <c r="J33" s="373">
        <v>1</v>
      </c>
      <c r="K33" s="373">
        <v>1</v>
      </c>
      <c r="L33" s="466" t="s">
        <v>222</v>
      </c>
      <c r="M33" s="371" t="s">
        <v>407</v>
      </c>
      <c r="N33" s="207">
        <v>100</v>
      </c>
      <c r="O33" s="373">
        <v>1</v>
      </c>
      <c r="P33" s="466" t="s">
        <v>2271</v>
      </c>
      <c r="Q33" s="466" t="s">
        <v>2289</v>
      </c>
      <c r="R33" s="444"/>
      <c r="S33" s="47"/>
      <c r="T33" s="47"/>
      <c r="U33" s="47"/>
      <c r="V33" s="47"/>
      <c r="W33" s="47"/>
      <c r="X33" s="47"/>
      <c r="Y33" s="47"/>
      <c r="Z33" s="47"/>
    </row>
    <row r="34" spans="1:26" ht="148.5" customHeight="1">
      <c r="A34" s="444"/>
      <c r="B34" s="714" t="s">
        <v>381</v>
      </c>
      <c r="C34" s="715"/>
      <c r="D34" s="466" t="s">
        <v>2290</v>
      </c>
      <c r="E34" s="466" t="s">
        <v>2291</v>
      </c>
      <c r="F34" s="466" t="s">
        <v>2292</v>
      </c>
      <c r="G34" s="466" t="s">
        <v>52</v>
      </c>
      <c r="H34" s="466" t="s">
        <v>65</v>
      </c>
      <c r="I34" s="466" t="s">
        <v>4361</v>
      </c>
      <c r="J34" s="373">
        <v>13</v>
      </c>
      <c r="K34" s="373">
        <v>13</v>
      </c>
      <c r="L34" s="466" t="s">
        <v>222</v>
      </c>
      <c r="M34" s="371" t="s">
        <v>407</v>
      </c>
      <c r="N34" s="207">
        <v>100</v>
      </c>
      <c r="O34" s="373">
        <v>13</v>
      </c>
      <c r="P34" s="466" t="s">
        <v>2271</v>
      </c>
      <c r="Q34" s="466" t="s">
        <v>2293</v>
      </c>
      <c r="R34" s="444"/>
      <c r="S34" s="47"/>
      <c r="T34" s="47"/>
      <c r="U34" s="47"/>
      <c r="V34" s="47"/>
      <c r="W34" s="47"/>
      <c r="X34" s="47"/>
      <c r="Y34" s="47"/>
      <c r="Z34" s="47"/>
    </row>
    <row r="35" spans="1:26" ht="148.5" customHeight="1">
      <c r="A35" s="444"/>
      <c r="B35" s="714" t="s">
        <v>182</v>
      </c>
      <c r="C35" s="715"/>
      <c r="D35" s="466" t="s">
        <v>2294</v>
      </c>
      <c r="E35" s="466" t="s">
        <v>2295</v>
      </c>
      <c r="F35" s="466" t="s">
        <v>2296</v>
      </c>
      <c r="G35" s="466" t="s">
        <v>52</v>
      </c>
      <c r="H35" s="466" t="s">
        <v>65</v>
      </c>
      <c r="I35" s="466" t="s">
        <v>4362</v>
      </c>
      <c r="J35" s="373">
        <v>5</v>
      </c>
      <c r="K35" s="373">
        <v>5</v>
      </c>
      <c r="L35" s="466" t="s">
        <v>222</v>
      </c>
      <c r="M35" s="371" t="s">
        <v>407</v>
      </c>
      <c r="N35" s="207">
        <v>100</v>
      </c>
      <c r="O35" s="373">
        <v>10</v>
      </c>
      <c r="P35" s="466" t="s">
        <v>2271</v>
      </c>
      <c r="Q35" s="466" t="s">
        <v>4363</v>
      </c>
      <c r="R35" s="444"/>
      <c r="S35" s="47"/>
      <c r="T35" s="47"/>
      <c r="U35" s="47"/>
      <c r="V35" s="47"/>
      <c r="W35" s="47"/>
      <c r="X35" s="47"/>
      <c r="Y35" s="47"/>
      <c r="Z35" s="47"/>
    </row>
    <row r="36" spans="1:26" ht="148.5" customHeight="1">
      <c r="A36" s="444"/>
      <c r="B36" s="714" t="s">
        <v>187</v>
      </c>
      <c r="C36" s="715"/>
      <c r="D36" s="466" t="s">
        <v>2297</v>
      </c>
      <c r="E36" s="466" t="s">
        <v>4364</v>
      </c>
      <c r="F36" s="466" t="s">
        <v>2298</v>
      </c>
      <c r="G36" s="466" t="s">
        <v>52</v>
      </c>
      <c r="H36" s="466" t="s">
        <v>65</v>
      </c>
      <c r="I36" s="466" t="s">
        <v>4365</v>
      </c>
      <c r="J36" s="373">
        <v>30</v>
      </c>
      <c r="K36" s="373">
        <v>30</v>
      </c>
      <c r="L36" s="466" t="s">
        <v>222</v>
      </c>
      <c r="M36" s="371" t="s">
        <v>407</v>
      </c>
      <c r="N36" s="207">
        <v>100</v>
      </c>
      <c r="O36" s="373">
        <v>30</v>
      </c>
      <c r="P36" s="466" t="s">
        <v>2271</v>
      </c>
      <c r="Q36" s="466" t="s">
        <v>2299</v>
      </c>
      <c r="R36" s="444"/>
      <c r="S36" s="47"/>
      <c r="T36" s="47"/>
      <c r="U36" s="47"/>
      <c r="V36" s="47"/>
      <c r="W36" s="47"/>
      <c r="X36" s="47"/>
      <c r="Y36" s="47"/>
      <c r="Z36" s="47"/>
    </row>
    <row r="37" spans="1:26" ht="148.5" customHeight="1">
      <c r="A37" s="444"/>
      <c r="B37" s="714" t="s">
        <v>778</v>
      </c>
      <c r="C37" s="715"/>
      <c r="D37" s="466" t="s">
        <v>2300</v>
      </c>
      <c r="E37" s="466" t="s">
        <v>2301</v>
      </c>
      <c r="F37" s="466" t="s">
        <v>2302</v>
      </c>
      <c r="G37" s="466" t="s">
        <v>52</v>
      </c>
      <c r="H37" s="466" t="s">
        <v>65</v>
      </c>
      <c r="I37" s="466" t="s">
        <v>4366</v>
      </c>
      <c r="J37" s="373">
        <v>250</v>
      </c>
      <c r="K37" s="373">
        <v>250</v>
      </c>
      <c r="L37" s="466" t="s">
        <v>222</v>
      </c>
      <c r="M37" s="371" t="s">
        <v>407</v>
      </c>
      <c r="N37" s="207">
        <v>100</v>
      </c>
      <c r="O37" s="373">
        <v>500</v>
      </c>
      <c r="P37" s="466" t="s">
        <v>2271</v>
      </c>
      <c r="Q37" s="466" t="s">
        <v>2303</v>
      </c>
      <c r="R37" s="444"/>
      <c r="S37" s="47"/>
      <c r="T37" s="47"/>
      <c r="U37" s="47"/>
      <c r="V37" s="47"/>
      <c r="W37" s="47"/>
      <c r="X37" s="47"/>
      <c r="Y37" s="47"/>
      <c r="Z37" s="47"/>
    </row>
    <row r="38" spans="1:26" ht="21" customHeight="1">
      <c r="A38" s="444"/>
      <c r="B38" s="444"/>
      <c r="C38" s="445"/>
      <c r="D38" s="444"/>
      <c r="E38" s="444"/>
      <c r="F38" s="444"/>
      <c r="G38" s="444"/>
      <c r="H38" s="444"/>
      <c r="I38" s="444"/>
      <c r="J38" s="446"/>
      <c r="K38" s="446"/>
      <c r="L38" s="444"/>
      <c r="M38" s="444"/>
      <c r="N38" s="446"/>
      <c r="O38" s="446"/>
      <c r="P38" s="444"/>
      <c r="Q38" s="444"/>
      <c r="R38" s="444"/>
      <c r="S38" s="444"/>
      <c r="T38" s="444"/>
      <c r="U38" s="444"/>
      <c r="V38" s="444"/>
      <c r="W38" s="444"/>
      <c r="X38" s="444"/>
      <c r="Y38" s="444"/>
      <c r="Z38" s="444"/>
    </row>
    <row r="39" spans="1:26" ht="19.5" customHeight="1">
      <c r="A39" s="444"/>
      <c r="B39" s="467" t="s">
        <v>105</v>
      </c>
      <c r="C39" s="724" t="s">
        <v>106</v>
      </c>
      <c r="D39" s="717"/>
      <c r="E39" s="717"/>
      <c r="F39" s="717"/>
      <c r="G39" s="717"/>
      <c r="H39" s="715"/>
      <c r="I39" s="468"/>
      <c r="J39" s="469"/>
      <c r="K39" s="469"/>
      <c r="L39" s="468"/>
      <c r="M39" s="468"/>
      <c r="N39" s="470"/>
      <c r="O39" s="470"/>
      <c r="P39" s="468"/>
      <c r="Q39" s="468"/>
      <c r="R39" s="468"/>
      <c r="S39" s="468"/>
      <c r="T39" s="444"/>
      <c r="U39" s="444"/>
      <c r="V39" s="444"/>
      <c r="W39" s="444"/>
      <c r="X39" s="444"/>
      <c r="Y39" s="444"/>
      <c r="Z39" s="444"/>
    </row>
    <row r="40" spans="1:26" ht="19.5" customHeight="1">
      <c r="A40" s="444"/>
      <c r="B40" s="467" t="s">
        <v>107</v>
      </c>
      <c r="C40" s="724" t="s">
        <v>108</v>
      </c>
      <c r="D40" s="717"/>
      <c r="E40" s="717"/>
      <c r="F40" s="717"/>
      <c r="G40" s="717"/>
      <c r="H40" s="715"/>
      <c r="I40" s="468"/>
      <c r="J40" s="469"/>
      <c r="K40" s="469"/>
      <c r="L40" s="468"/>
      <c r="M40" s="468"/>
      <c r="N40" s="470"/>
      <c r="O40" s="470"/>
      <c r="P40" s="468"/>
      <c r="Q40" s="468"/>
      <c r="R40" s="468"/>
      <c r="S40" s="468"/>
      <c r="T40" s="444"/>
      <c r="U40" s="444"/>
      <c r="V40" s="444"/>
      <c r="W40" s="444"/>
      <c r="X40" s="444"/>
      <c r="Y40" s="444"/>
      <c r="Z40" s="444"/>
    </row>
    <row r="41" spans="1:26" ht="19.5" customHeight="1">
      <c r="A41" s="444"/>
      <c r="B41" s="467" t="s">
        <v>692</v>
      </c>
      <c r="C41" s="724" t="s">
        <v>693</v>
      </c>
      <c r="D41" s="717"/>
      <c r="E41" s="717"/>
      <c r="F41" s="717"/>
      <c r="G41" s="717"/>
      <c r="H41" s="715"/>
      <c r="I41" s="468"/>
      <c r="J41" s="469"/>
      <c r="K41" s="469"/>
      <c r="L41" s="468"/>
      <c r="M41" s="468"/>
      <c r="N41" s="470"/>
      <c r="O41" s="470"/>
      <c r="P41" s="468"/>
      <c r="Q41" s="468"/>
      <c r="R41" s="468"/>
      <c r="S41" s="468"/>
      <c r="T41" s="444"/>
      <c r="U41" s="444"/>
      <c r="V41" s="444"/>
      <c r="W41" s="444"/>
      <c r="X41" s="444"/>
      <c r="Y41" s="444"/>
      <c r="Z41" s="444"/>
    </row>
    <row r="42" spans="1:26" ht="19.5" customHeight="1">
      <c r="A42" s="444"/>
      <c r="B42" s="467" t="s">
        <v>111</v>
      </c>
      <c r="C42" s="724" t="s">
        <v>112</v>
      </c>
      <c r="D42" s="717"/>
      <c r="E42" s="717"/>
      <c r="F42" s="717"/>
      <c r="G42" s="717"/>
      <c r="H42" s="715"/>
      <c r="I42" s="468"/>
      <c r="J42" s="469"/>
      <c r="K42" s="469"/>
      <c r="L42" s="468"/>
      <c r="M42" s="468"/>
      <c r="N42" s="470"/>
      <c r="O42" s="470"/>
      <c r="P42" s="468"/>
      <c r="Q42" s="468"/>
      <c r="R42" s="468"/>
      <c r="S42" s="468"/>
      <c r="T42" s="444"/>
      <c r="U42" s="444"/>
      <c r="V42" s="444"/>
      <c r="W42" s="444"/>
      <c r="X42" s="444"/>
      <c r="Y42" s="444"/>
      <c r="Z42" s="444"/>
    </row>
    <row r="43" spans="1:26" ht="19.5" customHeight="1">
      <c r="A43" s="444"/>
      <c r="B43" s="467" t="s">
        <v>113</v>
      </c>
      <c r="C43" s="724" t="s">
        <v>114</v>
      </c>
      <c r="D43" s="717"/>
      <c r="E43" s="717"/>
      <c r="F43" s="717"/>
      <c r="G43" s="717"/>
      <c r="H43" s="715"/>
      <c r="I43" s="468"/>
      <c r="J43" s="469"/>
      <c r="K43" s="469"/>
      <c r="L43" s="468"/>
      <c r="M43" s="468"/>
      <c r="N43" s="470"/>
      <c r="O43" s="470"/>
      <c r="P43" s="468"/>
      <c r="Q43" s="468"/>
      <c r="R43" s="468"/>
      <c r="S43" s="468"/>
      <c r="T43" s="444"/>
      <c r="U43" s="444"/>
      <c r="V43" s="444"/>
      <c r="W43" s="444"/>
      <c r="X43" s="444"/>
      <c r="Y43" s="444"/>
      <c r="Z43" s="444"/>
    </row>
    <row r="44" spans="1:26" ht="19.5" customHeight="1">
      <c r="A44" s="444"/>
      <c r="B44" s="467" t="s">
        <v>115</v>
      </c>
      <c r="C44" s="727" t="s">
        <v>2304</v>
      </c>
      <c r="D44" s="717"/>
      <c r="E44" s="717"/>
      <c r="F44" s="717"/>
      <c r="G44" s="717"/>
      <c r="H44" s="715"/>
      <c r="I44" s="468"/>
      <c r="J44" s="469"/>
      <c r="K44" s="469"/>
      <c r="L44" s="468"/>
      <c r="M44" s="468"/>
      <c r="N44" s="470"/>
      <c r="O44" s="470"/>
      <c r="P44" s="468"/>
      <c r="Q44" s="468"/>
      <c r="R44" s="468"/>
      <c r="S44" s="468"/>
      <c r="T44" s="444"/>
      <c r="U44" s="444"/>
      <c r="V44" s="444"/>
      <c r="W44" s="444"/>
      <c r="X44" s="444"/>
      <c r="Y44" s="444"/>
      <c r="Z44" s="444"/>
    </row>
    <row r="45" spans="1:26" ht="19.5" customHeight="1">
      <c r="A45" s="444"/>
      <c r="B45" s="467" t="s">
        <v>117</v>
      </c>
      <c r="C45" s="724" t="s">
        <v>2305</v>
      </c>
      <c r="D45" s="717"/>
      <c r="E45" s="717"/>
      <c r="F45" s="717"/>
      <c r="G45" s="717"/>
      <c r="H45" s="715"/>
      <c r="I45" s="468"/>
      <c r="J45" s="469"/>
      <c r="K45" s="469"/>
      <c r="L45" s="468"/>
      <c r="M45" s="468"/>
      <c r="N45" s="470"/>
      <c r="O45" s="470"/>
      <c r="P45" s="468"/>
      <c r="Q45" s="468"/>
      <c r="R45" s="468"/>
      <c r="S45" s="468"/>
      <c r="T45" s="444"/>
      <c r="U45" s="444"/>
      <c r="V45" s="444"/>
      <c r="W45" s="444"/>
      <c r="X45" s="444"/>
      <c r="Y45" s="444"/>
      <c r="Z45" s="444"/>
    </row>
    <row r="46" spans="1:26" ht="19.5" customHeight="1">
      <c r="A46" s="444"/>
      <c r="B46" s="471"/>
      <c r="C46" s="471"/>
      <c r="D46" s="468"/>
      <c r="E46" s="468"/>
      <c r="F46" s="468"/>
      <c r="G46" s="468"/>
      <c r="H46" s="468"/>
      <c r="I46" s="468"/>
      <c r="J46" s="469"/>
      <c r="K46" s="469"/>
      <c r="L46" s="468"/>
      <c r="M46" s="468"/>
      <c r="N46" s="470"/>
      <c r="O46" s="470"/>
      <c r="P46" s="468"/>
      <c r="Q46" s="468"/>
      <c r="R46" s="468"/>
      <c r="S46" s="468"/>
      <c r="T46" s="444"/>
      <c r="U46" s="444"/>
      <c r="V46" s="444"/>
      <c r="W46" s="444"/>
      <c r="X46" s="444"/>
      <c r="Y46" s="444"/>
      <c r="Z46" s="444"/>
    </row>
    <row r="47" spans="1:26" ht="19.5" customHeight="1">
      <c r="A47" s="444"/>
      <c r="B47" s="727" t="s">
        <v>119</v>
      </c>
      <c r="C47" s="717"/>
      <c r="D47" s="717"/>
      <c r="E47" s="717"/>
      <c r="F47" s="717"/>
      <c r="G47" s="717"/>
      <c r="H47" s="715"/>
      <c r="I47" s="444"/>
      <c r="J47" s="446"/>
      <c r="K47" s="446"/>
      <c r="L47" s="444"/>
      <c r="M47" s="444"/>
      <c r="N47" s="446"/>
      <c r="O47" s="460"/>
      <c r="P47" s="444"/>
      <c r="Q47" s="444"/>
      <c r="R47" s="444"/>
      <c r="S47" s="444"/>
      <c r="T47" s="444"/>
      <c r="U47" s="444"/>
      <c r="V47" s="444"/>
      <c r="W47" s="444"/>
      <c r="X47" s="444"/>
      <c r="Y47" s="444"/>
      <c r="Z47" s="444"/>
    </row>
    <row r="48" spans="1:26" ht="15.75" hidden="1" customHeight="1">
      <c r="A48" s="444"/>
      <c r="B48" s="444"/>
      <c r="C48" s="445"/>
      <c r="D48" s="444"/>
      <c r="E48" s="444"/>
      <c r="F48" s="444"/>
      <c r="G48" s="444"/>
      <c r="H48" s="444"/>
      <c r="I48" s="444"/>
      <c r="J48" s="446"/>
      <c r="K48" s="446"/>
      <c r="L48" s="444"/>
      <c r="M48" s="444"/>
      <c r="N48" s="446"/>
      <c r="O48" s="446"/>
      <c r="P48" s="444"/>
      <c r="Q48" s="444"/>
      <c r="R48" s="444"/>
      <c r="S48" s="444"/>
      <c r="T48" s="444"/>
      <c r="U48" s="444"/>
      <c r="V48" s="444"/>
      <c r="W48" s="444"/>
      <c r="X48" s="444"/>
      <c r="Y48" s="444"/>
      <c r="Z48" s="444"/>
    </row>
    <row r="49" spans="1:26" ht="15" hidden="1" customHeight="1">
      <c r="A49" s="444"/>
      <c r="B49" s="47"/>
      <c r="C49" s="472"/>
      <c r="D49" s="47"/>
      <c r="E49" s="47"/>
      <c r="F49" s="47"/>
      <c r="G49" s="47"/>
      <c r="H49" s="47"/>
      <c r="I49" s="444"/>
      <c r="J49" s="446"/>
      <c r="K49" s="446"/>
      <c r="L49" s="444"/>
      <c r="M49" s="444"/>
      <c r="N49" s="446"/>
      <c r="O49" s="446"/>
      <c r="P49" s="444"/>
      <c r="Q49" s="444"/>
      <c r="R49" s="444"/>
      <c r="S49" s="444"/>
      <c r="T49" s="444"/>
      <c r="U49" s="444"/>
      <c r="V49" s="444"/>
      <c r="W49" s="444"/>
      <c r="X49" s="444"/>
      <c r="Y49" s="444"/>
      <c r="Z49" s="444"/>
    </row>
    <row r="50" spans="1:26" ht="15" hidden="1" customHeight="1">
      <c r="A50" s="444"/>
      <c r="B50" s="47"/>
      <c r="C50" s="472"/>
      <c r="D50" s="47"/>
      <c r="E50" s="47"/>
      <c r="F50" s="47"/>
      <c r="G50" s="47"/>
      <c r="H50" s="47"/>
      <c r="I50" s="444"/>
      <c r="J50" s="446"/>
      <c r="K50" s="446"/>
      <c r="L50" s="444"/>
      <c r="M50" s="444"/>
      <c r="N50" s="446"/>
      <c r="O50" s="446"/>
      <c r="P50" s="444"/>
      <c r="Q50" s="444"/>
      <c r="R50" s="444"/>
      <c r="S50" s="444"/>
      <c r="T50" s="444"/>
      <c r="U50" s="444"/>
      <c r="V50" s="444"/>
      <c r="W50" s="444"/>
      <c r="X50" s="444"/>
      <c r="Y50" s="444"/>
      <c r="Z50" s="444"/>
    </row>
    <row r="51" spans="1:26" ht="15" hidden="1" customHeight="1">
      <c r="A51" s="444"/>
      <c r="B51" s="47"/>
      <c r="C51" s="472"/>
      <c r="D51" s="47"/>
      <c r="E51" s="47"/>
      <c r="F51" s="47"/>
      <c r="G51" s="47"/>
      <c r="H51" s="47"/>
      <c r="I51" s="444"/>
      <c r="J51" s="446"/>
      <c r="K51" s="446"/>
      <c r="L51" s="444"/>
      <c r="M51" s="444"/>
      <c r="N51" s="446"/>
      <c r="O51" s="446"/>
      <c r="P51" s="444"/>
      <c r="Q51" s="444"/>
      <c r="R51" s="444"/>
      <c r="S51" s="444"/>
      <c r="T51" s="444"/>
      <c r="U51" s="444"/>
      <c r="V51" s="444"/>
      <c r="W51" s="444"/>
      <c r="X51" s="444"/>
      <c r="Y51" s="444"/>
      <c r="Z51" s="444"/>
    </row>
    <row r="52" spans="1:26" ht="15" hidden="1" customHeight="1">
      <c r="A52" s="444"/>
      <c r="B52" s="47"/>
      <c r="C52" s="472"/>
      <c r="D52" s="47"/>
      <c r="E52" s="47"/>
      <c r="F52" s="47"/>
      <c r="G52" s="47"/>
      <c r="H52" s="47"/>
      <c r="I52" s="444"/>
      <c r="J52" s="446"/>
      <c r="K52" s="446"/>
      <c r="L52" s="444"/>
      <c r="M52" s="444"/>
      <c r="N52" s="446"/>
      <c r="O52" s="446"/>
      <c r="P52" s="444"/>
      <c r="Q52" s="444"/>
      <c r="R52" s="444"/>
      <c r="S52" s="444"/>
      <c r="T52" s="444"/>
      <c r="U52" s="444"/>
      <c r="V52" s="444"/>
      <c r="W52" s="444"/>
      <c r="X52" s="444"/>
      <c r="Y52" s="444"/>
      <c r="Z52" s="444"/>
    </row>
    <row r="53" spans="1:26" ht="15" hidden="1" customHeight="1">
      <c r="A53" s="444"/>
      <c r="B53" s="47"/>
      <c r="C53" s="472"/>
      <c r="D53" s="47"/>
      <c r="E53" s="47"/>
      <c r="F53" s="47"/>
      <c r="G53" s="47"/>
      <c r="H53" s="47"/>
      <c r="I53" s="444"/>
      <c r="J53" s="446"/>
      <c r="K53" s="446"/>
      <c r="L53" s="444"/>
      <c r="M53" s="444"/>
      <c r="N53" s="446"/>
      <c r="O53" s="446"/>
      <c r="P53" s="444"/>
      <c r="Q53" s="444"/>
      <c r="R53" s="444"/>
      <c r="S53" s="444"/>
      <c r="T53" s="444"/>
      <c r="U53" s="444"/>
      <c r="V53" s="444"/>
      <c r="W53" s="444"/>
      <c r="X53" s="444"/>
      <c r="Y53" s="444"/>
      <c r="Z53" s="444"/>
    </row>
    <row r="54" spans="1:26" ht="15" hidden="1" customHeight="1">
      <c r="A54" s="444"/>
      <c r="B54" s="47"/>
      <c r="C54" s="472"/>
      <c r="D54" s="47"/>
      <c r="E54" s="47"/>
      <c r="F54" s="47"/>
      <c r="G54" s="47"/>
      <c r="H54" s="47"/>
      <c r="I54" s="444"/>
      <c r="J54" s="446"/>
      <c r="K54" s="446"/>
      <c r="L54" s="444"/>
      <c r="M54" s="444"/>
      <c r="N54" s="446"/>
      <c r="O54" s="446"/>
      <c r="P54" s="444"/>
      <c r="Q54" s="444"/>
      <c r="R54" s="444"/>
      <c r="S54" s="444"/>
      <c r="T54" s="444"/>
      <c r="U54" s="444"/>
      <c r="V54" s="444"/>
      <c r="W54" s="444"/>
      <c r="X54" s="444"/>
      <c r="Y54" s="444"/>
      <c r="Z54" s="444"/>
    </row>
    <row r="55" spans="1:26" ht="15" hidden="1" customHeight="1">
      <c r="A55" s="444"/>
      <c r="B55" s="47"/>
      <c r="C55" s="472"/>
      <c r="D55" s="47"/>
      <c r="E55" s="47"/>
      <c r="F55" s="47"/>
      <c r="G55" s="47"/>
      <c r="H55" s="47"/>
      <c r="I55" s="444"/>
      <c r="J55" s="446"/>
      <c r="K55" s="446"/>
      <c r="L55" s="444"/>
      <c r="M55" s="444"/>
      <c r="N55" s="446"/>
      <c r="O55" s="446"/>
      <c r="P55" s="444"/>
      <c r="Q55" s="444"/>
      <c r="R55" s="444"/>
      <c r="S55" s="444"/>
      <c r="T55" s="444"/>
      <c r="U55" s="444"/>
      <c r="V55" s="444"/>
      <c r="W55" s="444"/>
      <c r="X55" s="444"/>
      <c r="Y55" s="444"/>
      <c r="Z55" s="444"/>
    </row>
    <row r="56" spans="1:26" ht="15" hidden="1" customHeight="1">
      <c r="A56" s="444"/>
      <c r="B56" s="47"/>
      <c r="C56" s="472"/>
      <c r="D56" s="47"/>
      <c r="E56" s="47"/>
      <c r="F56" s="47"/>
      <c r="G56" s="47"/>
      <c r="H56" s="47"/>
      <c r="I56" s="444"/>
      <c r="J56" s="446"/>
      <c r="K56" s="446"/>
      <c r="L56" s="444"/>
      <c r="M56" s="444"/>
      <c r="N56" s="446"/>
      <c r="O56" s="446"/>
      <c r="P56" s="444"/>
      <c r="Q56" s="444"/>
      <c r="R56" s="444"/>
      <c r="S56" s="444"/>
      <c r="T56" s="444"/>
      <c r="U56" s="444"/>
      <c r="V56" s="444"/>
      <c r="W56" s="444"/>
      <c r="X56" s="444"/>
      <c r="Y56" s="444"/>
      <c r="Z56" s="444"/>
    </row>
    <row r="57" spans="1:26" ht="15.75" customHeight="1">
      <c r="A57" s="444"/>
      <c r="B57" s="47"/>
      <c r="C57" s="472"/>
      <c r="D57" s="47"/>
      <c r="E57" s="47"/>
      <c r="F57" s="47"/>
      <c r="G57" s="47"/>
      <c r="H57" s="47"/>
      <c r="I57" s="444"/>
      <c r="J57" s="446"/>
      <c r="K57" s="446"/>
      <c r="L57" s="444"/>
      <c r="M57" s="444"/>
      <c r="N57" s="446"/>
      <c r="O57" s="446"/>
      <c r="P57" s="444"/>
      <c r="Q57" s="444"/>
      <c r="R57" s="444"/>
      <c r="S57" s="444"/>
      <c r="T57" s="444"/>
      <c r="U57" s="444"/>
      <c r="V57" s="444"/>
      <c r="W57" s="444"/>
      <c r="X57" s="444"/>
      <c r="Y57" s="444"/>
      <c r="Z57" s="444"/>
    </row>
    <row r="58" spans="1:26" ht="15.75" customHeight="1">
      <c r="A58" s="444"/>
      <c r="B58" s="47"/>
      <c r="C58" s="472"/>
      <c r="D58" s="47"/>
      <c r="E58" s="47"/>
      <c r="F58" s="47"/>
      <c r="G58" s="47"/>
      <c r="H58" s="47"/>
      <c r="I58" s="444"/>
      <c r="J58" s="446"/>
      <c r="K58" s="446"/>
      <c r="L58" s="444"/>
      <c r="M58" s="444"/>
      <c r="N58" s="446"/>
      <c r="O58" s="446"/>
      <c r="P58" s="444"/>
      <c r="Q58" s="444"/>
      <c r="R58" s="444"/>
      <c r="S58" s="444"/>
      <c r="T58" s="444"/>
      <c r="U58" s="444"/>
      <c r="V58" s="444"/>
      <c r="W58" s="444"/>
      <c r="X58" s="444"/>
      <c r="Y58" s="444"/>
      <c r="Z58" s="444"/>
    </row>
    <row r="59" spans="1:26" ht="15.75" customHeight="1">
      <c r="A59" s="444"/>
      <c r="B59" s="47"/>
      <c r="C59" s="472"/>
      <c r="D59" s="47"/>
      <c r="E59" s="47"/>
      <c r="F59" s="47"/>
      <c r="G59" s="47"/>
      <c r="H59" s="47"/>
      <c r="I59" s="444"/>
      <c r="J59" s="446"/>
      <c r="K59" s="446"/>
      <c r="L59" s="444"/>
      <c r="M59" s="444"/>
      <c r="N59" s="446"/>
      <c r="O59" s="446"/>
      <c r="P59" s="444"/>
      <c r="Q59" s="444"/>
      <c r="R59" s="444"/>
      <c r="S59" s="444"/>
      <c r="T59" s="444"/>
      <c r="U59" s="444"/>
      <c r="V59" s="444"/>
      <c r="W59" s="444"/>
      <c r="X59" s="444"/>
      <c r="Y59" s="444"/>
      <c r="Z59" s="444"/>
    </row>
    <row r="60" spans="1:26" ht="15.75" customHeight="1">
      <c r="A60" s="444"/>
      <c r="B60" s="47"/>
      <c r="C60" s="472"/>
      <c r="D60" s="47"/>
      <c r="E60" s="47"/>
      <c r="F60" s="47"/>
      <c r="G60" s="47"/>
      <c r="H60" s="47"/>
      <c r="I60" s="444"/>
      <c r="J60" s="446"/>
      <c r="K60" s="446"/>
      <c r="L60" s="444"/>
      <c r="M60" s="444"/>
      <c r="N60" s="446"/>
      <c r="O60" s="446"/>
      <c r="P60" s="444"/>
      <c r="Q60" s="444"/>
      <c r="R60" s="444"/>
      <c r="S60" s="444"/>
      <c r="T60" s="444"/>
      <c r="U60" s="444"/>
      <c r="V60" s="444"/>
      <c r="W60" s="444"/>
      <c r="X60" s="444"/>
      <c r="Y60" s="444"/>
      <c r="Z60" s="444"/>
    </row>
    <row r="61" spans="1:26" ht="15.75" customHeight="1">
      <c r="A61" s="444"/>
      <c r="B61" s="47"/>
      <c r="C61" s="472"/>
      <c r="D61" s="47"/>
      <c r="E61" s="47"/>
      <c r="F61" s="47"/>
      <c r="G61" s="47"/>
      <c r="H61" s="47"/>
      <c r="I61" s="444"/>
      <c r="J61" s="446"/>
      <c r="K61" s="446"/>
      <c r="L61" s="444"/>
      <c r="M61" s="444"/>
      <c r="N61" s="446"/>
      <c r="O61" s="446"/>
      <c r="P61" s="444"/>
      <c r="Q61" s="444"/>
      <c r="R61" s="444"/>
      <c r="S61" s="444"/>
      <c r="T61" s="444"/>
      <c r="U61" s="444"/>
      <c r="V61" s="444"/>
      <c r="W61" s="444"/>
      <c r="X61" s="444"/>
      <c r="Y61" s="444"/>
      <c r="Z61" s="444"/>
    </row>
    <row r="62" spans="1:26" ht="15.75" customHeight="1">
      <c r="A62" s="444"/>
      <c r="B62" s="47"/>
      <c r="C62" s="472"/>
      <c r="D62" s="47"/>
      <c r="E62" s="47"/>
      <c r="F62" s="47"/>
      <c r="G62" s="47"/>
      <c r="H62" s="47"/>
      <c r="I62" s="444"/>
      <c r="J62" s="446"/>
      <c r="K62" s="446"/>
      <c r="L62" s="444"/>
      <c r="M62" s="444"/>
      <c r="N62" s="446"/>
      <c r="O62" s="446"/>
      <c r="P62" s="444"/>
      <c r="Q62" s="444"/>
      <c r="R62" s="444"/>
      <c r="S62" s="444"/>
      <c r="T62" s="444"/>
      <c r="U62" s="444"/>
      <c r="V62" s="444"/>
      <c r="W62" s="444"/>
      <c r="X62" s="444"/>
      <c r="Y62" s="444"/>
      <c r="Z62" s="444"/>
    </row>
    <row r="63" spans="1:26" ht="15.75" customHeight="1">
      <c r="A63" s="444"/>
      <c r="B63" s="47"/>
      <c r="C63" s="472"/>
      <c r="D63" s="47"/>
      <c r="E63" s="47"/>
      <c r="F63" s="47"/>
      <c r="G63" s="47"/>
      <c r="H63" s="47"/>
      <c r="I63" s="444"/>
      <c r="J63" s="446"/>
      <c r="K63" s="446"/>
      <c r="L63" s="444"/>
      <c r="M63" s="444"/>
      <c r="N63" s="446"/>
      <c r="O63" s="446"/>
      <c r="P63" s="444"/>
      <c r="Q63" s="444"/>
      <c r="R63" s="444"/>
      <c r="S63" s="444"/>
      <c r="T63" s="444"/>
      <c r="U63" s="444"/>
      <c r="V63" s="444"/>
      <c r="W63" s="444"/>
      <c r="X63" s="444"/>
      <c r="Y63" s="444"/>
      <c r="Z63" s="444"/>
    </row>
    <row r="64" spans="1:26" ht="15.75" customHeight="1">
      <c r="A64" s="444"/>
      <c r="B64" s="47"/>
      <c r="C64" s="472"/>
      <c r="D64" s="47"/>
      <c r="E64" s="47"/>
      <c r="F64" s="47"/>
      <c r="G64" s="47"/>
      <c r="H64" s="47"/>
      <c r="I64" s="444"/>
      <c r="J64" s="446"/>
      <c r="K64" s="446"/>
      <c r="L64" s="444"/>
      <c r="M64" s="444"/>
      <c r="N64" s="446"/>
      <c r="O64" s="446"/>
      <c r="P64" s="444"/>
      <c r="Q64" s="444"/>
      <c r="R64" s="444"/>
      <c r="S64" s="444"/>
      <c r="T64" s="444"/>
      <c r="U64" s="444"/>
      <c r="V64" s="444"/>
      <c r="W64" s="444"/>
      <c r="X64" s="444"/>
      <c r="Y64" s="444"/>
      <c r="Z64" s="444"/>
    </row>
    <row r="65" spans="1:26" ht="15.75" customHeight="1">
      <c r="A65" s="444"/>
      <c r="B65" s="47"/>
      <c r="C65" s="472"/>
      <c r="D65" s="47"/>
      <c r="E65" s="47"/>
      <c r="F65" s="47"/>
      <c r="G65" s="47"/>
      <c r="H65" s="47"/>
      <c r="I65" s="444"/>
      <c r="J65" s="446"/>
      <c r="K65" s="446"/>
      <c r="L65" s="444"/>
      <c r="M65" s="444"/>
      <c r="N65" s="446"/>
      <c r="O65" s="446"/>
      <c r="P65" s="444"/>
      <c r="Q65" s="444"/>
      <c r="R65" s="444"/>
      <c r="S65" s="444"/>
      <c r="T65" s="444"/>
      <c r="U65" s="444"/>
      <c r="V65" s="444"/>
      <c r="W65" s="444"/>
      <c r="X65" s="444"/>
      <c r="Y65" s="444"/>
      <c r="Z65" s="444"/>
    </row>
    <row r="66" spans="1:26" ht="15.75" customHeight="1">
      <c r="A66" s="444"/>
      <c r="B66" s="47"/>
      <c r="C66" s="472"/>
      <c r="D66" s="47"/>
      <c r="E66" s="47"/>
      <c r="F66" s="47"/>
      <c r="G66" s="47"/>
      <c r="H66" s="47"/>
      <c r="I66" s="444"/>
      <c r="J66" s="446"/>
      <c r="K66" s="446"/>
      <c r="L66" s="444"/>
      <c r="M66" s="444"/>
      <c r="N66" s="446"/>
      <c r="O66" s="446"/>
      <c r="P66" s="444"/>
      <c r="Q66" s="444"/>
      <c r="R66" s="444"/>
      <c r="S66" s="444"/>
      <c r="T66" s="444"/>
      <c r="U66" s="444"/>
      <c r="V66" s="444"/>
      <c r="W66" s="444"/>
      <c r="X66" s="444"/>
      <c r="Y66" s="444"/>
      <c r="Z66" s="444"/>
    </row>
    <row r="67" spans="1:26" ht="15.75" customHeight="1">
      <c r="A67" s="444"/>
      <c r="B67" s="47"/>
      <c r="C67" s="472"/>
      <c r="D67" s="47"/>
      <c r="E67" s="47"/>
      <c r="F67" s="47"/>
      <c r="G67" s="47"/>
      <c r="H67" s="47"/>
      <c r="I67" s="444"/>
      <c r="J67" s="446"/>
      <c r="K67" s="446"/>
      <c r="L67" s="444"/>
      <c r="M67" s="444"/>
      <c r="N67" s="446"/>
      <c r="O67" s="446"/>
      <c r="P67" s="444"/>
      <c r="Q67" s="444"/>
      <c r="R67" s="444"/>
      <c r="S67" s="444"/>
      <c r="T67" s="444"/>
      <c r="U67" s="444"/>
      <c r="V67" s="444"/>
      <c r="W67" s="444"/>
      <c r="X67" s="444"/>
      <c r="Y67" s="444"/>
      <c r="Z67" s="444"/>
    </row>
    <row r="68" spans="1:26" ht="15.75" customHeight="1">
      <c r="A68" s="444"/>
      <c r="B68" s="47"/>
      <c r="C68" s="472"/>
      <c r="D68" s="47"/>
      <c r="E68" s="47"/>
      <c r="F68" s="47"/>
      <c r="G68" s="47"/>
      <c r="H68" s="47"/>
      <c r="I68" s="444"/>
      <c r="J68" s="446"/>
      <c r="K68" s="446"/>
      <c r="L68" s="444"/>
      <c r="M68" s="444"/>
      <c r="N68" s="446"/>
      <c r="O68" s="446"/>
      <c r="P68" s="444"/>
      <c r="Q68" s="444"/>
      <c r="R68" s="444"/>
      <c r="S68" s="444"/>
      <c r="T68" s="444"/>
      <c r="U68" s="444"/>
      <c r="V68" s="444"/>
      <c r="W68" s="444"/>
      <c r="X68" s="444"/>
      <c r="Y68" s="444"/>
      <c r="Z68" s="444"/>
    </row>
    <row r="69" spans="1:26" ht="15.75" customHeight="1">
      <c r="A69" s="444"/>
      <c r="B69" s="47"/>
      <c r="C69" s="472"/>
      <c r="D69" s="47"/>
      <c r="E69" s="47"/>
      <c r="F69" s="47"/>
      <c r="G69" s="47"/>
      <c r="H69" s="47"/>
      <c r="I69" s="444"/>
      <c r="J69" s="446"/>
      <c r="K69" s="446"/>
      <c r="L69" s="444"/>
      <c r="M69" s="444"/>
      <c r="N69" s="446"/>
      <c r="O69" s="446"/>
      <c r="P69" s="444"/>
      <c r="Q69" s="444"/>
      <c r="R69" s="444"/>
      <c r="S69" s="444"/>
      <c r="T69" s="444"/>
      <c r="U69" s="444"/>
      <c r="V69" s="444"/>
      <c r="W69" s="444"/>
      <c r="X69" s="444"/>
      <c r="Y69" s="444"/>
      <c r="Z69" s="444"/>
    </row>
    <row r="70" spans="1:26" ht="15.75" customHeight="1">
      <c r="A70" s="444"/>
      <c r="B70" s="47"/>
      <c r="C70" s="472"/>
      <c r="D70" s="47"/>
      <c r="E70" s="47"/>
      <c r="F70" s="47"/>
      <c r="G70" s="47"/>
      <c r="H70" s="47"/>
      <c r="I70" s="444"/>
      <c r="J70" s="446"/>
      <c r="K70" s="446"/>
      <c r="L70" s="444"/>
      <c r="M70" s="444"/>
      <c r="N70" s="446"/>
      <c r="O70" s="446"/>
      <c r="P70" s="444"/>
      <c r="Q70" s="444"/>
      <c r="R70" s="444"/>
      <c r="S70" s="444"/>
      <c r="T70" s="444"/>
      <c r="U70" s="444"/>
      <c r="V70" s="444"/>
      <c r="W70" s="444"/>
      <c r="X70" s="444"/>
      <c r="Y70" s="444"/>
      <c r="Z70" s="444"/>
    </row>
    <row r="71" spans="1:26" ht="15.75" customHeight="1">
      <c r="A71" s="444"/>
      <c r="B71" s="47"/>
      <c r="C71" s="472"/>
      <c r="D71" s="47"/>
      <c r="E71" s="47"/>
      <c r="F71" s="47"/>
      <c r="G71" s="47"/>
      <c r="H71" s="47"/>
      <c r="I71" s="444"/>
      <c r="J71" s="446"/>
      <c r="K71" s="446"/>
      <c r="L71" s="444"/>
      <c r="M71" s="444"/>
      <c r="N71" s="446"/>
      <c r="O71" s="446"/>
      <c r="P71" s="444"/>
      <c r="Q71" s="444"/>
      <c r="R71" s="444"/>
      <c r="S71" s="444"/>
      <c r="T71" s="444"/>
      <c r="U71" s="444"/>
      <c r="V71" s="444"/>
      <c r="W71" s="444"/>
      <c r="X71" s="444"/>
      <c r="Y71" s="444"/>
      <c r="Z71" s="444"/>
    </row>
    <row r="72" spans="1:26" ht="15.75" customHeight="1">
      <c r="A72" s="444"/>
      <c r="B72" s="47"/>
      <c r="C72" s="472"/>
      <c r="D72" s="47"/>
      <c r="E72" s="47"/>
      <c r="F72" s="47"/>
      <c r="G72" s="47"/>
      <c r="H72" s="47"/>
      <c r="I72" s="444"/>
      <c r="J72" s="446"/>
      <c r="K72" s="446"/>
      <c r="L72" s="444"/>
      <c r="M72" s="444"/>
      <c r="N72" s="446"/>
      <c r="O72" s="446"/>
      <c r="P72" s="444"/>
      <c r="Q72" s="444"/>
      <c r="R72" s="444"/>
      <c r="S72" s="444"/>
      <c r="T72" s="444"/>
      <c r="U72" s="444"/>
      <c r="V72" s="444"/>
      <c r="W72" s="444"/>
      <c r="X72" s="444"/>
      <c r="Y72" s="444"/>
      <c r="Z72" s="444"/>
    </row>
    <row r="73" spans="1:26" ht="15.75" customHeight="1">
      <c r="A73" s="444"/>
      <c r="B73" s="47"/>
      <c r="C73" s="472"/>
      <c r="D73" s="47"/>
      <c r="E73" s="47"/>
      <c r="F73" s="47"/>
      <c r="G73" s="47"/>
      <c r="H73" s="47"/>
      <c r="I73" s="444"/>
      <c r="J73" s="446"/>
      <c r="K73" s="446"/>
      <c r="L73" s="444"/>
      <c r="M73" s="444"/>
      <c r="N73" s="446"/>
      <c r="O73" s="446"/>
      <c r="P73" s="444"/>
      <c r="Q73" s="444"/>
      <c r="R73" s="444"/>
      <c r="S73" s="444"/>
      <c r="T73" s="444"/>
      <c r="U73" s="444"/>
      <c r="V73" s="444"/>
      <c r="W73" s="444"/>
      <c r="X73" s="444"/>
      <c r="Y73" s="444"/>
      <c r="Z73" s="444"/>
    </row>
    <row r="74" spans="1:26" ht="15.75" customHeight="1">
      <c r="A74" s="444"/>
      <c r="B74" s="47"/>
      <c r="C74" s="472"/>
      <c r="D74" s="47"/>
      <c r="E74" s="47"/>
      <c r="F74" s="47"/>
      <c r="G74" s="47"/>
      <c r="H74" s="47"/>
      <c r="I74" s="444"/>
      <c r="J74" s="446"/>
      <c r="K74" s="446"/>
      <c r="L74" s="444"/>
      <c r="M74" s="444"/>
      <c r="N74" s="446"/>
      <c r="O74" s="446"/>
      <c r="P74" s="444"/>
      <c r="Q74" s="444"/>
      <c r="R74" s="444"/>
      <c r="S74" s="444"/>
      <c r="T74" s="444"/>
      <c r="U74" s="444"/>
      <c r="V74" s="444"/>
      <c r="W74" s="444"/>
      <c r="X74" s="444"/>
      <c r="Y74" s="444"/>
      <c r="Z74" s="444"/>
    </row>
    <row r="75" spans="1:26" ht="15.75" customHeight="1">
      <c r="A75" s="444"/>
      <c r="B75" s="47"/>
      <c r="C75" s="472"/>
      <c r="D75" s="47"/>
      <c r="E75" s="47"/>
      <c r="F75" s="47"/>
      <c r="G75" s="47"/>
      <c r="H75" s="47"/>
      <c r="I75" s="444"/>
      <c r="J75" s="446"/>
      <c r="K75" s="446"/>
      <c r="L75" s="444"/>
      <c r="M75" s="444"/>
      <c r="N75" s="446"/>
      <c r="O75" s="446"/>
      <c r="P75" s="444"/>
      <c r="Q75" s="444"/>
      <c r="R75" s="444"/>
      <c r="S75" s="444"/>
      <c r="T75" s="444"/>
      <c r="U75" s="444"/>
      <c r="V75" s="444"/>
      <c r="W75" s="444"/>
      <c r="X75" s="444"/>
      <c r="Y75" s="444"/>
      <c r="Z75" s="444"/>
    </row>
    <row r="76" spans="1:26" ht="15.75" customHeight="1">
      <c r="A76" s="444"/>
      <c r="B76" s="47"/>
      <c r="C76" s="472"/>
      <c r="D76" s="47"/>
      <c r="E76" s="47"/>
      <c r="F76" s="47"/>
      <c r="G76" s="47"/>
      <c r="H76" s="47"/>
      <c r="I76" s="444"/>
      <c r="J76" s="446"/>
      <c r="K76" s="446"/>
      <c r="L76" s="444"/>
      <c r="M76" s="444"/>
      <c r="N76" s="446"/>
      <c r="O76" s="446"/>
      <c r="P76" s="444"/>
      <c r="Q76" s="444"/>
      <c r="R76" s="444"/>
      <c r="S76" s="444"/>
      <c r="T76" s="444"/>
      <c r="U76" s="444"/>
      <c r="V76" s="444"/>
      <c r="W76" s="444"/>
      <c r="X76" s="444"/>
      <c r="Y76" s="444"/>
      <c r="Z76" s="444"/>
    </row>
    <row r="77" spans="1:26" ht="15.75" customHeight="1">
      <c r="A77" s="444"/>
      <c r="B77" s="47"/>
      <c r="C77" s="472"/>
      <c r="D77" s="47"/>
      <c r="E77" s="47"/>
      <c r="F77" s="47"/>
      <c r="G77" s="47"/>
      <c r="H77" s="47"/>
      <c r="I77" s="444"/>
      <c r="J77" s="446"/>
      <c r="K77" s="446"/>
      <c r="L77" s="444"/>
      <c r="M77" s="444"/>
      <c r="N77" s="446"/>
      <c r="O77" s="446"/>
      <c r="P77" s="444"/>
      <c r="Q77" s="444"/>
      <c r="R77" s="444"/>
      <c r="S77" s="444"/>
      <c r="T77" s="444"/>
      <c r="U77" s="444"/>
      <c r="V77" s="444"/>
      <c r="W77" s="444"/>
      <c r="X77" s="444"/>
      <c r="Y77" s="444"/>
      <c r="Z77" s="444"/>
    </row>
    <row r="78" spans="1:26" ht="15.75" customHeight="1">
      <c r="A78" s="444"/>
      <c r="B78" s="47"/>
      <c r="C78" s="472"/>
      <c r="D78" s="47"/>
      <c r="E78" s="47"/>
      <c r="F78" s="47"/>
      <c r="G78" s="47"/>
      <c r="H78" s="47"/>
      <c r="I78" s="444"/>
      <c r="J78" s="446"/>
      <c r="K78" s="446"/>
      <c r="L78" s="444"/>
      <c r="M78" s="444"/>
      <c r="N78" s="446"/>
      <c r="O78" s="446"/>
      <c r="P78" s="444"/>
      <c r="Q78" s="444"/>
      <c r="R78" s="444"/>
      <c r="S78" s="444"/>
      <c r="T78" s="444"/>
      <c r="U78" s="444"/>
      <c r="V78" s="444"/>
      <c r="W78" s="444"/>
      <c r="X78" s="444"/>
      <c r="Y78" s="444"/>
      <c r="Z78" s="444"/>
    </row>
    <row r="79" spans="1:26" ht="15.75" customHeight="1">
      <c r="A79" s="444"/>
      <c r="B79" s="47"/>
      <c r="C79" s="472"/>
      <c r="D79" s="47"/>
      <c r="E79" s="47"/>
      <c r="F79" s="47"/>
      <c r="G79" s="47"/>
      <c r="H79" s="47"/>
      <c r="I79" s="444"/>
      <c r="J79" s="446"/>
      <c r="K79" s="446"/>
      <c r="L79" s="444"/>
      <c r="M79" s="444"/>
      <c r="N79" s="446"/>
      <c r="O79" s="446"/>
      <c r="P79" s="444"/>
      <c r="Q79" s="444"/>
      <c r="R79" s="444"/>
      <c r="S79" s="444"/>
      <c r="T79" s="444"/>
      <c r="U79" s="444"/>
      <c r="V79" s="444"/>
      <c r="W79" s="444"/>
      <c r="X79" s="444"/>
      <c r="Y79" s="444"/>
      <c r="Z79" s="444"/>
    </row>
    <row r="80" spans="1:26" ht="15.75" customHeight="1">
      <c r="A80" s="444"/>
      <c r="B80" s="47"/>
      <c r="C80" s="472"/>
      <c r="D80" s="47"/>
      <c r="E80" s="47"/>
      <c r="F80" s="47"/>
      <c r="G80" s="47"/>
      <c r="H80" s="47"/>
      <c r="I80" s="444"/>
      <c r="J80" s="446"/>
      <c r="K80" s="446"/>
      <c r="L80" s="444"/>
      <c r="M80" s="444"/>
      <c r="N80" s="446"/>
      <c r="O80" s="446"/>
      <c r="P80" s="444"/>
      <c r="Q80" s="444"/>
      <c r="R80" s="444"/>
      <c r="S80" s="444"/>
      <c r="T80" s="444"/>
      <c r="U80" s="444"/>
      <c r="V80" s="444"/>
      <c r="W80" s="444"/>
      <c r="X80" s="444"/>
      <c r="Y80" s="444"/>
      <c r="Z80" s="444"/>
    </row>
    <row r="81" spans="1:26" ht="15.75" customHeight="1">
      <c r="A81" s="444"/>
      <c r="B81" s="47"/>
      <c r="C81" s="472"/>
      <c r="D81" s="47"/>
      <c r="E81" s="47"/>
      <c r="F81" s="47"/>
      <c r="G81" s="47"/>
      <c r="H81" s="47"/>
      <c r="I81" s="444"/>
      <c r="J81" s="446"/>
      <c r="K81" s="446"/>
      <c r="L81" s="444"/>
      <c r="M81" s="444"/>
      <c r="N81" s="446"/>
      <c r="O81" s="446"/>
      <c r="P81" s="444"/>
      <c r="Q81" s="444"/>
      <c r="R81" s="444"/>
      <c r="S81" s="444"/>
      <c r="T81" s="444"/>
      <c r="U81" s="444"/>
      <c r="V81" s="444"/>
      <c r="W81" s="444"/>
      <c r="X81" s="444"/>
      <c r="Y81" s="444"/>
      <c r="Z81" s="444"/>
    </row>
    <row r="82" spans="1:26" ht="15.75" customHeight="1">
      <c r="A82" s="444"/>
      <c r="B82" s="47"/>
      <c r="C82" s="472"/>
      <c r="D82" s="47"/>
      <c r="E82" s="47"/>
      <c r="F82" s="47"/>
      <c r="G82" s="47"/>
      <c r="H82" s="47"/>
      <c r="I82" s="444"/>
      <c r="J82" s="446"/>
      <c r="K82" s="446"/>
      <c r="L82" s="444"/>
      <c r="M82" s="444"/>
      <c r="N82" s="446"/>
      <c r="O82" s="446"/>
      <c r="P82" s="444"/>
      <c r="Q82" s="444"/>
      <c r="R82" s="444"/>
      <c r="S82" s="444"/>
      <c r="T82" s="444"/>
      <c r="U82" s="444"/>
      <c r="V82" s="444"/>
      <c r="W82" s="444"/>
      <c r="X82" s="444"/>
      <c r="Y82" s="444"/>
      <c r="Z82" s="444"/>
    </row>
    <row r="83" spans="1:26" ht="15.75" customHeight="1">
      <c r="A83" s="444"/>
      <c r="B83" s="47"/>
      <c r="C83" s="472"/>
      <c r="D83" s="47"/>
      <c r="E83" s="47"/>
      <c r="F83" s="47"/>
      <c r="G83" s="47"/>
      <c r="H83" s="47"/>
      <c r="I83" s="444"/>
      <c r="J83" s="446"/>
      <c r="K83" s="446"/>
      <c r="L83" s="444"/>
      <c r="M83" s="444"/>
      <c r="N83" s="446"/>
      <c r="O83" s="446"/>
      <c r="P83" s="444"/>
      <c r="Q83" s="444"/>
      <c r="R83" s="444"/>
      <c r="S83" s="444"/>
      <c r="T83" s="444"/>
      <c r="U83" s="444"/>
      <c r="V83" s="444"/>
      <c r="W83" s="444"/>
      <c r="X83" s="444"/>
      <c r="Y83" s="444"/>
      <c r="Z83" s="444"/>
    </row>
    <row r="84" spans="1:26" ht="15.75" customHeight="1">
      <c r="A84" s="444"/>
      <c r="B84" s="47"/>
      <c r="C84" s="472"/>
      <c r="D84" s="47"/>
      <c r="E84" s="47"/>
      <c r="F84" s="47"/>
      <c r="G84" s="47"/>
      <c r="H84" s="47"/>
      <c r="I84" s="444"/>
      <c r="J84" s="446"/>
      <c r="K84" s="446"/>
      <c r="L84" s="444"/>
      <c r="M84" s="444"/>
      <c r="N84" s="446"/>
      <c r="O84" s="446"/>
      <c r="P84" s="444"/>
      <c r="Q84" s="444"/>
      <c r="R84" s="444"/>
      <c r="S84" s="444"/>
      <c r="T84" s="444"/>
      <c r="U84" s="444"/>
      <c r="V84" s="444"/>
      <c r="W84" s="444"/>
      <c r="X84" s="444"/>
      <c r="Y84" s="444"/>
      <c r="Z84" s="444"/>
    </row>
    <row r="85" spans="1:26" ht="15.75" customHeight="1">
      <c r="A85" s="444"/>
      <c r="B85" s="47"/>
      <c r="C85" s="472"/>
      <c r="D85" s="47"/>
      <c r="E85" s="47"/>
      <c r="F85" s="47"/>
      <c r="G85" s="47"/>
      <c r="H85" s="47"/>
      <c r="I85" s="444"/>
      <c r="J85" s="446"/>
      <c r="K85" s="446"/>
      <c r="L85" s="444"/>
      <c r="M85" s="444"/>
      <c r="N85" s="446"/>
      <c r="O85" s="446"/>
      <c r="P85" s="444"/>
      <c r="Q85" s="444"/>
      <c r="R85" s="444"/>
      <c r="S85" s="444"/>
      <c r="T85" s="444"/>
      <c r="U85" s="444"/>
      <c r="V85" s="444"/>
      <c r="W85" s="444"/>
      <c r="X85" s="444"/>
      <c r="Y85" s="444"/>
      <c r="Z85" s="444"/>
    </row>
    <row r="86" spans="1:26" ht="15.75" customHeight="1">
      <c r="A86" s="444"/>
      <c r="B86" s="47"/>
      <c r="C86" s="472"/>
      <c r="D86" s="47"/>
      <c r="E86" s="47"/>
      <c r="F86" s="47"/>
      <c r="G86" s="47"/>
      <c r="H86" s="47"/>
      <c r="I86" s="444"/>
      <c r="J86" s="446"/>
      <c r="K86" s="446"/>
      <c r="L86" s="444"/>
      <c r="M86" s="444"/>
      <c r="N86" s="446"/>
      <c r="O86" s="446"/>
      <c r="P86" s="444"/>
      <c r="Q86" s="444"/>
      <c r="R86" s="444"/>
      <c r="S86" s="444"/>
      <c r="T86" s="444"/>
      <c r="U86" s="444"/>
      <c r="V86" s="444"/>
      <c r="W86" s="444"/>
      <c r="X86" s="444"/>
      <c r="Y86" s="444"/>
      <c r="Z86" s="444"/>
    </row>
    <row r="87" spans="1:26" ht="15.75" customHeight="1">
      <c r="A87" s="444"/>
      <c r="B87" s="47"/>
      <c r="C87" s="472"/>
      <c r="D87" s="47"/>
      <c r="E87" s="47"/>
      <c r="F87" s="47"/>
      <c r="G87" s="47"/>
      <c r="H87" s="47"/>
      <c r="I87" s="444"/>
      <c r="J87" s="446"/>
      <c r="K87" s="446"/>
      <c r="L87" s="444"/>
      <c r="M87" s="444"/>
      <c r="N87" s="446"/>
      <c r="O87" s="446"/>
      <c r="P87" s="444"/>
      <c r="Q87" s="444"/>
      <c r="R87" s="444"/>
      <c r="S87" s="444"/>
      <c r="T87" s="444"/>
      <c r="U87" s="444"/>
      <c r="V87" s="444"/>
      <c r="W87" s="444"/>
      <c r="X87" s="444"/>
      <c r="Y87" s="444"/>
      <c r="Z87" s="444"/>
    </row>
    <row r="88" spans="1:26" ht="15.75" customHeight="1">
      <c r="A88" s="444"/>
      <c r="B88" s="47"/>
      <c r="C88" s="472"/>
      <c r="D88" s="47"/>
      <c r="E88" s="47"/>
      <c r="F88" s="47"/>
      <c r="G88" s="47"/>
      <c r="H88" s="47"/>
      <c r="I88" s="444"/>
      <c r="J88" s="446"/>
      <c r="K88" s="446"/>
      <c r="L88" s="444"/>
      <c r="M88" s="444"/>
      <c r="N88" s="446"/>
      <c r="O88" s="446"/>
      <c r="P88" s="444"/>
      <c r="Q88" s="444"/>
      <c r="R88" s="444"/>
      <c r="S88" s="444"/>
      <c r="T88" s="444"/>
      <c r="U88" s="444"/>
      <c r="V88" s="444"/>
      <c r="W88" s="444"/>
      <c r="X88" s="444"/>
      <c r="Y88" s="444"/>
      <c r="Z88" s="444"/>
    </row>
    <row r="89" spans="1:26" ht="15.75" customHeight="1">
      <c r="A89" s="444"/>
      <c r="B89" s="47"/>
      <c r="C89" s="472"/>
      <c r="D89" s="47"/>
      <c r="E89" s="47"/>
      <c r="F89" s="47"/>
      <c r="G89" s="47"/>
      <c r="H89" s="47"/>
      <c r="I89" s="444"/>
      <c r="J89" s="446"/>
      <c r="K89" s="446"/>
      <c r="L89" s="444"/>
      <c r="M89" s="444"/>
      <c r="N89" s="446"/>
      <c r="O89" s="446"/>
      <c r="P89" s="444"/>
      <c r="Q89" s="444"/>
      <c r="R89" s="444"/>
      <c r="S89" s="444"/>
      <c r="T89" s="444"/>
      <c r="U89" s="444"/>
      <c r="V89" s="444"/>
      <c r="W89" s="444"/>
      <c r="X89" s="444"/>
      <c r="Y89" s="444"/>
      <c r="Z89" s="444"/>
    </row>
    <row r="90" spans="1:26" ht="15.75" customHeight="1">
      <c r="A90" s="444"/>
      <c r="B90" s="47"/>
      <c r="C90" s="472"/>
      <c r="D90" s="47"/>
      <c r="E90" s="47"/>
      <c r="F90" s="47"/>
      <c r="G90" s="47"/>
      <c r="H90" s="47"/>
      <c r="I90" s="444"/>
      <c r="J90" s="446"/>
      <c r="K90" s="446"/>
      <c r="L90" s="444"/>
      <c r="M90" s="444"/>
      <c r="N90" s="446"/>
      <c r="O90" s="446"/>
      <c r="P90" s="444"/>
      <c r="Q90" s="444"/>
      <c r="R90" s="444"/>
      <c r="S90" s="444"/>
      <c r="T90" s="444"/>
      <c r="U90" s="444"/>
      <c r="V90" s="444"/>
      <c r="W90" s="444"/>
      <c r="X90" s="444"/>
      <c r="Y90" s="444"/>
      <c r="Z90" s="444"/>
    </row>
    <row r="91" spans="1:26" ht="15.75" customHeight="1">
      <c r="A91" s="444"/>
      <c r="B91" s="47"/>
      <c r="C91" s="472"/>
      <c r="D91" s="47"/>
      <c r="E91" s="47"/>
      <c r="F91" s="47"/>
      <c r="G91" s="47"/>
      <c r="H91" s="47"/>
      <c r="I91" s="444"/>
      <c r="J91" s="446"/>
      <c r="K91" s="446"/>
      <c r="L91" s="444"/>
      <c r="M91" s="444"/>
      <c r="N91" s="446"/>
      <c r="O91" s="446"/>
      <c r="P91" s="444"/>
      <c r="Q91" s="444"/>
      <c r="R91" s="444"/>
      <c r="S91" s="444"/>
      <c r="T91" s="444"/>
      <c r="U91" s="444"/>
      <c r="V91" s="444"/>
      <c r="W91" s="444"/>
      <c r="X91" s="444"/>
      <c r="Y91" s="444"/>
      <c r="Z91" s="444"/>
    </row>
    <row r="92" spans="1:26" ht="15.75" customHeight="1">
      <c r="A92" s="444"/>
      <c r="B92" s="47"/>
      <c r="C92" s="472"/>
      <c r="D92" s="47"/>
      <c r="E92" s="47"/>
      <c r="F92" s="47"/>
      <c r="G92" s="47"/>
      <c r="H92" s="47"/>
      <c r="I92" s="444"/>
      <c r="J92" s="446"/>
      <c r="K92" s="446"/>
      <c r="L92" s="444"/>
      <c r="M92" s="444"/>
      <c r="N92" s="446"/>
      <c r="O92" s="446"/>
      <c r="P92" s="444"/>
      <c r="Q92" s="444"/>
      <c r="R92" s="444"/>
      <c r="S92" s="444"/>
      <c r="T92" s="444"/>
      <c r="U92" s="444"/>
      <c r="V92" s="444"/>
      <c r="W92" s="444"/>
      <c r="X92" s="444"/>
      <c r="Y92" s="444"/>
      <c r="Z92" s="444"/>
    </row>
    <row r="93" spans="1:26" ht="15.75" customHeight="1">
      <c r="A93" s="444"/>
      <c r="B93" s="47"/>
      <c r="C93" s="472"/>
      <c r="D93" s="47"/>
      <c r="E93" s="47"/>
      <c r="F93" s="47"/>
      <c r="G93" s="47"/>
      <c r="H93" s="47"/>
      <c r="I93" s="444"/>
      <c r="J93" s="446"/>
      <c r="K93" s="446"/>
      <c r="L93" s="444"/>
      <c r="M93" s="444"/>
      <c r="N93" s="446"/>
      <c r="O93" s="446"/>
      <c r="P93" s="444"/>
      <c r="Q93" s="444"/>
      <c r="R93" s="444"/>
      <c r="S93" s="444"/>
      <c r="T93" s="444"/>
      <c r="U93" s="444"/>
      <c r="V93" s="444"/>
      <c r="W93" s="444"/>
      <c r="X93" s="444"/>
      <c r="Y93" s="444"/>
      <c r="Z93" s="444"/>
    </row>
    <row r="94" spans="1:26" ht="15.75" customHeight="1">
      <c r="A94" s="444"/>
      <c r="B94" s="47"/>
      <c r="C94" s="472"/>
      <c r="D94" s="47"/>
      <c r="E94" s="47"/>
      <c r="F94" s="47"/>
      <c r="G94" s="47"/>
      <c r="H94" s="47"/>
      <c r="I94" s="444"/>
      <c r="J94" s="446"/>
      <c r="K94" s="446"/>
      <c r="L94" s="444"/>
      <c r="M94" s="444"/>
      <c r="N94" s="446"/>
      <c r="O94" s="446"/>
      <c r="P94" s="444"/>
      <c r="Q94" s="444"/>
      <c r="R94" s="444"/>
      <c r="S94" s="444"/>
      <c r="T94" s="444"/>
      <c r="U94" s="444"/>
      <c r="V94" s="444"/>
      <c r="W94" s="444"/>
      <c r="X94" s="444"/>
      <c r="Y94" s="444"/>
      <c r="Z94" s="444"/>
    </row>
    <row r="95" spans="1:26" ht="15.75" customHeight="1">
      <c r="A95" s="444"/>
      <c r="B95" s="47"/>
      <c r="C95" s="472"/>
      <c r="D95" s="47"/>
      <c r="E95" s="47"/>
      <c r="F95" s="47"/>
      <c r="G95" s="47"/>
      <c r="H95" s="47"/>
      <c r="I95" s="444"/>
      <c r="J95" s="446"/>
      <c r="K95" s="446"/>
      <c r="L95" s="444"/>
      <c r="M95" s="444"/>
      <c r="N95" s="446"/>
      <c r="O95" s="446"/>
      <c r="P95" s="444"/>
      <c r="Q95" s="444"/>
      <c r="R95" s="444"/>
      <c r="S95" s="444"/>
      <c r="T95" s="444"/>
      <c r="U95" s="444"/>
      <c r="V95" s="444"/>
      <c r="W95" s="444"/>
      <c r="X95" s="444"/>
      <c r="Y95" s="444"/>
      <c r="Z95" s="444"/>
    </row>
    <row r="96" spans="1:26" ht="15.75" customHeight="1">
      <c r="A96" s="444"/>
      <c r="B96" s="47"/>
      <c r="C96" s="472"/>
      <c r="D96" s="47"/>
      <c r="E96" s="47"/>
      <c r="F96" s="47"/>
      <c r="G96" s="47"/>
      <c r="H96" s="47"/>
      <c r="I96" s="444"/>
      <c r="J96" s="446"/>
      <c r="K96" s="446"/>
      <c r="L96" s="444"/>
      <c r="M96" s="444"/>
      <c r="N96" s="446"/>
      <c r="O96" s="446"/>
      <c r="P96" s="444"/>
      <c r="Q96" s="444"/>
      <c r="R96" s="444"/>
      <c r="S96" s="444"/>
      <c r="T96" s="444"/>
      <c r="U96" s="444"/>
      <c r="V96" s="444"/>
      <c r="W96" s="444"/>
      <c r="X96" s="444"/>
      <c r="Y96" s="444"/>
      <c r="Z96" s="444"/>
    </row>
    <row r="97" spans="1:26" ht="15.75" customHeight="1">
      <c r="A97" s="444"/>
      <c r="B97" s="47"/>
      <c r="C97" s="472"/>
      <c r="D97" s="47"/>
      <c r="E97" s="47"/>
      <c r="F97" s="47"/>
      <c r="G97" s="47"/>
      <c r="H97" s="47"/>
      <c r="I97" s="444"/>
      <c r="J97" s="446"/>
      <c r="K97" s="446"/>
      <c r="L97" s="444"/>
      <c r="M97" s="444"/>
      <c r="N97" s="446"/>
      <c r="O97" s="446"/>
      <c r="P97" s="444"/>
      <c r="Q97" s="444"/>
      <c r="R97" s="444"/>
      <c r="S97" s="444"/>
      <c r="T97" s="444"/>
      <c r="U97" s="444"/>
      <c r="V97" s="444"/>
      <c r="W97" s="444"/>
      <c r="X97" s="444"/>
      <c r="Y97" s="444"/>
      <c r="Z97" s="444"/>
    </row>
    <row r="98" spans="1:26" ht="15.75" customHeight="1">
      <c r="A98" s="444"/>
      <c r="B98" s="47"/>
      <c r="C98" s="472"/>
      <c r="D98" s="47"/>
      <c r="E98" s="47"/>
      <c r="F98" s="47"/>
      <c r="G98" s="47"/>
      <c r="H98" s="47"/>
      <c r="I98" s="444"/>
      <c r="J98" s="446"/>
      <c r="K98" s="446"/>
      <c r="L98" s="444"/>
      <c r="M98" s="444"/>
      <c r="N98" s="446"/>
      <c r="O98" s="446"/>
      <c r="P98" s="444"/>
      <c r="Q98" s="444"/>
      <c r="R98" s="444"/>
      <c r="S98" s="444"/>
      <c r="T98" s="444"/>
      <c r="U98" s="444"/>
      <c r="V98" s="444"/>
      <c r="W98" s="444"/>
      <c r="X98" s="444"/>
      <c r="Y98" s="444"/>
      <c r="Z98" s="444"/>
    </row>
    <row r="99" spans="1:26" ht="15.75" customHeight="1">
      <c r="A99" s="444"/>
      <c r="B99" s="47"/>
      <c r="C99" s="472"/>
      <c r="D99" s="47"/>
      <c r="E99" s="47"/>
      <c r="F99" s="47"/>
      <c r="G99" s="47"/>
      <c r="H99" s="47"/>
      <c r="I99" s="444"/>
      <c r="J99" s="446"/>
      <c r="K99" s="446"/>
      <c r="L99" s="444"/>
      <c r="M99" s="444"/>
      <c r="N99" s="446"/>
      <c r="O99" s="446"/>
      <c r="P99" s="444"/>
      <c r="Q99" s="444"/>
      <c r="R99" s="444"/>
      <c r="S99" s="444"/>
      <c r="T99" s="444"/>
      <c r="U99" s="444"/>
      <c r="V99" s="444"/>
      <c r="W99" s="444"/>
      <c r="X99" s="444"/>
      <c r="Y99" s="444"/>
      <c r="Z99" s="444"/>
    </row>
    <row r="100" spans="1:26" ht="15.75" customHeight="1">
      <c r="A100" s="444"/>
      <c r="B100" s="47"/>
      <c r="C100" s="472"/>
      <c r="D100" s="47"/>
      <c r="E100" s="47"/>
      <c r="F100" s="47"/>
      <c r="G100" s="47"/>
      <c r="H100" s="47"/>
      <c r="I100" s="444"/>
      <c r="J100" s="446"/>
      <c r="K100" s="446"/>
      <c r="L100" s="444"/>
      <c r="M100" s="444"/>
      <c r="N100" s="446"/>
      <c r="O100" s="446"/>
      <c r="P100" s="444"/>
      <c r="Q100" s="444"/>
      <c r="R100" s="444"/>
      <c r="S100" s="444"/>
      <c r="T100" s="444"/>
      <c r="U100" s="444"/>
      <c r="V100" s="444"/>
      <c r="W100" s="444"/>
      <c r="X100" s="444"/>
      <c r="Y100" s="444"/>
      <c r="Z100" s="444"/>
    </row>
    <row r="101" spans="1:26" ht="15.75" customHeight="1">
      <c r="A101" s="444"/>
      <c r="B101" s="47"/>
      <c r="C101" s="472"/>
      <c r="D101" s="47"/>
      <c r="E101" s="47"/>
      <c r="F101" s="47"/>
      <c r="G101" s="47"/>
      <c r="H101" s="47"/>
      <c r="I101" s="444"/>
      <c r="J101" s="446"/>
      <c r="K101" s="446"/>
      <c r="L101" s="444"/>
      <c r="M101" s="444"/>
      <c r="N101" s="446"/>
      <c r="O101" s="446"/>
      <c r="P101" s="444"/>
      <c r="Q101" s="444"/>
      <c r="R101" s="444"/>
      <c r="S101" s="444"/>
      <c r="T101" s="444"/>
      <c r="U101" s="444"/>
      <c r="V101" s="444"/>
      <c r="W101" s="444"/>
      <c r="X101" s="444"/>
      <c r="Y101" s="444"/>
      <c r="Z101" s="444"/>
    </row>
    <row r="102" spans="1:26" ht="15.75" customHeight="1">
      <c r="A102" s="444"/>
      <c r="B102" s="47"/>
      <c r="C102" s="472"/>
      <c r="D102" s="47"/>
      <c r="E102" s="47"/>
      <c r="F102" s="47"/>
      <c r="G102" s="47"/>
      <c r="H102" s="47"/>
      <c r="I102" s="444"/>
      <c r="J102" s="446"/>
      <c r="K102" s="446"/>
      <c r="L102" s="444"/>
      <c r="M102" s="444"/>
      <c r="N102" s="446"/>
      <c r="O102" s="446"/>
      <c r="P102" s="444"/>
      <c r="Q102" s="444"/>
      <c r="R102" s="444"/>
      <c r="S102" s="444"/>
      <c r="T102" s="444"/>
      <c r="U102" s="444"/>
      <c r="V102" s="444"/>
      <c r="W102" s="444"/>
      <c r="X102" s="444"/>
      <c r="Y102" s="444"/>
      <c r="Z102" s="444"/>
    </row>
    <row r="103" spans="1:26" ht="15.75" customHeight="1">
      <c r="A103" s="444"/>
      <c r="B103" s="47"/>
      <c r="C103" s="472"/>
      <c r="D103" s="47"/>
      <c r="E103" s="47"/>
      <c r="F103" s="47"/>
      <c r="G103" s="47"/>
      <c r="H103" s="47"/>
      <c r="I103" s="444"/>
      <c r="J103" s="446"/>
      <c r="K103" s="446"/>
      <c r="L103" s="444"/>
      <c r="M103" s="444"/>
      <c r="N103" s="446"/>
      <c r="O103" s="446"/>
      <c r="P103" s="444"/>
      <c r="Q103" s="444"/>
      <c r="R103" s="444"/>
      <c r="S103" s="444"/>
      <c r="T103" s="444"/>
      <c r="U103" s="444"/>
      <c r="V103" s="444"/>
      <c r="W103" s="444"/>
      <c r="X103" s="444"/>
      <c r="Y103" s="444"/>
      <c r="Z103" s="444"/>
    </row>
    <row r="104" spans="1:26" ht="15.75" customHeight="1">
      <c r="A104" s="444"/>
      <c r="B104" s="47"/>
      <c r="C104" s="472"/>
      <c r="D104" s="47"/>
      <c r="E104" s="47"/>
      <c r="F104" s="47"/>
      <c r="G104" s="47"/>
      <c r="H104" s="47"/>
      <c r="I104" s="444"/>
      <c r="J104" s="446"/>
      <c r="K104" s="446"/>
      <c r="L104" s="444"/>
      <c r="M104" s="444"/>
      <c r="N104" s="446"/>
      <c r="O104" s="446"/>
      <c r="P104" s="444"/>
      <c r="Q104" s="444"/>
      <c r="R104" s="444"/>
      <c r="S104" s="444"/>
      <c r="T104" s="444"/>
      <c r="U104" s="444"/>
      <c r="V104" s="444"/>
      <c r="W104" s="444"/>
      <c r="X104" s="444"/>
      <c r="Y104" s="444"/>
      <c r="Z104" s="444"/>
    </row>
    <row r="105" spans="1:26" ht="15.75" customHeight="1">
      <c r="A105" s="444"/>
      <c r="B105" s="47"/>
      <c r="C105" s="472"/>
      <c r="D105" s="47"/>
      <c r="E105" s="47"/>
      <c r="F105" s="47"/>
      <c r="G105" s="47"/>
      <c r="H105" s="47"/>
      <c r="I105" s="444"/>
      <c r="J105" s="446"/>
      <c r="K105" s="446"/>
      <c r="L105" s="444"/>
      <c r="M105" s="444"/>
      <c r="N105" s="446"/>
      <c r="O105" s="446"/>
      <c r="P105" s="444"/>
      <c r="Q105" s="444"/>
      <c r="R105" s="444"/>
      <c r="S105" s="444"/>
      <c r="T105" s="444"/>
      <c r="U105" s="444"/>
      <c r="V105" s="444"/>
      <c r="W105" s="444"/>
      <c r="X105" s="444"/>
      <c r="Y105" s="444"/>
      <c r="Z105" s="444"/>
    </row>
    <row r="106" spans="1:26" ht="15.75" customHeight="1">
      <c r="A106" s="444"/>
      <c r="B106" s="47"/>
      <c r="C106" s="472"/>
      <c r="D106" s="47"/>
      <c r="E106" s="47"/>
      <c r="F106" s="47"/>
      <c r="G106" s="47"/>
      <c r="H106" s="47"/>
      <c r="I106" s="444"/>
      <c r="J106" s="446"/>
      <c r="K106" s="446"/>
      <c r="L106" s="444"/>
      <c r="M106" s="444"/>
      <c r="N106" s="446"/>
      <c r="O106" s="446"/>
      <c r="P106" s="444"/>
      <c r="Q106" s="444"/>
      <c r="R106" s="444"/>
      <c r="S106" s="444"/>
      <c r="T106" s="444"/>
      <c r="U106" s="444"/>
      <c r="V106" s="444"/>
      <c r="W106" s="444"/>
      <c r="X106" s="444"/>
      <c r="Y106" s="444"/>
      <c r="Z106" s="444"/>
    </row>
    <row r="107" spans="1:26" ht="15.75" customHeight="1">
      <c r="A107" s="444"/>
      <c r="B107" s="47"/>
      <c r="C107" s="472"/>
      <c r="D107" s="47"/>
      <c r="E107" s="47"/>
      <c r="F107" s="47"/>
      <c r="G107" s="47"/>
      <c r="H107" s="47"/>
      <c r="I107" s="444"/>
      <c r="J107" s="446"/>
      <c r="K107" s="446"/>
      <c r="L107" s="444"/>
      <c r="M107" s="444"/>
      <c r="N107" s="446"/>
      <c r="O107" s="446"/>
      <c r="P107" s="444"/>
      <c r="Q107" s="444"/>
      <c r="R107" s="444"/>
      <c r="S107" s="444"/>
      <c r="T107" s="444"/>
      <c r="U107" s="444"/>
      <c r="V107" s="444"/>
      <c r="W107" s="444"/>
      <c r="X107" s="444"/>
      <c r="Y107" s="444"/>
      <c r="Z107" s="444"/>
    </row>
    <row r="108" spans="1:26" ht="15.75" customHeight="1">
      <c r="A108" s="444"/>
      <c r="B108" s="47"/>
      <c r="C108" s="472"/>
      <c r="D108" s="47"/>
      <c r="E108" s="47"/>
      <c r="F108" s="47"/>
      <c r="G108" s="47"/>
      <c r="H108" s="47"/>
      <c r="I108" s="444"/>
      <c r="J108" s="446"/>
      <c r="K108" s="446"/>
      <c r="L108" s="444"/>
      <c r="M108" s="444"/>
      <c r="N108" s="446"/>
      <c r="O108" s="446"/>
      <c r="P108" s="444"/>
      <c r="Q108" s="444"/>
      <c r="R108" s="444"/>
      <c r="S108" s="444"/>
      <c r="T108" s="444"/>
      <c r="U108" s="444"/>
      <c r="V108" s="444"/>
      <c r="W108" s="444"/>
      <c r="X108" s="444"/>
      <c r="Y108" s="444"/>
      <c r="Z108" s="444"/>
    </row>
    <row r="109" spans="1:26" ht="15.75" customHeight="1">
      <c r="A109" s="444"/>
      <c r="B109" s="47"/>
      <c r="C109" s="472"/>
      <c r="D109" s="47"/>
      <c r="E109" s="47"/>
      <c r="F109" s="47"/>
      <c r="G109" s="47"/>
      <c r="H109" s="47"/>
      <c r="I109" s="444"/>
      <c r="J109" s="446"/>
      <c r="K109" s="446"/>
      <c r="L109" s="444"/>
      <c r="M109" s="444"/>
      <c r="N109" s="446"/>
      <c r="O109" s="446"/>
      <c r="P109" s="444"/>
      <c r="Q109" s="444"/>
      <c r="R109" s="444"/>
      <c r="S109" s="444"/>
      <c r="T109" s="444"/>
      <c r="U109" s="444"/>
      <c r="V109" s="444"/>
      <c r="W109" s="444"/>
      <c r="X109" s="444"/>
      <c r="Y109" s="444"/>
      <c r="Z109" s="444"/>
    </row>
    <row r="110" spans="1:26" ht="15.75" customHeight="1">
      <c r="A110" s="444"/>
      <c r="B110" s="47"/>
      <c r="C110" s="472"/>
      <c r="D110" s="47"/>
      <c r="E110" s="47"/>
      <c r="F110" s="47"/>
      <c r="G110" s="47"/>
      <c r="H110" s="47"/>
      <c r="I110" s="444"/>
      <c r="J110" s="446"/>
      <c r="K110" s="446"/>
      <c r="L110" s="444"/>
      <c r="M110" s="444"/>
      <c r="N110" s="446"/>
      <c r="O110" s="446"/>
      <c r="P110" s="444"/>
      <c r="Q110" s="444"/>
      <c r="R110" s="444"/>
      <c r="S110" s="444"/>
      <c r="T110" s="444"/>
      <c r="U110" s="444"/>
      <c r="V110" s="444"/>
      <c r="W110" s="444"/>
      <c r="X110" s="444"/>
      <c r="Y110" s="444"/>
      <c r="Z110" s="444"/>
    </row>
    <row r="111" spans="1:26" ht="15.75" customHeight="1">
      <c r="A111" s="444"/>
      <c r="B111" s="47"/>
      <c r="C111" s="472"/>
      <c r="D111" s="47"/>
      <c r="E111" s="47"/>
      <c r="F111" s="47"/>
      <c r="G111" s="47"/>
      <c r="H111" s="47"/>
      <c r="I111" s="444"/>
      <c r="J111" s="446"/>
      <c r="K111" s="446"/>
      <c r="L111" s="444"/>
      <c r="M111" s="444"/>
      <c r="N111" s="446"/>
      <c r="O111" s="446"/>
      <c r="P111" s="444"/>
      <c r="Q111" s="444"/>
      <c r="R111" s="444"/>
      <c r="S111" s="444"/>
      <c r="T111" s="444"/>
      <c r="U111" s="444"/>
      <c r="V111" s="444"/>
      <c r="W111" s="444"/>
      <c r="X111" s="444"/>
      <c r="Y111" s="444"/>
      <c r="Z111" s="444"/>
    </row>
    <row r="112" spans="1:26" ht="15.75" customHeight="1">
      <c r="A112" s="444"/>
      <c r="B112" s="47"/>
      <c r="C112" s="472"/>
      <c r="D112" s="47"/>
      <c r="E112" s="47"/>
      <c r="F112" s="47"/>
      <c r="G112" s="47"/>
      <c r="H112" s="47"/>
      <c r="I112" s="444"/>
      <c r="J112" s="446"/>
      <c r="K112" s="446"/>
      <c r="L112" s="444"/>
      <c r="M112" s="444"/>
      <c r="N112" s="446"/>
      <c r="O112" s="446"/>
      <c r="P112" s="444"/>
      <c r="Q112" s="444"/>
      <c r="R112" s="444"/>
      <c r="S112" s="444"/>
      <c r="T112" s="444"/>
      <c r="U112" s="444"/>
      <c r="V112" s="444"/>
      <c r="W112" s="444"/>
      <c r="X112" s="444"/>
      <c r="Y112" s="444"/>
      <c r="Z112" s="444"/>
    </row>
    <row r="113" spans="1:26" ht="15.75" customHeight="1">
      <c r="A113" s="444"/>
      <c r="B113" s="47"/>
      <c r="C113" s="472"/>
      <c r="D113" s="47"/>
      <c r="E113" s="47"/>
      <c r="F113" s="47"/>
      <c r="G113" s="47"/>
      <c r="H113" s="47"/>
      <c r="I113" s="444"/>
      <c r="J113" s="446"/>
      <c r="K113" s="446"/>
      <c r="L113" s="444"/>
      <c r="M113" s="444"/>
      <c r="N113" s="446"/>
      <c r="O113" s="446"/>
      <c r="P113" s="444"/>
      <c r="Q113" s="444"/>
      <c r="R113" s="444"/>
      <c r="S113" s="444"/>
      <c r="T113" s="444"/>
      <c r="U113" s="444"/>
      <c r="V113" s="444"/>
      <c r="W113" s="444"/>
      <c r="X113" s="444"/>
      <c r="Y113" s="444"/>
      <c r="Z113" s="444"/>
    </row>
    <row r="114" spans="1:26" ht="15.75" customHeight="1">
      <c r="A114" s="444"/>
      <c r="B114" s="47"/>
      <c r="C114" s="472"/>
      <c r="D114" s="47"/>
      <c r="E114" s="47"/>
      <c r="F114" s="47"/>
      <c r="G114" s="47"/>
      <c r="H114" s="47"/>
      <c r="I114" s="444"/>
      <c r="J114" s="446"/>
      <c r="K114" s="446"/>
      <c r="L114" s="444"/>
      <c r="M114" s="444"/>
      <c r="N114" s="446"/>
      <c r="O114" s="446"/>
      <c r="P114" s="444"/>
      <c r="Q114" s="444"/>
      <c r="R114" s="444"/>
      <c r="S114" s="444"/>
      <c r="T114" s="444"/>
      <c r="U114" s="444"/>
      <c r="V114" s="444"/>
      <c r="W114" s="444"/>
      <c r="X114" s="444"/>
      <c r="Y114" s="444"/>
      <c r="Z114" s="444"/>
    </row>
    <row r="115" spans="1:26" ht="15.75" customHeight="1">
      <c r="A115" s="444"/>
      <c r="B115" s="47"/>
      <c r="C115" s="472"/>
      <c r="D115" s="47"/>
      <c r="E115" s="47"/>
      <c r="F115" s="47"/>
      <c r="G115" s="47"/>
      <c r="H115" s="47"/>
      <c r="I115" s="444"/>
      <c r="J115" s="446"/>
      <c r="K115" s="446"/>
      <c r="L115" s="444"/>
      <c r="M115" s="444"/>
      <c r="N115" s="446"/>
      <c r="O115" s="446"/>
      <c r="P115" s="444"/>
      <c r="Q115" s="444"/>
      <c r="R115" s="444"/>
      <c r="S115" s="444"/>
      <c r="T115" s="444"/>
      <c r="U115" s="444"/>
      <c r="V115" s="444"/>
      <c r="W115" s="444"/>
      <c r="X115" s="444"/>
      <c r="Y115" s="444"/>
      <c r="Z115" s="444"/>
    </row>
    <row r="116" spans="1:26" ht="15.75" customHeight="1">
      <c r="A116" s="444"/>
      <c r="B116" s="47"/>
      <c r="C116" s="472"/>
      <c r="D116" s="47"/>
      <c r="E116" s="47"/>
      <c r="F116" s="47"/>
      <c r="G116" s="47"/>
      <c r="H116" s="47"/>
      <c r="I116" s="444"/>
      <c r="J116" s="446"/>
      <c r="K116" s="446"/>
      <c r="L116" s="444"/>
      <c r="M116" s="444"/>
      <c r="N116" s="446"/>
      <c r="O116" s="446"/>
      <c r="P116" s="444"/>
      <c r="Q116" s="444"/>
      <c r="R116" s="444"/>
      <c r="S116" s="444"/>
      <c r="T116" s="444"/>
      <c r="U116" s="444"/>
      <c r="V116" s="444"/>
      <c r="W116" s="444"/>
      <c r="X116" s="444"/>
      <c r="Y116" s="444"/>
      <c r="Z116" s="444"/>
    </row>
    <row r="117" spans="1:26" ht="15.75" customHeight="1">
      <c r="A117" s="444"/>
      <c r="B117" s="47"/>
      <c r="C117" s="472"/>
      <c r="D117" s="47"/>
      <c r="E117" s="47"/>
      <c r="F117" s="47"/>
      <c r="G117" s="47"/>
      <c r="H117" s="47"/>
      <c r="I117" s="444"/>
      <c r="J117" s="446"/>
      <c r="K117" s="446"/>
      <c r="L117" s="444"/>
      <c r="M117" s="444"/>
      <c r="N117" s="446"/>
      <c r="O117" s="446"/>
      <c r="P117" s="444"/>
      <c r="Q117" s="444"/>
      <c r="R117" s="444"/>
      <c r="S117" s="444"/>
      <c r="T117" s="444"/>
      <c r="U117" s="444"/>
      <c r="V117" s="444"/>
      <c r="W117" s="444"/>
      <c r="X117" s="444"/>
      <c r="Y117" s="444"/>
      <c r="Z117" s="444"/>
    </row>
    <row r="118" spans="1:26" ht="15.75" customHeight="1">
      <c r="A118" s="444"/>
      <c r="B118" s="47"/>
      <c r="C118" s="472"/>
      <c r="D118" s="47"/>
      <c r="E118" s="47"/>
      <c r="F118" s="47"/>
      <c r="G118" s="47"/>
      <c r="H118" s="47"/>
      <c r="I118" s="444"/>
      <c r="J118" s="446"/>
      <c r="K118" s="446"/>
      <c r="L118" s="444"/>
      <c r="M118" s="444"/>
      <c r="N118" s="446"/>
      <c r="O118" s="446"/>
      <c r="P118" s="444"/>
      <c r="Q118" s="444"/>
      <c r="R118" s="444"/>
      <c r="S118" s="444"/>
      <c r="T118" s="444"/>
      <c r="U118" s="444"/>
      <c r="V118" s="444"/>
      <c r="W118" s="444"/>
      <c r="X118" s="444"/>
      <c r="Y118" s="444"/>
      <c r="Z118" s="444"/>
    </row>
    <row r="119" spans="1:26" ht="15.75" customHeight="1">
      <c r="A119" s="444"/>
      <c r="B119" s="47"/>
      <c r="C119" s="472"/>
      <c r="D119" s="47"/>
      <c r="E119" s="47"/>
      <c r="F119" s="47"/>
      <c r="G119" s="47"/>
      <c r="H119" s="47"/>
      <c r="I119" s="444"/>
      <c r="J119" s="446"/>
      <c r="K119" s="446"/>
      <c r="L119" s="444"/>
      <c r="M119" s="444"/>
      <c r="N119" s="446"/>
      <c r="O119" s="446"/>
      <c r="P119" s="444"/>
      <c r="Q119" s="444"/>
      <c r="R119" s="444"/>
      <c r="S119" s="444"/>
      <c r="T119" s="444"/>
      <c r="U119" s="444"/>
      <c r="V119" s="444"/>
      <c r="W119" s="444"/>
      <c r="X119" s="444"/>
      <c r="Y119" s="444"/>
      <c r="Z119" s="444"/>
    </row>
    <row r="120" spans="1:26" ht="15.75" customHeight="1">
      <c r="A120" s="444"/>
      <c r="B120" s="47"/>
      <c r="C120" s="472"/>
      <c r="D120" s="47"/>
      <c r="E120" s="47"/>
      <c r="F120" s="47"/>
      <c r="G120" s="47"/>
      <c r="H120" s="47"/>
      <c r="I120" s="444"/>
      <c r="J120" s="446"/>
      <c r="K120" s="446"/>
      <c r="L120" s="444"/>
      <c r="M120" s="444"/>
      <c r="N120" s="446"/>
      <c r="O120" s="446"/>
      <c r="P120" s="444"/>
      <c r="Q120" s="444"/>
      <c r="R120" s="444"/>
      <c r="S120" s="444"/>
      <c r="T120" s="444"/>
      <c r="U120" s="444"/>
      <c r="V120" s="444"/>
      <c r="W120" s="444"/>
      <c r="X120" s="444"/>
      <c r="Y120" s="444"/>
      <c r="Z120" s="444"/>
    </row>
    <row r="121" spans="1:26" ht="15.75" customHeight="1">
      <c r="A121" s="444"/>
      <c r="B121" s="47"/>
      <c r="C121" s="472"/>
      <c r="D121" s="47"/>
      <c r="E121" s="47"/>
      <c r="F121" s="47"/>
      <c r="G121" s="47"/>
      <c r="H121" s="47"/>
      <c r="I121" s="444"/>
      <c r="J121" s="446"/>
      <c r="K121" s="446"/>
      <c r="L121" s="444"/>
      <c r="M121" s="444"/>
      <c r="N121" s="446"/>
      <c r="O121" s="446"/>
      <c r="P121" s="444"/>
      <c r="Q121" s="444"/>
      <c r="R121" s="444"/>
      <c r="S121" s="444"/>
      <c r="T121" s="444"/>
      <c r="U121" s="444"/>
      <c r="V121" s="444"/>
      <c r="W121" s="444"/>
      <c r="X121" s="444"/>
      <c r="Y121" s="444"/>
      <c r="Z121" s="444"/>
    </row>
    <row r="122" spans="1:26" ht="15.75" customHeight="1">
      <c r="A122" s="444"/>
      <c r="B122" s="47"/>
      <c r="C122" s="472"/>
      <c r="D122" s="47"/>
      <c r="E122" s="47"/>
      <c r="F122" s="47"/>
      <c r="G122" s="47"/>
      <c r="H122" s="47"/>
      <c r="I122" s="444"/>
      <c r="J122" s="446"/>
      <c r="K122" s="446"/>
      <c r="L122" s="444"/>
      <c r="M122" s="444"/>
      <c r="N122" s="446"/>
      <c r="O122" s="446"/>
      <c r="P122" s="444"/>
      <c r="Q122" s="444"/>
      <c r="R122" s="444"/>
      <c r="S122" s="444"/>
      <c r="T122" s="444"/>
      <c r="U122" s="444"/>
      <c r="V122" s="444"/>
      <c r="W122" s="444"/>
      <c r="X122" s="444"/>
      <c r="Y122" s="444"/>
      <c r="Z122" s="444"/>
    </row>
    <row r="123" spans="1:26" ht="15.75" customHeight="1">
      <c r="A123" s="444"/>
      <c r="B123" s="47"/>
      <c r="C123" s="472"/>
      <c r="D123" s="47"/>
      <c r="E123" s="47"/>
      <c r="F123" s="47"/>
      <c r="G123" s="47"/>
      <c r="H123" s="47"/>
      <c r="I123" s="444"/>
      <c r="J123" s="446"/>
      <c r="K123" s="446"/>
      <c r="L123" s="444"/>
      <c r="M123" s="444"/>
      <c r="N123" s="446"/>
      <c r="O123" s="446"/>
      <c r="P123" s="444"/>
      <c r="Q123" s="444"/>
      <c r="R123" s="444"/>
      <c r="S123" s="444"/>
      <c r="T123" s="444"/>
      <c r="U123" s="444"/>
      <c r="V123" s="444"/>
      <c r="W123" s="444"/>
      <c r="X123" s="444"/>
      <c r="Y123" s="444"/>
      <c r="Z123" s="444"/>
    </row>
    <row r="124" spans="1:26" ht="15.75" customHeight="1">
      <c r="A124" s="444"/>
      <c r="B124" s="47"/>
      <c r="C124" s="472"/>
      <c r="D124" s="47"/>
      <c r="E124" s="47"/>
      <c r="F124" s="47"/>
      <c r="G124" s="47"/>
      <c r="H124" s="47"/>
      <c r="I124" s="444"/>
      <c r="J124" s="446"/>
      <c r="K124" s="446"/>
      <c r="L124" s="444"/>
      <c r="M124" s="444"/>
      <c r="N124" s="446"/>
      <c r="O124" s="446"/>
      <c r="P124" s="444"/>
      <c r="Q124" s="444"/>
      <c r="R124" s="444"/>
      <c r="S124" s="444"/>
      <c r="T124" s="444"/>
      <c r="U124" s="444"/>
      <c r="V124" s="444"/>
      <c r="W124" s="444"/>
      <c r="X124" s="444"/>
      <c r="Y124" s="444"/>
      <c r="Z124" s="444"/>
    </row>
    <row r="125" spans="1:26" ht="15.75" customHeight="1">
      <c r="A125" s="444"/>
      <c r="B125" s="47"/>
      <c r="C125" s="472"/>
      <c r="D125" s="47"/>
      <c r="E125" s="47"/>
      <c r="F125" s="47"/>
      <c r="G125" s="47"/>
      <c r="H125" s="47"/>
      <c r="I125" s="444"/>
      <c r="J125" s="446"/>
      <c r="K125" s="446"/>
      <c r="L125" s="444"/>
      <c r="M125" s="444"/>
      <c r="N125" s="446"/>
      <c r="O125" s="446"/>
      <c r="P125" s="444"/>
      <c r="Q125" s="444"/>
      <c r="R125" s="444"/>
      <c r="S125" s="444"/>
      <c r="T125" s="444"/>
      <c r="U125" s="444"/>
      <c r="V125" s="444"/>
      <c r="W125" s="444"/>
      <c r="X125" s="444"/>
      <c r="Y125" s="444"/>
      <c r="Z125" s="444"/>
    </row>
    <row r="126" spans="1:26" ht="15.75" customHeight="1">
      <c r="A126" s="444"/>
      <c r="B126" s="47"/>
      <c r="C126" s="472"/>
      <c r="D126" s="47"/>
      <c r="E126" s="47"/>
      <c r="F126" s="47"/>
      <c r="G126" s="47"/>
      <c r="H126" s="47"/>
      <c r="I126" s="444"/>
      <c r="J126" s="446"/>
      <c r="K126" s="446"/>
      <c r="L126" s="444"/>
      <c r="M126" s="444"/>
      <c r="N126" s="446"/>
      <c r="O126" s="446"/>
      <c r="P126" s="444"/>
      <c r="Q126" s="444"/>
      <c r="R126" s="444"/>
      <c r="S126" s="444"/>
      <c r="T126" s="444"/>
      <c r="U126" s="444"/>
      <c r="V126" s="444"/>
      <c r="W126" s="444"/>
      <c r="X126" s="444"/>
      <c r="Y126" s="444"/>
      <c r="Z126" s="444"/>
    </row>
    <row r="127" spans="1:26" ht="15.75" customHeight="1">
      <c r="A127" s="444"/>
      <c r="B127" s="47"/>
      <c r="C127" s="472"/>
      <c r="D127" s="47"/>
      <c r="E127" s="47"/>
      <c r="F127" s="47"/>
      <c r="G127" s="47"/>
      <c r="H127" s="47"/>
      <c r="I127" s="444"/>
      <c r="J127" s="446"/>
      <c r="K127" s="446"/>
      <c r="L127" s="444"/>
      <c r="M127" s="444"/>
      <c r="N127" s="446"/>
      <c r="O127" s="446"/>
      <c r="P127" s="444"/>
      <c r="Q127" s="444"/>
      <c r="R127" s="444"/>
      <c r="S127" s="444"/>
      <c r="T127" s="444"/>
      <c r="U127" s="444"/>
      <c r="V127" s="444"/>
      <c r="W127" s="444"/>
      <c r="X127" s="444"/>
      <c r="Y127" s="444"/>
      <c r="Z127" s="444"/>
    </row>
    <row r="128" spans="1:26" ht="15.75" customHeight="1">
      <c r="A128" s="444"/>
      <c r="B128" s="47"/>
      <c r="C128" s="472"/>
      <c r="D128" s="47"/>
      <c r="E128" s="47"/>
      <c r="F128" s="47"/>
      <c r="G128" s="47"/>
      <c r="H128" s="47"/>
      <c r="I128" s="444"/>
      <c r="J128" s="446"/>
      <c r="K128" s="446"/>
      <c r="L128" s="444"/>
      <c r="M128" s="444"/>
      <c r="N128" s="446"/>
      <c r="O128" s="446"/>
      <c r="P128" s="444"/>
      <c r="Q128" s="444"/>
      <c r="R128" s="444"/>
      <c r="S128" s="444"/>
      <c r="T128" s="444"/>
      <c r="U128" s="444"/>
      <c r="V128" s="444"/>
      <c r="W128" s="444"/>
      <c r="X128" s="444"/>
      <c r="Y128" s="444"/>
      <c r="Z128" s="444"/>
    </row>
    <row r="129" spans="1:26" ht="15.75" customHeight="1">
      <c r="A129" s="444"/>
      <c r="B129" s="47"/>
      <c r="C129" s="472"/>
      <c r="D129" s="47"/>
      <c r="E129" s="47"/>
      <c r="F129" s="47"/>
      <c r="G129" s="47"/>
      <c r="H129" s="47"/>
      <c r="I129" s="444"/>
      <c r="J129" s="446"/>
      <c r="K129" s="446"/>
      <c r="L129" s="444"/>
      <c r="M129" s="444"/>
      <c r="N129" s="446"/>
      <c r="O129" s="446"/>
      <c r="P129" s="444"/>
      <c r="Q129" s="444"/>
      <c r="R129" s="444"/>
      <c r="S129" s="444"/>
      <c r="T129" s="444"/>
      <c r="U129" s="444"/>
      <c r="V129" s="444"/>
      <c r="W129" s="444"/>
      <c r="X129" s="444"/>
      <c r="Y129" s="444"/>
      <c r="Z129" s="444"/>
    </row>
    <row r="130" spans="1:26" ht="15.75" customHeight="1">
      <c r="A130" s="444"/>
      <c r="B130" s="47"/>
      <c r="C130" s="472"/>
      <c r="D130" s="47"/>
      <c r="E130" s="47"/>
      <c r="F130" s="47"/>
      <c r="G130" s="47"/>
      <c r="H130" s="47"/>
      <c r="I130" s="444"/>
      <c r="J130" s="446"/>
      <c r="K130" s="446"/>
      <c r="L130" s="444"/>
      <c r="M130" s="444"/>
      <c r="N130" s="446"/>
      <c r="O130" s="446"/>
      <c r="P130" s="444"/>
      <c r="Q130" s="444"/>
      <c r="R130" s="444"/>
      <c r="S130" s="444"/>
      <c r="T130" s="444"/>
      <c r="U130" s="444"/>
      <c r="V130" s="444"/>
      <c r="W130" s="444"/>
      <c r="X130" s="444"/>
      <c r="Y130" s="444"/>
      <c r="Z130" s="444"/>
    </row>
    <row r="131" spans="1:26" ht="15.75" customHeight="1">
      <c r="A131" s="444"/>
      <c r="B131" s="47"/>
      <c r="C131" s="472"/>
      <c r="D131" s="47"/>
      <c r="E131" s="47"/>
      <c r="F131" s="47"/>
      <c r="G131" s="47"/>
      <c r="H131" s="47"/>
      <c r="I131" s="444"/>
      <c r="J131" s="446"/>
      <c r="K131" s="446"/>
      <c r="L131" s="444"/>
      <c r="M131" s="444"/>
      <c r="N131" s="446"/>
      <c r="O131" s="446"/>
      <c r="P131" s="444"/>
      <c r="Q131" s="444"/>
      <c r="R131" s="444"/>
      <c r="S131" s="444"/>
      <c r="T131" s="444"/>
      <c r="U131" s="444"/>
      <c r="V131" s="444"/>
      <c r="W131" s="444"/>
      <c r="X131" s="444"/>
      <c r="Y131" s="444"/>
      <c r="Z131" s="444"/>
    </row>
    <row r="132" spans="1:26" ht="15.75" customHeight="1">
      <c r="A132" s="444"/>
      <c r="B132" s="47"/>
      <c r="C132" s="472"/>
      <c r="D132" s="47"/>
      <c r="E132" s="47"/>
      <c r="F132" s="47"/>
      <c r="G132" s="47"/>
      <c r="H132" s="47"/>
      <c r="I132" s="444"/>
      <c r="J132" s="446"/>
      <c r="K132" s="446"/>
      <c r="L132" s="444"/>
      <c r="M132" s="444"/>
      <c r="N132" s="446"/>
      <c r="O132" s="446"/>
      <c r="P132" s="444"/>
      <c r="Q132" s="444"/>
      <c r="R132" s="444"/>
      <c r="S132" s="444"/>
      <c r="T132" s="444"/>
      <c r="U132" s="444"/>
      <c r="V132" s="444"/>
      <c r="W132" s="444"/>
      <c r="X132" s="444"/>
      <c r="Y132" s="444"/>
      <c r="Z132" s="444"/>
    </row>
    <row r="133" spans="1:26" ht="15.75" customHeight="1">
      <c r="A133" s="444"/>
      <c r="B133" s="47"/>
      <c r="C133" s="472"/>
      <c r="D133" s="47"/>
      <c r="E133" s="47"/>
      <c r="F133" s="47"/>
      <c r="G133" s="47"/>
      <c r="H133" s="47"/>
      <c r="I133" s="444"/>
      <c r="J133" s="446"/>
      <c r="K133" s="446"/>
      <c r="L133" s="444"/>
      <c r="M133" s="444"/>
      <c r="N133" s="446"/>
      <c r="O133" s="446"/>
      <c r="P133" s="444"/>
      <c r="Q133" s="444"/>
      <c r="R133" s="444"/>
      <c r="S133" s="444"/>
      <c r="T133" s="444"/>
      <c r="U133" s="444"/>
      <c r="V133" s="444"/>
      <c r="W133" s="444"/>
      <c r="X133" s="444"/>
      <c r="Y133" s="444"/>
      <c r="Z133" s="444"/>
    </row>
    <row r="134" spans="1:26" ht="15.75" customHeight="1">
      <c r="A134" s="444"/>
      <c r="B134" s="47"/>
      <c r="C134" s="472"/>
      <c r="D134" s="47"/>
      <c r="E134" s="47"/>
      <c r="F134" s="47"/>
      <c r="G134" s="47"/>
      <c r="H134" s="47"/>
      <c r="I134" s="444"/>
      <c r="J134" s="446"/>
      <c r="K134" s="446"/>
      <c r="L134" s="444"/>
      <c r="M134" s="444"/>
      <c r="N134" s="446"/>
      <c r="O134" s="446"/>
      <c r="P134" s="444"/>
      <c r="Q134" s="444"/>
      <c r="R134" s="444"/>
      <c r="S134" s="444"/>
      <c r="T134" s="444"/>
      <c r="U134" s="444"/>
      <c r="V134" s="444"/>
      <c r="W134" s="444"/>
      <c r="X134" s="444"/>
      <c r="Y134" s="444"/>
      <c r="Z134" s="444"/>
    </row>
    <row r="135" spans="1:26" ht="15.75" customHeight="1">
      <c r="A135" s="444"/>
      <c r="B135" s="47"/>
      <c r="C135" s="472"/>
      <c r="D135" s="47"/>
      <c r="E135" s="47"/>
      <c r="F135" s="47"/>
      <c r="G135" s="47"/>
      <c r="H135" s="47"/>
      <c r="I135" s="444"/>
      <c r="J135" s="446"/>
      <c r="K135" s="446"/>
      <c r="L135" s="444"/>
      <c r="M135" s="444"/>
      <c r="N135" s="446"/>
      <c r="O135" s="446"/>
      <c r="P135" s="444"/>
      <c r="Q135" s="444"/>
      <c r="R135" s="444"/>
      <c r="S135" s="444"/>
      <c r="T135" s="444"/>
      <c r="U135" s="444"/>
      <c r="V135" s="444"/>
      <c r="W135" s="444"/>
      <c r="X135" s="444"/>
      <c r="Y135" s="444"/>
      <c r="Z135" s="444"/>
    </row>
    <row r="136" spans="1:26" ht="15.75" customHeight="1">
      <c r="A136" s="444"/>
      <c r="B136" s="47"/>
      <c r="C136" s="472"/>
      <c r="D136" s="47"/>
      <c r="E136" s="47"/>
      <c r="F136" s="47"/>
      <c r="G136" s="47"/>
      <c r="H136" s="47"/>
      <c r="I136" s="444"/>
      <c r="J136" s="446"/>
      <c r="K136" s="446"/>
      <c r="L136" s="444"/>
      <c r="M136" s="444"/>
      <c r="N136" s="446"/>
      <c r="O136" s="446"/>
      <c r="P136" s="444"/>
      <c r="Q136" s="444"/>
      <c r="R136" s="444"/>
      <c r="S136" s="444"/>
      <c r="T136" s="444"/>
      <c r="U136" s="444"/>
      <c r="V136" s="444"/>
      <c r="W136" s="444"/>
      <c r="X136" s="444"/>
      <c r="Y136" s="444"/>
      <c r="Z136" s="444"/>
    </row>
    <row r="137" spans="1:26" ht="15.75" customHeight="1">
      <c r="A137" s="444"/>
      <c r="B137" s="47"/>
      <c r="C137" s="472"/>
      <c r="D137" s="47"/>
      <c r="E137" s="47"/>
      <c r="F137" s="47"/>
      <c r="G137" s="47"/>
      <c r="H137" s="47"/>
      <c r="I137" s="444"/>
      <c r="J137" s="446"/>
      <c r="K137" s="446"/>
      <c r="L137" s="444"/>
      <c r="M137" s="444"/>
      <c r="N137" s="446"/>
      <c r="O137" s="446"/>
      <c r="P137" s="444"/>
      <c r="Q137" s="444"/>
      <c r="R137" s="444"/>
      <c r="S137" s="444"/>
      <c r="T137" s="444"/>
      <c r="U137" s="444"/>
      <c r="V137" s="444"/>
      <c r="W137" s="444"/>
      <c r="X137" s="444"/>
      <c r="Y137" s="444"/>
      <c r="Z137" s="444"/>
    </row>
    <row r="138" spans="1:26" ht="15.75" customHeight="1">
      <c r="A138" s="444"/>
      <c r="B138" s="47"/>
      <c r="C138" s="472"/>
      <c r="D138" s="47"/>
      <c r="E138" s="47"/>
      <c r="F138" s="47"/>
      <c r="G138" s="47"/>
      <c r="H138" s="47"/>
      <c r="I138" s="444"/>
      <c r="J138" s="446"/>
      <c r="K138" s="446"/>
      <c r="L138" s="444"/>
      <c r="M138" s="444"/>
      <c r="N138" s="446"/>
      <c r="O138" s="446"/>
      <c r="P138" s="444"/>
      <c r="Q138" s="444"/>
      <c r="R138" s="444"/>
      <c r="S138" s="444"/>
      <c r="T138" s="444"/>
      <c r="U138" s="444"/>
      <c r="V138" s="444"/>
      <c r="W138" s="444"/>
      <c r="X138" s="444"/>
      <c r="Y138" s="444"/>
      <c r="Z138" s="444"/>
    </row>
    <row r="139" spans="1:26" ht="15.75" customHeight="1">
      <c r="A139" s="444"/>
      <c r="B139" s="47"/>
      <c r="C139" s="472"/>
      <c r="D139" s="47"/>
      <c r="E139" s="47"/>
      <c r="F139" s="47"/>
      <c r="G139" s="47"/>
      <c r="H139" s="47"/>
      <c r="I139" s="444"/>
      <c r="J139" s="446"/>
      <c r="K139" s="446"/>
      <c r="L139" s="444"/>
      <c r="M139" s="444"/>
      <c r="N139" s="446"/>
      <c r="O139" s="446"/>
      <c r="P139" s="444"/>
      <c r="Q139" s="444"/>
      <c r="R139" s="444"/>
      <c r="S139" s="444"/>
      <c r="T139" s="444"/>
      <c r="U139" s="444"/>
      <c r="V139" s="444"/>
      <c r="W139" s="444"/>
      <c r="X139" s="444"/>
      <c r="Y139" s="444"/>
      <c r="Z139" s="444"/>
    </row>
    <row r="140" spans="1:26" ht="15.75" customHeight="1">
      <c r="A140" s="444"/>
      <c r="B140" s="47"/>
      <c r="C140" s="472"/>
      <c r="D140" s="47"/>
      <c r="E140" s="47"/>
      <c r="F140" s="47"/>
      <c r="G140" s="47"/>
      <c r="H140" s="47"/>
      <c r="I140" s="444"/>
      <c r="J140" s="446"/>
      <c r="K140" s="446"/>
      <c r="L140" s="444"/>
      <c r="M140" s="444"/>
      <c r="N140" s="446"/>
      <c r="O140" s="446"/>
      <c r="P140" s="444"/>
      <c r="Q140" s="444"/>
      <c r="R140" s="444"/>
      <c r="S140" s="444"/>
      <c r="T140" s="444"/>
      <c r="U140" s="444"/>
      <c r="V140" s="444"/>
      <c r="W140" s="444"/>
      <c r="X140" s="444"/>
      <c r="Y140" s="444"/>
      <c r="Z140" s="444"/>
    </row>
    <row r="141" spans="1:26" ht="15.75" customHeight="1">
      <c r="A141" s="444"/>
      <c r="B141" s="47"/>
      <c r="C141" s="472"/>
      <c r="D141" s="47"/>
      <c r="E141" s="47"/>
      <c r="F141" s="47"/>
      <c r="G141" s="47"/>
      <c r="H141" s="47"/>
      <c r="I141" s="444"/>
      <c r="J141" s="446"/>
      <c r="K141" s="446"/>
      <c r="L141" s="444"/>
      <c r="M141" s="444"/>
      <c r="N141" s="446"/>
      <c r="O141" s="446"/>
      <c r="P141" s="444"/>
      <c r="Q141" s="444"/>
      <c r="R141" s="444"/>
      <c r="S141" s="444"/>
      <c r="T141" s="444"/>
      <c r="U141" s="444"/>
      <c r="V141" s="444"/>
      <c r="W141" s="444"/>
      <c r="X141" s="444"/>
      <c r="Y141" s="444"/>
      <c r="Z141" s="444"/>
    </row>
    <row r="142" spans="1:26" ht="15.75" customHeight="1">
      <c r="A142" s="444"/>
      <c r="B142" s="47"/>
      <c r="C142" s="472"/>
      <c r="D142" s="47"/>
      <c r="E142" s="47"/>
      <c r="F142" s="47"/>
      <c r="G142" s="47"/>
      <c r="H142" s="47"/>
      <c r="I142" s="444"/>
      <c r="J142" s="446"/>
      <c r="K142" s="446"/>
      <c r="L142" s="444"/>
      <c r="M142" s="444"/>
      <c r="N142" s="446"/>
      <c r="O142" s="446"/>
      <c r="P142" s="444"/>
      <c r="Q142" s="444"/>
      <c r="R142" s="444"/>
      <c r="S142" s="444"/>
      <c r="T142" s="444"/>
      <c r="U142" s="444"/>
      <c r="V142" s="444"/>
      <c r="W142" s="444"/>
      <c r="X142" s="444"/>
      <c r="Y142" s="444"/>
      <c r="Z142" s="444"/>
    </row>
    <row r="143" spans="1:26" ht="15.75" customHeight="1">
      <c r="A143" s="444"/>
      <c r="B143" s="47"/>
      <c r="C143" s="472"/>
      <c r="D143" s="47"/>
      <c r="E143" s="47"/>
      <c r="F143" s="47"/>
      <c r="G143" s="47"/>
      <c r="H143" s="47"/>
      <c r="I143" s="444"/>
      <c r="J143" s="446"/>
      <c r="K143" s="446"/>
      <c r="L143" s="444"/>
      <c r="M143" s="444"/>
      <c r="N143" s="446"/>
      <c r="O143" s="446"/>
      <c r="P143" s="444"/>
      <c r="Q143" s="444"/>
      <c r="R143" s="444"/>
      <c r="S143" s="444"/>
      <c r="T143" s="444"/>
      <c r="U143" s="444"/>
      <c r="V143" s="444"/>
      <c r="W143" s="444"/>
      <c r="X143" s="444"/>
      <c r="Y143" s="444"/>
      <c r="Z143" s="444"/>
    </row>
    <row r="144" spans="1:26" ht="15.75" customHeight="1">
      <c r="A144" s="444"/>
      <c r="B144" s="47"/>
      <c r="C144" s="472"/>
      <c r="D144" s="47"/>
      <c r="E144" s="47"/>
      <c r="F144" s="47"/>
      <c r="G144" s="47"/>
      <c r="H144" s="47"/>
      <c r="I144" s="444"/>
      <c r="J144" s="446"/>
      <c r="K144" s="446"/>
      <c r="L144" s="444"/>
      <c r="M144" s="444"/>
      <c r="N144" s="446"/>
      <c r="O144" s="446"/>
      <c r="P144" s="444"/>
      <c r="Q144" s="444"/>
      <c r="R144" s="444"/>
      <c r="S144" s="444"/>
      <c r="T144" s="444"/>
      <c r="U144" s="444"/>
      <c r="V144" s="444"/>
      <c r="W144" s="444"/>
      <c r="X144" s="444"/>
      <c r="Y144" s="444"/>
      <c r="Z144" s="444"/>
    </row>
    <row r="145" spans="1:26" ht="15.75" customHeight="1">
      <c r="A145" s="444"/>
      <c r="B145" s="47"/>
      <c r="C145" s="472"/>
      <c r="D145" s="47"/>
      <c r="E145" s="47"/>
      <c r="F145" s="47"/>
      <c r="G145" s="47"/>
      <c r="H145" s="47"/>
      <c r="I145" s="444"/>
      <c r="J145" s="446"/>
      <c r="K145" s="446"/>
      <c r="L145" s="444"/>
      <c r="M145" s="444"/>
      <c r="N145" s="446"/>
      <c r="O145" s="446"/>
      <c r="P145" s="444"/>
      <c r="Q145" s="444"/>
      <c r="R145" s="444"/>
      <c r="S145" s="444"/>
      <c r="T145" s="444"/>
      <c r="U145" s="444"/>
      <c r="V145" s="444"/>
      <c r="W145" s="444"/>
      <c r="X145" s="444"/>
      <c r="Y145" s="444"/>
      <c r="Z145" s="444"/>
    </row>
    <row r="146" spans="1:26" ht="15.75" customHeight="1">
      <c r="A146" s="444"/>
      <c r="B146" s="47"/>
      <c r="C146" s="472"/>
      <c r="D146" s="47"/>
      <c r="E146" s="47"/>
      <c r="F146" s="47"/>
      <c r="G146" s="47"/>
      <c r="H146" s="47"/>
      <c r="I146" s="444"/>
      <c r="J146" s="446"/>
      <c r="K146" s="446"/>
      <c r="L146" s="444"/>
      <c r="M146" s="444"/>
      <c r="N146" s="446"/>
      <c r="O146" s="446"/>
      <c r="P146" s="444"/>
      <c r="Q146" s="444"/>
      <c r="R146" s="444"/>
      <c r="S146" s="444"/>
      <c r="T146" s="444"/>
      <c r="U146" s="444"/>
      <c r="V146" s="444"/>
      <c r="W146" s="444"/>
      <c r="X146" s="444"/>
      <c r="Y146" s="444"/>
      <c r="Z146" s="444"/>
    </row>
    <row r="147" spans="1:26" ht="15.75" customHeight="1">
      <c r="A147" s="444"/>
      <c r="B147" s="47"/>
      <c r="C147" s="472"/>
      <c r="D147" s="47"/>
      <c r="E147" s="47"/>
      <c r="F147" s="47"/>
      <c r="G147" s="47"/>
      <c r="H147" s="47"/>
      <c r="I147" s="444"/>
      <c r="J147" s="446"/>
      <c r="K147" s="446"/>
      <c r="L147" s="444"/>
      <c r="M147" s="444"/>
      <c r="N147" s="446"/>
      <c r="O147" s="446"/>
      <c r="P147" s="444"/>
      <c r="Q147" s="444"/>
      <c r="R147" s="444"/>
      <c r="S147" s="444"/>
      <c r="T147" s="444"/>
      <c r="U147" s="444"/>
      <c r="V147" s="444"/>
      <c r="W147" s="444"/>
      <c r="X147" s="444"/>
      <c r="Y147" s="444"/>
      <c r="Z147" s="444"/>
    </row>
    <row r="148" spans="1:26" ht="15.75" customHeight="1">
      <c r="A148" s="444"/>
      <c r="B148" s="47"/>
      <c r="C148" s="472"/>
      <c r="D148" s="47"/>
      <c r="E148" s="47"/>
      <c r="F148" s="47"/>
      <c r="G148" s="47"/>
      <c r="H148" s="47"/>
      <c r="I148" s="444"/>
      <c r="J148" s="446"/>
      <c r="K148" s="446"/>
      <c r="L148" s="444"/>
      <c r="M148" s="444"/>
      <c r="N148" s="446"/>
      <c r="O148" s="446"/>
      <c r="P148" s="444"/>
      <c r="Q148" s="444"/>
      <c r="R148" s="444"/>
      <c r="S148" s="444"/>
      <c r="T148" s="444"/>
      <c r="U148" s="444"/>
      <c r="V148" s="444"/>
      <c r="W148" s="444"/>
      <c r="X148" s="444"/>
      <c r="Y148" s="444"/>
      <c r="Z148" s="444"/>
    </row>
    <row r="149" spans="1:26" ht="15.75" customHeight="1">
      <c r="A149" s="444"/>
      <c r="B149" s="47"/>
      <c r="C149" s="472"/>
      <c r="D149" s="47"/>
      <c r="E149" s="47"/>
      <c r="F149" s="47"/>
      <c r="G149" s="47"/>
      <c r="H149" s="47"/>
      <c r="I149" s="444"/>
      <c r="J149" s="446"/>
      <c r="K149" s="446"/>
      <c r="L149" s="444"/>
      <c r="M149" s="444"/>
      <c r="N149" s="446"/>
      <c r="O149" s="446"/>
      <c r="P149" s="444"/>
      <c r="Q149" s="444"/>
      <c r="R149" s="444"/>
      <c r="S149" s="444"/>
      <c r="T149" s="444"/>
      <c r="U149" s="444"/>
      <c r="V149" s="444"/>
      <c r="W149" s="444"/>
      <c r="X149" s="444"/>
      <c r="Y149" s="444"/>
      <c r="Z149" s="444"/>
    </row>
    <row r="150" spans="1:26" ht="15.75" customHeight="1">
      <c r="A150" s="444"/>
      <c r="B150" s="47"/>
      <c r="C150" s="472"/>
      <c r="D150" s="47"/>
      <c r="E150" s="47"/>
      <c r="F150" s="47"/>
      <c r="G150" s="47"/>
      <c r="H150" s="47"/>
      <c r="I150" s="444"/>
      <c r="J150" s="446"/>
      <c r="K150" s="446"/>
      <c r="L150" s="444"/>
      <c r="M150" s="444"/>
      <c r="N150" s="446"/>
      <c r="O150" s="446"/>
      <c r="P150" s="444"/>
      <c r="Q150" s="444"/>
      <c r="R150" s="444"/>
      <c r="S150" s="444"/>
      <c r="T150" s="444"/>
      <c r="U150" s="444"/>
      <c r="V150" s="444"/>
      <c r="W150" s="444"/>
      <c r="X150" s="444"/>
      <c r="Y150" s="444"/>
      <c r="Z150" s="444"/>
    </row>
    <row r="151" spans="1:26" ht="15.75" customHeight="1">
      <c r="A151" s="444"/>
      <c r="B151" s="47"/>
      <c r="C151" s="472"/>
      <c r="D151" s="47"/>
      <c r="E151" s="47"/>
      <c r="F151" s="47"/>
      <c r="G151" s="47"/>
      <c r="H151" s="47"/>
      <c r="I151" s="444"/>
      <c r="J151" s="446"/>
      <c r="K151" s="446"/>
      <c r="L151" s="444"/>
      <c r="M151" s="444"/>
      <c r="N151" s="446"/>
      <c r="O151" s="446"/>
      <c r="P151" s="444"/>
      <c r="Q151" s="444"/>
      <c r="R151" s="444"/>
      <c r="S151" s="444"/>
      <c r="T151" s="444"/>
      <c r="U151" s="444"/>
      <c r="V151" s="444"/>
      <c r="W151" s="444"/>
      <c r="X151" s="444"/>
      <c r="Y151" s="444"/>
      <c r="Z151" s="444"/>
    </row>
    <row r="152" spans="1:26" ht="15.75" customHeight="1">
      <c r="A152" s="444"/>
      <c r="B152" s="47"/>
      <c r="C152" s="472"/>
      <c r="D152" s="47"/>
      <c r="E152" s="47"/>
      <c r="F152" s="47"/>
      <c r="G152" s="47"/>
      <c r="H152" s="47"/>
      <c r="I152" s="444"/>
      <c r="J152" s="446"/>
      <c r="K152" s="446"/>
      <c r="L152" s="444"/>
      <c r="M152" s="444"/>
      <c r="N152" s="446"/>
      <c r="O152" s="446"/>
      <c r="P152" s="444"/>
      <c r="Q152" s="444"/>
      <c r="R152" s="444"/>
      <c r="S152" s="444"/>
      <c r="T152" s="444"/>
      <c r="U152" s="444"/>
      <c r="V152" s="444"/>
      <c r="W152" s="444"/>
      <c r="X152" s="444"/>
      <c r="Y152" s="444"/>
      <c r="Z152" s="444"/>
    </row>
    <row r="153" spans="1:26" ht="15.75" customHeight="1">
      <c r="A153" s="444"/>
      <c r="B153" s="47"/>
      <c r="C153" s="472"/>
      <c r="D153" s="47"/>
      <c r="E153" s="47"/>
      <c r="F153" s="47"/>
      <c r="G153" s="47"/>
      <c r="H153" s="47"/>
      <c r="I153" s="444"/>
      <c r="J153" s="446"/>
      <c r="K153" s="446"/>
      <c r="L153" s="444"/>
      <c r="M153" s="444"/>
      <c r="N153" s="446"/>
      <c r="O153" s="446"/>
      <c r="P153" s="444"/>
      <c r="Q153" s="444"/>
      <c r="R153" s="444"/>
      <c r="S153" s="444"/>
      <c r="T153" s="444"/>
      <c r="U153" s="444"/>
      <c r="V153" s="444"/>
      <c r="W153" s="444"/>
      <c r="X153" s="444"/>
      <c r="Y153" s="444"/>
      <c r="Z153" s="444"/>
    </row>
    <row r="154" spans="1:26" ht="15.75" customHeight="1">
      <c r="A154" s="444"/>
      <c r="B154" s="47"/>
      <c r="C154" s="472"/>
      <c r="D154" s="47"/>
      <c r="E154" s="47"/>
      <c r="F154" s="47"/>
      <c r="G154" s="47"/>
      <c r="H154" s="47"/>
      <c r="I154" s="444"/>
      <c r="J154" s="446"/>
      <c r="K154" s="446"/>
      <c r="L154" s="444"/>
      <c r="M154" s="444"/>
      <c r="N154" s="446"/>
      <c r="O154" s="446"/>
      <c r="P154" s="444"/>
      <c r="Q154" s="444"/>
      <c r="R154" s="444"/>
      <c r="S154" s="444"/>
      <c r="T154" s="444"/>
      <c r="U154" s="444"/>
      <c r="V154" s="444"/>
      <c r="W154" s="444"/>
      <c r="X154" s="444"/>
      <c r="Y154" s="444"/>
      <c r="Z154" s="444"/>
    </row>
    <row r="155" spans="1:26" ht="15.75" customHeight="1">
      <c r="A155" s="444"/>
      <c r="B155" s="47"/>
      <c r="C155" s="472"/>
      <c r="D155" s="47"/>
      <c r="E155" s="47"/>
      <c r="F155" s="47"/>
      <c r="G155" s="47"/>
      <c r="H155" s="47"/>
      <c r="I155" s="444"/>
      <c r="J155" s="446"/>
      <c r="K155" s="446"/>
      <c r="L155" s="444"/>
      <c r="M155" s="444"/>
      <c r="N155" s="446"/>
      <c r="O155" s="446"/>
      <c r="P155" s="444"/>
      <c r="Q155" s="444"/>
      <c r="R155" s="444"/>
      <c r="S155" s="444"/>
      <c r="T155" s="444"/>
      <c r="U155" s="444"/>
      <c r="V155" s="444"/>
      <c r="W155" s="444"/>
      <c r="X155" s="444"/>
      <c r="Y155" s="444"/>
      <c r="Z155" s="444"/>
    </row>
    <row r="156" spans="1:26" ht="15.75" customHeight="1">
      <c r="A156" s="444"/>
      <c r="B156" s="47"/>
      <c r="C156" s="472"/>
      <c r="D156" s="47"/>
      <c r="E156" s="47"/>
      <c r="F156" s="47"/>
      <c r="G156" s="47"/>
      <c r="H156" s="47"/>
      <c r="I156" s="444"/>
      <c r="J156" s="446"/>
      <c r="K156" s="446"/>
      <c r="L156" s="444"/>
      <c r="M156" s="444"/>
      <c r="N156" s="446"/>
      <c r="O156" s="446"/>
      <c r="P156" s="444"/>
      <c r="Q156" s="444"/>
      <c r="R156" s="444"/>
      <c r="S156" s="444"/>
      <c r="T156" s="444"/>
      <c r="U156" s="444"/>
      <c r="V156" s="444"/>
      <c r="W156" s="444"/>
      <c r="X156" s="444"/>
      <c r="Y156" s="444"/>
      <c r="Z156" s="444"/>
    </row>
    <row r="157" spans="1:26" ht="15.75" customHeight="1">
      <c r="A157" s="444"/>
      <c r="B157" s="47"/>
      <c r="C157" s="472"/>
      <c r="D157" s="47"/>
      <c r="E157" s="47"/>
      <c r="F157" s="47"/>
      <c r="G157" s="47"/>
      <c r="H157" s="47"/>
      <c r="I157" s="444"/>
      <c r="J157" s="446"/>
      <c r="K157" s="446"/>
      <c r="L157" s="444"/>
      <c r="M157" s="444"/>
      <c r="N157" s="446"/>
      <c r="O157" s="446"/>
      <c r="P157" s="444"/>
      <c r="Q157" s="444"/>
      <c r="R157" s="444"/>
      <c r="S157" s="444"/>
      <c r="T157" s="444"/>
      <c r="U157" s="444"/>
      <c r="V157" s="444"/>
      <c r="W157" s="444"/>
      <c r="X157" s="444"/>
      <c r="Y157" s="444"/>
      <c r="Z157" s="444"/>
    </row>
    <row r="158" spans="1:26" ht="15.75" customHeight="1">
      <c r="A158" s="444"/>
      <c r="B158" s="47"/>
      <c r="C158" s="472"/>
      <c r="D158" s="47"/>
      <c r="E158" s="47"/>
      <c r="F158" s="47"/>
      <c r="G158" s="47"/>
      <c r="H158" s="47"/>
      <c r="I158" s="444"/>
      <c r="J158" s="446"/>
      <c r="K158" s="446"/>
      <c r="L158" s="444"/>
      <c r="M158" s="444"/>
      <c r="N158" s="446"/>
      <c r="O158" s="446"/>
      <c r="P158" s="444"/>
      <c r="Q158" s="444"/>
      <c r="R158" s="444"/>
      <c r="S158" s="444"/>
      <c r="T158" s="444"/>
      <c r="U158" s="444"/>
      <c r="V158" s="444"/>
      <c r="W158" s="444"/>
      <c r="X158" s="444"/>
      <c r="Y158" s="444"/>
      <c r="Z158" s="444"/>
    </row>
    <row r="159" spans="1:26" ht="15.75" customHeight="1">
      <c r="A159" s="444"/>
      <c r="B159" s="47"/>
      <c r="C159" s="472"/>
      <c r="D159" s="47"/>
      <c r="E159" s="47"/>
      <c r="F159" s="47"/>
      <c r="G159" s="47"/>
      <c r="H159" s="47"/>
      <c r="I159" s="444"/>
      <c r="J159" s="446"/>
      <c r="K159" s="446"/>
      <c r="L159" s="444"/>
      <c r="M159" s="444"/>
      <c r="N159" s="446"/>
      <c r="O159" s="446"/>
      <c r="P159" s="444"/>
      <c r="Q159" s="444"/>
      <c r="R159" s="444"/>
      <c r="S159" s="444"/>
      <c r="T159" s="444"/>
      <c r="U159" s="444"/>
      <c r="V159" s="444"/>
      <c r="W159" s="444"/>
      <c r="X159" s="444"/>
      <c r="Y159" s="444"/>
      <c r="Z159" s="444"/>
    </row>
    <row r="160" spans="1:26" ht="15.75" customHeight="1">
      <c r="A160" s="444"/>
      <c r="B160" s="47"/>
      <c r="C160" s="472"/>
      <c r="D160" s="47"/>
      <c r="E160" s="47"/>
      <c r="F160" s="47"/>
      <c r="G160" s="47"/>
      <c r="H160" s="47"/>
      <c r="I160" s="444"/>
      <c r="J160" s="446"/>
      <c r="K160" s="446"/>
      <c r="L160" s="444"/>
      <c r="M160" s="444"/>
      <c r="N160" s="446"/>
      <c r="O160" s="446"/>
      <c r="P160" s="444"/>
      <c r="Q160" s="444"/>
      <c r="R160" s="444"/>
      <c r="S160" s="444"/>
      <c r="T160" s="444"/>
      <c r="U160" s="444"/>
      <c r="V160" s="444"/>
      <c r="W160" s="444"/>
      <c r="X160" s="444"/>
      <c r="Y160" s="444"/>
      <c r="Z160" s="444"/>
    </row>
    <row r="161" spans="1:26" ht="15.75" customHeight="1">
      <c r="A161" s="444"/>
      <c r="B161" s="47"/>
      <c r="C161" s="472"/>
      <c r="D161" s="47"/>
      <c r="E161" s="47"/>
      <c r="F161" s="47"/>
      <c r="G161" s="47"/>
      <c r="H161" s="47"/>
      <c r="I161" s="444"/>
      <c r="J161" s="446"/>
      <c r="K161" s="446"/>
      <c r="L161" s="444"/>
      <c r="M161" s="444"/>
      <c r="N161" s="446"/>
      <c r="O161" s="446"/>
      <c r="P161" s="444"/>
      <c r="Q161" s="444"/>
      <c r="R161" s="444"/>
      <c r="S161" s="444"/>
      <c r="T161" s="444"/>
      <c r="U161" s="444"/>
      <c r="V161" s="444"/>
      <c r="W161" s="444"/>
      <c r="X161" s="444"/>
      <c r="Y161" s="444"/>
      <c r="Z161" s="444"/>
    </row>
    <row r="162" spans="1:26" ht="15.75" customHeight="1">
      <c r="A162" s="444"/>
      <c r="B162" s="47"/>
      <c r="C162" s="472"/>
      <c r="D162" s="47"/>
      <c r="E162" s="47"/>
      <c r="F162" s="47"/>
      <c r="G162" s="47"/>
      <c r="H162" s="47"/>
      <c r="I162" s="444"/>
      <c r="J162" s="446"/>
      <c r="K162" s="446"/>
      <c r="L162" s="444"/>
      <c r="M162" s="444"/>
      <c r="N162" s="446"/>
      <c r="O162" s="446"/>
      <c r="P162" s="444"/>
      <c r="Q162" s="444"/>
      <c r="R162" s="444"/>
      <c r="S162" s="444"/>
      <c r="T162" s="444"/>
      <c r="U162" s="444"/>
      <c r="V162" s="444"/>
      <c r="W162" s="444"/>
      <c r="X162" s="444"/>
      <c r="Y162" s="444"/>
      <c r="Z162" s="444"/>
    </row>
    <row r="163" spans="1:26" ht="15.75" customHeight="1">
      <c r="A163" s="444"/>
      <c r="B163" s="47"/>
      <c r="C163" s="472"/>
      <c r="D163" s="47"/>
      <c r="E163" s="47"/>
      <c r="F163" s="47"/>
      <c r="G163" s="47"/>
      <c r="H163" s="47"/>
      <c r="I163" s="444"/>
      <c r="J163" s="446"/>
      <c r="K163" s="446"/>
      <c r="L163" s="444"/>
      <c r="M163" s="444"/>
      <c r="N163" s="446"/>
      <c r="O163" s="446"/>
      <c r="P163" s="444"/>
      <c r="Q163" s="444"/>
      <c r="R163" s="444"/>
      <c r="S163" s="444"/>
      <c r="T163" s="444"/>
      <c r="U163" s="444"/>
      <c r="V163" s="444"/>
      <c r="W163" s="444"/>
      <c r="X163" s="444"/>
      <c r="Y163" s="444"/>
      <c r="Z163" s="444"/>
    </row>
    <row r="164" spans="1:26" ht="15.75" customHeight="1">
      <c r="A164" s="444"/>
      <c r="B164" s="47"/>
      <c r="C164" s="472"/>
      <c r="D164" s="47"/>
      <c r="E164" s="47"/>
      <c r="F164" s="47"/>
      <c r="G164" s="47"/>
      <c r="H164" s="47"/>
      <c r="I164" s="444"/>
      <c r="J164" s="446"/>
      <c r="K164" s="446"/>
      <c r="L164" s="444"/>
      <c r="M164" s="444"/>
      <c r="N164" s="446"/>
      <c r="O164" s="446"/>
      <c r="P164" s="444"/>
      <c r="Q164" s="444"/>
      <c r="R164" s="444"/>
      <c r="S164" s="444"/>
      <c r="T164" s="444"/>
      <c r="U164" s="444"/>
      <c r="V164" s="444"/>
      <c r="W164" s="444"/>
      <c r="X164" s="444"/>
      <c r="Y164" s="444"/>
      <c r="Z164" s="444"/>
    </row>
    <row r="165" spans="1:26" ht="15.75" customHeight="1">
      <c r="A165" s="444"/>
      <c r="B165" s="47"/>
      <c r="C165" s="472"/>
      <c r="D165" s="47"/>
      <c r="E165" s="47"/>
      <c r="F165" s="47"/>
      <c r="G165" s="47"/>
      <c r="H165" s="47"/>
      <c r="I165" s="444"/>
      <c r="J165" s="446"/>
      <c r="K165" s="446"/>
      <c r="L165" s="444"/>
      <c r="M165" s="444"/>
      <c r="N165" s="446"/>
      <c r="O165" s="446"/>
      <c r="P165" s="444"/>
      <c r="Q165" s="444"/>
      <c r="R165" s="444"/>
      <c r="S165" s="444"/>
      <c r="T165" s="444"/>
      <c r="U165" s="444"/>
      <c r="V165" s="444"/>
      <c r="W165" s="444"/>
      <c r="X165" s="444"/>
      <c r="Y165" s="444"/>
      <c r="Z165" s="444"/>
    </row>
    <row r="166" spans="1:26" ht="15.75" customHeight="1">
      <c r="A166" s="444"/>
      <c r="B166" s="47"/>
      <c r="C166" s="472"/>
      <c r="D166" s="47"/>
      <c r="E166" s="47"/>
      <c r="F166" s="47"/>
      <c r="G166" s="47"/>
      <c r="H166" s="47"/>
      <c r="I166" s="444"/>
      <c r="J166" s="446"/>
      <c r="K166" s="446"/>
      <c r="L166" s="444"/>
      <c r="M166" s="444"/>
      <c r="N166" s="446"/>
      <c r="O166" s="446"/>
      <c r="P166" s="444"/>
      <c r="Q166" s="444"/>
      <c r="R166" s="444"/>
      <c r="S166" s="444"/>
      <c r="T166" s="444"/>
      <c r="U166" s="444"/>
      <c r="V166" s="444"/>
      <c r="W166" s="444"/>
      <c r="X166" s="444"/>
      <c r="Y166" s="444"/>
      <c r="Z166" s="444"/>
    </row>
    <row r="167" spans="1:26" ht="15.75" customHeight="1">
      <c r="A167" s="444"/>
      <c r="B167" s="47"/>
      <c r="C167" s="472"/>
      <c r="D167" s="47"/>
      <c r="E167" s="47"/>
      <c r="F167" s="47"/>
      <c r="G167" s="47"/>
      <c r="H167" s="47"/>
      <c r="I167" s="444"/>
      <c r="J167" s="446"/>
      <c r="K167" s="446"/>
      <c r="L167" s="444"/>
      <c r="M167" s="444"/>
      <c r="N167" s="446"/>
      <c r="O167" s="446"/>
      <c r="P167" s="444"/>
      <c r="Q167" s="444"/>
      <c r="R167" s="444"/>
      <c r="S167" s="444"/>
      <c r="T167" s="444"/>
      <c r="U167" s="444"/>
      <c r="V167" s="444"/>
      <c r="W167" s="444"/>
      <c r="X167" s="444"/>
      <c r="Y167" s="444"/>
      <c r="Z167" s="444"/>
    </row>
    <row r="168" spans="1:26" ht="15.75" customHeight="1">
      <c r="A168" s="444"/>
      <c r="B168" s="47"/>
      <c r="C168" s="472"/>
      <c r="D168" s="47"/>
      <c r="E168" s="47"/>
      <c r="F168" s="47"/>
      <c r="G168" s="47"/>
      <c r="H168" s="47"/>
      <c r="I168" s="444"/>
      <c r="J168" s="446"/>
      <c r="K168" s="446"/>
      <c r="L168" s="444"/>
      <c r="M168" s="444"/>
      <c r="N168" s="446"/>
      <c r="O168" s="446"/>
      <c r="P168" s="444"/>
      <c r="Q168" s="444"/>
      <c r="R168" s="444"/>
      <c r="S168" s="444"/>
      <c r="T168" s="444"/>
      <c r="U168" s="444"/>
      <c r="V168" s="444"/>
      <c r="W168" s="444"/>
      <c r="X168" s="444"/>
      <c r="Y168" s="444"/>
      <c r="Z168" s="444"/>
    </row>
    <row r="169" spans="1:26" ht="15.75" customHeight="1">
      <c r="A169" s="444"/>
      <c r="B169" s="47"/>
      <c r="C169" s="472"/>
      <c r="D169" s="47"/>
      <c r="E169" s="47"/>
      <c r="F169" s="47"/>
      <c r="G169" s="47"/>
      <c r="H169" s="47"/>
      <c r="I169" s="444"/>
      <c r="J169" s="446"/>
      <c r="K169" s="446"/>
      <c r="L169" s="444"/>
      <c r="M169" s="444"/>
      <c r="N169" s="446"/>
      <c r="O169" s="446"/>
      <c r="P169" s="444"/>
      <c r="Q169" s="444"/>
      <c r="R169" s="444"/>
      <c r="S169" s="444"/>
      <c r="T169" s="444"/>
      <c r="U169" s="444"/>
      <c r="V169" s="444"/>
      <c r="W169" s="444"/>
      <c r="X169" s="444"/>
      <c r="Y169" s="444"/>
      <c r="Z169" s="444"/>
    </row>
    <row r="170" spans="1:26" ht="15.75" customHeight="1">
      <c r="A170" s="444"/>
      <c r="B170" s="47"/>
      <c r="C170" s="472"/>
      <c r="D170" s="47"/>
      <c r="E170" s="47"/>
      <c r="F170" s="47"/>
      <c r="G170" s="47"/>
      <c r="H170" s="47"/>
      <c r="I170" s="444"/>
      <c r="J170" s="446"/>
      <c r="K170" s="446"/>
      <c r="L170" s="444"/>
      <c r="M170" s="444"/>
      <c r="N170" s="446"/>
      <c r="O170" s="446"/>
      <c r="P170" s="444"/>
      <c r="Q170" s="444"/>
      <c r="R170" s="444"/>
      <c r="S170" s="444"/>
      <c r="T170" s="444"/>
      <c r="U170" s="444"/>
      <c r="V170" s="444"/>
      <c r="W170" s="444"/>
      <c r="X170" s="444"/>
      <c r="Y170" s="444"/>
      <c r="Z170" s="444"/>
    </row>
    <row r="171" spans="1:26" ht="15.75" customHeight="1">
      <c r="A171" s="444"/>
      <c r="B171" s="47"/>
      <c r="C171" s="472"/>
      <c r="D171" s="47"/>
      <c r="E171" s="47"/>
      <c r="F171" s="47"/>
      <c r="G171" s="47"/>
      <c r="H171" s="47"/>
      <c r="I171" s="444"/>
      <c r="J171" s="446"/>
      <c r="K171" s="446"/>
      <c r="L171" s="444"/>
      <c r="M171" s="444"/>
      <c r="N171" s="446"/>
      <c r="O171" s="446"/>
      <c r="P171" s="444"/>
      <c r="Q171" s="444"/>
      <c r="R171" s="444"/>
      <c r="S171" s="444"/>
      <c r="T171" s="444"/>
      <c r="U171" s="444"/>
      <c r="V171" s="444"/>
      <c r="W171" s="444"/>
      <c r="X171" s="444"/>
      <c r="Y171" s="444"/>
      <c r="Z171" s="444"/>
    </row>
    <row r="172" spans="1:26" ht="15.75" customHeight="1">
      <c r="A172" s="444"/>
      <c r="B172" s="47"/>
      <c r="C172" s="472"/>
      <c r="D172" s="47"/>
      <c r="E172" s="47"/>
      <c r="F172" s="47"/>
      <c r="G172" s="47"/>
      <c r="H172" s="47"/>
      <c r="I172" s="444"/>
      <c r="J172" s="446"/>
      <c r="K172" s="446"/>
      <c r="L172" s="444"/>
      <c r="M172" s="444"/>
      <c r="N172" s="446"/>
      <c r="O172" s="446"/>
      <c r="P172" s="444"/>
      <c r="Q172" s="444"/>
      <c r="R172" s="444"/>
      <c r="S172" s="444"/>
      <c r="T172" s="444"/>
      <c r="U172" s="444"/>
      <c r="V172" s="444"/>
      <c r="W172" s="444"/>
      <c r="X172" s="444"/>
      <c r="Y172" s="444"/>
      <c r="Z172" s="444"/>
    </row>
    <row r="173" spans="1:26" ht="15.75" customHeight="1">
      <c r="A173" s="444"/>
      <c r="B173" s="47"/>
      <c r="C173" s="472"/>
      <c r="D173" s="47"/>
      <c r="E173" s="47"/>
      <c r="F173" s="47"/>
      <c r="G173" s="47"/>
      <c r="H173" s="47"/>
      <c r="I173" s="444"/>
      <c r="J173" s="446"/>
      <c r="K173" s="446"/>
      <c r="L173" s="444"/>
      <c r="M173" s="444"/>
      <c r="N173" s="446"/>
      <c r="O173" s="446"/>
      <c r="P173" s="444"/>
      <c r="Q173" s="444"/>
      <c r="R173" s="444"/>
      <c r="S173" s="444"/>
      <c r="T173" s="444"/>
      <c r="U173" s="444"/>
      <c r="V173" s="444"/>
      <c r="W173" s="444"/>
      <c r="X173" s="444"/>
      <c r="Y173" s="444"/>
      <c r="Z173" s="444"/>
    </row>
    <row r="174" spans="1:26" ht="15.75" customHeight="1">
      <c r="A174" s="444"/>
      <c r="B174" s="47"/>
      <c r="C174" s="472"/>
      <c r="D174" s="47"/>
      <c r="E174" s="47"/>
      <c r="F174" s="47"/>
      <c r="G174" s="47"/>
      <c r="H174" s="47"/>
      <c r="I174" s="444"/>
      <c r="J174" s="446"/>
      <c r="K174" s="446"/>
      <c r="L174" s="444"/>
      <c r="M174" s="444"/>
      <c r="N174" s="446"/>
      <c r="O174" s="446"/>
      <c r="P174" s="444"/>
      <c r="Q174" s="444"/>
      <c r="R174" s="444"/>
      <c r="S174" s="444"/>
      <c r="T174" s="444"/>
      <c r="U174" s="444"/>
      <c r="V174" s="444"/>
      <c r="W174" s="444"/>
      <c r="X174" s="444"/>
      <c r="Y174" s="444"/>
      <c r="Z174" s="444"/>
    </row>
    <row r="175" spans="1:26" ht="15.75" customHeight="1">
      <c r="A175" s="444"/>
      <c r="B175" s="47"/>
      <c r="C175" s="472"/>
      <c r="D175" s="47"/>
      <c r="E175" s="47"/>
      <c r="F175" s="47"/>
      <c r="G175" s="47"/>
      <c r="H175" s="47"/>
      <c r="I175" s="444"/>
      <c r="J175" s="446"/>
      <c r="K175" s="446"/>
      <c r="L175" s="444"/>
      <c r="M175" s="444"/>
      <c r="N175" s="446"/>
      <c r="O175" s="446"/>
      <c r="P175" s="444"/>
      <c r="Q175" s="444"/>
      <c r="R175" s="444"/>
      <c r="S175" s="444"/>
      <c r="T175" s="444"/>
      <c r="U175" s="444"/>
      <c r="V175" s="444"/>
      <c r="W175" s="444"/>
      <c r="X175" s="444"/>
      <c r="Y175" s="444"/>
      <c r="Z175" s="444"/>
    </row>
    <row r="176" spans="1:26" ht="15.75" customHeight="1">
      <c r="A176" s="444"/>
      <c r="B176" s="47"/>
      <c r="C176" s="472"/>
      <c r="D176" s="47"/>
      <c r="E176" s="47"/>
      <c r="F176" s="47"/>
      <c r="G176" s="47"/>
      <c r="H176" s="47"/>
      <c r="I176" s="444"/>
      <c r="J176" s="446"/>
      <c r="K176" s="446"/>
      <c r="L176" s="444"/>
      <c r="M176" s="444"/>
      <c r="N176" s="446"/>
      <c r="O176" s="446"/>
      <c r="P176" s="444"/>
      <c r="Q176" s="444"/>
      <c r="R176" s="444"/>
      <c r="S176" s="444"/>
      <c r="T176" s="444"/>
      <c r="U176" s="444"/>
      <c r="V176" s="444"/>
      <c r="W176" s="444"/>
      <c r="X176" s="444"/>
      <c r="Y176" s="444"/>
      <c r="Z176" s="444"/>
    </row>
    <row r="177" spans="1:26" ht="15.75" customHeight="1">
      <c r="A177" s="444"/>
      <c r="B177" s="47"/>
      <c r="C177" s="472"/>
      <c r="D177" s="47"/>
      <c r="E177" s="47"/>
      <c r="F177" s="47"/>
      <c r="G177" s="47"/>
      <c r="H177" s="47"/>
      <c r="I177" s="444"/>
      <c r="J177" s="446"/>
      <c r="K177" s="446"/>
      <c r="L177" s="444"/>
      <c r="M177" s="444"/>
      <c r="N177" s="446"/>
      <c r="O177" s="446"/>
      <c r="P177" s="444"/>
      <c r="Q177" s="444"/>
      <c r="R177" s="444"/>
      <c r="S177" s="444"/>
      <c r="T177" s="444"/>
      <c r="U177" s="444"/>
      <c r="V177" s="444"/>
      <c r="W177" s="444"/>
      <c r="X177" s="444"/>
      <c r="Y177" s="444"/>
      <c r="Z177" s="444"/>
    </row>
    <row r="178" spans="1:26" ht="15.75" customHeight="1">
      <c r="A178" s="444"/>
      <c r="B178" s="47"/>
      <c r="C178" s="472"/>
      <c r="D178" s="47"/>
      <c r="E178" s="47"/>
      <c r="F178" s="47"/>
      <c r="G178" s="47"/>
      <c r="H178" s="47"/>
      <c r="I178" s="444"/>
      <c r="J178" s="446"/>
      <c r="K178" s="446"/>
      <c r="L178" s="444"/>
      <c r="M178" s="444"/>
      <c r="N178" s="446"/>
      <c r="O178" s="446"/>
      <c r="P178" s="444"/>
      <c r="Q178" s="444"/>
      <c r="R178" s="444"/>
      <c r="S178" s="444"/>
      <c r="T178" s="444"/>
      <c r="U178" s="444"/>
      <c r="V178" s="444"/>
      <c r="W178" s="444"/>
      <c r="X178" s="444"/>
      <c r="Y178" s="444"/>
      <c r="Z178" s="444"/>
    </row>
    <row r="179" spans="1:26" ht="15.75" customHeight="1">
      <c r="A179" s="444"/>
      <c r="B179" s="47"/>
      <c r="C179" s="472"/>
      <c r="D179" s="47"/>
      <c r="E179" s="47"/>
      <c r="F179" s="47"/>
      <c r="G179" s="47"/>
      <c r="H179" s="47"/>
      <c r="I179" s="444"/>
      <c r="J179" s="446"/>
      <c r="K179" s="446"/>
      <c r="L179" s="444"/>
      <c r="M179" s="444"/>
      <c r="N179" s="446"/>
      <c r="O179" s="446"/>
      <c r="P179" s="444"/>
      <c r="Q179" s="444"/>
      <c r="R179" s="444"/>
      <c r="S179" s="444"/>
      <c r="T179" s="444"/>
      <c r="U179" s="444"/>
      <c r="V179" s="444"/>
      <c r="W179" s="444"/>
      <c r="X179" s="444"/>
      <c r="Y179" s="444"/>
      <c r="Z179" s="444"/>
    </row>
    <row r="180" spans="1:26" ht="15.75" customHeight="1">
      <c r="A180" s="444"/>
      <c r="B180" s="47"/>
      <c r="C180" s="472"/>
      <c r="D180" s="47"/>
      <c r="E180" s="47"/>
      <c r="F180" s="47"/>
      <c r="G180" s="47"/>
      <c r="H180" s="47"/>
      <c r="I180" s="444"/>
      <c r="J180" s="446"/>
      <c r="K180" s="446"/>
      <c r="L180" s="444"/>
      <c r="M180" s="444"/>
      <c r="N180" s="446"/>
      <c r="O180" s="446"/>
      <c r="P180" s="444"/>
      <c r="Q180" s="444"/>
      <c r="R180" s="444"/>
      <c r="S180" s="444"/>
      <c r="T180" s="444"/>
      <c r="U180" s="444"/>
      <c r="V180" s="444"/>
      <c r="W180" s="444"/>
      <c r="X180" s="444"/>
      <c r="Y180" s="444"/>
      <c r="Z180" s="444"/>
    </row>
    <row r="181" spans="1:26" ht="15.75" customHeight="1">
      <c r="A181" s="444"/>
      <c r="B181" s="47"/>
      <c r="C181" s="472"/>
      <c r="D181" s="47"/>
      <c r="E181" s="47"/>
      <c r="F181" s="47"/>
      <c r="G181" s="47"/>
      <c r="H181" s="47"/>
      <c r="I181" s="444"/>
      <c r="J181" s="446"/>
      <c r="K181" s="446"/>
      <c r="L181" s="444"/>
      <c r="M181" s="444"/>
      <c r="N181" s="446"/>
      <c r="O181" s="446"/>
      <c r="P181" s="444"/>
      <c r="Q181" s="444"/>
      <c r="R181" s="444"/>
      <c r="S181" s="444"/>
      <c r="T181" s="444"/>
      <c r="U181" s="444"/>
      <c r="V181" s="444"/>
      <c r="W181" s="444"/>
      <c r="X181" s="444"/>
      <c r="Y181" s="444"/>
      <c r="Z181" s="444"/>
    </row>
    <row r="182" spans="1:26" ht="15.75" customHeight="1">
      <c r="A182" s="444"/>
      <c r="B182" s="47"/>
      <c r="C182" s="472"/>
      <c r="D182" s="47"/>
      <c r="E182" s="47"/>
      <c r="F182" s="47"/>
      <c r="G182" s="47"/>
      <c r="H182" s="47"/>
      <c r="I182" s="444"/>
      <c r="J182" s="446"/>
      <c r="K182" s="446"/>
      <c r="L182" s="444"/>
      <c r="M182" s="444"/>
      <c r="N182" s="446"/>
      <c r="O182" s="446"/>
      <c r="P182" s="444"/>
      <c r="Q182" s="444"/>
      <c r="R182" s="444"/>
      <c r="S182" s="444"/>
      <c r="T182" s="444"/>
      <c r="U182" s="444"/>
      <c r="V182" s="444"/>
      <c r="W182" s="444"/>
      <c r="X182" s="444"/>
      <c r="Y182" s="444"/>
      <c r="Z182" s="444"/>
    </row>
    <row r="183" spans="1:26" ht="15.75" customHeight="1">
      <c r="A183" s="444"/>
      <c r="B183" s="47"/>
      <c r="C183" s="472"/>
      <c r="D183" s="47"/>
      <c r="E183" s="47"/>
      <c r="F183" s="47"/>
      <c r="G183" s="47"/>
      <c r="H183" s="47"/>
      <c r="I183" s="444"/>
      <c r="J183" s="446"/>
      <c r="K183" s="446"/>
      <c r="L183" s="444"/>
      <c r="M183" s="444"/>
      <c r="N183" s="446"/>
      <c r="O183" s="446"/>
      <c r="P183" s="444"/>
      <c r="Q183" s="444"/>
      <c r="R183" s="444"/>
      <c r="S183" s="444"/>
      <c r="T183" s="444"/>
      <c r="U183" s="444"/>
      <c r="V183" s="444"/>
      <c r="W183" s="444"/>
      <c r="X183" s="444"/>
      <c r="Y183" s="444"/>
      <c r="Z183" s="444"/>
    </row>
    <row r="184" spans="1:26" ht="15.75" customHeight="1">
      <c r="A184" s="444"/>
      <c r="B184" s="47"/>
      <c r="C184" s="472"/>
      <c r="D184" s="47"/>
      <c r="E184" s="47"/>
      <c r="F184" s="47"/>
      <c r="G184" s="47"/>
      <c r="H184" s="47"/>
      <c r="I184" s="444"/>
      <c r="J184" s="446"/>
      <c r="K184" s="446"/>
      <c r="L184" s="444"/>
      <c r="M184" s="444"/>
      <c r="N184" s="446"/>
      <c r="O184" s="446"/>
      <c r="P184" s="444"/>
      <c r="Q184" s="444"/>
      <c r="R184" s="444"/>
      <c r="S184" s="444"/>
      <c r="T184" s="444"/>
      <c r="U184" s="444"/>
      <c r="V184" s="444"/>
      <c r="W184" s="444"/>
      <c r="X184" s="444"/>
      <c r="Y184" s="444"/>
      <c r="Z184" s="444"/>
    </row>
    <row r="185" spans="1:26" ht="15.75" customHeight="1">
      <c r="A185" s="444"/>
      <c r="B185" s="47"/>
      <c r="C185" s="472"/>
      <c r="D185" s="47"/>
      <c r="E185" s="47"/>
      <c r="F185" s="47"/>
      <c r="G185" s="47"/>
      <c r="H185" s="47"/>
      <c r="I185" s="444"/>
      <c r="J185" s="446"/>
      <c r="K185" s="446"/>
      <c r="L185" s="444"/>
      <c r="M185" s="444"/>
      <c r="N185" s="446"/>
      <c r="O185" s="446"/>
      <c r="P185" s="444"/>
      <c r="Q185" s="444"/>
      <c r="R185" s="444"/>
      <c r="S185" s="444"/>
      <c r="T185" s="444"/>
      <c r="U185" s="444"/>
      <c r="V185" s="444"/>
      <c r="W185" s="444"/>
      <c r="X185" s="444"/>
      <c r="Y185" s="444"/>
      <c r="Z185" s="444"/>
    </row>
    <row r="186" spans="1:26" ht="15.75" customHeight="1">
      <c r="A186" s="444"/>
      <c r="B186" s="47"/>
      <c r="C186" s="472"/>
      <c r="D186" s="47"/>
      <c r="E186" s="47"/>
      <c r="F186" s="47"/>
      <c r="G186" s="47"/>
      <c r="H186" s="47"/>
      <c r="I186" s="444"/>
      <c r="J186" s="446"/>
      <c r="K186" s="446"/>
      <c r="L186" s="444"/>
      <c r="M186" s="444"/>
      <c r="N186" s="446"/>
      <c r="O186" s="446"/>
      <c r="P186" s="444"/>
      <c r="Q186" s="444"/>
      <c r="R186" s="444"/>
      <c r="S186" s="444"/>
      <c r="T186" s="444"/>
      <c r="U186" s="444"/>
      <c r="V186" s="444"/>
      <c r="W186" s="444"/>
      <c r="X186" s="444"/>
      <c r="Y186" s="444"/>
      <c r="Z186" s="444"/>
    </row>
    <row r="187" spans="1:26" ht="15.75" customHeight="1">
      <c r="A187" s="444"/>
      <c r="B187" s="47"/>
      <c r="C187" s="472"/>
      <c r="D187" s="47"/>
      <c r="E187" s="47"/>
      <c r="F187" s="47"/>
      <c r="G187" s="47"/>
      <c r="H187" s="47"/>
      <c r="I187" s="444"/>
      <c r="J187" s="446"/>
      <c r="K187" s="446"/>
      <c r="L187" s="444"/>
      <c r="M187" s="444"/>
      <c r="N187" s="446"/>
      <c r="O187" s="446"/>
      <c r="P187" s="444"/>
      <c r="Q187" s="444"/>
      <c r="R187" s="444"/>
      <c r="S187" s="444"/>
      <c r="T187" s="444"/>
      <c r="U187" s="444"/>
      <c r="V187" s="444"/>
      <c r="W187" s="444"/>
      <c r="X187" s="444"/>
      <c r="Y187" s="444"/>
      <c r="Z187" s="444"/>
    </row>
    <row r="188" spans="1:26" ht="15.75" customHeight="1">
      <c r="A188" s="444"/>
      <c r="B188" s="47"/>
      <c r="C188" s="472"/>
      <c r="D188" s="47"/>
      <c r="E188" s="47"/>
      <c r="F188" s="47"/>
      <c r="G188" s="47"/>
      <c r="H188" s="47"/>
      <c r="I188" s="444"/>
      <c r="J188" s="446"/>
      <c r="K188" s="446"/>
      <c r="L188" s="444"/>
      <c r="M188" s="444"/>
      <c r="N188" s="446"/>
      <c r="O188" s="446"/>
      <c r="P188" s="444"/>
      <c r="Q188" s="444"/>
      <c r="R188" s="444"/>
      <c r="S188" s="444"/>
      <c r="T188" s="444"/>
      <c r="U188" s="444"/>
      <c r="V188" s="444"/>
      <c r="W188" s="444"/>
      <c r="X188" s="444"/>
      <c r="Y188" s="444"/>
      <c r="Z188" s="444"/>
    </row>
    <row r="189" spans="1:26" ht="15.75" customHeight="1">
      <c r="A189" s="444"/>
      <c r="B189" s="47"/>
      <c r="C189" s="472"/>
      <c r="D189" s="47"/>
      <c r="E189" s="47"/>
      <c r="F189" s="47"/>
      <c r="G189" s="47"/>
      <c r="H189" s="47"/>
      <c r="I189" s="444"/>
      <c r="J189" s="446"/>
      <c r="K189" s="446"/>
      <c r="L189" s="444"/>
      <c r="M189" s="444"/>
      <c r="N189" s="446"/>
      <c r="O189" s="446"/>
      <c r="P189" s="444"/>
      <c r="Q189" s="444"/>
      <c r="R189" s="444"/>
      <c r="S189" s="444"/>
      <c r="T189" s="444"/>
      <c r="U189" s="444"/>
      <c r="V189" s="444"/>
      <c r="W189" s="444"/>
      <c r="X189" s="444"/>
      <c r="Y189" s="444"/>
      <c r="Z189" s="444"/>
    </row>
    <row r="190" spans="1:26" ht="15.75" customHeight="1">
      <c r="A190" s="444"/>
      <c r="B190" s="47"/>
      <c r="C190" s="472"/>
      <c r="D190" s="47"/>
      <c r="E190" s="47"/>
      <c r="F190" s="47"/>
      <c r="G190" s="47"/>
      <c r="H190" s="47"/>
      <c r="I190" s="444"/>
      <c r="J190" s="446"/>
      <c r="K190" s="446"/>
      <c r="L190" s="444"/>
      <c r="M190" s="444"/>
      <c r="N190" s="446"/>
      <c r="O190" s="446"/>
      <c r="P190" s="444"/>
      <c r="Q190" s="444"/>
      <c r="R190" s="444"/>
      <c r="S190" s="444"/>
      <c r="T190" s="444"/>
      <c r="U190" s="444"/>
      <c r="V190" s="444"/>
      <c r="W190" s="444"/>
      <c r="X190" s="444"/>
      <c r="Y190" s="444"/>
      <c r="Z190" s="444"/>
    </row>
    <row r="191" spans="1:26" ht="15.75" customHeight="1">
      <c r="A191" s="444"/>
      <c r="B191" s="47"/>
      <c r="C191" s="472"/>
      <c r="D191" s="47"/>
      <c r="E191" s="47"/>
      <c r="F191" s="47"/>
      <c r="G191" s="47"/>
      <c r="H191" s="47"/>
      <c r="I191" s="444"/>
      <c r="J191" s="446"/>
      <c r="K191" s="446"/>
      <c r="L191" s="444"/>
      <c r="M191" s="444"/>
      <c r="N191" s="446"/>
      <c r="O191" s="446"/>
      <c r="P191" s="444"/>
      <c r="Q191" s="444"/>
      <c r="R191" s="444"/>
      <c r="S191" s="444"/>
      <c r="T191" s="444"/>
      <c r="U191" s="444"/>
      <c r="V191" s="444"/>
      <c r="W191" s="444"/>
      <c r="X191" s="444"/>
      <c r="Y191" s="444"/>
      <c r="Z191" s="444"/>
    </row>
    <row r="192" spans="1:26" ht="15.75" customHeight="1">
      <c r="A192" s="444"/>
      <c r="B192" s="47"/>
      <c r="C192" s="472"/>
      <c r="D192" s="47"/>
      <c r="E192" s="47"/>
      <c r="F192" s="47"/>
      <c r="G192" s="47"/>
      <c r="H192" s="47"/>
      <c r="I192" s="444"/>
      <c r="J192" s="446"/>
      <c r="K192" s="446"/>
      <c r="L192" s="444"/>
      <c r="M192" s="444"/>
      <c r="N192" s="446"/>
      <c r="O192" s="446"/>
      <c r="P192" s="444"/>
      <c r="Q192" s="444"/>
      <c r="R192" s="444"/>
      <c r="S192" s="444"/>
      <c r="T192" s="444"/>
      <c r="U192" s="444"/>
      <c r="V192" s="444"/>
      <c r="W192" s="444"/>
      <c r="X192" s="444"/>
      <c r="Y192" s="444"/>
      <c r="Z192" s="444"/>
    </row>
    <row r="193" spans="1:26" ht="15.75" customHeight="1">
      <c r="A193" s="444"/>
      <c r="B193" s="47"/>
      <c r="C193" s="472"/>
      <c r="D193" s="47"/>
      <c r="E193" s="47"/>
      <c r="F193" s="47"/>
      <c r="G193" s="47"/>
      <c r="H193" s="47"/>
      <c r="I193" s="444"/>
      <c r="J193" s="446"/>
      <c r="K193" s="446"/>
      <c r="L193" s="444"/>
      <c r="M193" s="444"/>
      <c r="N193" s="446"/>
      <c r="O193" s="446"/>
      <c r="P193" s="444"/>
      <c r="Q193" s="444"/>
      <c r="R193" s="444"/>
      <c r="S193" s="444"/>
      <c r="T193" s="444"/>
      <c r="U193" s="444"/>
      <c r="V193" s="444"/>
      <c r="W193" s="444"/>
      <c r="X193" s="444"/>
      <c r="Y193" s="444"/>
      <c r="Z193" s="444"/>
    </row>
    <row r="194" spans="1:26" ht="15.75" customHeight="1">
      <c r="A194" s="444"/>
      <c r="B194" s="47"/>
      <c r="C194" s="472"/>
      <c r="D194" s="47"/>
      <c r="E194" s="47"/>
      <c r="F194" s="47"/>
      <c r="G194" s="47"/>
      <c r="H194" s="47"/>
      <c r="I194" s="444"/>
      <c r="J194" s="446"/>
      <c r="K194" s="446"/>
      <c r="L194" s="444"/>
      <c r="M194" s="444"/>
      <c r="N194" s="446"/>
      <c r="O194" s="446"/>
      <c r="P194" s="444"/>
      <c r="Q194" s="444"/>
      <c r="R194" s="444"/>
      <c r="S194" s="444"/>
      <c r="T194" s="444"/>
      <c r="U194" s="444"/>
      <c r="V194" s="444"/>
      <c r="W194" s="444"/>
      <c r="X194" s="444"/>
      <c r="Y194" s="444"/>
      <c r="Z194" s="444"/>
    </row>
    <row r="195" spans="1:26" ht="15.75" customHeight="1">
      <c r="A195" s="444"/>
      <c r="B195" s="47"/>
      <c r="C195" s="472"/>
      <c r="D195" s="47"/>
      <c r="E195" s="47"/>
      <c r="F195" s="47"/>
      <c r="G195" s="47"/>
      <c r="H195" s="47"/>
      <c r="I195" s="444"/>
      <c r="J195" s="446"/>
      <c r="K195" s="446"/>
      <c r="L195" s="444"/>
      <c r="M195" s="444"/>
      <c r="N195" s="446"/>
      <c r="O195" s="446"/>
      <c r="P195" s="444"/>
      <c r="Q195" s="444"/>
      <c r="R195" s="444"/>
      <c r="S195" s="444"/>
      <c r="T195" s="444"/>
      <c r="U195" s="444"/>
      <c r="V195" s="444"/>
      <c r="W195" s="444"/>
      <c r="X195" s="444"/>
      <c r="Y195" s="444"/>
      <c r="Z195" s="444"/>
    </row>
    <row r="196" spans="1:26" ht="15.75" customHeight="1">
      <c r="A196" s="444"/>
      <c r="B196" s="47"/>
      <c r="C196" s="472"/>
      <c r="D196" s="47"/>
      <c r="E196" s="47"/>
      <c r="F196" s="47"/>
      <c r="G196" s="47"/>
      <c r="H196" s="47"/>
      <c r="I196" s="444"/>
      <c r="J196" s="446"/>
      <c r="K196" s="446"/>
      <c r="L196" s="444"/>
      <c r="M196" s="444"/>
      <c r="N196" s="446"/>
      <c r="O196" s="446"/>
      <c r="P196" s="444"/>
      <c r="Q196" s="444"/>
      <c r="R196" s="444"/>
      <c r="S196" s="444"/>
      <c r="T196" s="444"/>
      <c r="U196" s="444"/>
      <c r="V196" s="444"/>
      <c r="W196" s="444"/>
      <c r="X196" s="444"/>
      <c r="Y196" s="444"/>
      <c r="Z196" s="444"/>
    </row>
    <row r="197" spans="1:26" ht="15.75" customHeight="1">
      <c r="A197" s="444"/>
      <c r="B197" s="47"/>
      <c r="C197" s="472"/>
      <c r="D197" s="47"/>
      <c r="E197" s="47"/>
      <c r="F197" s="47"/>
      <c r="G197" s="47"/>
      <c r="H197" s="47"/>
      <c r="I197" s="444"/>
      <c r="J197" s="446"/>
      <c r="K197" s="446"/>
      <c r="L197" s="444"/>
      <c r="M197" s="444"/>
      <c r="N197" s="446"/>
      <c r="O197" s="446"/>
      <c r="P197" s="444"/>
      <c r="Q197" s="444"/>
      <c r="R197" s="444"/>
      <c r="S197" s="444"/>
      <c r="T197" s="444"/>
      <c r="U197" s="444"/>
      <c r="V197" s="444"/>
      <c r="W197" s="444"/>
      <c r="X197" s="444"/>
      <c r="Y197" s="444"/>
      <c r="Z197" s="444"/>
    </row>
    <row r="198" spans="1:26" ht="15.75" customHeight="1">
      <c r="A198" s="444"/>
      <c r="B198" s="47"/>
      <c r="C198" s="472"/>
      <c r="D198" s="47"/>
      <c r="E198" s="47"/>
      <c r="F198" s="47"/>
      <c r="G198" s="47"/>
      <c r="H198" s="47"/>
      <c r="I198" s="444"/>
      <c r="J198" s="446"/>
      <c r="K198" s="446"/>
      <c r="L198" s="444"/>
      <c r="M198" s="444"/>
      <c r="N198" s="446"/>
      <c r="O198" s="446"/>
      <c r="P198" s="444"/>
      <c r="Q198" s="444"/>
      <c r="R198" s="444"/>
      <c r="S198" s="444"/>
      <c r="T198" s="444"/>
      <c r="U198" s="444"/>
      <c r="V198" s="444"/>
      <c r="W198" s="444"/>
      <c r="X198" s="444"/>
      <c r="Y198" s="444"/>
      <c r="Z198" s="444"/>
    </row>
    <row r="199" spans="1:26" ht="15.75" customHeight="1">
      <c r="A199" s="444"/>
      <c r="B199" s="47"/>
      <c r="C199" s="472"/>
      <c r="D199" s="47"/>
      <c r="E199" s="47"/>
      <c r="F199" s="47"/>
      <c r="G199" s="47"/>
      <c r="H199" s="47"/>
      <c r="I199" s="444"/>
      <c r="J199" s="446"/>
      <c r="K199" s="446"/>
      <c r="L199" s="444"/>
      <c r="M199" s="444"/>
      <c r="N199" s="446"/>
      <c r="O199" s="446"/>
      <c r="P199" s="444"/>
      <c r="Q199" s="444"/>
      <c r="R199" s="444"/>
      <c r="S199" s="444"/>
      <c r="T199" s="444"/>
      <c r="U199" s="444"/>
      <c r="V199" s="444"/>
      <c r="W199" s="444"/>
      <c r="X199" s="444"/>
      <c r="Y199" s="444"/>
      <c r="Z199" s="444"/>
    </row>
    <row r="200" spans="1:26" ht="15.75" customHeight="1">
      <c r="A200" s="444"/>
      <c r="B200" s="47"/>
      <c r="C200" s="472"/>
      <c r="D200" s="47"/>
      <c r="E200" s="47"/>
      <c r="F200" s="47"/>
      <c r="G200" s="47"/>
      <c r="H200" s="47"/>
      <c r="I200" s="444"/>
      <c r="J200" s="446"/>
      <c r="K200" s="446"/>
      <c r="L200" s="444"/>
      <c r="M200" s="444"/>
      <c r="N200" s="446"/>
      <c r="O200" s="446"/>
      <c r="P200" s="444"/>
      <c r="Q200" s="444"/>
      <c r="R200" s="444"/>
      <c r="S200" s="444"/>
      <c r="T200" s="444"/>
      <c r="U200" s="444"/>
      <c r="V200" s="444"/>
      <c r="W200" s="444"/>
      <c r="X200" s="444"/>
      <c r="Y200" s="444"/>
      <c r="Z200" s="444"/>
    </row>
    <row r="201" spans="1:26" ht="15.75" customHeight="1">
      <c r="A201" s="444"/>
      <c r="B201" s="47"/>
      <c r="C201" s="472"/>
      <c r="D201" s="47"/>
      <c r="E201" s="47"/>
      <c r="F201" s="47"/>
      <c r="G201" s="47"/>
      <c r="H201" s="47"/>
      <c r="I201" s="444"/>
      <c r="J201" s="446"/>
      <c r="K201" s="446"/>
      <c r="L201" s="444"/>
      <c r="M201" s="444"/>
      <c r="N201" s="446"/>
      <c r="O201" s="446"/>
      <c r="P201" s="444"/>
      <c r="Q201" s="444"/>
      <c r="R201" s="444"/>
      <c r="S201" s="444"/>
      <c r="T201" s="444"/>
      <c r="U201" s="444"/>
      <c r="V201" s="444"/>
      <c r="W201" s="444"/>
      <c r="X201" s="444"/>
      <c r="Y201" s="444"/>
      <c r="Z201" s="444"/>
    </row>
    <row r="202" spans="1:26" ht="15.75" customHeight="1">
      <c r="A202" s="444"/>
      <c r="B202" s="47"/>
      <c r="C202" s="472"/>
      <c r="D202" s="47"/>
      <c r="E202" s="47"/>
      <c r="F202" s="47"/>
      <c r="G202" s="47"/>
      <c r="H202" s="47"/>
      <c r="I202" s="444"/>
      <c r="J202" s="446"/>
      <c r="K202" s="446"/>
      <c r="L202" s="444"/>
      <c r="M202" s="444"/>
      <c r="N202" s="446"/>
      <c r="O202" s="446"/>
      <c r="P202" s="444"/>
      <c r="Q202" s="444"/>
      <c r="R202" s="444"/>
      <c r="S202" s="444"/>
      <c r="T202" s="444"/>
      <c r="U202" s="444"/>
      <c r="V202" s="444"/>
      <c r="W202" s="444"/>
      <c r="X202" s="444"/>
      <c r="Y202" s="444"/>
      <c r="Z202" s="444"/>
    </row>
    <row r="203" spans="1:26" ht="15.75" customHeight="1">
      <c r="A203" s="444"/>
      <c r="B203" s="47"/>
      <c r="C203" s="472"/>
      <c r="D203" s="47"/>
      <c r="E203" s="47"/>
      <c r="F203" s="47"/>
      <c r="G203" s="47"/>
      <c r="H203" s="47"/>
      <c r="I203" s="444"/>
      <c r="J203" s="446"/>
      <c r="K203" s="446"/>
      <c r="L203" s="444"/>
      <c r="M203" s="444"/>
      <c r="N203" s="446"/>
      <c r="O203" s="446"/>
      <c r="P203" s="444"/>
      <c r="Q203" s="444"/>
      <c r="R203" s="444"/>
      <c r="S203" s="444"/>
      <c r="T203" s="444"/>
      <c r="U203" s="444"/>
      <c r="V203" s="444"/>
      <c r="W203" s="444"/>
      <c r="X203" s="444"/>
      <c r="Y203" s="444"/>
      <c r="Z203" s="444"/>
    </row>
    <row r="204" spans="1:26" ht="15.75" customHeight="1">
      <c r="A204" s="444"/>
      <c r="B204" s="47"/>
      <c r="C204" s="472"/>
      <c r="D204" s="47"/>
      <c r="E204" s="47"/>
      <c r="F204" s="47"/>
      <c r="G204" s="47"/>
      <c r="H204" s="47"/>
      <c r="I204" s="444"/>
      <c r="J204" s="446"/>
      <c r="K204" s="446"/>
      <c r="L204" s="444"/>
      <c r="M204" s="444"/>
      <c r="N204" s="446"/>
      <c r="O204" s="446"/>
      <c r="P204" s="444"/>
      <c r="Q204" s="444"/>
      <c r="R204" s="444"/>
      <c r="S204" s="444"/>
      <c r="T204" s="444"/>
      <c r="U204" s="444"/>
      <c r="V204" s="444"/>
      <c r="W204" s="444"/>
      <c r="X204" s="444"/>
      <c r="Y204" s="444"/>
      <c r="Z204" s="444"/>
    </row>
    <row r="205" spans="1:26" ht="15.75" customHeight="1">
      <c r="A205" s="444"/>
      <c r="B205" s="47"/>
      <c r="C205" s="472"/>
      <c r="D205" s="47"/>
      <c r="E205" s="47"/>
      <c r="F205" s="47"/>
      <c r="G205" s="47"/>
      <c r="H205" s="47"/>
      <c r="I205" s="444"/>
      <c r="J205" s="446"/>
      <c r="K205" s="446"/>
      <c r="L205" s="444"/>
      <c r="M205" s="444"/>
      <c r="N205" s="446"/>
      <c r="O205" s="446"/>
      <c r="P205" s="444"/>
      <c r="Q205" s="444"/>
      <c r="R205" s="444"/>
      <c r="S205" s="444"/>
      <c r="T205" s="444"/>
      <c r="U205" s="444"/>
      <c r="V205" s="444"/>
      <c r="W205" s="444"/>
      <c r="X205" s="444"/>
      <c r="Y205" s="444"/>
      <c r="Z205" s="444"/>
    </row>
    <row r="206" spans="1:26" ht="15.75" customHeight="1">
      <c r="A206" s="444"/>
      <c r="B206" s="47"/>
      <c r="C206" s="472"/>
      <c r="D206" s="47"/>
      <c r="E206" s="47"/>
      <c r="F206" s="47"/>
      <c r="G206" s="47"/>
      <c r="H206" s="47"/>
      <c r="I206" s="444"/>
      <c r="J206" s="446"/>
      <c r="K206" s="446"/>
      <c r="L206" s="444"/>
      <c r="M206" s="444"/>
      <c r="N206" s="446"/>
      <c r="O206" s="446"/>
      <c r="P206" s="444"/>
      <c r="Q206" s="444"/>
      <c r="R206" s="444"/>
      <c r="S206" s="444"/>
      <c r="T206" s="444"/>
      <c r="U206" s="444"/>
      <c r="V206" s="444"/>
      <c r="W206" s="444"/>
      <c r="X206" s="444"/>
      <c r="Y206" s="444"/>
      <c r="Z206" s="444"/>
    </row>
    <row r="207" spans="1:26" ht="15.75" customHeight="1">
      <c r="A207" s="444"/>
      <c r="B207" s="47"/>
      <c r="C207" s="472"/>
      <c r="D207" s="47"/>
      <c r="E207" s="47"/>
      <c r="F207" s="47"/>
      <c r="G207" s="47"/>
      <c r="H207" s="47"/>
      <c r="I207" s="444"/>
      <c r="J207" s="446"/>
      <c r="K207" s="446"/>
      <c r="L207" s="444"/>
      <c r="M207" s="444"/>
      <c r="N207" s="446"/>
      <c r="O207" s="446"/>
      <c r="P207" s="444"/>
      <c r="Q207" s="444"/>
      <c r="R207" s="444"/>
      <c r="S207" s="444"/>
      <c r="T207" s="444"/>
      <c r="U207" s="444"/>
      <c r="V207" s="444"/>
      <c r="W207" s="444"/>
      <c r="X207" s="444"/>
      <c r="Y207" s="444"/>
      <c r="Z207" s="444"/>
    </row>
    <row r="208" spans="1:26" ht="15.75" customHeight="1">
      <c r="A208" s="444"/>
      <c r="B208" s="47"/>
      <c r="C208" s="472"/>
      <c r="D208" s="47"/>
      <c r="E208" s="47"/>
      <c r="F208" s="47"/>
      <c r="G208" s="47"/>
      <c r="H208" s="47"/>
      <c r="I208" s="444"/>
      <c r="J208" s="446"/>
      <c r="K208" s="446"/>
      <c r="L208" s="444"/>
      <c r="M208" s="444"/>
      <c r="N208" s="446"/>
      <c r="O208" s="446"/>
      <c r="P208" s="444"/>
      <c r="Q208" s="444"/>
      <c r="R208" s="444"/>
      <c r="S208" s="444"/>
      <c r="T208" s="444"/>
      <c r="U208" s="444"/>
      <c r="V208" s="444"/>
      <c r="W208" s="444"/>
      <c r="X208" s="444"/>
      <c r="Y208" s="444"/>
      <c r="Z208" s="444"/>
    </row>
    <row r="209" spans="1:26" ht="15.75" customHeight="1">
      <c r="A209" s="444"/>
      <c r="B209" s="47"/>
      <c r="C209" s="472"/>
      <c r="D209" s="47"/>
      <c r="E209" s="47"/>
      <c r="F209" s="47"/>
      <c r="G209" s="47"/>
      <c r="H209" s="47"/>
      <c r="I209" s="444"/>
      <c r="J209" s="446"/>
      <c r="K209" s="446"/>
      <c r="L209" s="444"/>
      <c r="M209" s="444"/>
      <c r="N209" s="446"/>
      <c r="O209" s="446"/>
      <c r="P209" s="444"/>
      <c r="Q209" s="444"/>
      <c r="R209" s="444"/>
      <c r="S209" s="444"/>
      <c r="T209" s="444"/>
      <c r="U209" s="444"/>
      <c r="V209" s="444"/>
      <c r="W209" s="444"/>
      <c r="X209" s="444"/>
      <c r="Y209" s="444"/>
      <c r="Z209" s="444"/>
    </row>
    <row r="210" spans="1:26" ht="15.75" customHeight="1">
      <c r="A210" s="444"/>
      <c r="B210" s="47"/>
      <c r="C210" s="472"/>
      <c r="D210" s="47"/>
      <c r="E210" s="47"/>
      <c r="F210" s="47"/>
      <c r="G210" s="47"/>
      <c r="H210" s="47"/>
      <c r="I210" s="444"/>
      <c r="J210" s="446"/>
      <c r="K210" s="446"/>
      <c r="L210" s="444"/>
      <c r="M210" s="444"/>
      <c r="N210" s="446"/>
      <c r="O210" s="446"/>
      <c r="P210" s="444"/>
      <c r="Q210" s="444"/>
      <c r="R210" s="444"/>
      <c r="S210" s="444"/>
      <c r="T210" s="444"/>
      <c r="U210" s="444"/>
      <c r="V210" s="444"/>
      <c r="W210" s="444"/>
      <c r="X210" s="444"/>
      <c r="Y210" s="444"/>
      <c r="Z210" s="444"/>
    </row>
    <row r="211" spans="1:26" ht="15.75" customHeight="1">
      <c r="A211" s="444"/>
      <c r="B211" s="47"/>
      <c r="C211" s="472"/>
      <c r="D211" s="47"/>
      <c r="E211" s="47"/>
      <c r="F211" s="47"/>
      <c r="G211" s="47"/>
      <c r="H211" s="47"/>
      <c r="I211" s="444"/>
      <c r="J211" s="446"/>
      <c r="K211" s="446"/>
      <c r="L211" s="444"/>
      <c r="M211" s="444"/>
      <c r="N211" s="446"/>
      <c r="O211" s="446"/>
      <c r="P211" s="444"/>
      <c r="Q211" s="444"/>
      <c r="R211" s="444"/>
      <c r="S211" s="444"/>
      <c r="T211" s="444"/>
      <c r="U211" s="444"/>
      <c r="V211" s="444"/>
      <c r="W211" s="444"/>
      <c r="X211" s="444"/>
      <c r="Y211" s="444"/>
      <c r="Z211" s="444"/>
    </row>
    <row r="212" spans="1:26" ht="15.75" customHeight="1">
      <c r="A212" s="444"/>
      <c r="B212" s="47"/>
      <c r="C212" s="472"/>
      <c r="D212" s="47"/>
      <c r="E212" s="47"/>
      <c r="F212" s="47"/>
      <c r="G212" s="47"/>
      <c r="H212" s="47"/>
      <c r="I212" s="444"/>
      <c r="J212" s="446"/>
      <c r="K212" s="446"/>
      <c r="L212" s="444"/>
      <c r="M212" s="444"/>
      <c r="N212" s="446"/>
      <c r="O212" s="446"/>
      <c r="P212" s="444"/>
      <c r="Q212" s="444"/>
      <c r="R212" s="444"/>
      <c r="S212" s="444"/>
      <c r="T212" s="444"/>
      <c r="U212" s="444"/>
      <c r="V212" s="444"/>
      <c r="W212" s="444"/>
      <c r="X212" s="444"/>
      <c r="Y212" s="444"/>
      <c r="Z212" s="444"/>
    </row>
    <row r="213" spans="1:26" ht="15.75" customHeight="1">
      <c r="A213" s="444"/>
      <c r="B213" s="47"/>
      <c r="C213" s="472"/>
      <c r="D213" s="47"/>
      <c r="E213" s="47"/>
      <c r="F213" s="47"/>
      <c r="G213" s="47"/>
      <c r="H213" s="47"/>
      <c r="I213" s="444"/>
      <c r="J213" s="446"/>
      <c r="K213" s="446"/>
      <c r="L213" s="444"/>
      <c r="M213" s="444"/>
      <c r="N213" s="446"/>
      <c r="O213" s="446"/>
      <c r="P213" s="444"/>
      <c r="Q213" s="444"/>
      <c r="R213" s="444"/>
      <c r="S213" s="444"/>
      <c r="T213" s="444"/>
      <c r="U213" s="444"/>
      <c r="V213" s="444"/>
      <c r="W213" s="444"/>
      <c r="X213" s="444"/>
      <c r="Y213" s="444"/>
      <c r="Z213" s="444"/>
    </row>
    <row r="214" spans="1:26" ht="15.75" customHeight="1">
      <c r="A214" s="444"/>
      <c r="B214" s="47"/>
      <c r="C214" s="472"/>
      <c r="D214" s="47"/>
      <c r="E214" s="47"/>
      <c r="F214" s="47"/>
      <c r="G214" s="47"/>
      <c r="H214" s="47"/>
      <c r="I214" s="444"/>
      <c r="J214" s="446"/>
      <c r="K214" s="446"/>
      <c r="L214" s="444"/>
      <c r="M214" s="444"/>
      <c r="N214" s="446"/>
      <c r="O214" s="446"/>
      <c r="P214" s="444"/>
      <c r="Q214" s="444"/>
      <c r="R214" s="444"/>
      <c r="S214" s="444"/>
      <c r="T214" s="444"/>
      <c r="U214" s="444"/>
      <c r="V214" s="444"/>
      <c r="W214" s="444"/>
      <c r="X214" s="444"/>
      <c r="Y214" s="444"/>
      <c r="Z214" s="444"/>
    </row>
    <row r="215" spans="1:26" ht="15.75" customHeight="1">
      <c r="A215" s="444"/>
      <c r="B215" s="47"/>
      <c r="C215" s="472"/>
      <c r="D215" s="47"/>
      <c r="E215" s="47"/>
      <c r="F215" s="47"/>
      <c r="G215" s="47"/>
      <c r="H215" s="47"/>
      <c r="I215" s="444"/>
      <c r="J215" s="446"/>
      <c r="K215" s="446"/>
      <c r="L215" s="444"/>
      <c r="M215" s="444"/>
      <c r="N215" s="446"/>
      <c r="O215" s="446"/>
      <c r="P215" s="444"/>
      <c r="Q215" s="444"/>
      <c r="R215" s="444"/>
      <c r="S215" s="444"/>
      <c r="T215" s="444"/>
      <c r="U215" s="444"/>
      <c r="V215" s="444"/>
      <c r="W215" s="444"/>
      <c r="X215" s="444"/>
      <c r="Y215" s="444"/>
      <c r="Z215" s="444"/>
    </row>
    <row r="216" spans="1:26" ht="15.75" customHeight="1">
      <c r="A216" s="444"/>
      <c r="B216" s="47"/>
      <c r="C216" s="472"/>
      <c r="D216" s="47"/>
      <c r="E216" s="47"/>
      <c r="F216" s="47"/>
      <c r="G216" s="47"/>
      <c r="H216" s="47"/>
      <c r="I216" s="444"/>
      <c r="J216" s="446"/>
      <c r="K216" s="446"/>
      <c r="L216" s="444"/>
      <c r="M216" s="444"/>
      <c r="N216" s="446"/>
      <c r="O216" s="446"/>
      <c r="P216" s="444"/>
      <c r="Q216" s="444"/>
      <c r="R216" s="444"/>
      <c r="S216" s="444"/>
      <c r="T216" s="444"/>
      <c r="U216" s="444"/>
      <c r="V216" s="444"/>
      <c r="W216" s="444"/>
      <c r="X216" s="444"/>
      <c r="Y216" s="444"/>
      <c r="Z216" s="444"/>
    </row>
    <row r="217" spans="1:26" ht="15.75" customHeight="1">
      <c r="A217" s="444"/>
      <c r="B217" s="47"/>
      <c r="C217" s="472"/>
      <c r="D217" s="47"/>
      <c r="E217" s="47"/>
      <c r="F217" s="47"/>
      <c r="G217" s="47"/>
      <c r="H217" s="47"/>
      <c r="I217" s="444"/>
      <c r="J217" s="446"/>
      <c r="K217" s="446"/>
      <c r="L217" s="444"/>
      <c r="M217" s="444"/>
      <c r="N217" s="446"/>
      <c r="O217" s="446"/>
      <c r="P217" s="444"/>
      <c r="Q217" s="444"/>
      <c r="R217" s="444"/>
      <c r="S217" s="444"/>
      <c r="T217" s="444"/>
      <c r="U217" s="444"/>
      <c r="V217" s="444"/>
      <c r="W217" s="444"/>
      <c r="X217" s="444"/>
      <c r="Y217" s="444"/>
      <c r="Z217" s="444"/>
    </row>
    <row r="218" spans="1:26" ht="15.75" customHeight="1">
      <c r="A218" s="444"/>
      <c r="B218" s="47"/>
      <c r="C218" s="472"/>
      <c r="D218" s="47"/>
      <c r="E218" s="47"/>
      <c r="F218" s="47"/>
      <c r="G218" s="47"/>
      <c r="H218" s="47"/>
      <c r="I218" s="444"/>
      <c r="J218" s="446"/>
      <c r="K218" s="446"/>
      <c r="L218" s="444"/>
      <c r="M218" s="444"/>
      <c r="N218" s="446"/>
      <c r="O218" s="446"/>
      <c r="P218" s="444"/>
      <c r="Q218" s="444"/>
      <c r="R218" s="444"/>
      <c r="S218" s="444"/>
      <c r="T218" s="444"/>
      <c r="U218" s="444"/>
      <c r="V218" s="444"/>
      <c r="W218" s="444"/>
      <c r="X218" s="444"/>
      <c r="Y218" s="444"/>
      <c r="Z218" s="444"/>
    </row>
    <row r="219" spans="1:26" ht="15.75" customHeight="1">
      <c r="A219" s="444"/>
      <c r="B219" s="47"/>
      <c r="C219" s="472"/>
      <c r="D219" s="47"/>
      <c r="E219" s="47"/>
      <c r="F219" s="47"/>
      <c r="G219" s="47"/>
      <c r="H219" s="47"/>
      <c r="I219" s="444"/>
      <c r="J219" s="446"/>
      <c r="K219" s="446"/>
      <c r="L219" s="444"/>
      <c r="M219" s="444"/>
      <c r="N219" s="446"/>
      <c r="O219" s="446"/>
      <c r="P219" s="444"/>
      <c r="Q219" s="444"/>
      <c r="R219" s="444"/>
      <c r="S219" s="444"/>
      <c r="T219" s="444"/>
      <c r="U219" s="444"/>
      <c r="V219" s="444"/>
      <c r="W219" s="444"/>
      <c r="X219" s="444"/>
      <c r="Y219" s="444"/>
      <c r="Z219" s="444"/>
    </row>
    <row r="220" spans="1:26" ht="15.75" customHeight="1">
      <c r="A220" s="444"/>
      <c r="B220" s="47"/>
      <c r="C220" s="472"/>
      <c r="D220" s="47"/>
      <c r="E220" s="47"/>
      <c r="F220" s="47"/>
      <c r="G220" s="47"/>
      <c r="H220" s="47"/>
      <c r="I220" s="444"/>
      <c r="J220" s="446"/>
      <c r="K220" s="446"/>
      <c r="L220" s="444"/>
      <c r="M220" s="444"/>
      <c r="N220" s="446"/>
      <c r="O220" s="446"/>
      <c r="P220" s="444"/>
      <c r="Q220" s="444"/>
      <c r="R220" s="444"/>
      <c r="S220" s="444"/>
      <c r="T220" s="444"/>
      <c r="U220" s="444"/>
      <c r="V220" s="444"/>
      <c r="W220" s="444"/>
      <c r="X220" s="444"/>
      <c r="Y220" s="444"/>
      <c r="Z220" s="444"/>
    </row>
    <row r="221" spans="1:26" ht="15.75" customHeight="1">
      <c r="A221" s="444"/>
      <c r="B221" s="47"/>
      <c r="C221" s="472"/>
      <c r="D221" s="47"/>
      <c r="E221" s="47"/>
      <c r="F221" s="47"/>
      <c r="G221" s="47"/>
      <c r="H221" s="47"/>
      <c r="I221" s="444"/>
      <c r="J221" s="446"/>
      <c r="K221" s="446"/>
      <c r="L221" s="444"/>
      <c r="M221" s="444"/>
      <c r="N221" s="446"/>
      <c r="O221" s="446"/>
      <c r="P221" s="444"/>
      <c r="Q221" s="444"/>
      <c r="R221" s="444"/>
      <c r="S221" s="444"/>
      <c r="T221" s="444"/>
      <c r="U221" s="444"/>
      <c r="V221" s="444"/>
      <c r="W221" s="444"/>
      <c r="X221" s="444"/>
      <c r="Y221" s="444"/>
      <c r="Z221" s="444"/>
    </row>
    <row r="222" spans="1:26" ht="15.75" customHeight="1">
      <c r="A222" s="444"/>
      <c r="B222" s="47"/>
      <c r="C222" s="472"/>
      <c r="D222" s="47"/>
      <c r="E222" s="47"/>
      <c r="F222" s="47"/>
      <c r="G222" s="47"/>
      <c r="H222" s="47"/>
      <c r="I222" s="444"/>
      <c r="J222" s="446"/>
      <c r="K222" s="446"/>
      <c r="L222" s="444"/>
      <c r="M222" s="444"/>
      <c r="N222" s="446"/>
      <c r="O222" s="446"/>
      <c r="P222" s="444"/>
      <c r="Q222" s="444"/>
      <c r="R222" s="444"/>
      <c r="S222" s="444"/>
      <c r="T222" s="444"/>
      <c r="U222" s="444"/>
      <c r="V222" s="444"/>
      <c r="W222" s="444"/>
      <c r="X222" s="444"/>
      <c r="Y222" s="444"/>
      <c r="Z222" s="444"/>
    </row>
    <row r="223" spans="1:26" ht="15.75" customHeight="1">
      <c r="A223" s="444"/>
      <c r="B223" s="47"/>
      <c r="C223" s="472"/>
      <c r="D223" s="47"/>
      <c r="E223" s="47"/>
      <c r="F223" s="47"/>
      <c r="G223" s="47"/>
      <c r="H223" s="47"/>
      <c r="I223" s="444"/>
      <c r="J223" s="446"/>
      <c r="K223" s="446"/>
      <c r="L223" s="444"/>
      <c r="M223" s="444"/>
      <c r="N223" s="446"/>
      <c r="O223" s="446"/>
      <c r="P223" s="444"/>
      <c r="Q223" s="444"/>
      <c r="R223" s="444"/>
      <c r="S223" s="444"/>
      <c r="T223" s="444"/>
      <c r="U223" s="444"/>
      <c r="V223" s="444"/>
      <c r="W223" s="444"/>
      <c r="X223" s="444"/>
      <c r="Y223" s="444"/>
      <c r="Z223" s="444"/>
    </row>
    <row r="224" spans="1:26" ht="15.75" customHeight="1">
      <c r="A224" s="444"/>
      <c r="B224" s="47"/>
      <c r="C224" s="472"/>
      <c r="D224" s="47"/>
      <c r="E224" s="47"/>
      <c r="F224" s="47"/>
      <c r="G224" s="47"/>
      <c r="H224" s="47"/>
      <c r="I224" s="444"/>
      <c r="J224" s="446"/>
      <c r="K224" s="446"/>
      <c r="L224" s="444"/>
      <c r="M224" s="444"/>
      <c r="N224" s="446"/>
      <c r="O224" s="446"/>
      <c r="P224" s="444"/>
      <c r="Q224" s="444"/>
      <c r="R224" s="444"/>
      <c r="S224" s="444"/>
      <c r="T224" s="444"/>
      <c r="U224" s="444"/>
      <c r="V224" s="444"/>
      <c r="W224" s="444"/>
      <c r="X224" s="444"/>
      <c r="Y224" s="444"/>
      <c r="Z224" s="444"/>
    </row>
    <row r="225" spans="1:26" ht="15.75" customHeight="1">
      <c r="A225" s="444"/>
      <c r="B225" s="47"/>
      <c r="C225" s="472"/>
      <c r="D225" s="47"/>
      <c r="E225" s="47"/>
      <c r="F225" s="47"/>
      <c r="G225" s="47"/>
      <c r="H225" s="47"/>
      <c r="I225" s="444"/>
      <c r="J225" s="446"/>
      <c r="K225" s="446"/>
      <c r="L225" s="444"/>
      <c r="M225" s="444"/>
      <c r="N225" s="446"/>
      <c r="O225" s="446"/>
      <c r="P225" s="444"/>
      <c r="Q225" s="444"/>
      <c r="R225" s="444"/>
      <c r="S225" s="444"/>
      <c r="T225" s="444"/>
      <c r="U225" s="444"/>
      <c r="V225" s="444"/>
      <c r="W225" s="444"/>
      <c r="X225" s="444"/>
      <c r="Y225" s="444"/>
      <c r="Z225" s="444"/>
    </row>
    <row r="226" spans="1:26" ht="15.75" customHeight="1">
      <c r="A226" s="444"/>
      <c r="B226" s="47"/>
      <c r="C226" s="472"/>
      <c r="D226" s="47"/>
      <c r="E226" s="47"/>
      <c r="F226" s="47"/>
      <c r="G226" s="47"/>
      <c r="H226" s="47"/>
      <c r="I226" s="444"/>
      <c r="J226" s="446"/>
      <c r="K226" s="446"/>
      <c r="L226" s="444"/>
      <c r="M226" s="444"/>
      <c r="N226" s="446"/>
      <c r="O226" s="446"/>
      <c r="P226" s="444"/>
      <c r="Q226" s="444"/>
      <c r="R226" s="444"/>
      <c r="S226" s="444"/>
      <c r="T226" s="444"/>
      <c r="U226" s="444"/>
      <c r="V226" s="444"/>
      <c r="W226" s="444"/>
      <c r="X226" s="444"/>
      <c r="Y226" s="444"/>
      <c r="Z226" s="444"/>
    </row>
    <row r="227" spans="1:26" ht="15.75" customHeight="1">
      <c r="A227" s="444"/>
      <c r="B227" s="47"/>
      <c r="C227" s="472"/>
      <c r="D227" s="47"/>
      <c r="E227" s="47"/>
      <c r="F227" s="47"/>
      <c r="G227" s="47"/>
      <c r="H227" s="47"/>
      <c r="I227" s="444"/>
      <c r="J227" s="446"/>
      <c r="K227" s="446"/>
      <c r="L227" s="444"/>
      <c r="M227" s="444"/>
      <c r="N227" s="446"/>
      <c r="O227" s="446"/>
      <c r="P227" s="444"/>
      <c r="Q227" s="444"/>
      <c r="R227" s="444"/>
      <c r="S227" s="444"/>
      <c r="T227" s="444"/>
      <c r="U227" s="444"/>
      <c r="V227" s="444"/>
      <c r="W227" s="444"/>
      <c r="X227" s="444"/>
      <c r="Y227" s="444"/>
      <c r="Z227" s="444"/>
    </row>
    <row r="228" spans="1:26" ht="15.75" customHeight="1">
      <c r="A228" s="444"/>
      <c r="B228" s="47"/>
      <c r="C228" s="472"/>
      <c r="D228" s="47"/>
      <c r="E228" s="47"/>
      <c r="F228" s="47"/>
      <c r="G228" s="47"/>
      <c r="H228" s="47"/>
      <c r="I228" s="444"/>
      <c r="J228" s="446"/>
      <c r="K228" s="446"/>
      <c r="L228" s="444"/>
      <c r="M228" s="444"/>
      <c r="N228" s="446"/>
      <c r="O228" s="446"/>
      <c r="P228" s="444"/>
      <c r="Q228" s="444"/>
      <c r="R228" s="444"/>
      <c r="S228" s="444"/>
      <c r="T228" s="444"/>
      <c r="U228" s="444"/>
      <c r="V228" s="444"/>
      <c r="W228" s="444"/>
      <c r="X228" s="444"/>
      <c r="Y228" s="444"/>
      <c r="Z228" s="444"/>
    </row>
    <row r="229" spans="1:26" ht="15.75" customHeight="1">
      <c r="A229" s="444"/>
      <c r="B229" s="47"/>
      <c r="C229" s="472"/>
      <c r="D229" s="47"/>
      <c r="E229" s="47"/>
      <c r="F229" s="47"/>
      <c r="G229" s="47"/>
      <c r="H229" s="47"/>
      <c r="I229" s="444"/>
      <c r="J229" s="446"/>
      <c r="K229" s="446"/>
      <c r="L229" s="444"/>
      <c r="M229" s="444"/>
      <c r="N229" s="446"/>
      <c r="O229" s="446"/>
      <c r="P229" s="444"/>
      <c r="Q229" s="444"/>
      <c r="R229" s="444"/>
      <c r="S229" s="444"/>
      <c r="T229" s="444"/>
      <c r="U229" s="444"/>
      <c r="V229" s="444"/>
      <c r="W229" s="444"/>
      <c r="X229" s="444"/>
      <c r="Y229" s="444"/>
      <c r="Z229" s="444"/>
    </row>
    <row r="230" spans="1:26" ht="15.75" customHeight="1">
      <c r="A230" s="444"/>
      <c r="B230" s="47"/>
      <c r="C230" s="472"/>
      <c r="D230" s="47"/>
      <c r="E230" s="47"/>
      <c r="F230" s="47"/>
      <c r="G230" s="47"/>
      <c r="H230" s="47"/>
      <c r="I230" s="444"/>
      <c r="J230" s="446"/>
      <c r="K230" s="446"/>
      <c r="L230" s="444"/>
      <c r="M230" s="444"/>
      <c r="N230" s="446"/>
      <c r="O230" s="446"/>
      <c r="P230" s="444"/>
      <c r="Q230" s="444"/>
      <c r="R230" s="444"/>
      <c r="S230" s="444"/>
      <c r="T230" s="444"/>
      <c r="U230" s="444"/>
      <c r="V230" s="444"/>
      <c r="W230" s="444"/>
      <c r="X230" s="444"/>
      <c r="Y230" s="444"/>
      <c r="Z230" s="444"/>
    </row>
    <row r="231" spans="1:26" ht="15.75" customHeight="1">
      <c r="A231" s="444"/>
      <c r="B231" s="47"/>
      <c r="C231" s="472"/>
      <c r="D231" s="47"/>
      <c r="E231" s="47"/>
      <c r="F231" s="47"/>
      <c r="G231" s="47"/>
      <c r="H231" s="47"/>
      <c r="I231" s="444"/>
      <c r="J231" s="446"/>
      <c r="K231" s="446"/>
      <c r="L231" s="444"/>
      <c r="M231" s="444"/>
      <c r="N231" s="446"/>
      <c r="O231" s="446"/>
      <c r="P231" s="444"/>
      <c r="Q231" s="444"/>
      <c r="R231" s="444"/>
      <c r="S231" s="444"/>
      <c r="T231" s="444"/>
      <c r="U231" s="444"/>
      <c r="V231" s="444"/>
      <c r="W231" s="444"/>
      <c r="X231" s="444"/>
      <c r="Y231" s="444"/>
      <c r="Z231" s="444"/>
    </row>
    <row r="232" spans="1:26" ht="15.75" customHeight="1">
      <c r="A232" s="444"/>
      <c r="B232" s="47"/>
      <c r="C232" s="472"/>
      <c r="D232" s="47"/>
      <c r="E232" s="47"/>
      <c r="F232" s="47"/>
      <c r="G232" s="47"/>
      <c r="H232" s="47"/>
      <c r="I232" s="444"/>
      <c r="J232" s="446"/>
      <c r="K232" s="446"/>
      <c r="L232" s="444"/>
      <c r="M232" s="444"/>
      <c r="N232" s="446"/>
      <c r="O232" s="446"/>
      <c r="P232" s="444"/>
      <c r="Q232" s="444"/>
      <c r="R232" s="444"/>
      <c r="S232" s="444"/>
      <c r="T232" s="444"/>
      <c r="U232" s="444"/>
      <c r="V232" s="444"/>
      <c r="W232" s="444"/>
      <c r="X232" s="444"/>
      <c r="Y232" s="444"/>
      <c r="Z232" s="444"/>
    </row>
    <row r="233" spans="1:26" ht="15.75" customHeight="1">
      <c r="A233" s="444"/>
      <c r="B233" s="47"/>
      <c r="C233" s="472"/>
      <c r="D233" s="47"/>
      <c r="E233" s="47"/>
      <c r="F233" s="47"/>
      <c r="G233" s="47"/>
      <c r="H233" s="47"/>
      <c r="I233" s="444"/>
      <c r="J233" s="446"/>
      <c r="K233" s="446"/>
      <c r="L233" s="444"/>
      <c r="M233" s="444"/>
      <c r="N233" s="446"/>
      <c r="O233" s="446"/>
      <c r="P233" s="444"/>
      <c r="Q233" s="444"/>
      <c r="R233" s="444"/>
      <c r="S233" s="444"/>
      <c r="T233" s="444"/>
      <c r="U233" s="444"/>
      <c r="V233" s="444"/>
      <c r="W233" s="444"/>
      <c r="X233" s="444"/>
      <c r="Y233" s="444"/>
      <c r="Z233" s="444"/>
    </row>
    <row r="234" spans="1:26" ht="15.75" customHeight="1">
      <c r="A234" s="444"/>
      <c r="B234" s="47"/>
      <c r="C234" s="472"/>
      <c r="D234" s="47"/>
      <c r="E234" s="47"/>
      <c r="F234" s="47"/>
      <c r="G234" s="47"/>
      <c r="H234" s="47"/>
      <c r="I234" s="444"/>
      <c r="J234" s="446"/>
      <c r="K234" s="446"/>
      <c r="L234" s="444"/>
      <c r="M234" s="444"/>
      <c r="N234" s="446"/>
      <c r="O234" s="446"/>
      <c r="P234" s="444"/>
      <c r="Q234" s="444"/>
      <c r="R234" s="444"/>
      <c r="S234" s="444"/>
      <c r="T234" s="444"/>
      <c r="U234" s="444"/>
      <c r="V234" s="444"/>
      <c r="W234" s="444"/>
      <c r="X234" s="444"/>
      <c r="Y234" s="444"/>
      <c r="Z234" s="444"/>
    </row>
    <row r="235" spans="1:26" ht="15.75" customHeight="1">
      <c r="A235" s="444"/>
      <c r="B235" s="47"/>
      <c r="C235" s="472"/>
      <c r="D235" s="47"/>
      <c r="E235" s="47"/>
      <c r="F235" s="47"/>
      <c r="G235" s="47"/>
      <c r="H235" s="47"/>
      <c r="I235" s="444"/>
      <c r="J235" s="446"/>
      <c r="K235" s="446"/>
      <c r="L235" s="444"/>
      <c r="M235" s="444"/>
      <c r="N235" s="446"/>
      <c r="O235" s="446"/>
      <c r="P235" s="444"/>
      <c r="Q235" s="444"/>
      <c r="R235" s="444"/>
      <c r="S235" s="444"/>
      <c r="T235" s="444"/>
      <c r="U235" s="444"/>
      <c r="V235" s="444"/>
      <c r="W235" s="444"/>
      <c r="X235" s="444"/>
      <c r="Y235" s="444"/>
      <c r="Z235" s="444"/>
    </row>
    <row r="236" spans="1:26" ht="15.75" customHeight="1">
      <c r="A236" s="444"/>
      <c r="B236" s="47"/>
      <c r="C236" s="472"/>
      <c r="D236" s="47"/>
      <c r="E236" s="47"/>
      <c r="F236" s="47"/>
      <c r="G236" s="47"/>
      <c r="H236" s="47"/>
      <c r="I236" s="444"/>
      <c r="J236" s="446"/>
      <c r="K236" s="446"/>
      <c r="L236" s="444"/>
      <c r="M236" s="444"/>
      <c r="N236" s="446"/>
      <c r="O236" s="446"/>
      <c r="P236" s="444"/>
      <c r="Q236" s="444"/>
      <c r="R236" s="444"/>
      <c r="S236" s="444"/>
      <c r="T236" s="444"/>
      <c r="U236" s="444"/>
      <c r="V236" s="444"/>
      <c r="W236" s="444"/>
      <c r="X236" s="444"/>
      <c r="Y236" s="444"/>
      <c r="Z236" s="444"/>
    </row>
    <row r="237" spans="1:26" ht="15.75" customHeight="1">
      <c r="A237" s="444"/>
      <c r="B237" s="47"/>
      <c r="C237" s="472"/>
      <c r="D237" s="47"/>
      <c r="E237" s="47"/>
      <c r="F237" s="47"/>
      <c r="G237" s="47"/>
      <c r="H237" s="47"/>
      <c r="I237" s="444"/>
      <c r="J237" s="446"/>
      <c r="K237" s="446"/>
      <c r="L237" s="444"/>
      <c r="M237" s="444"/>
      <c r="N237" s="446"/>
      <c r="O237" s="446"/>
      <c r="P237" s="444"/>
      <c r="Q237" s="444"/>
      <c r="R237" s="444"/>
      <c r="S237" s="444"/>
      <c r="T237" s="444"/>
      <c r="U237" s="444"/>
      <c r="V237" s="444"/>
      <c r="W237" s="444"/>
      <c r="X237" s="444"/>
      <c r="Y237" s="444"/>
      <c r="Z237" s="444"/>
    </row>
    <row r="238" spans="1:26" ht="15.75" customHeight="1">
      <c r="A238" s="444"/>
      <c r="B238" s="47"/>
      <c r="C238" s="472"/>
      <c r="D238" s="47"/>
      <c r="E238" s="47"/>
      <c r="F238" s="47"/>
      <c r="G238" s="47"/>
      <c r="H238" s="47"/>
      <c r="I238" s="444"/>
      <c r="J238" s="446"/>
      <c r="K238" s="446"/>
      <c r="L238" s="444"/>
      <c r="M238" s="444"/>
      <c r="N238" s="446"/>
      <c r="O238" s="446"/>
      <c r="P238" s="444"/>
      <c r="Q238" s="444"/>
      <c r="R238" s="444"/>
      <c r="S238" s="444"/>
      <c r="T238" s="444"/>
      <c r="U238" s="444"/>
      <c r="V238" s="444"/>
      <c r="W238" s="444"/>
      <c r="X238" s="444"/>
      <c r="Y238" s="444"/>
      <c r="Z238" s="444"/>
    </row>
    <row r="239" spans="1:26" ht="15.75" customHeight="1">
      <c r="A239" s="444"/>
      <c r="B239" s="47"/>
      <c r="C239" s="472"/>
      <c r="D239" s="47"/>
      <c r="E239" s="47"/>
      <c r="F239" s="47"/>
      <c r="G239" s="47"/>
      <c r="H239" s="47"/>
      <c r="I239" s="444"/>
      <c r="J239" s="446"/>
      <c r="K239" s="446"/>
      <c r="L239" s="444"/>
      <c r="M239" s="444"/>
      <c r="N239" s="446"/>
      <c r="O239" s="446"/>
      <c r="P239" s="444"/>
      <c r="Q239" s="444"/>
      <c r="R239" s="444"/>
      <c r="S239" s="444"/>
      <c r="T239" s="444"/>
      <c r="U239" s="444"/>
      <c r="V239" s="444"/>
      <c r="W239" s="444"/>
      <c r="X239" s="444"/>
      <c r="Y239" s="444"/>
      <c r="Z239" s="444"/>
    </row>
    <row r="240" spans="1:26" ht="15.75" customHeight="1">
      <c r="A240" s="444"/>
      <c r="B240" s="47"/>
      <c r="C240" s="472"/>
      <c r="D240" s="47"/>
      <c r="E240" s="47"/>
      <c r="F240" s="47"/>
      <c r="G240" s="47"/>
      <c r="H240" s="47"/>
      <c r="I240" s="444"/>
      <c r="J240" s="446"/>
      <c r="K240" s="446"/>
      <c r="L240" s="444"/>
      <c r="M240" s="444"/>
      <c r="N240" s="446"/>
      <c r="O240" s="446"/>
      <c r="P240" s="444"/>
      <c r="Q240" s="444"/>
      <c r="R240" s="444"/>
      <c r="S240" s="444"/>
      <c r="T240" s="444"/>
      <c r="U240" s="444"/>
      <c r="V240" s="444"/>
      <c r="W240" s="444"/>
      <c r="X240" s="444"/>
      <c r="Y240" s="444"/>
      <c r="Z240" s="444"/>
    </row>
    <row r="241" spans="1:26" ht="15.75" customHeight="1">
      <c r="A241" s="444"/>
      <c r="B241" s="47"/>
      <c r="C241" s="472"/>
      <c r="D241" s="47"/>
      <c r="E241" s="47"/>
      <c r="F241" s="47"/>
      <c r="G241" s="47"/>
      <c r="H241" s="47"/>
      <c r="I241" s="444"/>
      <c r="J241" s="446"/>
      <c r="K241" s="446"/>
      <c r="L241" s="444"/>
      <c r="M241" s="444"/>
      <c r="N241" s="446"/>
      <c r="O241" s="446"/>
      <c r="P241" s="444"/>
      <c r="Q241" s="444"/>
      <c r="R241" s="444"/>
      <c r="S241" s="444"/>
      <c r="T241" s="444"/>
      <c r="U241" s="444"/>
      <c r="V241" s="444"/>
      <c r="W241" s="444"/>
      <c r="X241" s="444"/>
      <c r="Y241" s="444"/>
      <c r="Z241" s="444"/>
    </row>
    <row r="242" spans="1:26" ht="15.75" customHeight="1">
      <c r="A242" s="444"/>
      <c r="B242" s="47"/>
      <c r="C242" s="472"/>
      <c r="D242" s="47"/>
      <c r="E242" s="47"/>
      <c r="F242" s="47"/>
      <c r="G242" s="47"/>
      <c r="H242" s="47"/>
      <c r="I242" s="444"/>
      <c r="J242" s="446"/>
      <c r="K242" s="446"/>
      <c r="L242" s="444"/>
      <c r="M242" s="444"/>
      <c r="N242" s="446"/>
      <c r="O242" s="446"/>
      <c r="P242" s="444"/>
      <c r="Q242" s="444"/>
      <c r="R242" s="444"/>
      <c r="S242" s="444"/>
      <c r="T242" s="444"/>
      <c r="U242" s="444"/>
      <c r="V242" s="444"/>
      <c r="W242" s="444"/>
      <c r="X242" s="444"/>
      <c r="Y242" s="444"/>
      <c r="Z242" s="444"/>
    </row>
    <row r="243" spans="1:26" ht="15.75" customHeight="1">
      <c r="A243" s="444"/>
      <c r="B243" s="47"/>
      <c r="C243" s="472"/>
      <c r="D243" s="47"/>
      <c r="E243" s="47"/>
      <c r="F243" s="47"/>
      <c r="G243" s="47"/>
      <c r="H243" s="47"/>
      <c r="I243" s="444"/>
      <c r="J243" s="446"/>
      <c r="K243" s="446"/>
      <c r="L243" s="444"/>
      <c r="M243" s="444"/>
      <c r="N243" s="446"/>
      <c r="O243" s="446"/>
      <c r="P243" s="444"/>
      <c r="Q243" s="444"/>
      <c r="R243" s="444"/>
      <c r="S243" s="444"/>
      <c r="T243" s="444"/>
      <c r="U243" s="444"/>
      <c r="V243" s="444"/>
      <c r="W243" s="444"/>
      <c r="X243" s="444"/>
      <c r="Y243" s="444"/>
      <c r="Z243" s="444"/>
    </row>
    <row r="244" spans="1:26" ht="15.75" customHeight="1">
      <c r="A244" s="444"/>
      <c r="B244" s="47"/>
      <c r="C244" s="472"/>
      <c r="D244" s="47"/>
      <c r="E244" s="47"/>
      <c r="F244" s="47"/>
      <c r="G244" s="47"/>
      <c r="H244" s="47"/>
      <c r="I244" s="444"/>
      <c r="J244" s="446"/>
      <c r="K244" s="446"/>
      <c r="L244" s="444"/>
      <c r="M244" s="444"/>
      <c r="N244" s="446"/>
      <c r="O244" s="446"/>
      <c r="P244" s="444"/>
      <c r="Q244" s="444"/>
      <c r="R244" s="444"/>
      <c r="S244" s="444"/>
      <c r="T244" s="444"/>
      <c r="U244" s="444"/>
      <c r="V244" s="444"/>
      <c r="W244" s="444"/>
      <c r="X244" s="444"/>
      <c r="Y244" s="444"/>
      <c r="Z244" s="444"/>
    </row>
    <row r="245" spans="1:26" ht="15.75" customHeight="1">
      <c r="A245" s="444"/>
      <c r="B245" s="47"/>
      <c r="C245" s="472"/>
      <c r="D245" s="47"/>
      <c r="E245" s="47"/>
      <c r="F245" s="47"/>
      <c r="G245" s="47"/>
      <c r="H245" s="47"/>
      <c r="I245" s="444"/>
      <c r="J245" s="446"/>
      <c r="K245" s="446"/>
      <c r="L245" s="444"/>
      <c r="M245" s="444"/>
      <c r="N245" s="446"/>
      <c r="O245" s="446"/>
      <c r="P245" s="444"/>
      <c r="Q245" s="444"/>
      <c r="R245" s="444"/>
      <c r="S245" s="444"/>
      <c r="T245" s="444"/>
      <c r="U245" s="444"/>
      <c r="V245" s="444"/>
      <c r="W245" s="444"/>
      <c r="X245" s="444"/>
      <c r="Y245" s="444"/>
      <c r="Z245" s="444"/>
    </row>
    <row r="246" spans="1:26" ht="15.75" customHeight="1">
      <c r="A246" s="444"/>
      <c r="B246" s="47"/>
      <c r="C246" s="472"/>
      <c r="D246" s="47"/>
      <c r="E246" s="47"/>
      <c r="F246" s="47"/>
      <c r="G246" s="47"/>
      <c r="H246" s="47"/>
      <c r="I246" s="444"/>
      <c r="J246" s="446"/>
      <c r="K246" s="446"/>
      <c r="L246" s="444"/>
      <c r="M246" s="444"/>
      <c r="N246" s="446"/>
      <c r="O246" s="446"/>
      <c r="P246" s="444"/>
      <c r="Q246" s="444"/>
      <c r="R246" s="444"/>
      <c r="S246" s="444"/>
      <c r="T246" s="444"/>
      <c r="U246" s="444"/>
      <c r="V246" s="444"/>
      <c r="W246" s="444"/>
      <c r="X246" s="444"/>
      <c r="Y246" s="444"/>
      <c r="Z246" s="444"/>
    </row>
    <row r="247" spans="1:26" ht="15.75" customHeight="1">
      <c r="A247" s="444"/>
      <c r="B247" s="47"/>
      <c r="C247" s="472"/>
      <c r="D247" s="47"/>
      <c r="E247" s="47"/>
      <c r="F247" s="47"/>
      <c r="G247" s="47"/>
      <c r="H247" s="47"/>
      <c r="I247" s="444"/>
      <c r="J247" s="446"/>
      <c r="K247" s="446"/>
      <c r="L247" s="444"/>
      <c r="M247" s="444"/>
      <c r="N247" s="446"/>
      <c r="O247" s="446"/>
      <c r="P247" s="444"/>
      <c r="Q247" s="444"/>
      <c r="R247" s="444"/>
      <c r="S247" s="444"/>
      <c r="T247" s="444"/>
      <c r="U247" s="444"/>
      <c r="V247" s="444"/>
      <c r="W247" s="444"/>
      <c r="X247" s="444"/>
      <c r="Y247" s="444"/>
      <c r="Z247" s="444"/>
    </row>
    <row r="248" spans="1:26" ht="15.75" customHeight="1">
      <c r="A248" s="444"/>
      <c r="B248" s="47"/>
      <c r="C248" s="472"/>
      <c r="D248" s="47"/>
      <c r="E248" s="47"/>
      <c r="F248" s="47"/>
      <c r="G248" s="47"/>
      <c r="H248" s="47"/>
      <c r="I248" s="444"/>
      <c r="J248" s="446"/>
      <c r="K248" s="446"/>
      <c r="L248" s="444"/>
      <c r="M248" s="444"/>
      <c r="N248" s="446"/>
      <c r="O248" s="446"/>
      <c r="P248" s="444"/>
      <c r="Q248" s="444"/>
      <c r="R248" s="444"/>
      <c r="S248" s="444"/>
      <c r="T248" s="444"/>
      <c r="U248" s="444"/>
      <c r="V248" s="444"/>
      <c r="W248" s="444"/>
      <c r="X248" s="444"/>
      <c r="Y248" s="444"/>
      <c r="Z248" s="444"/>
    </row>
    <row r="249" spans="1:26" ht="15.75" customHeight="1">
      <c r="A249" s="444"/>
      <c r="B249" s="47"/>
      <c r="C249" s="472"/>
      <c r="D249" s="47"/>
      <c r="E249" s="47"/>
      <c r="F249" s="47"/>
      <c r="G249" s="47"/>
      <c r="H249" s="47"/>
      <c r="I249" s="444"/>
      <c r="J249" s="446"/>
      <c r="K249" s="446"/>
      <c r="L249" s="444"/>
      <c r="M249" s="444"/>
      <c r="N249" s="446"/>
      <c r="O249" s="446"/>
      <c r="P249" s="444"/>
      <c r="Q249" s="444"/>
      <c r="R249" s="444"/>
      <c r="S249" s="444"/>
      <c r="T249" s="444"/>
      <c r="U249" s="444"/>
      <c r="V249" s="444"/>
      <c r="W249" s="444"/>
      <c r="X249" s="444"/>
      <c r="Y249" s="444"/>
      <c r="Z249" s="444"/>
    </row>
    <row r="250" spans="1:26" ht="15.75" customHeight="1">
      <c r="A250" s="444"/>
      <c r="B250" s="47"/>
      <c r="C250" s="472"/>
      <c r="D250" s="47"/>
      <c r="E250" s="47"/>
      <c r="F250" s="47"/>
      <c r="G250" s="47"/>
      <c r="H250" s="47"/>
      <c r="I250" s="444"/>
      <c r="J250" s="446"/>
      <c r="K250" s="446"/>
      <c r="L250" s="444"/>
      <c r="M250" s="444"/>
      <c r="N250" s="446"/>
      <c r="O250" s="446"/>
      <c r="P250" s="444"/>
      <c r="Q250" s="444"/>
      <c r="R250" s="444"/>
      <c r="S250" s="444"/>
      <c r="T250" s="444"/>
      <c r="U250" s="444"/>
      <c r="V250" s="444"/>
      <c r="W250" s="444"/>
      <c r="X250" s="444"/>
      <c r="Y250" s="444"/>
      <c r="Z250" s="444"/>
    </row>
    <row r="251" spans="1:26" ht="15.75" customHeight="1">
      <c r="A251" s="444"/>
      <c r="B251" s="47"/>
      <c r="C251" s="472"/>
      <c r="D251" s="47"/>
      <c r="E251" s="47"/>
      <c r="F251" s="47"/>
      <c r="G251" s="47"/>
      <c r="H251" s="47"/>
      <c r="I251" s="444"/>
      <c r="J251" s="446"/>
      <c r="K251" s="446"/>
      <c r="L251" s="444"/>
      <c r="M251" s="444"/>
      <c r="N251" s="446"/>
      <c r="O251" s="446"/>
      <c r="P251" s="444"/>
      <c r="Q251" s="444"/>
      <c r="R251" s="444"/>
      <c r="S251" s="444"/>
      <c r="T251" s="444"/>
      <c r="U251" s="444"/>
      <c r="V251" s="444"/>
      <c r="W251" s="444"/>
      <c r="X251" s="444"/>
      <c r="Y251" s="444"/>
      <c r="Z251" s="444"/>
    </row>
    <row r="252" spans="1:26" ht="15.75" customHeight="1">
      <c r="A252" s="444"/>
      <c r="B252" s="47"/>
      <c r="C252" s="472"/>
      <c r="D252" s="47"/>
      <c r="E252" s="47"/>
      <c r="F252" s="47"/>
      <c r="G252" s="47"/>
      <c r="H252" s="47"/>
      <c r="I252" s="444"/>
      <c r="J252" s="446"/>
      <c r="K252" s="446"/>
      <c r="L252" s="444"/>
      <c r="M252" s="444"/>
      <c r="N252" s="446"/>
      <c r="O252" s="446"/>
      <c r="P252" s="444"/>
      <c r="Q252" s="444"/>
      <c r="R252" s="444"/>
      <c r="S252" s="444"/>
      <c r="T252" s="444"/>
      <c r="U252" s="444"/>
      <c r="V252" s="444"/>
      <c r="W252" s="444"/>
      <c r="X252" s="444"/>
      <c r="Y252" s="444"/>
      <c r="Z252" s="444"/>
    </row>
    <row r="253" spans="1:26" ht="15.75" customHeight="1">
      <c r="A253" s="444"/>
      <c r="B253" s="47"/>
      <c r="C253" s="472"/>
      <c r="D253" s="47"/>
      <c r="E253" s="47"/>
      <c r="F253" s="47"/>
      <c r="G253" s="47"/>
      <c r="H253" s="47"/>
      <c r="I253" s="444"/>
      <c r="J253" s="446"/>
      <c r="K253" s="446"/>
      <c r="L253" s="444"/>
      <c r="M253" s="444"/>
      <c r="N253" s="446"/>
      <c r="O253" s="446"/>
      <c r="P253" s="444"/>
      <c r="Q253" s="444"/>
      <c r="R253" s="444"/>
      <c r="S253" s="444"/>
      <c r="T253" s="444"/>
      <c r="U253" s="444"/>
      <c r="V253" s="444"/>
      <c r="W253" s="444"/>
      <c r="X253" s="444"/>
      <c r="Y253" s="444"/>
      <c r="Z253" s="444"/>
    </row>
    <row r="254" spans="1:26" ht="15.75" customHeight="1">
      <c r="A254" s="444"/>
      <c r="B254" s="47"/>
      <c r="C254" s="472"/>
      <c r="D254" s="47"/>
      <c r="E254" s="47"/>
      <c r="F254" s="47"/>
      <c r="G254" s="47"/>
      <c r="H254" s="47"/>
      <c r="I254" s="444"/>
      <c r="J254" s="446"/>
      <c r="K254" s="446"/>
      <c r="L254" s="444"/>
      <c r="M254" s="444"/>
      <c r="N254" s="446"/>
      <c r="O254" s="446"/>
      <c r="P254" s="444"/>
      <c r="Q254" s="444"/>
      <c r="R254" s="444"/>
      <c r="S254" s="444"/>
      <c r="T254" s="444"/>
      <c r="U254" s="444"/>
      <c r="V254" s="444"/>
      <c r="W254" s="444"/>
      <c r="X254" s="444"/>
      <c r="Y254" s="444"/>
      <c r="Z254" s="444"/>
    </row>
    <row r="255" spans="1:26" ht="15.75" customHeight="1">
      <c r="A255" s="444"/>
      <c r="B255" s="47"/>
      <c r="C255" s="472"/>
      <c r="D255" s="47"/>
      <c r="E255" s="47"/>
      <c r="F255" s="47"/>
      <c r="G255" s="47"/>
      <c r="H255" s="47"/>
      <c r="I255" s="444"/>
      <c r="J255" s="446"/>
      <c r="K255" s="446"/>
      <c r="L255" s="444"/>
      <c r="M255" s="444"/>
      <c r="N255" s="446"/>
      <c r="O255" s="446"/>
      <c r="P255" s="444"/>
      <c r="Q255" s="444"/>
      <c r="R255" s="444"/>
      <c r="S255" s="444"/>
      <c r="T255" s="444"/>
      <c r="U255" s="444"/>
      <c r="V255" s="444"/>
      <c r="W255" s="444"/>
      <c r="X255" s="444"/>
      <c r="Y255" s="444"/>
      <c r="Z255" s="444"/>
    </row>
    <row r="256" spans="1:26" ht="15.75" customHeight="1">
      <c r="A256" s="444"/>
      <c r="B256" s="47"/>
      <c r="C256" s="472"/>
      <c r="D256" s="47"/>
      <c r="E256" s="47"/>
      <c r="F256" s="47"/>
      <c r="G256" s="47"/>
      <c r="H256" s="47"/>
      <c r="I256" s="444"/>
      <c r="J256" s="446"/>
      <c r="K256" s="446"/>
      <c r="L256" s="444"/>
      <c r="M256" s="444"/>
      <c r="N256" s="446"/>
      <c r="O256" s="446"/>
      <c r="P256" s="444"/>
      <c r="Q256" s="444"/>
      <c r="R256" s="444"/>
      <c r="S256" s="444"/>
      <c r="T256" s="444"/>
      <c r="U256" s="444"/>
      <c r="V256" s="444"/>
      <c r="W256" s="444"/>
      <c r="X256" s="444"/>
      <c r="Y256" s="444"/>
      <c r="Z256" s="444"/>
    </row>
    <row r="257" spans="1:26" ht="15.75" customHeight="1">
      <c r="A257" s="444"/>
      <c r="B257" s="47"/>
      <c r="C257" s="472"/>
      <c r="D257" s="47"/>
      <c r="E257" s="47"/>
      <c r="F257" s="47"/>
      <c r="G257" s="47"/>
      <c r="H257" s="47"/>
      <c r="I257" s="444"/>
      <c r="J257" s="446"/>
      <c r="K257" s="446"/>
      <c r="L257" s="444"/>
      <c r="M257" s="444"/>
      <c r="N257" s="446"/>
      <c r="O257" s="446"/>
      <c r="P257" s="444"/>
      <c r="Q257" s="444"/>
      <c r="R257" s="444"/>
      <c r="S257" s="444"/>
      <c r="T257" s="444"/>
      <c r="U257" s="444"/>
      <c r="V257" s="444"/>
      <c r="W257" s="444"/>
      <c r="X257" s="444"/>
      <c r="Y257" s="444"/>
      <c r="Z257" s="444"/>
    </row>
    <row r="258" spans="1:26" ht="15.75" customHeight="1">
      <c r="A258" s="444"/>
      <c r="B258" s="47"/>
      <c r="C258" s="472"/>
      <c r="D258" s="47"/>
      <c r="E258" s="47"/>
      <c r="F258" s="47"/>
      <c r="G258" s="47"/>
      <c r="H258" s="47"/>
      <c r="I258" s="444"/>
      <c r="J258" s="446"/>
      <c r="K258" s="446"/>
      <c r="L258" s="444"/>
      <c r="M258" s="444"/>
      <c r="N258" s="446"/>
      <c r="O258" s="446"/>
      <c r="P258" s="444"/>
      <c r="Q258" s="444"/>
      <c r="R258" s="444"/>
      <c r="S258" s="444"/>
      <c r="T258" s="444"/>
      <c r="U258" s="444"/>
      <c r="V258" s="444"/>
      <c r="W258" s="444"/>
      <c r="X258" s="444"/>
      <c r="Y258" s="444"/>
      <c r="Z258" s="444"/>
    </row>
    <row r="259" spans="1:26" ht="15.75" customHeight="1">
      <c r="A259" s="444"/>
      <c r="B259" s="47"/>
      <c r="C259" s="472"/>
      <c r="D259" s="47"/>
      <c r="E259" s="47"/>
      <c r="F259" s="47"/>
      <c r="G259" s="47"/>
      <c r="H259" s="47"/>
      <c r="I259" s="444"/>
      <c r="J259" s="446"/>
      <c r="K259" s="446"/>
      <c r="L259" s="444"/>
      <c r="M259" s="444"/>
      <c r="N259" s="446"/>
      <c r="O259" s="446"/>
      <c r="P259" s="444"/>
      <c r="Q259" s="444"/>
      <c r="R259" s="444"/>
      <c r="S259" s="444"/>
      <c r="T259" s="444"/>
      <c r="U259" s="444"/>
      <c r="V259" s="444"/>
      <c r="W259" s="444"/>
      <c r="X259" s="444"/>
      <c r="Y259" s="444"/>
      <c r="Z259" s="444"/>
    </row>
    <row r="260" spans="1:26" ht="15.75" customHeight="1">
      <c r="A260" s="444"/>
      <c r="B260" s="47"/>
      <c r="C260" s="472"/>
      <c r="D260" s="47"/>
      <c r="E260" s="47"/>
      <c r="F260" s="47"/>
      <c r="G260" s="47"/>
      <c r="H260" s="47"/>
      <c r="I260" s="444"/>
      <c r="J260" s="446"/>
      <c r="K260" s="446"/>
      <c r="L260" s="444"/>
      <c r="M260" s="444"/>
      <c r="N260" s="446"/>
      <c r="O260" s="446"/>
      <c r="P260" s="444"/>
      <c r="Q260" s="444"/>
      <c r="R260" s="444"/>
      <c r="S260" s="444"/>
      <c r="T260" s="444"/>
      <c r="U260" s="444"/>
      <c r="V260" s="444"/>
      <c r="W260" s="444"/>
      <c r="X260" s="444"/>
      <c r="Y260" s="444"/>
      <c r="Z260" s="444"/>
    </row>
    <row r="261" spans="1:26" ht="15.75" customHeight="1">
      <c r="A261" s="444"/>
      <c r="B261" s="47"/>
      <c r="C261" s="472"/>
      <c r="D261" s="47"/>
      <c r="E261" s="47"/>
      <c r="F261" s="47"/>
      <c r="G261" s="47"/>
      <c r="H261" s="47"/>
      <c r="I261" s="444"/>
      <c r="J261" s="446"/>
      <c r="K261" s="446"/>
      <c r="L261" s="444"/>
      <c r="M261" s="444"/>
      <c r="N261" s="446"/>
      <c r="O261" s="446"/>
      <c r="P261" s="444"/>
      <c r="Q261" s="444"/>
      <c r="R261" s="444"/>
      <c r="S261" s="444"/>
      <c r="T261" s="444"/>
      <c r="U261" s="444"/>
      <c r="V261" s="444"/>
      <c r="W261" s="444"/>
      <c r="X261" s="444"/>
      <c r="Y261" s="444"/>
      <c r="Z261" s="444"/>
    </row>
    <row r="262" spans="1:26" ht="15.75" customHeight="1">
      <c r="A262" s="444"/>
      <c r="B262" s="47"/>
      <c r="C262" s="472"/>
      <c r="D262" s="47"/>
      <c r="E262" s="47"/>
      <c r="F262" s="47"/>
      <c r="G262" s="47"/>
      <c r="H262" s="47"/>
      <c r="I262" s="444"/>
      <c r="J262" s="446"/>
      <c r="K262" s="446"/>
      <c r="L262" s="444"/>
      <c r="M262" s="444"/>
      <c r="N262" s="446"/>
      <c r="O262" s="446"/>
      <c r="P262" s="444"/>
      <c r="Q262" s="444"/>
      <c r="R262" s="444"/>
      <c r="S262" s="444"/>
      <c r="T262" s="444"/>
      <c r="U262" s="444"/>
      <c r="V262" s="444"/>
      <c r="W262" s="444"/>
      <c r="X262" s="444"/>
      <c r="Y262" s="444"/>
      <c r="Z262" s="444"/>
    </row>
    <row r="263" spans="1:26" ht="15.75" customHeight="1">
      <c r="A263" s="444"/>
      <c r="B263" s="47"/>
      <c r="C263" s="472"/>
      <c r="D263" s="47"/>
      <c r="E263" s="47"/>
      <c r="F263" s="47"/>
      <c r="G263" s="47"/>
      <c r="H263" s="47"/>
      <c r="I263" s="444"/>
      <c r="J263" s="446"/>
      <c r="K263" s="446"/>
      <c r="L263" s="444"/>
      <c r="M263" s="444"/>
      <c r="N263" s="446"/>
      <c r="O263" s="446"/>
      <c r="P263" s="444"/>
      <c r="Q263" s="444"/>
      <c r="R263" s="444"/>
      <c r="S263" s="444"/>
      <c r="T263" s="444"/>
      <c r="U263" s="444"/>
      <c r="V263" s="444"/>
      <c r="W263" s="444"/>
      <c r="X263" s="444"/>
      <c r="Y263" s="444"/>
      <c r="Z263" s="444"/>
    </row>
    <row r="264" spans="1:26" ht="15.75" customHeight="1">
      <c r="A264" s="444"/>
      <c r="B264" s="47"/>
      <c r="C264" s="472"/>
      <c r="D264" s="47"/>
      <c r="E264" s="47"/>
      <c r="F264" s="47"/>
      <c r="G264" s="47"/>
      <c r="H264" s="47"/>
      <c r="I264" s="444"/>
      <c r="J264" s="446"/>
      <c r="K264" s="446"/>
      <c r="L264" s="444"/>
      <c r="M264" s="444"/>
      <c r="N264" s="446"/>
      <c r="O264" s="446"/>
      <c r="P264" s="444"/>
      <c r="Q264" s="444"/>
      <c r="R264" s="444"/>
      <c r="S264" s="444"/>
      <c r="T264" s="444"/>
      <c r="U264" s="444"/>
      <c r="V264" s="444"/>
      <c r="W264" s="444"/>
      <c r="X264" s="444"/>
      <c r="Y264" s="444"/>
      <c r="Z264" s="444"/>
    </row>
    <row r="265" spans="1:26" ht="15.75" customHeight="1">
      <c r="A265" s="444"/>
      <c r="B265" s="47"/>
      <c r="C265" s="472"/>
      <c r="D265" s="47"/>
      <c r="E265" s="47"/>
      <c r="F265" s="47"/>
      <c r="G265" s="47"/>
      <c r="H265" s="47"/>
      <c r="I265" s="444"/>
      <c r="J265" s="446"/>
      <c r="K265" s="446"/>
      <c r="L265" s="444"/>
      <c r="M265" s="444"/>
      <c r="N265" s="446"/>
      <c r="O265" s="446"/>
      <c r="P265" s="444"/>
      <c r="Q265" s="444"/>
      <c r="R265" s="444"/>
      <c r="S265" s="444"/>
      <c r="T265" s="444"/>
      <c r="U265" s="444"/>
      <c r="V265" s="444"/>
      <c r="W265" s="444"/>
      <c r="X265" s="444"/>
      <c r="Y265" s="444"/>
      <c r="Z265" s="444"/>
    </row>
    <row r="266" spans="1:26" ht="15.75" customHeight="1">
      <c r="A266" s="444"/>
      <c r="B266" s="47"/>
      <c r="C266" s="472"/>
      <c r="D266" s="47"/>
      <c r="E266" s="47"/>
      <c r="F266" s="47"/>
      <c r="G266" s="47"/>
      <c r="H266" s="47"/>
      <c r="I266" s="444"/>
      <c r="J266" s="446"/>
      <c r="K266" s="446"/>
      <c r="L266" s="444"/>
      <c r="M266" s="444"/>
      <c r="N266" s="446"/>
      <c r="O266" s="446"/>
      <c r="P266" s="444"/>
      <c r="Q266" s="444"/>
      <c r="R266" s="444"/>
      <c r="S266" s="444"/>
      <c r="T266" s="444"/>
      <c r="U266" s="444"/>
      <c r="V266" s="444"/>
      <c r="W266" s="444"/>
      <c r="X266" s="444"/>
      <c r="Y266" s="444"/>
      <c r="Z266" s="444"/>
    </row>
    <row r="267" spans="1:26" ht="15.75" customHeight="1">
      <c r="A267" s="444"/>
      <c r="B267" s="47"/>
      <c r="C267" s="472"/>
      <c r="D267" s="47"/>
      <c r="E267" s="47"/>
      <c r="F267" s="47"/>
      <c r="G267" s="47"/>
      <c r="H267" s="47"/>
      <c r="I267" s="444"/>
      <c r="J267" s="446"/>
      <c r="K267" s="446"/>
      <c r="L267" s="444"/>
      <c r="M267" s="444"/>
      <c r="N267" s="446"/>
      <c r="O267" s="446"/>
      <c r="P267" s="444"/>
      <c r="Q267" s="444"/>
      <c r="R267" s="444"/>
      <c r="S267" s="444"/>
      <c r="T267" s="444"/>
      <c r="U267" s="444"/>
      <c r="V267" s="444"/>
      <c r="W267" s="444"/>
      <c r="X267" s="444"/>
      <c r="Y267" s="444"/>
      <c r="Z267" s="444"/>
    </row>
    <row r="268" spans="1:26" ht="15.75" customHeight="1">
      <c r="A268" s="444"/>
      <c r="B268" s="47"/>
      <c r="C268" s="472"/>
      <c r="D268" s="47"/>
      <c r="E268" s="47"/>
      <c r="F268" s="47"/>
      <c r="G268" s="47"/>
      <c r="H268" s="47"/>
      <c r="I268" s="444"/>
      <c r="J268" s="446"/>
      <c r="K268" s="446"/>
      <c r="L268" s="444"/>
      <c r="M268" s="444"/>
      <c r="N268" s="446"/>
      <c r="O268" s="446"/>
      <c r="P268" s="444"/>
      <c r="Q268" s="444"/>
      <c r="R268" s="444"/>
      <c r="S268" s="444"/>
      <c r="T268" s="444"/>
      <c r="U268" s="444"/>
      <c r="V268" s="444"/>
      <c r="W268" s="444"/>
      <c r="X268" s="444"/>
      <c r="Y268" s="444"/>
      <c r="Z268" s="444"/>
    </row>
    <row r="269" spans="1:26" ht="15.75" customHeight="1">
      <c r="A269" s="444"/>
      <c r="B269" s="47"/>
      <c r="C269" s="472"/>
      <c r="D269" s="47"/>
      <c r="E269" s="47"/>
      <c r="F269" s="47"/>
      <c r="G269" s="47"/>
      <c r="H269" s="47"/>
      <c r="I269" s="444"/>
      <c r="J269" s="446"/>
      <c r="K269" s="446"/>
      <c r="L269" s="444"/>
      <c r="M269" s="444"/>
      <c r="N269" s="446"/>
      <c r="O269" s="446"/>
      <c r="P269" s="444"/>
      <c r="Q269" s="444"/>
      <c r="R269" s="444"/>
      <c r="S269" s="444"/>
      <c r="T269" s="444"/>
      <c r="U269" s="444"/>
      <c r="V269" s="444"/>
      <c r="W269" s="444"/>
      <c r="X269" s="444"/>
      <c r="Y269" s="444"/>
      <c r="Z269" s="444"/>
    </row>
    <row r="270" spans="1:26" ht="15.75" customHeight="1">
      <c r="A270" s="444"/>
      <c r="B270" s="47"/>
      <c r="C270" s="472"/>
      <c r="D270" s="47"/>
      <c r="E270" s="47"/>
      <c r="F270" s="47"/>
      <c r="G270" s="47"/>
      <c r="H270" s="47"/>
      <c r="I270" s="444"/>
      <c r="J270" s="446"/>
      <c r="K270" s="446"/>
      <c r="L270" s="444"/>
      <c r="M270" s="444"/>
      <c r="N270" s="446"/>
      <c r="O270" s="446"/>
      <c r="P270" s="444"/>
      <c r="Q270" s="444"/>
      <c r="R270" s="444"/>
      <c r="S270" s="444"/>
      <c r="T270" s="444"/>
      <c r="U270" s="444"/>
      <c r="V270" s="444"/>
      <c r="W270" s="444"/>
      <c r="X270" s="444"/>
      <c r="Y270" s="444"/>
      <c r="Z270" s="444"/>
    </row>
    <row r="271" spans="1:26" ht="15.75" customHeight="1">
      <c r="A271" s="444"/>
      <c r="B271" s="47"/>
      <c r="C271" s="472"/>
      <c r="D271" s="47"/>
      <c r="E271" s="47"/>
      <c r="F271" s="47"/>
      <c r="G271" s="47"/>
      <c r="H271" s="47"/>
      <c r="I271" s="444"/>
      <c r="J271" s="446"/>
      <c r="K271" s="446"/>
      <c r="L271" s="444"/>
      <c r="M271" s="444"/>
      <c r="N271" s="446"/>
      <c r="O271" s="446"/>
      <c r="P271" s="444"/>
      <c r="Q271" s="444"/>
      <c r="R271" s="444"/>
      <c r="S271" s="444"/>
      <c r="T271" s="444"/>
      <c r="U271" s="444"/>
      <c r="V271" s="444"/>
      <c r="W271" s="444"/>
      <c r="X271" s="444"/>
      <c r="Y271" s="444"/>
      <c r="Z271" s="444"/>
    </row>
    <row r="272" spans="1:26" ht="15.75" customHeight="1">
      <c r="A272" s="444"/>
      <c r="B272" s="47"/>
      <c r="C272" s="472"/>
      <c r="D272" s="47"/>
      <c r="E272" s="47"/>
      <c r="F272" s="47"/>
      <c r="G272" s="47"/>
      <c r="H272" s="47"/>
      <c r="I272" s="444"/>
      <c r="J272" s="446"/>
      <c r="K272" s="446"/>
      <c r="L272" s="444"/>
      <c r="M272" s="444"/>
      <c r="N272" s="446"/>
      <c r="O272" s="446"/>
      <c r="P272" s="444"/>
      <c r="Q272" s="444"/>
      <c r="R272" s="444"/>
      <c r="S272" s="444"/>
      <c r="T272" s="444"/>
      <c r="U272" s="444"/>
      <c r="V272" s="444"/>
      <c r="W272" s="444"/>
      <c r="X272" s="444"/>
      <c r="Y272" s="444"/>
      <c r="Z272" s="444"/>
    </row>
    <row r="273" spans="1:26" ht="15.75" customHeight="1">
      <c r="A273" s="444"/>
      <c r="B273" s="47"/>
      <c r="C273" s="472"/>
      <c r="D273" s="47"/>
      <c r="E273" s="47"/>
      <c r="F273" s="47"/>
      <c r="G273" s="47"/>
      <c r="H273" s="47"/>
      <c r="I273" s="444"/>
      <c r="J273" s="446"/>
      <c r="K273" s="446"/>
      <c r="L273" s="444"/>
      <c r="M273" s="444"/>
      <c r="N273" s="446"/>
      <c r="O273" s="446"/>
      <c r="P273" s="444"/>
      <c r="Q273" s="444"/>
      <c r="R273" s="444"/>
      <c r="S273" s="444"/>
      <c r="T273" s="444"/>
      <c r="U273" s="444"/>
      <c r="V273" s="444"/>
      <c r="W273" s="444"/>
      <c r="X273" s="444"/>
      <c r="Y273" s="444"/>
      <c r="Z273" s="444"/>
    </row>
    <row r="274" spans="1:26" ht="15.75" customHeight="1">
      <c r="A274" s="444"/>
      <c r="B274" s="47"/>
      <c r="C274" s="472"/>
      <c r="D274" s="47"/>
      <c r="E274" s="47"/>
      <c r="F274" s="47"/>
      <c r="G274" s="47"/>
      <c r="H274" s="47"/>
      <c r="I274" s="444"/>
      <c r="J274" s="446"/>
      <c r="K274" s="446"/>
      <c r="L274" s="444"/>
      <c r="M274" s="444"/>
      <c r="N274" s="446"/>
      <c r="O274" s="446"/>
      <c r="P274" s="444"/>
      <c r="Q274" s="444"/>
      <c r="R274" s="444"/>
      <c r="S274" s="444"/>
      <c r="T274" s="444"/>
      <c r="U274" s="444"/>
      <c r="V274" s="444"/>
      <c r="W274" s="444"/>
      <c r="X274" s="444"/>
      <c r="Y274" s="444"/>
      <c r="Z274" s="444"/>
    </row>
    <row r="275" spans="1:26" ht="15.75" customHeight="1">
      <c r="A275" s="444"/>
      <c r="B275" s="47"/>
      <c r="C275" s="472"/>
      <c r="D275" s="47"/>
      <c r="E275" s="47"/>
      <c r="F275" s="47"/>
      <c r="G275" s="47"/>
      <c r="H275" s="47"/>
      <c r="I275" s="444"/>
      <c r="J275" s="446"/>
      <c r="K275" s="446"/>
      <c r="L275" s="444"/>
      <c r="M275" s="444"/>
      <c r="N275" s="446"/>
      <c r="O275" s="446"/>
      <c r="P275" s="444"/>
      <c r="Q275" s="444"/>
      <c r="R275" s="444"/>
      <c r="S275" s="444"/>
      <c r="T275" s="444"/>
      <c r="U275" s="444"/>
      <c r="V275" s="444"/>
      <c r="W275" s="444"/>
      <c r="X275" s="444"/>
      <c r="Y275" s="444"/>
      <c r="Z275" s="444"/>
    </row>
    <row r="276" spans="1:26" ht="15.75" customHeight="1">
      <c r="A276" s="444"/>
      <c r="B276" s="47"/>
      <c r="C276" s="472"/>
      <c r="D276" s="47"/>
      <c r="E276" s="47"/>
      <c r="F276" s="47"/>
      <c r="G276" s="47"/>
      <c r="H276" s="47"/>
      <c r="I276" s="444"/>
      <c r="J276" s="446"/>
      <c r="K276" s="446"/>
      <c r="L276" s="444"/>
      <c r="M276" s="444"/>
      <c r="N276" s="446"/>
      <c r="O276" s="446"/>
      <c r="P276" s="444"/>
      <c r="Q276" s="444"/>
      <c r="R276" s="444"/>
      <c r="S276" s="444"/>
      <c r="T276" s="444"/>
      <c r="U276" s="444"/>
      <c r="V276" s="444"/>
      <c r="W276" s="444"/>
      <c r="X276" s="444"/>
      <c r="Y276" s="444"/>
      <c r="Z276" s="444"/>
    </row>
    <row r="277" spans="1:26" ht="15.75" customHeight="1">
      <c r="A277" s="444"/>
      <c r="B277" s="47"/>
      <c r="C277" s="472"/>
      <c r="D277" s="47"/>
      <c r="E277" s="47"/>
      <c r="F277" s="47"/>
      <c r="G277" s="47"/>
      <c r="H277" s="47"/>
      <c r="I277" s="444"/>
      <c r="J277" s="446"/>
      <c r="K277" s="446"/>
      <c r="L277" s="444"/>
      <c r="M277" s="444"/>
      <c r="N277" s="446"/>
      <c r="O277" s="446"/>
      <c r="P277" s="444"/>
      <c r="Q277" s="444"/>
      <c r="R277" s="444"/>
      <c r="S277" s="444"/>
      <c r="T277" s="444"/>
      <c r="U277" s="444"/>
      <c r="V277" s="444"/>
      <c r="W277" s="444"/>
      <c r="X277" s="444"/>
      <c r="Y277" s="444"/>
      <c r="Z277" s="444"/>
    </row>
    <row r="278" spans="1:26" ht="15.75" customHeight="1">
      <c r="A278" s="444"/>
      <c r="B278" s="47"/>
      <c r="C278" s="472"/>
      <c r="D278" s="47"/>
      <c r="E278" s="47"/>
      <c r="F278" s="47"/>
      <c r="G278" s="47"/>
      <c r="H278" s="47"/>
      <c r="I278" s="444"/>
      <c r="J278" s="446"/>
      <c r="K278" s="446"/>
      <c r="L278" s="444"/>
      <c r="M278" s="444"/>
      <c r="N278" s="446"/>
      <c r="O278" s="446"/>
      <c r="P278" s="444"/>
      <c r="Q278" s="444"/>
      <c r="R278" s="444"/>
      <c r="S278" s="444"/>
      <c r="T278" s="444"/>
      <c r="U278" s="444"/>
      <c r="V278" s="444"/>
      <c r="W278" s="444"/>
      <c r="X278" s="444"/>
      <c r="Y278" s="444"/>
      <c r="Z278" s="444"/>
    </row>
    <row r="279" spans="1:26" ht="15.75" customHeight="1">
      <c r="A279" s="444"/>
      <c r="B279" s="47"/>
      <c r="C279" s="472"/>
      <c r="D279" s="47"/>
      <c r="E279" s="47"/>
      <c r="F279" s="47"/>
      <c r="G279" s="47"/>
      <c r="H279" s="47"/>
      <c r="I279" s="444"/>
      <c r="J279" s="446"/>
      <c r="K279" s="446"/>
      <c r="L279" s="444"/>
      <c r="M279" s="444"/>
      <c r="N279" s="446"/>
      <c r="O279" s="446"/>
      <c r="P279" s="444"/>
      <c r="Q279" s="444"/>
      <c r="R279" s="444"/>
      <c r="S279" s="444"/>
      <c r="T279" s="444"/>
      <c r="U279" s="444"/>
      <c r="V279" s="444"/>
      <c r="W279" s="444"/>
      <c r="X279" s="444"/>
      <c r="Y279" s="444"/>
      <c r="Z279" s="444"/>
    </row>
    <row r="280" spans="1:26" ht="15.75" customHeight="1">
      <c r="A280" s="444"/>
      <c r="B280" s="47"/>
      <c r="C280" s="472"/>
      <c r="D280" s="47"/>
      <c r="E280" s="47"/>
      <c r="F280" s="47"/>
      <c r="G280" s="47"/>
      <c r="H280" s="47"/>
      <c r="I280" s="444"/>
      <c r="J280" s="446"/>
      <c r="K280" s="446"/>
      <c r="L280" s="444"/>
      <c r="M280" s="444"/>
      <c r="N280" s="446"/>
      <c r="O280" s="446"/>
      <c r="P280" s="444"/>
      <c r="Q280" s="444"/>
      <c r="R280" s="444"/>
      <c r="S280" s="444"/>
      <c r="T280" s="444"/>
      <c r="U280" s="444"/>
      <c r="V280" s="444"/>
      <c r="W280" s="444"/>
      <c r="X280" s="444"/>
      <c r="Y280" s="444"/>
      <c r="Z280" s="444"/>
    </row>
    <row r="281" spans="1:26" ht="15.75" customHeight="1">
      <c r="A281" s="444"/>
      <c r="B281" s="47"/>
      <c r="C281" s="472"/>
      <c r="D281" s="47"/>
      <c r="E281" s="47"/>
      <c r="F281" s="47"/>
      <c r="G281" s="47"/>
      <c r="H281" s="47"/>
      <c r="I281" s="444"/>
      <c r="J281" s="446"/>
      <c r="K281" s="446"/>
      <c r="L281" s="444"/>
      <c r="M281" s="444"/>
      <c r="N281" s="446"/>
      <c r="O281" s="446"/>
      <c r="P281" s="444"/>
      <c r="Q281" s="444"/>
      <c r="R281" s="444"/>
      <c r="S281" s="444"/>
      <c r="T281" s="444"/>
      <c r="U281" s="444"/>
      <c r="V281" s="444"/>
      <c r="W281" s="444"/>
      <c r="X281" s="444"/>
      <c r="Y281" s="444"/>
      <c r="Z281" s="444"/>
    </row>
    <row r="282" spans="1:26" ht="15.75" customHeight="1">
      <c r="A282" s="444"/>
      <c r="B282" s="47"/>
      <c r="C282" s="472"/>
      <c r="D282" s="47"/>
      <c r="E282" s="47"/>
      <c r="F282" s="47"/>
      <c r="G282" s="47"/>
      <c r="H282" s="47"/>
      <c r="I282" s="444"/>
      <c r="J282" s="446"/>
      <c r="K282" s="446"/>
      <c r="L282" s="444"/>
      <c r="M282" s="444"/>
      <c r="N282" s="446"/>
      <c r="O282" s="446"/>
      <c r="P282" s="444"/>
      <c r="Q282" s="444"/>
      <c r="R282" s="444"/>
      <c r="S282" s="444"/>
      <c r="T282" s="444"/>
      <c r="U282" s="444"/>
      <c r="V282" s="444"/>
      <c r="W282" s="444"/>
      <c r="X282" s="444"/>
      <c r="Y282" s="444"/>
      <c r="Z282" s="444"/>
    </row>
    <row r="283" spans="1:26" ht="15.75" customHeight="1">
      <c r="A283" s="444"/>
      <c r="B283" s="47"/>
      <c r="C283" s="472"/>
      <c r="D283" s="47"/>
      <c r="E283" s="47"/>
      <c r="F283" s="47"/>
      <c r="G283" s="47"/>
      <c r="H283" s="47"/>
      <c r="I283" s="444"/>
      <c r="J283" s="446"/>
      <c r="K283" s="446"/>
      <c r="L283" s="444"/>
      <c r="M283" s="444"/>
      <c r="N283" s="446"/>
      <c r="O283" s="446"/>
      <c r="P283" s="444"/>
      <c r="Q283" s="444"/>
      <c r="R283" s="444"/>
      <c r="S283" s="444"/>
      <c r="T283" s="444"/>
      <c r="U283" s="444"/>
      <c r="V283" s="444"/>
      <c r="W283" s="444"/>
      <c r="X283" s="444"/>
      <c r="Y283" s="444"/>
      <c r="Z283" s="444"/>
    </row>
    <row r="284" spans="1:26" ht="15.75" customHeight="1">
      <c r="A284" s="444"/>
      <c r="B284" s="47"/>
      <c r="C284" s="472"/>
      <c r="D284" s="47"/>
      <c r="E284" s="47"/>
      <c r="F284" s="47"/>
      <c r="G284" s="47"/>
      <c r="H284" s="47"/>
      <c r="I284" s="444"/>
      <c r="J284" s="446"/>
      <c r="K284" s="446"/>
      <c r="L284" s="444"/>
      <c r="M284" s="444"/>
      <c r="N284" s="446"/>
      <c r="O284" s="446"/>
      <c r="P284" s="444"/>
      <c r="Q284" s="444"/>
      <c r="R284" s="444"/>
      <c r="S284" s="444"/>
      <c r="T284" s="444"/>
      <c r="U284" s="444"/>
      <c r="V284" s="444"/>
      <c r="W284" s="444"/>
      <c r="X284" s="444"/>
      <c r="Y284" s="444"/>
      <c r="Z284" s="444"/>
    </row>
    <row r="285" spans="1:26" ht="15.75" customHeight="1">
      <c r="A285" s="444"/>
      <c r="B285" s="47"/>
      <c r="C285" s="472"/>
      <c r="D285" s="47"/>
      <c r="E285" s="47"/>
      <c r="F285" s="47"/>
      <c r="G285" s="47"/>
      <c r="H285" s="47"/>
      <c r="I285" s="444"/>
      <c r="J285" s="446"/>
      <c r="K285" s="446"/>
      <c r="L285" s="444"/>
      <c r="M285" s="444"/>
      <c r="N285" s="446"/>
      <c r="O285" s="446"/>
      <c r="P285" s="444"/>
      <c r="Q285" s="444"/>
      <c r="R285" s="444"/>
      <c r="S285" s="444"/>
      <c r="T285" s="444"/>
      <c r="U285" s="444"/>
      <c r="V285" s="444"/>
      <c r="W285" s="444"/>
      <c r="X285" s="444"/>
      <c r="Y285" s="444"/>
      <c r="Z285" s="444"/>
    </row>
    <row r="286" spans="1:26" ht="15.75" customHeight="1">
      <c r="A286" s="444"/>
      <c r="B286" s="47"/>
      <c r="C286" s="472"/>
      <c r="D286" s="47"/>
      <c r="E286" s="47"/>
      <c r="F286" s="47"/>
      <c r="G286" s="47"/>
      <c r="H286" s="47"/>
      <c r="I286" s="444"/>
      <c r="J286" s="446"/>
      <c r="K286" s="446"/>
      <c r="L286" s="444"/>
      <c r="M286" s="444"/>
      <c r="N286" s="446"/>
      <c r="O286" s="446"/>
      <c r="P286" s="444"/>
      <c r="Q286" s="444"/>
      <c r="R286" s="444"/>
      <c r="S286" s="444"/>
      <c r="T286" s="444"/>
      <c r="U286" s="444"/>
      <c r="V286" s="444"/>
      <c r="W286" s="444"/>
      <c r="X286" s="444"/>
      <c r="Y286" s="444"/>
      <c r="Z286" s="444"/>
    </row>
    <row r="287" spans="1:26" ht="15.75" customHeight="1">
      <c r="A287" s="444"/>
      <c r="B287" s="47"/>
      <c r="C287" s="472"/>
      <c r="D287" s="47"/>
      <c r="E287" s="47"/>
      <c r="F287" s="47"/>
      <c r="G287" s="47"/>
      <c r="H287" s="47"/>
      <c r="I287" s="444"/>
      <c r="J287" s="446"/>
      <c r="K287" s="446"/>
      <c r="L287" s="444"/>
      <c r="M287" s="444"/>
      <c r="N287" s="446"/>
      <c r="O287" s="446"/>
      <c r="P287" s="444"/>
      <c r="Q287" s="444"/>
      <c r="R287" s="444"/>
      <c r="S287" s="444"/>
      <c r="T287" s="444"/>
      <c r="U287" s="444"/>
      <c r="V287" s="444"/>
      <c r="W287" s="444"/>
      <c r="X287" s="444"/>
      <c r="Y287" s="444"/>
      <c r="Z287" s="444"/>
    </row>
    <row r="288" spans="1:26" ht="15.75" customHeight="1">
      <c r="A288" s="444"/>
      <c r="B288" s="47"/>
      <c r="C288" s="472"/>
      <c r="D288" s="47"/>
      <c r="E288" s="47"/>
      <c r="F288" s="47"/>
      <c r="G288" s="47"/>
      <c r="H288" s="47"/>
      <c r="I288" s="444"/>
      <c r="J288" s="446"/>
      <c r="K288" s="446"/>
      <c r="L288" s="444"/>
      <c r="M288" s="444"/>
      <c r="N288" s="446"/>
      <c r="O288" s="446"/>
      <c r="P288" s="444"/>
      <c r="Q288" s="444"/>
      <c r="R288" s="444"/>
      <c r="S288" s="444"/>
      <c r="T288" s="444"/>
      <c r="U288" s="444"/>
      <c r="V288" s="444"/>
      <c r="W288" s="444"/>
      <c r="X288" s="444"/>
      <c r="Y288" s="444"/>
      <c r="Z288" s="444"/>
    </row>
    <row r="289" spans="1:26" ht="15.75" customHeight="1">
      <c r="A289" s="444"/>
      <c r="B289" s="47"/>
      <c r="C289" s="472"/>
      <c r="D289" s="47"/>
      <c r="E289" s="47"/>
      <c r="F289" s="47"/>
      <c r="G289" s="47"/>
      <c r="H289" s="47"/>
      <c r="I289" s="444"/>
      <c r="J289" s="446"/>
      <c r="K289" s="446"/>
      <c r="L289" s="444"/>
      <c r="M289" s="444"/>
      <c r="N289" s="446"/>
      <c r="O289" s="446"/>
      <c r="P289" s="444"/>
      <c r="Q289" s="444"/>
      <c r="R289" s="444"/>
      <c r="S289" s="444"/>
      <c r="T289" s="444"/>
      <c r="U289" s="444"/>
      <c r="V289" s="444"/>
      <c r="W289" s="444"/>
      <c r="X289" s="444"/>
      <c r="Y289" s="444"/>
      <c r="Z289" s="444"/>
    </row>
    <row r="290" spans="1:26" ht="15.75" customHeight="1">
      <c r="A290" s="444"/>
      <c r="B290" s="47"/>
      <c r="C290" s="472"/>
      <c r="D290" s="47"/>
      <c r="E290" s="47"/>
      <c r="F290" s="47"/>
      <c r="G290" s="47"/>
      <c r="H290" s="47"/>
      <c r="I290" s="444"/>
      <c r="J290" s="446"/>
      <c r="K290" s="446"/>
      <c r="L290" s="444"/>
      <c r="M290" s="444"/>
      <c r="N290" s="446"/>
      <c r="O290" s="446"/>
      <c r="P290" s="444"/>
      <c r="Q290" s="444"/>
      <c r="R290" s="444"/>
      <c r="S290" s="444"/>
      <c r="T290" s="444"/>
      <c r="U290" s="444"/>
      <c r="V290" s="444"/>
      <c r="W290" s="444"/>
      <c r="X290" s="444"/>
      <c r="Y290" s="444"/>
      <c r="Z290" s="444"/>
    </row>
    <row r="291" spans="1:26" ht="15.75" customHeight="1">
      <c r="A291" s="444"/>
      <c r="B291" s="47"/>
      <c r="C291" s="472"/>
      <c r="D291" s="47"/>
      <c r="E291" s="47"/>
      <c r="F291" s="47"/>
      <c r="G291" s="47"/>
      <c r="H291" s="47"/>
      <c r="I291" s="444"/>
      <c r="J291" s="446"/>
      <c r="K291" s="446"/>
      <c r="L291" s="444"/>
      <c r="M291" s="444"/>
      <c r="N291" s="446"/>
      <c r="O291" s="446"/>
      <c r="P291" s="444"/>
      <c r="Q291" s="444"/>
      <c r="R291" s="444"/>
      <c r="S291" s="444"/>
      <c r="T291" s="444"/>
      <c r="U291" s="444"/>
      <c r="V291" s="444"/>
      <c r="W291" s="444"/>
      <c r="X291" s="444"/>
      <c r="Y291" s="444"/>
      <c r="Z291" s="444"/>
    </row>
    <row r="292" spans="1:26" ht="15.75" customHeight="1">
      <c r="A292" s="444"/>
      <c r="B292" s="47"/>
      <c r="C292" s="472"/>
      <c r="D292" s="47"/>
      <c r="E292" s="47"/>
      <c r="F292" s="47"/>
      <c r="G292" s="47"/>
      <c r="H292" s="47"/>
      <c r="I292" s="444"/>
      <c r="J292" s="446"/>
      <c r="K292" s="446"/>
      <c r="L292" s="444"/>
      <c r="M292" s="444"/>
      <c r="N292" s="446"/>
      <c r="O292" s="446"/>
      <c r="P292" s="444"/>
      <c r="Q292" s="444"/>
      <c r="R292" s="444"/>
      <c r="S292" s="444"/>
      <c r="T292" s="444"/>
      <c r="U292" s="444"/>
      <c r="V292" s="444"/>
      <c r="W292" s="444"/>
      <c r="X292" s="444"/>
      <c r="Y292" s="444"/>
      <c r="Z292" s="444"/>
    </row>
    <row r="293" spans="1:26" ht="15.75" customHeight="1">
      <c r="A293" s="444"/>
      <c r="B293" s="47"/>
      <c r="C293" s="472"/>
      <c r="D293" s="47"/>
      <c r="E293" s="47"/>
      <c r="F293" s="47"/>
      <c r="G293" s="47"/>
      <c r="H293" s="47"/>
      <c r="I293" s="444"/>
      <c r="J293" s="446"/>
      <c r="K293" s="446"/>
      <c r="L293" s="444"/>
      <c r="M293" s="444"/>
      <c r="N293" s="446"/>
      <c r="O293" s="446"/>
      <c r="P293" s="444"/>
      <c r="Q293" s="444"/>
      <c r="R293" s="444"/>
      <c r="S293" s="444"/>
      <c r="T293" s="444"/>
      <c r="U293" s="444"/>
      <c r="V293" s="444"/>
      <c r="W293" s="444"/>
      <c r="X293" s="444"/>
      <c r="Y293" s="444"/>
      <c r="Z293" s="444"/>
    </row>
    <row r="294" spans="1:26" ht="15.75" customHeight="1">
      <c r="A294" s="444"/>
      <c r="B294" s="47"/>
      <c r="C294" s="472"/>
      <c r="D294" s="47"/>
      <c r="E294" s="47"/>
      <c r="F294" s="47"/>
      <c r="G294" s="47"/>
      <c r="H294" s="47"/>
      <c r="I294" s="444"/>
      <c r="J294" s="446"/>
      <c r="K294" s="446"/>
      <c r="L294" s="444"/>
      <c r="M294" s="444"/>
      <c r="N294" s="446"/>
      <c r="O294" s="446"/>
      <c r="P294" s="444"/>
      <c r="Q294" s="444"/>
      <c r="R294" s="444"/>
      <c r="S294" s="444"/>
      <c r="T294" s="444"/>
      <c r="U294" s="444"/>
      <c r="V294" s="444"/>
      <c r="W294" s="444"/>
      <c r="X294" s="444"/>
      <c r="Y294" s="444"/>
      <c r="Z294" s="444"/>
    </row>
    <row r="295" spans="1:26" ht="15.75" customHeight="1">
      <c r="A295" s="444"/>
      <c r="B295" s="47"/>
      <c r="C295" s="472"/>
      <c r="D295" s="47"/>
      <c r="E295" s="47"/>
      <c r="F295" s="47"/>
      <c r="G295" s="47"/>
      <c r="H295" s="47"/>
      <c r="I295" s="444"/>
      <c r="J295" s="446"/>
      <c r="K295" s="446"/>
      <c r="L295" s="444"/>
      <c r="M295" s="444"/>
      <c r="N295" s="446"/>
      <c r="O295" s="446"/>
      <c r="P295" s="444"/>
      <c r="Q295" s="444"/>
      <c r="R295" s="444"/>
      <c r="S295" s="444"/>
      <c r="T295" s="444"/>
      <c r="U295" s="444"/>
      <c r="V295" s="444"/>
      <c r="W295" s="444"/>
      <c r="X295" s="444"/>
      <c r="Y295" s="444"/>
      <c r="Z295" s="444"/>
    </row>
    <row r="296" spans="1:26" ht="15.75" customHeight="1">
      <c r="A296" s="444"/>
      <c r="B296" s="47"/>
      <c r="C296" s="472"/>
      <c r="D296" s="47"/>
      <c r="E296" s="47"/>
      <c r="F296" s="47"/>
      <c r="G296" s="47"/>
      <c r="H296" s="47"/>
      <c r="I296" s="444"/>
      <c r="J296" s="446"/>
      <c r="K296" s="446"/>
      <c r="L296" s="444"/>
      <c r="M296" s="444"/>
      <c r="N296" s="446"/>
      <c r="O296" s="446"/>
      <c r="P296" s="444"/>
      <c r="Q296" s="444"/>
      <c r="R296" s="444"/>
      <c r="S296" s="444"/>
      <c r="T296" s="444"/>
      <c r="U296" s="444"/>
      <c r="V296" s="444"/>
      <c r="W296" s="444"/>
      <c r="X296" s="444"/>
      <c r="Y296" s="444"/>
      <c r="Z296" s="444"/>
    </row>
    <row r="297" spans="1:26" ht="15.75" customHeight="1">
      <c r="A297" s="444"/>
      <c r="B297" s="47"/>
      <c r="C297" s="472"/>
      <c r="D297" s="47"/>
      <c r="E297" s="47"/>
      <c r="F297" s="47"/>
      <c r="G297" s="47"/>
      <c r="H297" s="47"/>
      <c r="I297" s="444"/>
      <c r="J297" s="446"/>
      <c r="K297" s="446"/>
      <c r="L297" s="444"/>
      <c r="M297" s="444"/>
      <c r="N297" s="446"/>
      <c r="O297" s="446"/>
      <c r="P297" s="444"/>
      <c r="Q297" s="444"/>
      <c r="R297" s="444"/>
      <c r="S297" s="444"/>
      <c r="T297" s="444"/>
      <c r="U297" s="444"/>
      <c r="V297" s="444"/>
      <c r="W297" s="444"/>
      <c r="X297" s="444"/>
      <c r="Y297" s="444"/>
      <c r="Z297" s="444"/>
    </row>
    <row r="298" spans="1:26" ht="15.75" customHeight="1">
      <c r="A298" s="444"/>
      <c r="B298" s="47"/>
      <c r="C298" s="472"/>
      <c r="D298" s="47"/>
      <c r="E298" s="47"/>
      <c r="F298" s="47"/>
      <c r="G298" s="47"/>
      <c r="H298" s="47"/>
      <c r="I298" s="444"/>
      <c r="J298" s="446"/>
      <c r="K298" s="446"/>
      <c r="L298" s="444"/>
      <c r="M298" s="444"/>
      <c r="N298" s="446"/>
      <c r="O298" s="446"/>
      <c r="P298" s="444"/>
      <c r="Q298" s="444"/>
      <c r="R298" s="444"/>
      <c r="S298" s="444"/>
      <c r="T298" s="444"/>
      <c r="U298" s="444"/>
      <c r="V298" s="444"/>
      <c r="W298" s="444"/>
      <c r="X298" s="444"/>
      <c r="Y298" s="444"/>
      <c r="Z298" s="444"/>
    </row>
    <row r="299" spans="1:26" ht="15.75" customHeight="1">
      <c r="A299" s="444"/>
      <c r="B299" s="47"/>
      <c r="C299" s="472"/>
      <c r="D299" s="47"/>
      <c r="E299" s="47"/>
      <c r="F299" s="47"/>
      <c r="G299" s="47"/>
      <c r="H299" s="47"/>
      <c r="I299" s="444"/>
      <c r="J299" s="446"/>
      <c r="K299" s="446"/>
      <c r="L299" s="444"/>
      <c r="M299" s="444"/>
      <c r="N299" s="446"/>
      <c r="O299" s="446"/>
      <c r="P299" s="444"/>
      <c r="Q299" s="444"/>
      <c r="R299" s="444"/>
      <c r="S299" s="444"/>
      <c r="T299" s="444"/>
      <c r="U299" s="444"/>
      <c r="V299" s="444"/>
      <c r="W299" s="444"/>
      <c r="X299" s="444"/>
      <c r="Y299" s="444"/>
      <c r="Z299" s="444"/>
    </row>
    <row r="300" spans="1:26" ht="15.75" customHeight="1">
      <c r="A300" s="444"/>
      <c r="B300" s="47"/>
      <c r="C300" s="472"/>
      <c r="D300" s="47"/>
      <c r="E300" s="47"/>
      <c r="F300" s="47"/>
      <c r="G300" s="47"/>
      <c r="H300" s="47"/>
      <c r="I300" s="444"/>
      <c r="J300" s="446"/>
      <c r="K300" s="446"/>
      <c r="L300" s="444"/>
      <c r="M300" s="444"/>
      <c r="N300" s="446"/>
      <c r="O300" s="446"/>
      <c r="P300" s="444"/>
      <c r="Q300" s="444"/>
      <c r="R300" s="444"/>
      <c r="S300" s="444"/>
      <c r="T300" s="444"/>
      <c r="U300" s="444"/>
      <c r="V300" s="444"/>
      <c r="W300" s="444"/>
      <c r="X300" s="444"/>
      <c r="Y300" s="444"/>
      <c r="Z300" s="444"/>
    </row>
    <row r="301" spans="1:26" ht="15.75" customHeight="1">
      <c r="A301" s="444"/>
      <c r="B301" s="47"/>
      <c r="C301" s="472"/>
      <c r="D301" s="47"/>
      <c r="E301" s="47"/>
      <c r="F301" s="47"/>
      <c r="G301" s="47"/>
      <c r="H301" s="47"/>
      <c r="I301" s="444"/>
      <c r="J301" s="446"/>
      <c r="K301" s="446"/>
      <c r="L301" s="444"/>
      <c r="M301" s="444"/>
      <c r="N301" s="446"/>
      <c r="O301" s="446"/>
      <c r="P301" s="444"/>
      <c r="Q301" s="444"/>
      <c r="R301" s="444"/>
      <c r="S301" s="444"/>
      <c r="T301" s="444"/>
      <c r="U301" s="444"/>
      <c r="V301" s="444"/>
      <c r="W301" s="444"/>
      <c r="X301" s="444"/>
      <c r="Y301" s="444"/>
      <c r="Z301" s="444"/>
    </row>
    <row r="302" spans="1:26" ht="15.75" customHeight="1">
      <c r="A302" s="444"/>
      <c r="B302" s="47"/>
      <c r="C302" s="472"/>
      <c r="D302" s="47"/>
      <c r="E302" s="47"/>
      <c r="F302" s="47"/>
      <c r="G302" s="47"/>
      <c r="H302" s="47"/>
      <c r="I302" s="444"/>
      <c r="J302" s="446"/>
      <c r="K302" s="446"/>
      <c r="L302" s="444"/>
      <c r="M302" s="444"/>
      <c r="N302" s="446"/>
      <c r="O302" s="446"/>
      <c r="P302" s="444"/>
      <c r="Q302" s="444"/>
      <c r="R302" s="444"/>
      <c r="S302" s="444"/>
      <c r="T302" s="444"/>
      <c r="U302" s="444"/>
      <c r="V302" s="444"/>
      <c r="W302" s="444"/>
      <c r="X302" s="444"/>
      <c r="Y302" s="444"/>
      <c r="Z302" s="444"/>
    </row>
    <row r="303" spans="1:26" ht="15.75" customHeight="1">
      <c r="A303" s="444"/>
      <c r="B303" s="47"/>
      <c r="C303" s="472"/>
      <c r="D303" s="47"/>
      <c r="E303" s="47"/>
      <c r="F303" s="47"/>
      <c r="G303" s="47"/>
      <c r="H303" s="47"/>
      <c r="I303" s="444"/>
      <c r="J303" s="446"/>
      <c r="K303" s="446"/>
      <c r="L303" s="444"/>
      <c r="M303" s="444"/>
      <c r="N303" s="446"/>
      <c r="O303" s="446"/>
      <c r="P303" s="444"/>
      <c r="Q303" s="444"/>
      <c r="R303" s="444"/>
      <c r="S303" s="444"/>
      <c r="T303" s="444"/>
      <c r="U303" s="444"/>
      <c r="V303" s="444"/>
      <c r="W303" s="444"/>
      <c r="X303" s="444"/>
      <c r="Y303" s="444"/>
      <c r="Z303" s="444"/>
    </row>
    <row r="304" spans="1:26" ht="15.75" customHeight="1">
      <c r="A304" s="444"/>
      <c r="B304" s="47"/>
      <c r="C304" s="472"/>
      <c r="D304" s="47"/>
      <c r="E304" s="47"/>
      <c r="F304" s="47"/>
      <c r="G304" s="47"/>
      <c r="H304" s="47"/>
      <c r="I304" s="444"/>
      <c r="J304" s="446"/>
      <c r="K304" s="446"/>
      <c r="L304" s="444"/>
      <c r="M304" s="444"/>
      <c r="N304" s="446"/>
      <c r="O304" s="446"/>
      <c r="P304" s="444"/>
      <c r="Q304" s="444"/>
      <c r="R304" s="444"/>
      <c r="S304" s="444"/>
      <c r="T304" s="444"/>
      <c r="U304" s="444"/>
      <c r="V304" s="444"/>
      <c r="W304" s="444"/>
      <c r="X304" s="444"/>
      <c r="Y304" s="444"/>
      <c r="Z304" s="444"/>
    </row>
    <row r="305" spans="1:26" ht="15.75" customHeight="1">
      <c r="A305" s="444"/>
      <c r="B305" s="47"/>
      <c r="C305" s="472"/>
      <c r="D305" s="47"/>
      <c r="E305" s="47"/>
      <c r="F305" s="47"/>
      <c r="G305" s="47"/>
      <c r="H305" s="47"/>
      <c r="I305" s="444"/>
      <c r="J305" s="446"/>
      <c r="K305" s="446"/>
      <c r="L305" s="444"/>
      <c r="M305" s="444"/>
      <c r="N305" s="446"/>
      <c r="O305" s="446"/>
      <c r="P305" s="444"/>
      <c r="Q305" s="444"/>
      <c r="R305" s="444"/>
      <c r="S305" s="444"/>
      <c r="T305" s="444"/>
      <c r="U305" s="444"/>
      <c r="V305" s="444"/>
      <c r="W305" s="444"/>
      <c r="X305" s="444"/>
      <c r="Y305" s="444"/>
      <c r="Z305" s="444"/>
    </row>
    <row r="306" spans="1:26" ht="15.75" customHeight="1">
      <c r="A306" s="444"/>
      <c r="B306" s="47"/>
      <c r="C306" s="472"/>
      <c r="D306" s="47"/>
      <c r="E306" s="47"/>
      <c r="F306" s="47"/>
      <c r="G306" s="47"/>
      <c r="H306" s="47"/>
      <c r="I306" s="444"/>
      <c r="J306" s="446"/>
      <c r="K306" s="446"/>
      <c r="L306" s="444"/>
      <c r="M306" s="444"/>
      <c r="N306" s="446"/>
      <c r="O306" s="446"/>
      <c r="P306" s="444"/>
      <c r="Q306" s="444"/>
      <c r="R306" s="444"/>
      <c r="S306" s="444"/>
      <c r="T306" s="444"/>
      <c r="U306" s="444"/>
      <c r="V306" s="444"/>
      <c r="W306" s="444"/>
      <c r="X306" s="444"/>
      <c r="Y306" s="444"/>
      <c r="Z306" s="444"/>
    </row>
    <row r="307" spans="1:26" ht="15.75" customHeight="1">
      <c r="A307" s="444"/>
      <c r="B307" s="47"/>
      <c r="C307" s="472"/>
      <c r="D307" s="47"/>
      <c r="E307" s="47"/>
      <c r="F307" s="47"/>
      <c r="G307" s="47"/>
      <c r="H307" s="47"/>
      <c r="I307" s="444"/>
      <c r="J307" s="446"/>
      <c r="K307" s="446"/>
      <c r="L307" s="444"/>
      <c r="M307" s="444"/>
      <c r="N307" s="446"/>
      <c r="O307" s="446"/>
      <c r="P307" s="444"/>
      <c r="Q307" s="444"/>
      <c r="R307" s="444"/>
      <c r="S307" s="444"/>
      <c r="T307" s="444"/>
      <c r="U307" s="444"/>
      <c r="V307" s="444"/>
      <c r="W307" s="444"/>
      <c r="X307" s="444"/>
      <c r="Y307" s="444"/>
      <c r="Z307" s="444"/>
    </row>
    <row r="308" spans="1:26" ht="15.75" customHeight="1">
      <c r="A308" s="444"/>
      <c r="B308" s="47"/>
      <c r="C308" s="472"/>
      <c r="D308" s="47"/>
      <c r="E308" s="47"/>
      <c r="F308" s="47"/>
      <c r="G308" s="47"/>
      <c r="H308" s="47"/>
      <c r="I308" s="444"/>
      <c r="J308" s="446"/>
      <c r="K308" s="446"/>
      <c r="L308" s="444"/>
      <c r="M308" s="444"/>
      <c r="N308" s="446"/>
      <c r="O308" s="446"/>
      <c r="P308" s="444"/>
      <c r="Q308" s="444"/>
      <c r="R308" s="444"/>
      <c r="S308" s="444"/>
      <c r="T308" s="444"/>
      <c r="U308" s="444"/>
      <c r="V308" s="444"/>
      <c r="W308" s="444"/>
      <c r="X308" s="444"/>
      <c r="Y308" s="444"/>
      <c r="Z308" s="444"/>
    </row>
    <row r="309" spans="1:26" ht="15.75" customHeight="1">
      <c r="A309" s="444"/>
      <c r="B309" s="47"/>
      <c r="C309" s="472"/>
      <c r="D309" s="47"/>
      <c r="E309" s="47"/>
      <c r="F309" s="47"/>
      <c r="G309" s="47"/>
      <c r="H309" s="47"/>
      <c r="I309" s="444"/>
      <c r="J309" s="446"/>
      <c r="K309" s="446"/>
      <c r="L309" s="444"/>
      <c r="M309" s="444"/>
      <c r="N309" s="446"/>
      <c r="O309" s="446"/>
      <c r="P309" s="444"/>
      <c r="Q309" s="444"/>
      <c r="R309" s="444"/>
      <c r="S309" s="444"/>
      <c r="T309" s="444"/>
      <c r="U309" s="444"/>
      <c r="V309" s="444"/>
      <c r="W309" s="444"/>
      <c r="X309" s="444"/>
      <c r="Y309" s="444"/>
      <c r="Z309" s="444"/>
    </row>
    <row r="310" spans="1:26" ht="15.75" customHeight="1">
      <c r="A310" s="444"/>
      <c r="B310" s="47"/>
      <c r="C310" s="472"/>
      <c r="D310" s="47"/>
      <c r="E310" s="47"/>
      <c r="F310" s="47"/>
      <c r="G310" s="47"/>
      <c r="H310" s="47"/>
      <c r="I310" s="444"/>
      <c r="J310" s="446"/>
      <c r="K310" s="446"/>
      <c r="L310" s="444"/>
      <c r="M310" s="444"/>
      <c r="N310" s="446"/>
      <c r="O310" s="446"/>
      <c r="P310" s="444"/>
      <c r="Q310" s="444"/>
      <c r="R310" s="444"/>
      <c r="S310" s="444"/>
      <c r="T310" s="444"/>
      <c r="U310" s="444"/>
      <c r="V310" s="444"/>
      <c r="W310" s="444"/>
      <c r="X310" s="444"/>
      <c r="Y310" s="444"/>
      <c r="Z310" s="444"/>
    </row>
    <row r="311" spans="1:26" ht="15.75" customHeight="1">
      <c r="A311" s="444"/>
      <c r="B311" s="47"/>
      <c r="C311" s="472"/>
      <c r="D311" s="47"/>
      <c r="E311" s="47"/>
      <c r="F311" s="47"/>
      <c r="G311" s="47"/>
      <c r="H311" s="47"/>
      <c r="I311" s="444"/>
      <c r="J311" s="446"/>
      <c r="K311" s="446"/>
      <c r="L311" s="444"/>
      <c r="M311" s="444"/>
      <c r="N311" s="446"/>
      <c r="O311" s="446"/>
      <c r="P311" s="444"/>
      <c r="Q311" s="444"/>
      <c r="R311" s="444"/>
      <c r="S311" s="444"/>
      <c r="T311" s="444"/>
      <c r="U311" s="444"/>
      <c r="V311" s="444"/>
      <c r="W311" s="444"/>
      <c r="X311" s="444"/>
      <c r="Y311" s="444"/>
      <c r="Z311" s="444"/>
    </row>
    <row r="312" spans="1:26" ht="15.75" customHeight="1">
      <c r="A312" s="444"/>
      <c r="B312" s="47"/>
      <c r="C312" s="472"/>
      <c r="D312" s="47"/>
      <c r="E312" s="47"/>
      <c r="F312" s="47"/>
      <c r="G312" s="47"/>
      <c r="H312" s="47"/>
      <c r="I312" s="444"/>
      <c r="J312" s="446"/>
      <c r="K312" s="446"/>
      <c r="L312" s="444"/>
      <c r="M312" s="444"/>
      <c r="N312" s="446"/>
      <c r="O312" s="446"/>
      <c r="P312" s="444"/>
      <c r="Q312" s="444"/>
      <c r="R312" s="444"/>
      <c r="S312" s="444"/>
      <c r="T312" s="444"/>
      <c r="U312" s="444"/>
      <c r="V312" s="444"/>
      <c r="W312" s="444"/>
      <c r="X312" s="444"/>
      <c r="Y312" s="444"/>
      <c r="Z312" s="444"/>
    </row>
    <row r="313" spans="1:26" ht="15.75" customHeight="1">
      <c r="A313" s="444"/>
      <c r="B313" s="47"/>
      <c r="C313" s="472"/>
      <c r="D313" s="47"/>
      <c r="E313" s="47"/>
      <c r="F313" s="47"/>
      <c r="G313" s="47"/>
      <c r="H313" s="47"/>
      <c r="I313" s="444"/>
      <c r="J313" s="446"/>
      <c r="K313" s="446"/>
      <c r="L313" s="444"/>
      <c r="M313" s="444"/>
      <c r="N313" s="446"/>
      <c r="O313" s="446"/>
      <c r="P313" s="444"/>
      <c r="Q313" s="444"/>
      <c r="R313" s="444"/>
      <c r="S313" s="444"/>
      <c r="T313" s="444"/>
      <c r="U313" s="444"/>
      <c r="V313" s="444"/>
      <c r="W313" s="444"/>
      <c r="X313" s="444"/>
      <c r="Y313" s="444"/>
      <c r="Z313" s="444"/>
    </row>
    <row r="314" spans="1:26" ht="15.75" customHeight="1">
      <c r="A314" s="444"/>
      <c r="B314" s="47"/>
      <c r="C314" s="472"/>
      <c r="D314" s="47"/>
      <c r="E314" s="47"/>
      <c r="F314" s="47"/>
      <c r="G314" s="47"/>
      <c r="H314" s="47"/>
      <c r="I314" s="444"/>
      <c r="J314" s="446"/>
      <c r="K314" s="446"/>
      <c r="L314" s="444"/>
      <c r="M314" s="444"/>
      <c r="N314" s="446"/>
      <c r="O314" s="446"/>
      <c r="P314" s="444"/>
      <c r="Q314" s="444"/>
      <c r="R314" s="444"/>
      <c r="S314" s="444"/>
      <c r="T314" s="444"/>
      <c r="U314" s="444"/>
      <c r="V314" s="444"/>
      <c r="W314" s="444"/>
      <c r="X314" s="444"/>
      <c r="Y314" s="444"/>
      <c r="Z314" s="444"/>
    </row>
    <row r="315" spans="1:26" ht="15.75" customHeight="1">
      <c r="A315" s="444"/>
      <c r="B315" s="47"/>
      <c r="C315" s="472"/>
      <c r="D315" s="47"/>
      <c r="E315" s="47"/>
      <c r="F315" s="47"/>
      <c r="G315" s="47"/>
      <c r="H315" s="47"/>
      <c r="I315" s="444"/>
      <c r="J315" s="446"/>
      <c r="K315" s="446"/>
      <c r="L315" s="444"/>
      <c r="M315" s="444"/>
      <c r="N315" s="446"/>
      <c r="O315" s="446"/>
      <c r="P315" s="444"/>
      <c r="Q315" s="444"/>
      <c r="R315" s="444"/>
      <c r="S315" s="444"/>
      <c r="T315" s="444"/>
      <c r="U315" s="444"/>
      <c r="V315" s="444"/>
      <c r="W315" s="444"/>
      <c r="X315" s="444"/>
      <c r="Y315" s="444"/>
      <c r="Z315" s="444"/>
    </row>
    <row r="316" spans="1:26" ht="15.75" customHeight="1">
      <c r="A316" s="444"/>
      <c r="B316" s="47"/>
      <c r="C316" s="472"/>
      <c r="D316" s="47"/>
      <c r="E316" s="47"/>
      <c r="F316" s="47"/>
      <c r="G316" s="47"/>
      <c r="H316" s="47"/>
      <c r="I316" s="444"/>
      <c r="J316" s="446"/>
      <c r="K316" s="446"/>
      <c r="L316" s="444"/>
      <c r="M316" s="444"/>
      <c r="N316" s="446"/>
      <c r="O316" s="446"/>
      <c r="P316" s="444"/>
      <c r="Q316" s="444"/>
      <c r="R316" s="444"/>
      <c r="S316" s="444"/>
      <c r="T316" s="444"/>
      <c r="U316" s="444"/>
      <c r="V316" s="444"/>
      <c r="W316" s="444"/>
      <c r="X316" s="444"/>
      <c r="Y316" s="444"/>
      <c r="Z316" s="444"/>
    </row>
    <row r="317" spans="1:26" ht="15.75" customHeight="1">
      <c r="A317" s="444"/>
      <c r="B317" s="47"/>
      <c r="C317" s="472"/>
      <c r="D317" s="47"/>
      <c r="E317" s="47"/>
      <c r="F317" s="47"/>
      <c r="G317" s="47"/>
      <c r="H317" s="47"/>
      <c r="I317" s="444"/>
      <c r="J317" s="446"/>
      <c r="K317" s="446"/>
      <c r="L317" s="444"/>
      <c r="M317" s="444"/>
      <c r="N317" s="446"/>
      <c r="O317" s="446"/>
      <c r="P317" s="444"/>
      <c r="Q317" s="444"/>
      <c r="R317" s="444"/>
      <c r="S317" s="444"/>
      <c r="T317" s="444"/>
      <c r="U317" s="444"/>
      <c r="V317" s="444"/>
      <c r="W317" s="444"/>
      <c r="X317" s="444"/>
      <c r="Y317" s="444"/>
      <c r="Z317" s="444"/>
    </row>
    <row r="318" spans="1:26" ht="15.75" customHeight="1">
      <c r="A318" s="444"/>
      <c r="B318" s="47"/>
      <c r="C318" s="472"/>
      <c r="D318" s="47"/>
      <c r="E318" s="47"/>
      <c r="F318" s="47"/>
      <c r="G318" s="47"/>
      <c r="H318" s="47"/>
      <c r="I318" s="444"/>
      <c r="J318" s="446"/>
      <c r="K318" s="446"/>
      <c r="L318" s="444"/>
      <c r="M318" s="444"/>
      <c r="N318" s="446"/>
      <c r="O318" s="446"/>
      <c r="P318" s="444"/>
      <c r="Q318" s="444"/>
      <c r="R318" s="444"/>
      <c r="S318" s="444"/>
      <c r="T318" s="444"/>
      <c r="U318" s="444"/>
      <c r="V318" s="444"/>
      <c r="W318" s="444"/>
      <c r="X318" s="444"/>
      <c r="Y318" s="444"/>
      <c r="Z318" s="444"/>
    </row>
    <row r="319" spans="1:26" ht="15.75" customHeight="1">
      <c r="A319" s="444"/>
      <c r="B319" s="47"/>
      <c r="C319" s="472"/>
      <c r="D319" s="47"/>
      <c r="E319" s="47"/>
      <c r="F319" s="47"/>
      <c r="G319" s="47"/>
      <c r="H319" s="47"/>
      <c r="I319" s="444"/>
      <c r="J319" s="446"/>
      <c r="K319" s="446"/>
      <c r="L319" s="444"/>
      <c r="M319" s="444"/>
      <c r="N319" s="446"/>
      <c r="O319" s="446"/>
      <c r="P319" s="444"/>
      <c r="Q319" s="444"/>
      <c r="R319" s="444"/>
      <c r="S319" s="444"/>
      <c r="T319" s="444"/>
      <c r="U319" s="444"/>
      <c r="V319" s="444"/>
      <c r="W319" s="444"/>
      <c r="X319" s="444"/>
      <c r="Y319" s="444"/>
      <c r="Z319" s="444"/>
    </row>
    <row r="320" spans="1:26" ht="15.75" customHeight="1">
      <c r="A320" s="444"/>
      <c r="B320" s="47"/>
      <c r="C320" s="472"/>
      <c r="D320" s="47"/>
      <c r="E320" s="47"/>
      <c r="F320" s="47"/>
      <c r="G320" s="47"/>
      <c r="H320" s="47"/>
      <c r="I320" s="444"/>
      <c r="J320" s="446"/>
      <c r="K320" s="446"/>
      <c r="L320" s="444"/>
      <c r="M320" s="444"/>
      <c r="N320" s="446"/>
      <c r="O320" s="446"/>
      <c r="P320" s="444"/>
      <c r="Q320" s="444"/>
      <c r="R320" s="444"/>
      <c r="S320" s="444"/>
      <c r="T320" s="444"/>
      <c r="U320" s="444"/>
      <c r="V320" s="444"/>
      <c r="W320" s="444"/>
      <c r="X320" s="444"/>
      <c r="Y320" s="444"/>
      <c r="Z320" s="444"/>
    </row>
    <row r="321" spans="1:26" ht="15.75" customHeight="1">
      <c r="A321" s="444"/>
      <c r="B321" s="47"/>
      <c r="C321" s="472"/>
      <c r="D321" s="47"/>
      <c r="E321" s="47"/>
      <c r="F321" s="47"/>
      <c r="G321" s="47"/>
      <c r="H321" s="47"/>
      <c r="I321" s="444"/>
      <c r="J321" s="446"/>
      <c r="K321" s="446"/>
      <c r="L321" s="444"/>
      <c r="M321" s="444"/>
      <c r="N321" s="446"/>
      <c r="O321" s="446"/>
      <c r="P321" s="444"/>
      <c r="Q321" s="444"/>
      <c r="R321" s="444"/>
      <c r="S321" s="444"/>
      <c r="T321" s="444"/>
      <c r="U321" s="444"/>
      <c r="V321" s="444"/>
      <c r="W321" s="444"/>
      <c r="X321" s="444"/>
      <c r="Y321" s="444"/>
      <c r="Z321" s="444"/>
    </row>
    <row r="322" spans="1:26" ht="15.75" customHeight="1">
      <c r="A322" s="444"/>
      <c r="B322" s="47"/>
      <c r="C322" s="472"/>
      <c r="D322" s="47"/>
      <c r="E322" s="47"/>
      <c r="F322" s="47"/>
      <c r="G322" s="47"/>
      <c r="H322" s="47"/>
      <c r="I322" s="444"/>
      <c r="J322" s="446"/>
      <c r="K322" s="446"/>
      <c r="L322" s="444"/>
      <c r="M322" s="444"/>
      <c r="N322" s="446"/>
      <c r="O322" s="446"/>
      <c r="P322" s="444"/>
      <c r="Q322" s="444"/>
      <c r="R322" s="444"/>
      <c r="S322" s="444"/>
      <c r="T322" s="444"/>
      <c r="U322" s="444"/>
      <c r="V322" s="444"/>
      <c r="W322" s="444"/>
      <c r="X322" s="444"/>
      <c r="Y322" s="444"/>
      <c r="Z322" s="444"/>
    </row>
    <row r="323" spans="1:26" ht="15.75" customHeight="1">
      <c r="A323" s="444"/>
      <c r="B323" s="47"/>
      <c r="C323" s="472"/>
      <c r="D323" s="47"/>
      <c r="E323" s="47"/>
      <c r="F323" s="47"/>
      <c r="G323" s="47"/>
      <c r="H323" s="47"/>
      <c r="I323" s="444"/>
      <c r="J323" s="446"/>
      <c r="K323" s="446"/>
      <c r="L323" s="444"/>
      <c r="M323" s="444"/>
      <c r="N323" s="446"/>
      <c r="O323" s="446"/>
      <c r="P323" s="444"/>
      <c r="Q323" s="444"/>
      <c r="R323" s="444"/>
      <c r="S323" s="444"/>
      <c r="T323" s="444"/>
      <c r="U323" s="444"/>
      <c r="V323" s="444"/>
      <c r="W323" s="444"/>
      <c r="X323" s="444"/>
      <c r="Y323" s="444"/>
      <c r="Z323" s="444"/>
    </row>
    <row r="324" spans="1:26" ht="15.75" customHeight="1">
      <c r="A324" s="444"/>
      <c r="B324" s="47"/>
      <c r="C324" s="472"/>
      <c r="D324" s="47"/>
      <c r="E324" s="47"/>
      <c r="F324" s="47"/>
      <c r="G324" s="47"/>
      <c r="H324" s="47"/>
      <c r="I324" s="444"/>
      <c r="J324" s="446"/>
      <c r="K324" s="446"/>
      <c r="L324" s="444"/>
      <c r="M324" s="444"/>
      <c r="N324" s="446"/>
      <c r="O324" s="446"/>
      <c r="P324" s="444"/>
      <c r="Q324" s="444"/>
      <c r="R324" s="444"/>
      <c r="S324" s="444"/>
      <c r="T324" s="444"/>
      <c r="U324" s="444"/>
      <c r="V324" s="444"/>
      <c r="W324" s="444"/>
      <c r="X324" s="444"/>
      <c r="Y324" s="444"/>
      <c r="Z324" s="444"/>
    </row>
    <row r="325" spans="1:26" ht="15.75" customHeight="1">
      <c r="A325" s="444"/>
      <c r="B325" s="47"/>
      <c r="C325" s="472"/>
      <c r="D325" s="47"/>
      <c r="E325" s="47"/>
      <c r="F325" s="47"/>
      <c r="G325" s="47"/>
      <c r="H325" s="47"/>
      <c r="I325" s="444"/>
      <c r="J325" s="446"/>
      <c r="K325" s="446"/>
      <c r="L325" s="444"/>
      <c r="M325" s="444"/>
      <c r="N325" s="446"/>
      <c r="O325" s="446"/>
      <c r="P325" s="444"/>
      <c r="Q325" s="444"/>
      <c r="R325" s="444"/>
      <c r="S325" s="444"/>
      <c r="T325" s="444"/>
      <c r="U325" s="444"/>
      <c r="V325" s="444"/>
      <c r="W325" s="444"/>
      <c r="X325" s="444"/>
      <c r="Y325" s="444"/>
      <c r="Z325" s="444"/>
    </row>
    <row r="326" spans="1:26" ht="15.75" customHeight="1">
      <c r="A326" s="444"/>
      <c r="B326" s="47"/>
      <c r="C326" s="472"/>
      <c r="D326" s="47"/>
      <c r="E326" s="47"/>
      <c r="F326" s="47"/>
      <c r="G326" s="47"/>
      <c r="H326" s="47"/>
      <c r="I326" s="444"/>
      <c r="J326" s="446"/>
      <c r="K326" s="446"/>
      <c r="L326" s="444"/>
      <c r="M326" s="444"/>
      <c r="N326" s="446"/>
      <c r="O326" s="446"/>
      <c r="P326" s="444"/>
      <c r="Q326" s="444"/>
      <c r="R326" s="444"/>
      <c r="S326" s="444"/>
      <c r="T326" s="444"/>
      <c r="U326" s="444"/>
      <c r="V326" s="444"/>
      <c r="W326" s="444"/>
      <c r="X326" s="444"/>
      <c r="Y326" s="444"/>
      <c r="Z326" s="444"/>
    </row>
    <row r="327" spans="1:26" ht="15.75" customHeight="1">
      <c r="A327" s="444"/>
      <c r="B327" s="47"/>
      <c r="C327" s="472"/>
      <c r="D327" s="47"/>
      <c r="E327" s="47"/>
      <c r="F327" s="47"/>
      <c r="G327" s="47"/>
      <c r="H327" s="47"/>
      <c r="I327" s="444"/>
      <c r="J327" s="446"/>
      <c r="K327" s="446"/>
      <c r="L327" s="444"/>
      <c r="M327" s="444"/>
      <c r="N327" s="446"/>
      <c r="O327" s="446"/>
      <c r="P327" s="444"/>
      <c r="Q327" s="444"/>
      <c r="R327" s="444"/>
      <c r="S327" s="444"/>
      <c r="T327" s="444"/>
      <c r="U327" s="444"/>
      <c r="V327" s="444"/>
      <c r="W327" s="444"/>
      <c r="X327" s="444"/>
      <c r="Y327" s="444"/>
      <c r="Z327" s="444"/>
    </row>
    <row r="328" spans="1:26" ht="15.75" customHeight="1">
      <c r="A328" s="444"/>
      <c r="B328" s="47"/>
      <c r="C328" s="472"/>
      <c r="D328" s="47"/>
      <c r="E328" s="47"/>
      <c r="F328" s="47"/>
      <c r="G328" s="47"/>
      <c r="H328" s="47"/>
      <c r="I328" s="444"/>
      <c r="J328" s="446"/>
      <c r="K328" s="446"/>
      <c r="L328" s="444"/>
      <c r="M328" s="444"/>
      <c r="N328" s="446"/>
      <c r="O328" s="446"/>
      <c r="P328" s="444"/>
      <c r="Q328" s="444"/>
      <c r="R328" s="444"/>
      <c r="S328" s="444"/>
      <c r="T328" s="444"/>
      <c r="U328" s="444"/>
      <c r="V328" s="444"/>
      <c r="W328" s="444"/>
      <c r="X328" s="444"/>
      <c r="Y328" s="444"/>
      <c r="Z328" s="444"/>
    </row>
    <row r="329" spans="1:26" ht="15.75" customHeight="1">
      <c r="A329" s="444"/>
      <c r="B329" s="47"/>
      <c r="C329" s="472"/>
      <c r="D329" s="47"/>
      <c r="E329" s="47"/>
      <c r="F329" s="47"/>
      <c r="G329" s="47"/>
      <c r="H329" s="47"/>
      <c r="I329" s="444"/>
      <c r="J329" s="446"/>
      <c r="K329" s="446"/>
      <c r="L329" s="444"/>
      <c r="M329" s="444"/>
      <c r="N329" s="446"/>
      <c r="O329" s="446"/>
      <c r="P329" s="444"/>
      <c r="Q329" s="444"/>
      <c r="R329" s="444"/>
      <c r="S329" s="444"/>
      <c r="T329" s="444"/>
      <c r="U329" s="444"/>
      <c r="V329" s="444"/>
      <c r="W329" s="444"/>
      <c r="X329" s="444"/>
      <c r="Y329" s="444"/>
      <c r="Z329" s="444"/>
    </row>
    <row r="330" spans="1:26" ht="15.75" customHeight="1">
      <c r="A330" s="444"/>
      <c r="B330" s="47"/>
      <c r="C330" s="472"/>
      <c r="D330" s="47"/>
      <c r="E330" s="47"/>
      <c r="F330" s="47"/>
      <c r="G330" s="47"/>
      <c r="H330" s="47"/>
      <c r="I330" s="444"/>
      <c r="J330" s="446"/>
      <c r="K330" s="446"/>
      <c r="L330" s="444"/>
      <c r="M330" s="444"/>
      <c r="N330" s="446"/>
      <c r="O330" s="446"/>
      <c r="P330" s="444"/>
      <c r="Q330" s="444"/>
      <c r="R330" s="444"/>
      <c r="S330" s="444"/>
      <c r="T330" s="444"/>
      <c r="U330" s="444"/>
      <c r="V330" s="444"/>
      <c r="W330" s="444"/>
      <c r="X330" s="444"/>
      <c r="Y330" s="444"/>
      <c r="Z330" s="444"/>
    </row>
    <row r="331" spans="1:26" ht="15.75" customHeight="1">
      <c r="A331" s="444"/>
      <c r="B331" s="47"/>
      <c r="C331" s="472"/>
      <c r="D331" s="47"/>
      <c r="E331" s="47"/>
      <c r="F331" s="47"/>
      <c r="G331" s="47"/>
      <c r="H331" s="47"/>
      <c r="I331" s="444"/>
      <c r="J331" s="446"/>
      <c r="K331" s="446"/>
      <c r="L331" s="444"/>
      <c r="M331" s="444"/>
      <c r="N331" s="446"/>
      <c r="O331" s="446"/>
      <c r="P331" s="444"/>
      <c r="Q331" s="444"/>
      <c r="R331" s="444"/>
      <c r="S331" s="444"/>
      <c r="T331" s="444"/>
      <c r="U331" s="444"/>
      <c r="V331" s="444"/>
      <c r="W331" s="444"/>
      <c r="X331" s="444"/>
      <c r="Y331" s="444"/>
      <c r="Z331" s="444"/>
    </row>
    <row r="332" spans="1:26" ht="15.75" customHeight="1">
      <c r="A332" s="444"/>
      <c r="B332" s="47"/>
      <c r="C332" s="472"/>
      <c r="D332" s="47"/>
      <c r="E332" s="47"/>
      <c r="F332" s="47"/>
      <c r="G332" s="47"/>
      <c r="H332" s="47"/>
      <c r="I332" s="444"/>
      <c r="J332" s="446"/>
      <c r="K332" s="446"/>
      <c r="L332" s="444"/>
      <c r="M332" s="444"/>
      <c r="N332" s="446"/>
      <c r="O332" s="446"/>
      <c r="P332" s="444"/>
      <c r="Q332" s="444"/>
      <c r="R332" s="444"/>
      <c r="S332" s="444"/>
      <c r="T332" s="444"/>
      <c r="U332" s="444"/>
      <c r="V332" s="444"/>
      <c r="W332" s="444"/>
      <c r="X332" s="444"/>
      <c r="Y332" s="444"/>
      <c r="Z332" s="444"/>
    </row>
    <row r="333" spans="1:26" ht="15.75" customHeight="1">
      <c r="A333" s="444"/>
      <c r="B333" s="47"/>
      <c r="C333" s="472"/>
      <c r="D333" s="47"/>
      <c r="E333" s="47"/>
      <c r="F333" s="47"/>
      <c r="G333" s="47"/>
      <c r="H333" s="47"/>
      <c r="I333" s="444"/>
      <c r="J333" s="446"/>
      <c r="K333" s="446"/>
      <c r="L333" s="444"/>
      <c r="M333" s="444"/>
      <c r="N333" s="446"/>
      <c r="O333" s="446"/>
      <c r="P333" s="444"/>
      <c r="Q333" s="444"/>
      <c r="R333" s="444"/>
      <c r="S333" s="444"/>
      <c r="T333" s="444"/>
      <c r="U333" s="444"/>
      <c r="V333" s="444"/>
      <c r="W333" s="444"/>
      <c r="X333" s="444"/>
      <c r="Y333" s="444"/>
      <c r="Z333" s="444"/>
    </row>
    <row r="334" spans="1:26" ht="15.75" customHeight="1">
      <c r="A334" s="444"/>
      <c r="B334" s="47"/>
      <c r="C334" s="472"/>
      <c r="D334" s="47"/>
      <c r="E334" s="47"/>
      <c r="F334" s="47"/>
      <c r="G334" s="47"/>
      <c r="H334" s="47"/>
      <c r="I334" s="444"/>
      <c r="J334" s="446"/>
      <c r="K334" s="446"/>
      <c r="L334" s="444"/>
      <c r="M334" s="444"/>
      <c r="N334" s="446"/>
      <c r="O334" s="446"/>
      <c r="P334" s="444"/>
      <c r="Q334" s="444"/>
      <c r="R334" s="444"/>
      <c r="S334" s="444"/>
      <c r="T334" s="444"/>
      <c r="U334" s="444"/>
      <c r="V334" s="444"/>
      <c r="W334" s="444"/>
      <c r="X334" s="444"/>
      <c r="Y334" s="444"/>
      <c r="Z334" s="444"/>
    </row>
    <row r="335" spans="1:26" ht="15.75" customHeight="1">
      <c r="A335" s="444"/>
      <c r="B335" s="47"/>
      <c r="C335" s="472"/>
      <c r="D335" s="47"/>
      <c r="E335" s="47"/>
      <c r="F335" s="47"/>
      <c r="G335" s="47"/>
      <c r="H335" s="47"/>
      <c r="I335" s="444"/>
      <c r="J335" s="446"/>
      <c r="K335" s="446"/>
      <c r="L335" s="444"/>
      <c r="M335" s="444"/>
      <c r="N335" s="446"/>
      <c r="O335" s="446"/>
      <c r="P335" s="444"/>
      <c r="Q335" s="444"/>
      <c r="R335" s="444"/>
      <c r="S335" s="444"/>
      <c r="T335" s="444"/>
      <c r="U335" s="444"/>
      <c r="V335" s="444"/>
      <c r="W335" s="444"/>
      <c r="X335" s="444"/>
      <c r="Y335" s="444"/>
      <c r="Z335" s="444"/>
    </row>
    <row r="336" spans="1:26" ht="15.75" customHeight="1">
      <c r="A336" s="444"/>
      <c r="B336" s="47"/>
      <c r="C336" s="472"/>
      <c r="D336" s="47"/>
      <c r="E336" s="47"/>
      <c r="F336" s="47"/>
      <c r="G336" s="47"/>
      <c r="H336" s="47"/>
      <c r="I336" s="444"/>
      <c r="J336" s="446"/>
      <c r="K336" s="446"/>
      <c r="L336" s="444"/>
      <c r="M336" s="444"/>
      <c r="N336" s="446"/>
      <c r="O336" s="446"/>
      <c r="P336" s="444"/>
      <c r="Q336" s="444"/>
      <c r="R336" s="444"/>
      <c r="S336" s="444"/>
      <c r="T336" s="444"/>
      <c r="U336" s="444"/>
      <c r="V336" s="444"/>
      <c r="W336" s="444"/>
      <c r="X336" s="444"/>
      <c r="Y336" s="444"/>
      <c r="Z336" s="444"/>
    </row>
    <row r="337" spans="1:26" ht="15.75" customHeight="1">
      <c r="A337" s="444"/>
      <c r="B337" s="47"/>
      <c r="C337" s="472"/>
      <c r="D337" s="47"/>
      <c r="E337" s="47"/>
      <c r="F337" s="47"/>
      <c r="G337" s="47"/>
      <c r="H337" s="47"/>
      <c r="I337" s="444"/>
      <c r="J337" s="446"/>
      <c r="K337" s="446"/>
      <c r="L337" s="444"/>
      <c r="M337" s="444"/>
      <c r="N337" s="446"/>
      <c r="O337" s="446"/>
      <c r="P337" s="444"/>
      <c r="Q337" s="444"/>
      <c r="R337" s="444"/>
      <c r="S337" s="444"/>
      <c r="T337" s="444"/>
      <c r="U337" s="444"/>
      <c r="V337" s="444"/>
      <c r="W337" s="444"/>
      <c r="X337" s="444"/>
      <c r="Y337" s="444"/>
      <c r="Z337" s="444"/>
    </row>
    <row r="338" spans="1:26" ht="15.75" customHeight="1">
      <c r="A338" s="444"/>
      <c r="B338" s="47"/>
      <c r="C338" s="472"/>
      <c r="D338" s="47"/>
      <c r="E338" s="47"/>
      <c r="F338" s="47"/>
      <c r="G338" s="47"/>
      <c r="H338" s="47"/>
      <c r="I338" s="444"/>
      <c r="J338" s="446"/>
      <c r="K338" s="446"/>
      <c r="L338" s="444"/>
      <c r="M338" s="444"/>
      <c r="N338" s="446"/>
      <c r="O338" s="446"/>
      <c r="P338" s="444"/>
      <c r="Q338" s="444"/>
      <c r="R338" s="444"/>
      <c r="S338" s="444"/>
      <c r="T338" s="444"/>
      <c r="U338" s="444"/>
      <c r="V338" s="444"/>
      <c r="W338" s="444"/>
      <c r="X338" s="444"/>
      <c r="Y338" s="444"/>
      <c r="Z338" s="444"/>
    </row>
    <row r="339" spans="1:26" ht="15.75" customHeight="1">
      <c r="A339" s="444"/>
      <c r="B339" s="47"/>
      <c r="C339" s="472"/>
      <c r="D339" s="47"/>
      <c r="E339" s="47"/>
      <c r="F339" s="47"/>
      <c r="G339" s="47"/>
      <c r="H339" s="47"/>
      <c r="I339" s="444"/>
      <c r="J339" s="446"/>
      <c r="K339" s="446"/>
      <c r="L339" s="444"/>
      <c r="M339" s="444"/>
      <c r="N339" s="446"/>
      <c r="O339" s="446"/>
      <c r="P339" s="444"/>
      <c r="Q339" s="444"/>
      <c r="R339" s="444"/>
      <c r="S339" s="444"/>
      <c r="T339" s="444"/>
      <c r="U339" s="444"/>
      <c r="V339" s="444"/>
      <c r="W339" s="444"/>
      <c r="X339" s="444"/>
      <c r="Y339" s="444"/>
      <c r="Z339" s="444"/>
    </row>
    <row r="340" spans="1:26" ht="15.75" customHeight="1">
      <c r="A340" s="444"/>
      <c r="B340" s="47"/>
      <c r="C340" s="472"/>
      <c r="D340" s="47"/>
      <c r="E340" s="47"/>
      <c r="F340" s="47"/>
      <c r="G340" s="47"/>
      <c r="H340" s="47"/>
      <c r="I340" s="444"/>
      <c r="J340" s="446"/>
      <c r="K340" s="446"/>
      <c r="L340" s="444"/>
      <c r="M340" s="444"/>
      <c r="N340" s="446"/>
      <c r="O340" s="446"/>
      <c r="P340" s="444"/>
      <c r="Q340" s="444"/>
      <c r="R340" s="444"/>
      <c r="S340" s="444"/>
      <c r="T340" s="444"/>
      <c r="U340" s="444"/>
      <c r="V340" s="444"/>
      <c r="W340" s="444"/>
      <c r="X340" s="444"/>
      <c r="Y340" s="444"/>
      <c r="Z340" s="444"/>
    </row>
    <row r="341" spans="1:26" ht="15.75" customHeight="1">
      <c r="A341" s="444"/>
      <c r="B341" s="47"/>
      <c r="C341" s="472"/>
      <c r="D341" s="47"/>
      <c r="E341" s="47"/>
      <c r="F341" s="47"/>
      <c r="G341" s="47"/>
      <c r="H341" s="47"/>
      <c r="I341" s="444"/>
      <c r="J341" s="446"/>
      <c r="K341" s="446"/>
      <c r="L341" s="444"/>
      <c r="M341" s="444"/>
      <c r="N341" s="446"/>
      <c r="O341" s="446"/>
      <c r="P341" s="444"/>
      <c r="Q341" s="444"/>
      <c r="R341" s="444"/>
      <c r="S341" s="444"/>
      <c r="T341" s="444"/>
      <c r="U341" s="444"/>
      <c r="V341" s="444"/>
      <c r="W341" s="444"/>
      <c r="X341" s="444"/>
      <c r="Y341" s="444"/>
      <c r="Z341" s="444"/>
    </row>
    <row r="342" spans="1:26" ht="15.75" customHeight="1">
      <c r="A342" s="444"/>
      <c r="B342" s="47"/>
      <c r="C342" s="472"/>
      <c r="D342" s="47"/>
      <c r="E342" s="47"/>
      <c r="F342" s="47"/>
      <c r="G342" s="47"/>
      <c r="H342" s="47"/>
      <c r="I342" s="444"/>
      <c r="J342" s="446"/>
      <c r="K342" s="446"/>
      <c r="L342" s="444"/>
      <c r="M342" s="444"/>
      <c r="N342" s="446"/>
      <c r="O342" s="446"/>
      <c r="P342" s="444"/>
      <c r="Q342" s="444"/>
      <c r="R342" s="444"/>
      <c r="S342" s="444"/>
      <c r="T342" s="444"/>
      <c r="U342" s="444"/>
      <c r="V342" s="444"/>
      <c r="W342" s="444"/>
      <c r="X342" s="444"/>
      <c r="Y342" s="444"/>
      <c r="Z342" s="444"/>
    </row>
    <row r="343" spans="1:26" ht="15.75" customHeight="1">
      <c r="A343" s="444"/>
      <c r="B343" s="47"/>
      <c r="C343" s="472"/>
      <c r="D343" s="47"/>
      <c r="E343" s="47"/>
      <c r="F343" s="47"/>
      <c r="G343" s="47"/>
      <c r="H343" s="47"/>
      <c r="I343" s="444"/>
      <c r="J343" s="446"/>
      <c r="K343" s="446"/>
      <c r="L343" s="444"/>
      <c r="M343" s="444"/>
      <c r="N343" s="446"/>
      <c r="O343" s="446"/>
      <c r="P343" s="444"/>
      <c r="Q343" s="444"/>
      <c r="R343" s="444"/>
      <c r="S343" s="444"/>
      <c r="T343" s="444"/>
      <c r="U343" s="444"/>
      <c r="V343" s="444"/>
      <c r="W343" s="444"/>
      <c r="X343" s="444"/>
      <c r="Y343" s="444"/>
      <c r="Z343" s="444"/>
    </row>
    <row r="344" spans="1:26" ht="15.75" customHeight="1">
      <c r="A344" s="444"/>
      <c r="B344" s="47"/>
      <c r="C344" s="472"/>
      <c r="D344" s="47"/>
      <c r="E344" s="47"/>
      <c r="F344" s="47"/>
      <c r="G344" s="47"/>
      <c r="H344" s="47"/>
      <c r="I344" s="444"/>
      <c r="J344" s="446"/>
      <c r="K344" s="446"/>
      <c r="L344" s="444"/>
      <c r="M344" s="444"/>
      <c r="N344" s="446"/>
      <c r="O344" s="446"/>
      <c r="P344" s="444"/>
      <c r="Q344" s="444"/>
      <c r="R344" s="444"/>
      <c r="S344" s="444"/>
      <c r="T344" s="444"/>
      <c r="U344" s="444"/>
      <c r="V344" s="444"/>
      <c r="W344" s="444"/>
      <c r="X344" s="444"/>
      <c r="Y344" s="444"/>
      <c r="Z344" s="444"/>
    </row>
    <row r="345" spans="1:26" ht="15.75" customHeight="1">
      <c r="A345" s="444"/>
      <c r="B345" s="47"/>
      <c r="C345" s="472"/>
      <c r="D345" s="47"/>
      <c r="E345" s="47"/>
      <c r="F345" s="47"/>
      <c r="G345" s="47"/>
      <c r="H345" s="47"/>
      <c r="I345" s="444"/>
      <c r="J345" s="446"/>
      <c r="K345" s="446"/>
      <c r="L345" s="444"/>
      <c r="M345" s="444"/>
      <c r="N345" s="446"/>
      <c r="O345" s="446"/>
      <c r="P345" s="444"/>
      <c r="Q345" s="444"/>
      <c r="R345" s="444"/>
      <c r="S345" s="444"/>
      <c r="T345" s="444"/>
      <c r="U345" s="444"/>
      <c r="V345" s="444"/>
      <c r="W345" s="444"/>
      <c r="X345" s="444"/>
      <c r="Y345" s="444"/>
      <c r="Z345" s="444"/>
    </row>
    <row r="346" spans="1:26" ht="15.75" customHeight="1">
      <c r="A346" s="444"/>
      <c r="B346" s="47"/>
      <c r="C346" s="472"/>
      <c r="D346" s="47"/>
      <c r="E346" s="47"/>
      <c r="F346" s="47"/>
      <c r="G346" s="47"/>
      <c r="H346" s="47"/>
      <c r="I346" s="444"/>
      <c r="J346" s="446"/>
      <c r="K346" s="446"/>
      <c r="L346" s="444"/>
      <c r="M346" s="444"/>
      <c r="N346" s="446"/>
      <c r="O346" s="446"/>
      <c r="P346" s="444"/>
      <c r="Q346" s="444"/>
      <c r="R346" s="444"/>
      <c r="S346" s="444"/>
      <c r="T346" s="444"/>
      <c r="U346" s="444"/>
      <c r="V346" s="444"/>
      <c r="W346" s="444"/>
      <c r="X346" s="444"/>
      <c r="Y346" s="444"/>
      <c r="Z346" s="444"/>
    </row>
    <row r="347" spans="1:26" ht="15.75" customHeight="1">
      <c r="A347" s="444"/>
      <c r="B347" s="47"/>
      <c r="C347" s="472"/>
      <c r="D347" s="47"/>
      <c r="E347" s="47"/>
      <c r="F347" s="47"/>
      <c r="G347" s="47"/>
      <c r="H347" s="47"/>
      <c r="I347" s="444"/>
      <c r="J347" s="446"/>
      <c r="K347" s="446"/>
      <c r="L347" s="444"/>
      <c r="M347" s="444"/>
      <c r="N347" s="446"/>
      <c r="O347" s="446"/>
      <c r="P347" s="444"/>
      <c r="Q347" s="444"/>
      <c r="R347" s="444"/>
      <c r="S347" s="444"/>
      <c r="T347" s="444"/>
      <c r="U347" s="444"/>
      <c r="V347" s="444"/>
      <c r="W347" s="444"/>
      <c r="X347" s="444"/>
      <c r="Y347" s="444"/>
      <c r="Z347" s="444"/>
    </row>
    <row r="348" spans="1:26" ht="15.75" customHeight="1">
      <c r="A348" s="444"/>
      <c r="B348" s="47"/>
      <c r="C348" s="472"/>
      <c r="D348" s="47"/>
      <c r="E348" s="47"/>
      <c r="F348" s="47"/>
      <c r="G348" s="47"/>
      <c r="H348" s="47"/>
      <c r="I348" s="444"/>
      <c r="J348" s="446"/>
      <c r="K348" s="446"/>
      <c r="L348" s="444"/>
      <c r="M348" s="444"/>
      <c r="N348" s="446"/>
      <c r="O348" s="446"/>
      <c r="P348" s="444"/>
      <c r="Q348" s="444"/>
      <c r="R348" s="444"/>
      <c r="S348" s="444"/>
      <c r="T348" s="444"/>
      <c r="U348" s="444"/>
      <c r="V348" s="444"/>
      <c r="W348" s="444"/>
      <c r="X348" s="444"/>
      <c r="Y348" s="444"/>
      <c r="Z348" s="444"/>
    </row>
    <row r="349" spans="1:26" ht="15.75" customHeight="1">
      <c r="A349" s="444"/>
      <c r="B349" s="47"/>
      <c r="C349" s="472"/>
      <c r="D349" s="47"/>
      <c r="E349" s="47"/>
      <c r="F349" s="47"/>
      <c r="G349" s="47"/>
      <c r="H349" s="47"/>
      <c r="I349" s="444"/>
      <c r="J349" s="446"/>
      <c r="K349" s="446"/>
      <c r="L349" s="444"/>
      <c r="M349" s="444"/>
      <c r="N349" s="446"/>
      <c r="O349" s="446"/>
      <c r="P349" s="444"/>
      <c r="Q349" s="444"/>
      <c r="R349" s="444"/>
      <c r="S349" s="444"/>
      <c r="T349" s="444"/>
      <c r="U349" s="444"/>
      <c r="V349" s="444"/>
      <c r="W349" s="444"/>
      <c r="X349" s="444"/>
      <c r="Y349" s="444"/>
      <c r="Z349" s="444"/>
    </row>
    <row r="350" spans="1:26" ht="15.75" customHeight="1">
      <c r="A350" s="444"/>
      <c r="B350" s="47"/>
      <c r="C350" s="472"/>
      <c r="D350" s="47"/>
      <c r="E350" s="47"/>
      <c r="F350" s="47"/>
      <c r="G350" s="47"/>
      <c r="H350" s="47"/>
      <c r="I350" s="444"/>
      <c r="J350" s="446"/>
      <c r="K350" s="446"/>
      <c r="L350" s="444"/>
      <c r="M350" s="444"/>
      <c r="N350" s="446"/>
      <c r="O350" s="446"/>
      <c r="P350" s="444"/>
      <c r="Q350" s="444"/>
      <c r="R350" s="444"/>
      <c r="S350" s="444"/>
      <c r="T350" s="444"/>
      <c r="U350" s="444"/>
      <c r="V350" s="444"/>
      <c r="W350" s="444"/>
      <c r="X350" s="444"/>
      <c r="Y350" s="444"/>
      <c r="Z350" s="444"/>
    </row>
    <row r="351" spans="1:26" ht="15.75" customHeight="1">
      <c r="A351" s="444"/>
      <c r="B351" s="47"/>
      <c r="C351" s="472"/>
      <c r="D351" s="47"/>
      <c r="E351" s="47"/>
      <c r="F351" s="47"/>
      <c r="G351" s="47"/>
      <c r="H351" s="47"/>
      <c r="I351" s="444"/>
      <c r="J351" s="446"/>
      <c r="K351" s="446"/>
      <c r="L351" s="444"/>
      <c r="M351" s="444"/>
      <c r="N351" s="446"/>
      <c r="O351" s="446"/>
      <c r="P351" s="444"/>
      <c r="Q351" s="444"/>
      <c r="R351" s="444"/>
      <c r="S351" s="444"/>
      <c r="T351" s="444"/>
      <c r="U351" s="444"/>
      <c r="V351" s="444"/>
      <c r="W351" s="444"/>
      <c r="X351" s="444"/>
      <c r="Y351" s="444"/>
      <c r="Z351" s="444"/>
    </row>
    <row r="352" spans="1:26" ht="15.75" customHeight="1">
      <c r="A352" s="444"/>
      <c r="B352" s="47"/>
      <c r="C352" s="472"/>
      <c r="D352" s="47"/>
      <c r="E352" s="47"/>
      <c r="F352" s="47"/>
      <c r="G352" s="47"/>
      <c r="H352" s="47"/>
      <c r="I352" s="444"/>
      <c r="J352" s="446"/>
      <c r="K352" s="446"/>
      <c r="L352" s="444"/>
      <c r="M352" s="444"/>
      <c r="N352" s="446"/>
      <c r="O352" s="446"/>
      <c r="P352" s="444"/>
      <c r="Q352" s="444"/>
      <c r="R352" s="444"/>
      <c r="S352" s="444"/>
      <c r="T352" s="444"/>
      <c r="U352" s="444"/>
      <c r="V352" s="444"/>
      <c r="W352" s="444"/>
      <c r="X352" s="444"/>
      <c r="Y352" s="444"/>
      <c r="Z352" s="444"/>
    </row>
    <row r="353" spans="1:26" ht="15.75" customHeight="1">
      <c r="A353" s="444"/>
      <c r="B353" s="47"/>
      <c r="C353" s="472"/>
      <c r="D353" s="47"/>
      <c r="E353" s="47"/>
      <c r="F353" s="47"/>
      <c r="G353" s="47"/>
      <c r="H353" s="47"/>
      <c r="I353" s="444"/>
      <c r="J353" s="446"/>
      <c r="K353" s="446"/>
      <c r="L353" s="444"/>
      <c r="M353" s="444"/>
      <c r="N353" s="446"/>
      <c r="O353" s="446"/>
      <c r="P353" s="444"/>
      <c r="Q353" s="444"/>
      <c r="R353" s="444"/>
      <c r="S353" s="444"/>
      <c r="T353" s="444"/>
      <c r="U353" s="444"/>
      <c r="V353" s="444"/>
      <c r="W353" s="444"/>
      <c r="X353" s="444"/>
      <c r="Y353" s="444"/>
      <c r="Z353" s="444"/>
    </row>
    <row r="354" spans="1:26" ht="15.75" customHeight="1">
      <c r="A354" s="444"/>
      <c r="B354" s="47"/>
      <c r="C354" s="472"/>
      <c r="D354" s="47"/>
      <c r="E354" s="47"/>
      <c r="F354" s="47"/>
      <c r="G354" s="47"/>
      <c r="H354" s="47"/>
      <c r="I354" s="444"/>
      <c r="J354" s="446"/>
      <c r="K354" s="446"/>
      <c r="L354" s="444"/>
      <c r="M354" s="444"/>
      <c r="N354" s="446"/>
      <c r="O354" s="446"/>
      <c r="P354" s="444"/>
      <c r="Q354" s="444"/>
      <c r="R354" s="444"/>
      <c r="S354" s="444"/>
      <c r="T354" s="444"/>
      <c r="U354" s="444"/>
      <c r="V354" s="444"/>
      <c r="W354" s="444"/>
      <c r="X354" s="444"/>
      <c r="Y354" s="444"/>
      <c r="Z354" s="444"/>
    </row>
    <row r="355" spans="1:26" ht="15.75" customHeight="1">
      <c r="A355" s="444"/>
      <c r="B355" s="47"/>
      <c r="C355" s="472"/>
      <c r="D355" s="47"/>
      <c r="E355" s="47"/>
      <c r="F355" s="47"/>
      <c r="G355" s="47"/>
      <c r="H355" s="47"/>
      <c r="I355" s="444"/>
      <c r="J355" s="446"/>
      <c r="K355" s="446"/>
      <c r="L355" s="444"/>
      <c r="M355" s="444"/>
      <c r="N355" s="446"/>
      <c r="O355" s="446"/>
      <c r="P355" s="444"/>
      <c r="Q355" s="444"/>
      <c r="R355" s="444"/>
      <c r="S355" s="444"/>
      <c r="T355" s="444"/>
      <c r="U355" s="444"/>
      <c r="V355" s="444"/>
      <c r="W355" s="444"/>
      <c r="X355" s="444"/>
      <c r="Y355" s="444"/>
      <c r="Z355" s="444"/>
    </row>
    <row r="356" spans="1:26" ht="15.75" customHeight="1">
      <c r="A356" s="444"/>
      <c r="B356" s="47"/>
      <c r="C356" s="472"/>
      <c r="D356" s="47"/>
      <c r="E356" s="47"/>
      <c r="F356" s="47"/>
      <c r="G356" s="47"/>
      <c r="H356" s="47"/>
      <c r="I356" s="444"/>
      <c r="J356" s="446"/>
      <c r="K356" s="446"/>
      <c r="L356" s="444"/>
      <c r="M356" s="444"/>
      <c r="N356" s="446"/>
      <c r="O356" s="446"/>
      <c r="P356" s="444"/>
      <c r="Q356" s="444"/>
      <c r="R356" s="444"/>
      <c r="S356" s="444"/>
      <c r="T356" s="444"/>
      <c r="U356" s="444"/>
      <c r="V356" s="444"/>
      <c r="W356" s="444"/>
      <c r="X356" s="444"/>
      <c r="Y356" s="444"/>
      <c r="Z356" s="444"/>
    </row>
    <row r="357" spans="1:26" ht="15.75" customHeight="1">
      <c r="A357" s="444"/>
      <c r="B357" s="47"/>
      <c r="C357" s="472"/>
      <c r="D357" s="47"/>
      <c r="E357" s="47"/>
      <c r="F357" s="47"/>
      <c r="G357" s="47"/>
      <c r="H357" s="47"/>
      <c r="I357" s="444"/>
      <c r="J357" s="446"/>
      <c r="K357" s="446"/>
      <c r="L357" s="444"/>
      <c r="M357" s="444"/>
      <c r="N357" s="446"/>
      <c r="O357" s="446"/>
      <c r="P357" s="444"/>
      <c r="Q357" s="444"/>
      <c r="R357" s="444"/>
      <c r="S357" s="444"/>
      <c r="T357" s="444"/>
      <c r="U357" s="444"/>
      <c r="V357" s="444"/>
      <c r="W357" s="444"/>
      <c r="X357" s="444"/>
      <c r="Y357" s="444"/>
      <c r="Z357" s="444"/>
    </row>
    <row r="358" spans="1:26" ht="15.75" customHeight="1">
      <c r="A358" s="444"/>
      <c r="B358" s="47"/>
      <c r="C358" s="472"/>
      <c r="D358" s="47"/>
      <c r="E358" s="47"/>
      <c r="F358" s="47"/>
      <c r="G358" s="47"/>
      <c r="H358" s="47"/>
      <c r="I358" s="444"/>
      <c r="J358" s="446"/>
      <c r="K358" s="446"/>
      <c r="L358" s="444"/>
      <c r="M358" s="444"/>
      <c r="N358" s="446"/>
      <c r="O358" s="446"/>
      <c r="P358" s="444"/>
      <c r="Q358" s="444"/>
      <c r="R358" s="444"/>
      <c r="S358" s="444"/>
      <c r="T358" s="444"/>
      <c r="U358" s="444"/>
      <c r="V358" s="444"/>
      <c r="W358" s="444"/>
      <c r="X358" s="444"/>
      <c r="Y358" s="444"/>
      <c r="Z358" s="444"/>
    </row>
    <row r="359" spans="1:26" ht="15.75" customHeight="1">
      <c r="A359" s="444"/>
      <c r="B359" s="47"/>
      <c r="C359" s="472"/>
      <c r="D359" s="47"/>
      <c r="E359" s="47"/>
      <c r="F359" s="47"/>
      <c r="G359" s="47"/>
      <c r="H359" s="47"/>
      <c r="I359" s="444"/>
      <c r="J359" s="446"/>
      <c r="K359" s="446"/>
      <c r="L359" s="444"/>
      <c r="M359" s="444"/>
      <c r="N359" s="446"/>
      <c r="O359" s="446"/>
      <c r="P359" s="444"/>
      <c r="Q359" s="444"/>
      <c r="R359" s="444"/>
      <c r="S359" s="444"/>
      <c r="T359" s="444"/>
      <c r="U359" s="444"/>
      <c r="V359" s="444"/>
      <c r="W359" s="444"/>
      <c r="X359" s="444"/>
      <c r="Y359" s="444"/>
      <c r="Z359" s="444"/>
    </row>
    <row r="360" spans="1:26" ht="15.75" customHeight="1">
      <c r="A360" s="444"/>
      <c r="B360" s="47"/>
      <c r="C360" s="472"/>
      <c r="D360" s="47"/>
      <c r="E360" s="47"/>
      <c r="F360" s="47"/>
      <c r="G360" s="47"/>
      <c r="H360" s="47"/>
      <c r="I360" s="444"/>
      <c r="J360" s="446"/>
      <c r="K360" s="446"/>
      <c r="L360" s="444"/>
      <c r="M360" s="444"/>
      <c r="N360" s="446"/>
      <c r="O360" s="446"/>
      <c r="P360" s="444"/>
      <c r="Q360" s="444"/>
      <c r="R360" s="444"/>
      <c r="S360" s="444"/>
      <c r="T360" s="444"/>
      <c r="U360" s="444"/>
      <c r="V360" s="444"/>
      <c r="W360" s="444"/>
      <c r="X360" s="444"/>
      <c r="Y360" s="444"/>
      <c r="Z360" s="444"/>
    </row>
    <row r="361" spans="1:26" ht="15.75" customHeight="1">
      <c r="A361" s="444"/>
      <c r="B361" s="47"/>
      <c r="C361" s="472"/>
      <c r="D361" s="47"/>
      <c r="E361" s="47"/>
      <c r="F361" s="47"/>
      <c r="G361" s="47"/>
      <c r="H361" s="47"/>
      <c r="I361" s="444"/>
      <c r="J361" s="446"/>
      <c r="K361" s="446"/>
      <c r="L361" s="444"/>
      <c r="M361" s="444"/>
      <c r="N361" s="446"/>
      <c r="O361" s="446"/>
      <c r="P361" s="444"/>
      <c r="Q361" s="444"/>
      <c r="R361" s="444"/>
      <c r="S361" s="444"/>
      <c r="T361" s="444"/>
      <c r="U361" s="444"/>
      <c r="V361" s="444"/>
      <c r="W361" s="444"/>
      <c r="X361" s="444"/>
      <c r="Y361" s="444"/>
      <c r="Z361" s="444"/>
    </row>
    <row r="362" spans="1:26" ht="15.75" customHeight="1">
      <c r="A362" s="444"/>
      <c r="B362" s="47"/>
      <c r="C362" s="472"/>
      <c r="D362" s="47"/>
      <c r="E362" s="47"/>
      <c r="F362" s="47"/>
      <c r="G362" s="47"/>
      <c r="H362" s="47"/>
      <c r="I362" s="444"/>
      <c r="J362" s="446"/>
      <c r="K362" s="446"/>
      <c r="L362" s="444"/>
      <c r="M362" s="444"/>
      <c r="N362" s="446"/>
      <c r="O362" s="446"/>
      <c r="P362" s="444"/>
      <c r="Q362" s="444"/>
      <c r="R362" s="444"/>
      <c r="S362" s="444"/>
      <c r="T362" s="444"/>
      <c r="U362" s="444"/>
      <c r="V362" s="444"/>
      <c r="W362" s="444"/>
      <c r="X362" s="444"/>
      <c r="Y362" s="444"/>
      <c r="Z362" s="444"/>
    </row>
    <row r="363" spans="1:26" ht="15.75" customHeight="1">
      <c r="A363" s="444"/>
      <c r="B363" s="47"/>
      <c r="C363" s="472"/>
      <c r="D363" s="47"/>
      <c r="E363" s="47"/>
      <c r="F363" s="47"/>
      <c r="G363" s="47"/>
      <c r="H363" s="47"/>
      <c r="I363" s="444"/>
      <c r="J363" s="446"/>
      <c r="K363" s="446"/>
      <c r="L363" s="444"/>
      <c r="M363" s="444"/>
      <c r="N363" s="446"/>
      <c r="O363" s="446"/>
      <c r="P363" s="444"/>
      <c r="Q363" s="444"/>
      <c r="R363" s="444"/>
      <c r="S363" s="444"/>
      <c r="T363" s="444"/>
      <c r="U363" s="444"/>
      <c r="V363" s="444"/>
      <c r="W363" s="444"/>
      <c r="X363" s="444"/>
      <c r="Y363" s="444"/>
      <c r="Z363" s="444"/>
    </row>
    <row r="364" spans="1:26" ht="15.75" customHeight="1">
      <c r="A364" s="444"/>
      <c r="B364" s="47"/>
      <c r="C364" s="472"/>
      <c r="D364" s="47"/>
      <c r="E364" s="47"/>
      <c r="F364" s="47"/>
      <c r="G364" s="47"/>
      <c r="H364" s="47"/>
      <c r="I364" s="444"/>
      <c r="J364" s="446"/>
      <c r="K364" s="446"/>
      <c r="L364" s="444"/>
      <c r="M364" s="444"/>
      <c r="N364" s="446"/>
      <c r="O364" s="446"/>
      <c r="P364" s="444"/>
      <c r="Q364" s="444"/>
      <c r="R364" s="444"/>
      <c r="S364" s="444"/>
      <c r="T364" s="444"/>
      <c r="U364" s="444"/>
      <c r="V364" s="444"/>
      <c r="W364" s="444"/>
      <c r="X364" s="444"/>
      <c r="Y364" s="444"/>
      <c r="Z364" s="444"/>
    </row>
    <row r="365" spans="1:26" ht="15.75" customHeight="1">
      <c r="A365" s="444"/>
      <c r="B365" s="47"/>
      <c r="C365" s="472"/>
      <c r="D365" s="47"/>
      <c r="E365" s="47"/>
      <c r="F365" s="47"/>
      <c r="G365" s="47"/>
      <c r="H365" s="47"/>
      <c r="I365" s="444"/>
      <c r="J365" s="446"/>
      <c r="K365" s="446"/>
      <c r="L365" s="444"/>
      <c r="M365" s="444"/>
      <c r="N365" s="446"/>
      <c r="O365" s="446"/>
      <c r="P365" s="444"/>
      <c r="Q365" s="444"/>
      <c r="R365" s="444"/>
      <c r="S365" s="444"/>
      <c r="T365" s="444"/>
      <c r="U365" s="444"/>
      <c r="V365" s="444"/>
      <c r="W365" s="444"/>
      <c r="X365" s="444"/>
      <c r="Y365" s="444"/>
      <c r="Z365" s="444"/>
    </row>
    <row r="366" spans="1:26" ht="15.75" customHeight="1">
      <c r="A366" s="444"/>
      <c r="B366" s="47"/>
      <c r="C366" s="472"/>
      <c r="D366" s="47"/>
      <c r="E366" s="47"/>
      <c r="F366" s="47"/>
      <c r="G366" s="47"/>
      <c r="H366" s="47"/>
      <c r="I366" s="444"/>
      <c r="J366" s="446"/>
      <c r="K366" s="446"/>
      <c r="L366" s="444"/>
      <c r="M366" s="444"/>
      <c r="N366" s="446"/>
      <c r="O366" s="446"/>
      <c r="P366" s="444"/>
      <c r="Q366" s="444"/>
      <c r="R366" s="444"/>
      <c r="S366" s="444"/>
      <c r="T366" s="444"/>
      <c r="U366" s="444"/>
      <c r="V366" s="444"/>
      <c r="W366" s="444"/>
      <c r="X366" s="444"/>
      <c r="Y366" s="444"/>
      <c r="Z366" s="444"/>
    </row>
    <row r="367" spans="1:26" ht="15.75" customHeight="1">
      <c r="A367" s="444"/>
      <c r="B367" s="47"/>
      <c r="C367" s="472"/>
      <c r="D367" s="47"/>
      <c r="E367" s="47"/>
      <c r="F367" s="47"/>
      <c r="G367" s="47"/>
      <c r="H367" s="47"/>
      <c r="I367" s="444"/>
      <c r="J367" s="446"/>
      <c r="K367" s="446"/>
      <c r="L367" s="444"/>
      <c r="M367" s="444"/>
      <c r="N367" s="446"/>
      <c r="O367" s="446"/>
      <c r="P367" s="444"/>
      <c r="Q367" s="444"/>
      <c r="R367" s="444"/>
      <c r="S367" s="444"/>
      <c r="T367" s="444"/>
      <c r="U367" s="444"/>
      <c r="V367" s="444"/>
      <c r="W367" s="444"/>
      <c r="X367" s="444"/>
      <c r="Y367" s="444"/>
      <c r="Z367" s="444"/>
    </row>
    <row r="368" spans="1:26" ht="15.75" customHeight="1">
      <c r="A368" s="444"/>
      <c r="B368" s="47"/>
      <c r="C368" s="472"/>
      <c r="D368" s="47"/>
      <c r="E368" s="47"/>
      <c r="F368" s="47"/>
      <c r="G368" s="47"/>
      <c r="H368" s="47"/>
      <c r="I368" s="444"/>
      <c r="J368" s="446"/>
      <c r="K368" s="446"/>
      <c r="L368" s="444"/>
      <c r="M368" s="444"/>
      <c r="N368" s="446"/>
      <c r="O368" s="446"/>
      <c r="P368" s="444"/>
      <c r="Q368" s="444"/>
      <c r="R368" s="444"/>
      <c r="S368" s="444"/>
      <c r="T368" s="444"/>
      <c r="U368" s="444"/>
      <c r="V368" s="444"/>
      <c r="W368" s="444"/>
      <c r="X368" s="444"/>
      <c r="Y368" s="444"/>
      <c r="Z368" s="444"/>
    </row>
    <row r="369" spans="1:26" ht="15.75" customHeight="1">
      <c r="A369" s="444"/>
      <c r="B369" s="47"/>
      <c r="C369" s="472"/>
      <c r="D369" s="47"/>
      <c r="E369" s="47"/>
      <c r="F369" s="47"/>
      <c r="G369" s="47"/>
      <c r="H369" s="47"/>
      <c r="I369" s="444"/>
      <c r="J369" s="446"/>
      <c r="K369" s="446"/>
      <c r="L369" s="444"/>
      <c r="M369" s="444"/>
      <c r="N369" s="446"/>
      <c r="O369" s="446"/>
      <c r="P369" s="444"/>
      <c r="Q369" s="444"/>
      <c r="R369" s="444"/>
      <c r="S369" s="444"/>
      <c r="T369" s="444"/>
      <c r="U369" s="444"/>
      <c r="V369" s="444"/>
      <c r="W369" s="444"/>
      <c r="X369" s="444"/>
      <c r="Y369" s="444"/>
      <c r="Z369" s="444"/>
    </row>
    <row r="370" spans="1:26" ht="15.75" customHeight="1">
      <c r="A370" s="444"/>
      <c r="B370" s="47"/>
      <c r="C370" s="472"/>
      <c r="D370" s="47"/>
      <c r="E370" s="47"/>
      <c r="F370" s="47"/>
      <c r="G370" s="47"/>
      <c r="H370" s="47"/>
      <c r="I370" s="444"/>
      <c r="J370" s="446"/>
      <c r="K370" s="446"/>
      <c r="L370" s="444"/>
      <c r="M370" s="444"/>
      <c r="N370" s="446"/>
      <c r="O370" s="446"/>
      <c r="P370" s="444"/>
      <c r="Q370" s="444"/>
      <c r="R370" s="444"/>
      <c r="S370" s="444"/>
      <c r="T370" s="444"/>
      <c r="U370" s="444"/>
      <c r="V370" s="444"/>
      <c r="W370" s="444"/>
      <c r="X370" s="444"/>
      <c r="Y370" s="444"/>
      <c r="Z370" s="444"/>
    </row>
    <row r="371" spans="1:26" ht="15.75" customHeight="1">
      <c r="A371" s="444"/>
      <c r="B371" s="47"/>
      <c r="C371" s="472"/>
      <c r="D371" s="47"/>
      <c r="E371" s="47"/>
      <c r="F371" s="47"/>
      <c r="G371" s="47"/>
      <c r="H371" s="47"/>
      <c r="I371" s="444"/>
      <c r="J371" s="446"/>
      <c r="K371" s="446"/>
      <c r="L371" s="444"/>
      <c r="M371" s="444"/>
      <c r="N371" s="446"/>
      <c r="O371" s="446"/>
      <c r="P371" s="444"/>
      <c r="Q371" s="444"/>
      <c r="R371" s="444"/>
      <c r="S371" s="444"/>
      <c r="T371" s="444"/>
      <c r="U371" s="444"/>
      <c r="V371" s="444"/>
      <c r="W371" s="444"/>
      <c r="X371" s="444"/>
      <c r="Y371" s="444"/>
      <c r="Z371" s="444"/>
    </row>
    <row r="372" spans="1:26" ht="15.75" customHeight="1">
      <c r="A372" s="444"/>
      <c r="B372" s="47"/>
      <c r="C372" s="472"/>
      <c r="D372" s="47"/>
      <c r="E372" s="47"/>
      <c r="F372" s="47"/>
      <c r="G372" s="47"/>
      <c r="H372" s="47"/>
      <c r="I372" s="444"/>
      <c r="J372" s="446"/>
      <c r="K372" s="446"/>
      <c r="L372" s="444"/>
      <c r="M372" s="444"/>
      <c r="N372" s="446"/>
      <c r="O372" s="446"/>
      <c r="P372" s="444"/>
      <c r="Q372" s="444"/>
      <c r="R372" s="444"/>
      <c r="S372" s="444"/>
      <c r="T372" s="444"/>
      <c r="U372" s="444"/>
      <c r="V372" s="444"/>
      <c r="W372" s="444"/>
      <c r="X372" s="444"/>
      <c r="Y372" s="444"/>
      <c r="Z372" s="444"/>
    </row>
    <row r="373" spans="1:26" ht="15.75" customHeight="1">
      <c r="A373" s="444"/>
      <c r="B373" s="47"/>
      <c r="C373" s="472"/>
      <c r="D373" s="47"/>
      <c r="E373" s="47"/>
      <c r="F373" s="47"/>
      <c r="G373" s="47"/>
      <c r="H373" s="47"/>
      <c r="I373" s="444"/>
      <c r="J373" s="446"/>
      <c r="K373" s="446"/>
      <c r="L373" s="444"/>
      <c r="M373" s="444"/>
      <c r="N373" s="446"/>
      <c r="O373" s="446"/>
      <c r="P373" s="444"/>
      <c r="Q373" s="444"/>
      <c r="R373" s="444"/>
      <c r="S373" s="444"/>
      <c r="T373" s="444"/>
      <c r="U373" s="444"/>
      <c r="V373" s="444"/>
      <c r="W373" s="444"/>
      <c r="X373" s="444"/>
      <c r="Y373" s="444"/>
      <c r="Z373" s="444"/>
    </row>
    <row r="374" spans="1:26" ht="15.75" customHeight="1">
      <c r="A374" s="444"/>
      <c r="B374" s="47"/>
      <c r="C374" s="472"/>
      <c r="D374" s="47"/>
      <c r="E374" s="47"/>
      <c r="F374" s="47"/>
      <c r="G374" s="47"/>
      <c r="H374" s="47"/>
      <c r="I374" s="444"/>
      <c r="J374" s="446"/>
      <c r="K374" s="446"/>
      <c r="L374" s="444"/>
      <c r="M374" s="444"/>
      <c r="N374" s="446"/>
      <c r="O374" s="446"/>
      <c r="P374" s="444"/>
      <c r="Q374" s="444"/>
      <c r="R374" s="444"/>
      <c r="S374" s="444"/>
      <c r="T374" s="444"/>
      <c r="U374" s="444"/>
      <c r="V374" s="444"/>
      <c r="W374" s="444"/>
      <c r="X374" s="444"/>
      <c r="Y374" s="444"/>
      <c r="Z374" s="444"/>
    </row>
    <row r="375" spans="1:26" ht="15.75" customHeight="1">
      <c r="A375" s="444"/>
      <c r="B375" s="47"/>
      <c r="C375" s="472"/>
      <c r="D375" s="47"/>
      <c r="E375" s="47"/>
      <c r="F375" s="47"/>
      <c r="G375" s="47"/>
      <c r="H375" s="47"/>
      <c r="I375" s="444"/>
      <c r="J375" s="446"/>
      <c r="K375" s="446"/>
      <c r="L375" s="444"/>
      <c r="M375" s="444"/>
      <c r="N375" s="446"/>
      <c r="O375" s="446"/>
      <c r="P375" s="444"/>
      <c r="Q375" s="444"/>
      <c r="R375" s="444"/>
      <c r="S375" s="444"/>
      <c r="T375" s="444"/>
      <c r="U375" s="444"/>
      <c r="V375" s="444"/>
      <c r="W375" s="444"/>
      <c r="X375" s="444"/>
      <c r="Y375" s="444"/>
      <c r="Z375" s="444"/>
    </row>
    <row r="376" spans="1:26" ht="15.75" customHeight="1">
      <c r="A376" s="444"/>
      <c r="B376" s="47"/>
      <c r="C376" s="472"/>
      <c r="D376" s="47"/>
      <c r="E376" s="47"/>
      <c r="F376" s="47"/>
      <c r="G376" s="47"/>
      <c r="H376" s="47"/>
      <c r="I376" s="444"/>
      <c r="J376" s="446"/>
      <c r="K376" s="446"/>
      <c r="L376" s="444"/>
      <c r="M376" s="444"/>
      <c r="N376" s="446"/>
      <c r="O376" s="446"/>
      <c r="P376" s="444"/>
      <c r="Q376" s="444"/>
      <c r="R376" s="444"/>
      <c r="S376" s="444"/>
      <c r="T376" s="444"/>
      <c r="U376" s="444"/>
      <c r="V376" s="444"/>
      <c r="W376" s="444"/>
      <c r="X376" s="444"/>
      <c r="Y376" s="444"/>
      <c r="Z376" s="444"/>
    </row>
    <row r="377" spans="1:26" ht="15.75" customHeight="1">
      <c r="A377" s="444"/>
      <c r="B377" s="47"/>
      <c r="C377" s="472"/>
      <c r="D377" s="47"/>
      <c r="E377" s="47"/>
      <c r="F377" s="47"/>
      <c r="G377" s="47"/>
      <c r="H377" s="47"/>
      <c r="I377" s="444"/>
      <c r="J377" s="446"/>
      <c r="K377" s="446"/>
      <c r="L377" s="444"/>
      <c r="M377" s="444"/>
      <c r="N377" s="446"/>
      <c r="O377" s="446"/>
      <c r="P377" s="444"/>
      <c r="Q377" s="444"/>
      <c r="R377" s="444"/>
      <c r="S377" s="444"/>
      <c r="T377" s="444"/>
      <c r="U377" s="444"/>
      <c r="V377" s="444"/>
      <c r="W377" s="444"/>
      <c r="X377" s="444"/>
      <c r="Y377" s="444"/>
      <c r="Z377" s="444"/>
    </row>
    <row r="378" spans="1:26" ht="15.75" customHeight="1">
      <c r="A378" s="444"/>
      <c r="B378" s="47"/>
      <c r="C378" s="472"/>
      <c r="D378" s="47"/>
      <c r="E378" s="47"/>
      <c r="F378" s="47"/>
      <c r="G378" s="47"/>
      <c r="H378" s="47"/>
      <c r="I378" s="444"/>
      <c r="J378" s="446"/>
      <c r="K378" s="446"/>
      <c r="L378" s="444"/>
      <c r="M378" s="444"/>
      <c r="N378" s="446"/>
      <c r="O378" s="446"/>
      <c r="P378" s="444"/>
      <c r="Q378" s="444"/>
      <c r="R378" s="444"/>
      <c r="S378" s="444"/>
      <c r="T378" s="444"/>
      <c r="U378" s="444"/>
      <c r="V378" s="444"/>
      <c r="W378" s="444"/>
      <c r="X378" s="444"/>
      <c r="Y378" s="444"/>
      <c r="Z378" s="444"/>
    </row>
    <row r="379" spans="1:26" ht="15.75" customHeight="1">
      <c r="A379" s="444"/>
      <c r="B379" s="47"/>
      <c r="C379" s="472"/>
      <c r="D379" s="47"/>
      <c r="E379" s="47"/>
      <c r="F379" s="47"/>
      <c r="G379" s="47"/>
      <c r="H379" s="47"/>
      <c r="I379" s="444"/>
      <c r="J379" s="446"/>
      <c r="K379" s="446"/>
      <c r="L379" s="444"/>
      <c r="M379" s="444"/>
      <c r="N379" s="446"/>
      <c r="O379" s="446"/>
      <c r="P379" s="444"/>
      <c r="Q379" s="444"/>
      <c r="R379" s="444"/>
      <c r="S379" s="444"/>
      <c r="T379" s="444"/>
      <c r="U379" s="444"/>
      <c r="V379" s="444"/>
      <c r="W379" s="444"/>
      <c r="X379" s="444"/>
      <c r="Y379" s="444"/>
      <c r="Z379" s="444"/>
    </row>
    <row r="380" spans="1:26" ht="15.75" customHeight="1">
      <c r="A380" s="444"/>
      <c r="B380" s="47"/>
      <c r="C380" s="472"/>
      <c r="D380" s="47"/>
      <c r="E380" s="47"/>
      <c r="F380" s="47"/>
      <c r="G380" s="47"/>
      <c r="H380" s="47"/>
      <c r="I380" s="444"/>
      <c r="J380" s="446"/>
      <c r="K380" s="446"/>
      <c r="L380" s="444"/>
      <c r="M380" s="444"/>
      <c r="N380" s="446"/>
      <c r="O380" s="446"/>
      <c r="P380" s="444"/>
      <c r="Q380" s="444"/>
      <c r="R380" s="444"/>
      <c r="S380" s="444"/>
      <c r="T380" s="444"/>
      <c r="U380" s="444"/>
      <c r="V380" s="444"/>
      <c r="W380" s="444"/>
      <c r="X380" s="444"/>
      <c r="Y380" s="444"/>
      <c r="Z380" s="444"/>
    </row>
    <row r="381" spans="1:26" ht="15.75" customHeight="1">
      <c r="A381" s="444"/>
      <c r="B381" s="47"/>
      <c r="C381" s="472"/>
      <c r="D381" s="47"/>
      <c r="E381" s="47"/>
      <c r="F381" s="47"/>
      <c r="G381" s="47"/>
      <c r="H381" s="47"/>
      <c r="I381" s="444"/>
      <c r="J381" s="446"/>
      <c r="K381" s="446"/>
      <c r="L381" s="444"/>
      <c r="M381" s="444"/>
      <c r="N381" s="446"/>
      <c r="O381" s="446"/>
      <c r="P381" s="444"/>
      <c r="Q381" s="444"/>
      <c r="R381" s="444"/>
      <c r="S381" s="444"/>
      <c r="T381" s="444"/>
      <c r="U381" s="444"/>
      <c r="V381" s="444"/>
      <c r="W381" s="444"/>
      <c r="X381" s="444"/>
      <c r="Y381" s="444"/>
      <c r="Z381" s="444"/>
    </row>
    <row r="382" spans="1:26" ht="15.75" customHeight="1">
      <c r="A382" s="444"/>
      <c r="B382" s="47"/>
      <c r="C382" s="472"/>
      <c r="D382" s="47"/>
      <c r="E382" s="47"/>
      <c r="F382" s="47"/>
      <c r="G382" s="47"/>
      <c r="H382" s="47"/>
      <c r="I382" s="444"/>
      <c r="J382" s="446"/>
      <c r="K382" s="446"/>
      <c r="L382" s="444"/>
      <c r="M382" s="444"/>
      <c r="N382" s="446"/>
      <c r="O382" s="446"/>
      <c r="P382" s="444"/>
      <c r="Q382" s="444"/>
      <c r="R382" s="444"/>
      <c r="S382" s="444"/>
      <c r="T382" s="444"/>
      <c r="U382" s="444"/>
      <c r="V382" s="444"/>
      <c r="W382" s="444"/>
      <c r="X382" s="444"/>
      <c r="Y382" s="444"/>
      <c r="Z382" s="444"/>
    </row>
    <row r="383" spans="1:26" ht="15.75" customHeight="1">
      <c r="A383" s="444"/>
      <c r="B383" s="47"/>
      <c r="C383" s="472"/>
      <c r="D383" s="47"/>
      <c r="E383" s="47"/>
      <c r="F383" s="47"/>
      <c r="G383" s="47"/>
      <c r="H383" s="47"/>
      <c r="I383" s="444"/>
      <c r="J383" s="446"/>
      <c r="K383" s="446"/>
      <c r="L383" s="444"/>
      <c r="M383" s="444"/>
      <c r="N383" s="446"/>
      <c r="O383" s="446"/>
      <c r="P383" s="444"/>
      <c r="Q383" s="444"/>
      <c r="R383" s="444"/>
      <c r="S383" s="444"/>
      <c r="T383" s="444"/>
      <c r="U383" s="444"/>
      <c r="V383" s="444"/>
      <c r="W383" s="444"/>
      <c r="X383" s="444"/>
      <c r="Y383" s="444"/>
      <c r="Z383" s="444"/>
    </row>
    <row r="384" spans="1:26" ht="15.75" customHeight="1">
      <c r="A384" s="444"/>
      <c r="B384" s="47"/>
      <c r="C384" s="472"/>
      <c r="D384" s="47"/>
      <c r="E384" s="47"/>
      <c r="F384" s="47"/>
      <c r="G384" s="47"/>
      <c r="H384" s="47"/>
      <c r="I384" s="444"/>
      <c r="J384" s="446"/>
      <c r="K384" s="446"/>
      <c r="L384" s="444"/>
      <c r="M384" s="444"/>
      <c r="N384" s="446"/>
      <c r="O384" s="446"/>
      <c r="P384" s="444"/>
      <c r="Q384" s="444"/>
      <c r="R384" s="444"/>
      <c r="S384" s="444"/>
      <c r="T384" s="444"/>
      <c r="U384" s="444"/>
      <c r="V384" s="444"/>
      <c r="W384" s="444"/>
      <c r="X384" s="444"/>
      <c r="Y384" s="444"/>
      <c r="Z384" s="444"/>
    </row>
    <row r="385" spans="1:26" ht="15.75" customHeight="1">
      <c r="A385" s="444"/>
      <c r="B385" s="47"/>
      <c r="C385" s="472"/>
      <c r="D385" s="47"/>
      <c r="E385" s="47"/>
      <c r="F385" s="47"/>
      <c r="G385" s="47"/>
      <c r="H385" s="47"/>
      <c r="I385" s="444"/>
      <c r="J385" s="446"/>
      <c r="K385" s="446"/>
      <c r="L385" s="444"/>
      <c r="M385" s="444"/>
      <c r="N385" s="446"/>
      <c r="O385" s="446"/>
      <c r="P385" s="444"/>
      <c r="Q385" s="444"/>
      <c r="R385" s="444"/>
      <c r="S385" s="444"/>
      <c r="T385" s="444"/>
      <c r="U385" s="444"/>
      <c r="V385" s="444"/>
      <c r="W385" s="444"/>
      <c r="X385" s="444"/>
      <c r="Y385" s="444"/>
      <c r="Z385" s="444"/>
    </row>
    <row r="386" spans="1:26" ht="15.75" customHeight="1">
      <c r="A386" s="444"/>
      <c r="B386" s="47"/>
      <c r="C386" s="472"/>
      <c r="D386" s="47"/>
      <c r="E386" s="47"/>
      <c r="F386" s="47"/>
      <c r="G386" s="47"/>
      <c r="H386" s="47"/>
      <c r="I386" s="444"/>
      <c r="J386" s="446"/>
      <c r="K386" s="446"/>
      <c r="L386" s="444"/>
      <c r="M386" s="444"/>
      <c r="N386" s="446"/>
      <c r="O386" s="446"/>
      <c r="P386" s="444"/>
      <c r="Q386" s="444"/>
      <c r="R386" s="444"/>
      <c r="S386" s="444"/>
      <c r="T386" s="444"/>
      <c r="U386" s="444"/>
      <c r="V386" s="444"/>
      <c r="W386" s="444"/>
      <c r="X386" s="444"/>
      <c r="Y386" s="444"/>
      <c r="Z386" s="444"/>
    </row>
    <row r="387" spans="1:26" ht="15.75" customHeight="1">
      <c r="A387" s="444"/>
      <c r="B387" s="47"/>
      <c r="C387" s="472"/>
      <c r="D387" s="47"/>
      <c r="E387" s="47"/>
      <c r="F387" s="47"/>
      <c r="G387" s="47"/>
      <c r="H387" s="47"/>
      <c r="I387" s="444"/>
      <c r="J387" s="446"/>
      <c r="K387" s="446"/>
      <c r="L387" s="444"/>
      <c r="M387" s="444"/>
      <c r="N387" s="446"/>
      <c r="O387" s="446"/>
      <c r="P387" s="444"/>
      <c r="Q387" s="444"/>
      <c r="R387" s="444"/>
      <c r="S387" s="444"/>
      <c r="T387" s="444"/>
      <c r="U387" s="444"/>
      <c r="V387" s="444"/>
      <c r="W387" s="444"/>
      <c r="X387" s="444"/>
      <c r="Y387" s="444"/>
      <c r="Z387" s="444"/>
    </row>
    <row r="388" spans="1:26" ht="15.75" customHeight="1">
      <c r="A388" s="444"/>
      <c r="B388" s="47"/>
      <c r="C388" s="472"/>
      <c r="D388" s="47"/>
      <c r="E388" s="47"/>
      <c r="F388" s="47"/>
      <c r="G388" s="47"/>
      <c r="H388" s="47"/>
      <c r="I388" s="444"/>
      <c r="J388" s="446"/>
      <c r="K388" s="446"/>
      <c r="L388" s="444"/>
      <c r="M388" s="444"/>
      <c r="N388" s="446"/>
      <c r="O388" s="446"/>
      <c r="P388" s="444"/>
      <c r="Q388" s="444"/>
      <c r="R388" s="444"/>
      <c r="S388" s="444"/>
      <c r="T388" s="444"/>
      <c r="U388" s="444"/>
      <c r="V388" s="444"/>
      <c r="W388" s="444"/>
      <c r="X388" s="444"/>
      <c r="Y388" s="444"/>
      <c r="Z388" s="444"/>
    </row>
    <row r="389" spans="1:26" ht="15.75" customHeight="1">
      <c r="A389" s="444"/>
      <c r="B389" s="47"/>
      <c r="C389" s="472"/>
      <c r="D389" s="47"/>
      <c r="E389" s="47"/>
      <c r="F389" s="47"/>
      <c r="G389" s="47"/>
      <c r="H389" s="47"/>
      <c r="I389" s="444"/>
      <c r="J389" s="446"/>
      <c r="K389" s="446"/>
      <c r="L389" s="444"/>
      <c r="M389" s="444"/>
      <c r="N389" s="446"/>
      <c r="O389" s="446"/>
      <c r="P389" s="444"/>
      <c r="Q389" s="444"/>
      <c r="R389" s="444"/>
      <c r="S389" s="444"/>
      <c r="T389" s="444"/>
      <c r="U389" s="444"/>
      <c r="V389" s="444"/>
      <c r="W389" s="444"/>
      <c r="X389" s="444"/>
      <c r="Y389" s="444"/>
      <c r="Z389" s="444"/>
    </row>
    <row r="390" spans="1:26" ht="15.75" customHeight="1">
      <c r="A390" s="444"/>
      <c r="B390" s="47"/>
      <c r="C390" s="472"/>
      <c r="D390" s="47"/>
      <c r="E390" s="47"/>
      <c r="F390" s="47"/>
      <c r="G390" s="47"/>
      <c r="H390" s="47"/>
      <c r="I390" s="444"/>
      <c r="J390" s="446"/>
      <c r="K390" s="446"/>
      <c r="L390" s="444"/>
      <c r="M390" s="444"/>
      <c r="N390" s="446"/>
      <c r="O390" s="446"/>
      <c r="P390" s="444"/>
      <c r="Q390" s="444"/>
      <c r="R390" s="444"/>
      <c r="S390" s="444"/>
      <c r="T390" s="444"/>
      <c r="U390" s="444"/>
      <c r="V390" s="444"/>
      <c r="W390" s="444"/>
      <c r="X390" s="444"/>
      <c r="Y390" s="444"/>
      <c r="Z390" s="444"/>
    </row>
    <row r="391" spans="1:26" ht="15.75" customHeight="1">
      <c r="A391" s="444"/>
      <c r="B391" s="47"/>
      <c r="C391" s="472"/>
      <c r="D391" s="47"/>
      <c r="E391" s="47"/>
      <c r="F391" s="47"/>
      <c r="G391" s="47"/>
      <c r="H391" s="47"/>
      <c r="I391" s="444"/>
      <c r="J391" s="446"/>
      <c r="K391" s="446"/>
      <c r="L391" s="444"/>
      <c r="M391" s="444"/>
      <c r="N391" s="446"/>
      <c r="O391" s="446"/>
      <c r="P391" s="444"/>
      <c r="Q391" s="444"/>
      <c r="R391" s="444"/>
      <c r="S391" s="444"/>
      <c r="T391" s="444"/>
      <c r="U391" s="444"/>
      <c r="V391" s="444"/>
      <c r="W391" s="444"/>
      <c r="X391" s="444"/>
      <c r="Y391" s="444"/>
      <c r="Z391" s="444"/>
    </row>
    <row r="392" spans="1:26" ht="15.75" customHeight="1">
      <c r="A392" s="444"/>
      <c r="B392" s="47"/>
      <c r="C392" s="472"/>
      <c r="D392" s="47"/>
      <c r="E392" s="47"/>
      <c r="F392" s="47"/>
      <c r="G392" s="47"/>
      <c r="H392" s="47"/>
      <c r="I392" s="444"/>
      <c r="J392" s="446"/>
      <c r="K392" s="446"/>
      <c r="L392" s="444"/>
      <c r="M392" s="444"/>
      <c r="N392" s="446"/>
      <c r="O392" s="446"/>
      <c r="P392" s="444"/>
      <c r="Q392" s="444"/>
      <c r="R392" s="444"/>
      <c r="S392" s="444"/>
      <c r="T392" s="444"/>
      <c r="U392" s="444"/>
      <c r="V392" s="444"/>
      <c r="W392" s="444"/>
      <c r="X392" s="444"/>
      <c r="Y392" s="444"/>
      <c r="Z392" s="444"/>
    </row>
    <row r="393" spans="1:26" ht="15.75" customHeight="1">
      <c r="A393" s="444"/>
      <c r="B393" s="47"/>
      <c r="C393" s="472"/>
      <c r="D393" s="47"/>
      <c r="E393" s="47"/>
      <c r="F393" s="47"/>
      <c r="G393" s="47"/>
      <c r="H393" s="47"/>
      <c r="I393" s="444"/>
      <c r="J393" s="446"/>
      <c r="K393" s="446"/>
      <c r="L393" s="444"/>
      <c r="M393" s="444"/>
      <c r="N393" s="446"/>
      <c r="O393" s="446"/>
      <c r="P393" s="444"/>
      <c r="Q393" s="444"/>
      <c r="R393" s="444"/>
      <c r="S393" s="444"/>
      <c r="T393" s="444"/>
      <c r="U393" s="444"/>
      <c r="V393" s="444"/>
      <c r="W393" s="444"/>
      <c r="X393" s="444"/>
      <c r="Y393" s="444"/>
      <c r="Z393" s="444"/>
    </row>
    <row r="394" spans="1:26" ht="15.75" customHeight="1">
      <c r="A394" s="444"/>
      <c r="B394" s="47"/>
      <c r="C394" s="472"/>
      <c r="D394" s="47"/>
      <c r="E394" s="47"/>
      <c r="F394" s="47"/>
      <c r="G394" s="47"/>
      <c r="H394" s="47"/>
      <c r="I394" s="444"/>
      <c r="J394" s="446"/>
      <c r="K394" s="446"/>
      <c r="L394" s="444"/>
      <c r="M394" s="444"/>
      <c r="N394" s="446"/>
      <c r="O394" s="446"/>
      <c r="P394" s="444"/>
      <c r="Q394" s="444"/>
      <c r="R394" s="444"/>
      <c r="S394" s="444"/>
      <c r="T394" s="444"/>
      <c r="U394" s="444"/>
      <c r="V394" s="444"/>
      <c r="W394" s="444"/>
      <c r="X394" s="444"/>
      <c r="Y394" s="444"/>
      <c r="Z394" s="444"/>
    </row>
    <row r="395" spans="1:26" ht="15.75" customHeight="1">
      <c r="A395" s="444"/>
      <c r="B395" s="47"/>
      <c r="C395" s="472"/>
      <c r="D395" s="47"/>
      <c r="E395" s="47"/>
      <c r="F395" s="47"/>
      <c r="G395" s="47"/>
      <c r="H395" s="47"/>
      <c r="I395" s="444"/>
      <c r="J395" s="446"/>
      <c r="K395" s="446"/>
      <c r="L395" s="444"/>
      <c r="M395" s="444"/>
      <c r="N395" s="446"/>
      <c r="O395" s="446"/>
      <c r="P395" s="444"/>
      <c r="Q395" s="444"/>
      <c r="R395" s="444"/>
      <c r="S395" s="444"/>
      <c r="T395" s="444"/>
      <c r="U395" s="444"/>
      <c r="V395" s="444"/>
      <c r="W395" s="444"/>
      <c r="X395" s="444"/>
      <c r="Y395" s="444"/>
      <c r="Z395" s="444"/>
    </row>
    <row r="396" spans="1:26" ht="15.75" customHeight="1">
      <c r="A396" s="444"/>
      <c r="B396" s="47"/>
      <c r="C396" s="472"/>
      <c r="D396" s="47"/>
      <c r="E396" s="47"/>
      <c r="F396" s="47"/>
      <c r="G396" s="47"/>
      <c r="H396" s="47"/>
      <c r="I396" s="444"/>
      <c r="J396" s="446"/>
      <c r="K396" s="446"/>
      <c r="L396" s="444"/>
      <c r="M396" s="444"/>
      <c r="N396" s="446"/>
      <c r="O396" s="446"/>
      <c r="P396" s="444"/>
      <c r="Q396" s="444"/>
      <c r="R396" s="444"/>
      <c r="S396" s="444"/>
      <c r="T396" s="444"/>
      <c r="U396" s="444"/>
      <c r="V396" s="444"/>
      <c r="W396" s="444"/>
      <c r="X396" s="444"/>
      <c r="Y396" s="444"/>
      <c r="Z396" s="444"/>
    </row>
    <row r="397" spans="1:26" ht="15.75" customHeight="1">
      <c r="A397" s="444"/>
      <c r="B397" s="47"/>
      <c r="C397" s="472"/>
      <c r="D397" s="47"/>
      <c r="E397" s="47"/>
      <c r="F397" s="47"/>
      <c r="G397" s="47"/>
      <c r="H397" s="47"/>
      <c r="I397" s="444"/>
      <c r="J397" s="446"/>
      <c r="K397" s="446"/>
      <c r="L397" s="444"/>
      <c r="M397" s="444"/>
      <c r="N397" s="446"/>
      <c r="O397" s="446"/>
      <c r="P397" s="444"/>
      <c r="Q397" s="444"/>
      <c r="R397" s="444"/>
      <c r="S397" s="444"/>
      <c r="T397" s="444"/>
      <c r="U397" s="444"/>
      <c r="V397" s="444"/>
      <c r="W397" s="444"/>
      <c r="X397" s="444"/>
      <c r="Y397" s="444"/>
      <c r="Z397" s="444"/>
    </row>
    <row r="398" spans="1:26" ht="15.75" customHeight="1">
      <c r="A398" s="444"/>
      <c r="B398" s="47"/>
      <c r="C398" s="472"/>
      <c r="D398" s="47"/>
      <c r="E398" s="47"/>
      <c r="F398" s="47"/>
      <c r="G398" s="47"/>
      <c r="H398" s="47"/>
      <c r="I398" s="444"/>
      <c r="J398" s="446"/>
      <c r="K398" s="446"/>
      <c r="L398" s="444"/>
      <c r="M398" s="444"/>
      <c r="N398" s="446"/>
      <c r="O398" s="446"/>
      <c r="P398" s="444"/>
      <c r="Q398" s="444"/>
      <c r="R398" s="444"/>
      <c r="S398" s="444"/>
      <c r="T398" s="444"/>
      <c r="U398" s="444"/>
      <c r="V398" s="444"/>
      <c r="W398" s="444"/>
      <c r="X398" s="444"/>
      <c r="Y398" s="444"/>
      <c r="Z398" s="444"/>
    </row>
    <row r="399" spans="1:26" ht="15.75" customHeight="1">
      <c r="A399" s="444"/>
      <c r="B399" s="47"/>
      <c r="C399" s="472"/>
      <c r="D399" s="47"/>
      <c r="E399" s="47"/>
      <c r="F399" s="47"/>
      <c r="G399" s="47"/>
      <c r="H399" s="47"/>
      <c r="I399" s="444"/>
      <c r="J399" s="446"/>
      <c r="K399" s="446"/>
      <c r="L399" s="444"/>
      <c r="M399" s="444"/>
      <c r="N399" s="446"/>
      <c r="O399" s="446"/>
      <c r="P399" s="444"/>
      <c r="Q399" s="444"/>
      <c r="R399" s="444"/>
      <c r="S399" s="444"/>
      <c r="T399" s="444"/>
      <c r="U399" s="444"/>
      <c r="V399" s="444"/>
      <c r="W399" s="444"/>
      <c r="X399" s="444"/>
      <c r="Y399" s="444"/>
      <c r="Z399" s="444"/>
    </row>
    <row r="400" spans="1:26" ht="15.75" customHeight="1">
      <c r="A400" s="444"/>
      <c r="B400" s="47"/>
      <c r="C400" s="472"/>
      <c r="D400" s="47"/>
      <c r="E400" s="47"/>
      <c r="F400" s="47"/>
      <c r="G400" s="47"/>
      <c r="H400" s="47"/>
      <c r="I400" s="444"/>
      <c r="J400" s="446"/>
      <c r="K400" s="446"/>
      <c r="L400" s="444"/>
      <c r="M400" s="444"/>
      <c r="N400" s="446"/>
      <c r="O400" s="446"/>
      <c r="P400" s="444"/>
      <c r="Q400" s="444"/>
      <c r="R400" s="444"/>
      <c r="S400" s="444"/>
      <c r="T400" s="444"/>
      <c r="U400" s="444"/>
      <c r="V400" s="444"/>
      <c r="W400" s="444"/>
      <c r="X400" s="444"/>
      <c r="Y400" s="444"/>
      <c r="Z400" s="444"/>
    </row>
    <row r="401" spans="1:26" ht="15.75" customHeight="1">
      <c r="A401" s="444"/>
      <c r="B401" s="47"/>
      <c r="C401" s="472"/>
      <c r="D401" s="47"/>
      <c r="E401" s="47"/>
      <c r="F401" s="47"/>
      <c r="G401" s="47"/>
      <c r="H401" s="47"/>
      <c r="I401" s="444"/>
      <c r="J401" s="446"/>
      <c r="K401" s="446"/>
      <c r="L401" s="444"/>
      <c r="M401" s="444"/>
      <c r="N401" s="446"/>
      <c r="O401" s="446"/>
      <c r="P401" s="444"/>
      <c r="Q401" s="444"/>
      <c r="R401" s="444"/>
      <c r="S401" s="444"/>
      <c r="T401" s="444"/>
      <c r="U401" s="444"/>
      <c r="V401" s="444"/>
      <c r="W401" s="444"/>
      <c r="X401" s="444"/>
      <c r="Y401" s="444"/>
      <c r="Z401" s="444"/>
    </row>
    <row r="402" spans="1:26" ht="15.75" customHeight="1">
      <c r="A402" s="444"/>
      <c r="B402" s="47"/>
      <c r="C402" s="472"/>
      <c r="D402" s="47"/>
      <c r="E402" s="47"/>
      <c r="F402" s="47"/>
      <c r="G402" s="47"/>
      <c r="H402" s="47"/>
      <c r="I402" s="444"/>
      <c r="J402" s="446"/>
      <c r="K402" s="446"/>
      <c r="L402" s="444"/>
      <c r="M402" s="444"/>
      <c r="N402" s="446"/>
      <c r="O402" s="446"/>
      <c r="P402" s="444"/>
      <c r="Q402" s="444"/>
      <c r="R402" s="444"/>
      <c r="S402" s="444"/>
      <c r="T402" s="444"/>
      <c r="U402" s="444"/>
      <c r="V402" s="444"/>
      <c r="W402" s="444"/>
      <c r="X402" s="444"/>
      <c r="Y402" s="444"/>
      <c r="Z402" s="444"/>
    </row>
    <row r="403" spans="1:26" ht="15.75" customHeight="1">
      <c r="A403" s="444"/>
      <c r="B403" s="47"/>
      <c r="C403" s="472"/>
      <c r="D403" s="47"/>
      <c r="E403" s="47"/>
      <c r="F403" s="47"/>
      <c r="G403" s="47"/>
      <c r="H403" s="47"/>
      <c r="I403" s="444"/>
      <c r="J403" s="446"/>
      <c r="K403" s="446"/>
      <c r="L403" s="444"/>
      <c r="M403" s="444"/>
      <c r="N403" s="446"/>
      <c r="O403" s="446"/>
      <c r="P403" s="444"/>
      <c r="Q403" s="444"/>
      <c r="R403" s="444"/>
      <c r="S403" s="444"/>
      <c r="T403" s="444"/>
      <c r="U403" s="444"/>
      <c r="V403" s="444"/>
      <c r="W403" s="444"/>
      <c r="X403" s="444"/>
      <c r="Y403" s="444"/>
      <c r="Z403" s="444"/>
    </row>
    <row r="404" spans="1:26" ht="15.75" customHeight="1">
      <c r="A404" s="444"/>
      <c r="B404" s="47"/>
      <c r="C404" s="472"/>
      <c r="D404" s="47"/>
      <c r="E404" s="47"/>
      <c r="F404" s="47"/>
      <c r="G404" s="47"/>
      <c r="H404" s="47"/>
      <c r="I404" s="444"/>
      <c r="J404" s="446"/>
      <c r="K404" s="446"/>
      <c r="L404" s="444"/>
      <c r="M404" s="444"/>
      <c r="N404" s="446"/>
      <c r="O404" s="446"/>
      <c r="P404" s="444"/>
      <c r="Q404" s="444"/>
      <c r="R404" s="444"/>
      <c r="S404" s="444"/>
      <c r="T404" s="444"/>
      <c r="U404" s="444"/>
      <c r="V404" s="444"/>
      <c r="W404" s="444"/>
      <c r="X404" s="444"/>
      <c r="Y404" s="444"/>
      <c r="Z404" s="444"/>
    </row>
    <row r="405" spans="1:26" ht="15.75" customHeight="1">
      <c r="A405" s="444"/>
      <c r="B405" s="47"/>
      <c r="C405" s="472"/>
      <c r="D405" s="47"/>
      <c r="E405" s="47"/>
      <c r="F405" s="47"/>
      <c r="G405" s="47"/>
      <c r="H405" s="47"/>
      <c r="I405" s="444"/>
      <c r="J405" s="446"/>
      <c r="K405" s="446"/>
      <c r="L405" s="444"/>
      <c r="M405" s="444"/>
      <c r="N405" s="446"/>
      <c r="O405" s="446"/>
      <c r="P405" s="444"/>
      <c r="Q405" s="444"/>
      <c r="R405" s="444"/>
      <c r="S405" s="444"/>
      <c r="T405" s="444"/>
      <c r="U405" s="444"/>
      <c r="V405" s="444"/>
      <c r="W405" s="444"/>
      <c r="X405" s="444"/>
      <c r="Y405" s="444"/>
      <c r="Z405" s="444"/>
    </row>
    <row r="406" spans="1:26" ht="15.75" customHeight="1">
      <c r="A406" s="444"/>
      <c r="B406" s="47"/>
      <c r="C406" s="472"/>
      <c r="D406" s="47"/>
      <c r="E406" s="47"/>
      <c r="F406" s="47"/>
      <c r="G406" s="47"/>
      <c r="H406" s="47"/>
      <c r="I406" s="444"/>
      <c r="J406" s="446"/>
      <c r="K406" s="446"/>
      <c r="L406" s="444"/>
      <c r="M406" s="444"/>
      <c r="N406" s="446"/>
      <c r="O406" s="446"/>
      <c r="P406" s="444"/>
      <c r="Q406" s="444"/>
      <c r="R406" s="444"/>
      <c r="S406" s="444"/>
      <c r="T406" s="444"/>
      <c r="U406" s="444"/>
      <c r="V406" s="444"/>
      <c r="W406" s="444"/>
      <c r="X406" s="444"/>
      <c r="Y406" s="444"/>
      <c r="Z406" s="444"/>
    </row>
    <row r="407" spans="1:26" ht="15.75" customHeight="1">
      <c r="A407" s="444"/>
      <c r="B407" s="47"/>
      <c r="C407" s="472"/>
      <c r="D407" s="47"/>
      <c r="E407" s="47"/>
      <c r="F407" s="47"/>
      <c r="G407" s="47"/>
      <c r="H407" s="47"/>
      <c r="I407" s="444"/>
      <c r="J407" s="446"/>
      <c r="K407" s="446"/>
      <c r="L407" s="444"/>
      <c r="M407" s="444"/>
      <c r="N407" s="446"/>
      <c r="O407" s="446"/>
      <c r="P407" s="444"/>
      <c r="Q407" s="444"/>
      <c r="R407" s="444"/>
      <c r="S407" s="444"/>
      <c r="T407" s="444"/>
      <c r="U407" s="444"/>
      <c r="V407" s="444"/>
      <c r="W407" s="444"/>
      <c r="X407" s="444"/>
      <c r="Y407" s="444"/>
      <c r="Z407" s="444"/>
    </row>
    <row r="408" spans="1:26" ht="15.75" customHeight="1">
      <c r="A408" s="444"/>
      <c r="B408" s="47"/>
      <c r="C408" s="472"/>
      <c r="D408" s="47"/>
      <c r="E408" s="47"/>
      <c r="F408" s="47"/>
      <c r="G408" s="47"/>
      <c r="H408" s="47"/>
      <c r="I408" s="444"/>
      <c r="J408" s="446"/>
      <c r="K408" s="446"/>
      <c r="L408" s="444"/>
      <c r="M408" s="444"/>
      <c r="N408" s="446"/>
      <c r="O408" s="446"/>
      <c r="P408" s="444"/>
      <c r="Q408" s="444"/>
      <c r="R408" s="444"/>
      <c r="S408" s="444"/>
      <c r="T408" s="444"/>
      <c r="U408" s="444"/>
      <c r="V408" s="444"/>
      <c r="W408" s="444"/>
      <c r="X408" s="444"/>
      <c r="Y408" s="444"/>
      <c r="Z408" s="444"/>
    </row>
    <row r="409" spans="1:26" ht="15.75" customHeight="1">
      <c r="A409" s="444"/>
      <c r="B409" s="47"/>
      <c r="C409" s="472"/>
      <c r="D409" s="47"/>
      <c r="E409" s="47"/>
      <c r="F409" s="47"/>
      <c r="G409" s="47"/>
      <c r="H409" s="47"/>
      <c r="I409" s="444"/>
      <c r="J409" s="446"/>
      <c r="K409" s="446"/>
      <c r="L409" s="444"/>
      <c r="M409" s="444"/>
      <c r="N409" s="446"/>
      <c r="O409" s="446"/>
      <c r="P409" s="444"/>
      <c r="Q409" s="444"/>
      <c r="R409" s="444"/>
      <c r="S409" s="444"/>
      <c r="T409" s="444"/>
      <c r="U409" s="444"/>
      <c r="V409" s="444"/>
      <c r="W409" s="444"/>
      <c r="X409" s="444"/>
      <c r="Y409" s="444"/>
      <c r="Z409" s="444"/>
    </row>
    <row r="410" spans="1:26" ht="15.75" customHeight="1">
      <c r="A410" s="444"/>
      <c r="B410" s="47"/>
      <c r="C410" s="472"/>
      <c r="D410" s="47"/>
      <c r="E410" s="47"/>
      <c r="F410" s="47"/>
      <c r="G410" s="47"/>
      <c r="H410" s="47"/>
      <c r="I410" s="444"/>
      <c r="J410" s="446"/>
      <c r="K410" s="446"/>
      <c r="L410" s="444"/>
      <c r="M410" s="444"/>
      <c r="N410" s="446"/>
      <c r="O410" s="446"/>
      <c r="P410" s="444"/>
      <c r="Q410" s="444"/>
      <c r="R410" s="444"/>
      <c r="S410" s="444"/>
      <c r="T410" s="444"/>
      <c r="U410" s="444"/>
      <c r="V410" s="444"/>
      <c r="W410" s="444"/>
      <c r="X410" s="444"/>
      <c r="Y410" s="444"/>
      <c r="Z410" s="444"/>
    </row>
    <row r="411" spans="1:26" ht="15.75" customHeight="1">
      <c r="A411" s="444"/>
      <c r="B411" s="47"/>
      <c r="C411" s="472"/>
      <c r="D411" s="47"/>
      <c r="E411" s="47"/>
      <c r="F411" s="47"/>
      <c r="G411" s="47"/>
      <c r="H411" s="47"/>
      <c r="I411" s="444"/>
      <c r="J411" s="446"/>
      <c r="K411" s="446"/>
      <c r="L411" s="444"/>
      <c r="M411" s="444"/>
      <c r="N411" s="446"/>
      <c r="O411" s="446"/>
      <c r="P411" s="444"/>
      <c r="Q411" s="444"/>
      <c r="R411" s="444"/>
      <c r="S411" s="444"/>
      <c r="T411" s="444"/>
      <c r="U411" s="444"/>
      <c r="V411" s="444"/>
      <c r="W411" s="444"/>
      <c r="X411" s="444"/>
      <c r="Y411" s="444"/>
      <c r="Z411" s="444"/>
    </row>
    <row r="412" spans="1:26" ht="15.75" customHeight="1">
      <c r="A412" s="444"/>
      <c r="B412" s="47"/>
      <c r="C412" s="472"/>
      <c r="D412" s="47"/>
      <c r="E412" s="47"/>
      <c r="F412" s="47"/>
      <c r="G412" s="47"/>
      <c r="H412" s="47"/>
      <c r="I412" s="444"/>
      <c r="J412" s="446"/>
      <c r="K412" s="446"/>
      <c r="L412" s="444"/>
      <c r="M412" s="444"/>
      <c r="N412" s="446"/>
      <c r="O412" s="446"/>
      <c r="P412" s="444"/>
      <c r="Q412" s="444"/>
      <c r="R412" s="444"/>
      <c r="S412" s="444"/>
      <c r="T412" s="444"/>
      <c r="U412" s="444"/>
      <c r="V412" s="444"/>
      <c r="W412" s="444"/>
      <c r="X412" s="444"/>
      <c r="Y412" s="444"/>
      <c r="Z412" s="444"/>
    </row>
    <row r="413" spans="1:26" ht="15.75" customHeight="1">
      <c r="A413" s="444"/>
      <c r="B413" s="47"/>
      <c r="C413" s="472"/>
      <c r="D413" s="47"/>
      <c r="E413" s="47"/>
      <c r="F413" s="47"/>
      <c r="G413" s="47"/>
      <c r="H413" s="47"/>
      <c r="I413" s="444"/>
      <c r="J413" s="446"/>
      <c r="K413" s="446"/>
      <c r="L413" s="444"/>
      <c r="M413" s="444"/>
      <c r="N413" s="446"/>
      <c r="O413" s="446"/>
      <c r="P413" s="444"/>
      <c r="Q413" s="444"/>
      <c r="R413" s="444"/>
      <c r="S413" s="444"/>
      <c r="T413" s="444"/>
      <c r="U413" s="444"/>
      <c r="V413" s="444"/>
      <c r="W413" s="444"/>
      <c r="X413" s="444"/>
      <c r="Y413" s="444"/>
      <c r="Z413" s="444"/>
    </row>
    <row r="414" spans="1:26" ht="15.75" customHeight="1">
      <c r="A414" s="444"/>
      <c r="B414" s="47"/>
      <c r="C414" s="472"/>
      <c r="D414" s="47"/>
      <c r="E414" s="47"/>
      <c r="F414" s="47"/>
      <c r="G414" s="47"/>
      <c r="H414" s="47"/>
      <c r="I414" s="444"/>
      <c r="J414" s="446"/>
      <c r="K414" s="446"/>
      <c r="L414" s="444"/>
      <c r="M414" s="444"/>
      <c r="N414" s="446"/>
      <c r="O414" s="446"/>
      <c r="P414" s="444"/>
      <c r="Q414" s="444"/>
      <c r="R414" s="444"/>
      <c r="S414" s="444"/>
      <c r="T414" s="444"/>
      <c r="U414" s="444"/>
      <c r="V414" s="444"/>
      <c r="W414" s="444"/>
      <c r="X414" s="444"/>
      <c r="Y414" s="444"/>
      <c r="Z414" s="444"/>
    </row>
    <row r="415" spans="1:26" ht="15.75" customHeight="1">
      <c r="A415" s="444"/>
      <c r="B415" s="47"/>
      <c r="C415" s="472"/>
      <c r="D415" s="47"/>
      <c r="E415" s="47"/>
      <c r="F415" s="47"/>
      <c r="G415" s="47"/>
      <c r="H415" s="47"/>
      <c r="I415" s="444"/>
      <c r="J415" s="446"/>
      <c r="K415" s="446"/>
      <c r="L415" s="444"/>
      <c r="M415" s="444"/>
      <c r="N415" s="446"/>
      <c r="O415" s="446"/>
      <c r="P415" s="444"/>
      <c r="Q415" s="444"/>
      <c r="R415" s="444"/>
      <c r="S415" s="444"/>
      <c r="T415" s="444"/>
      <c r="U415" s="444"/>
      <c r="V415" s="444"/>
      <c r="W415" s="444"/>
      <c r="X415" s="444"/>
      <c r="Y415" s="444"/>
      <c r="Z415" s="444"/>
    </row>
    <row r="416" spans="1:26" ht="15.75" customHeight="1">
      <c r="A416" s="444"/>
      <c r="B416" s="47"/>
      <c r="C416" s="472"/>
      <c r="D416" s="47"/>
      <c r="E416" s="47"/>
      <c r="F416" s="47"/>
      <c r="G416" s="47"/>
      <c r="H416" s="47"/>
      <c r="I416" s="444"/>
      <c r="J416" s="446"/>
      <c r="K416" s="446"/>
      <c r="L416" s="444"/>
      <c r="M416" s="444"/>
      <c r="N416" s="446"/>
      <c r="O416" s="446"/>
      <c r="P416" s="444"/>
      <c r="Q416" s="444"/>
      <c r="R416" s="444"/>
      <c r="S416" s="444"/>
      <c r="T416" s="444"/>
      <c r="U416" s="444"/>
      <c r="V416" s="444"/>
      <c r="W416" s="444"/>
      <c r="X416" s="444"/>
      <c r="Y416" s="444"/>
      <c r="Z416" s="444"/>
    </row>
    <row r="417" spans="1:26" ht="15.75" customHeight="1">
      <c r="A417" s="444"/>
      <c r="B417" s="47"/>
      <c r="C417" s="472"/>
      <c r="D417" s="47"/>
      <c r="E417" s="47"/>
      <c r="F417" s="47"/>
      <c r="G417" s="47"/>
      <c r="H417" s="47"/>
      <c r="I417" s="444"/>
      <c r="J417" s="446"/>
      <c r="K417" s="446"/>
      <c r="L417" s="444"/>
      <c r="M417" s="444"/>
      <c r="N417" s="446"/>
      <c r="O417" s="446"/>
      <c r="P417" s="444"/>
      <c r="Q417" s="444"/>
      <c r="R417" s="444"/>
      <c r="S417" s="444"/>
      <c r="T417" s="444"/>
      <c r="U417" s="444"/>
      <c r="V417" s="444"/>
      <c r="W417" s="444"/>
      <c r="X417" s="444"/>
      <c r="Y417" s="444"/>
      <c r="Z417" s="444"/>
    </row>
    <row r="418" spans="1:26" ht="15.75" customHeight="1">
      <c r="A418" s="444"/>
      <c r="B418" s="47"/>
      <c r="C418" s="472"/>
      <c r="D418" s="47"/>
      <c r="E418" s="47"/>
      <c r="F418" s="47"/>
      <c r="G418" s="47"/>
      <c r="H418" s="47"/>
      <c r="I418" s="444"/>
      <c r="J418" s="446"/>
      <c r="K418" s="446"/>
      <c r="L418" s="444"/>
      <c r="M418" s="444"/>
      <c r="N418" s="446"/>
      <c r="O418" s="446"/>
      <c r="P418" s="444"/>
      <c r="Q418" s="444"/>
      <c r="R418" s="444"/>
      <c r="S418" s="444"/>
      <c r="T418" s="444"/>
      <c r="U418" s="444"/>
      <c r="V418" s="444"/>
      <c r="W418" s="444"/>
      <c r="X418" s="444"/>
      <c r="Y418" s="444"/>
      <c r="Z418" s="444"/>
    </row>
    <row r="419" spans="1:26" ht="15.75" customHeight="1">
      <c r="A419" s="444"/>
      <c r="B419" s="47"/>
      <c r="C419" s="472"/>
      <c r="D419" s="47"/>
      <c r="E419" s="47"/>
      <c r="F419" s="47"/>
      <c r="G419" s="47"/>
      <c r="H419" s="47"/>
      <c r="I419" s="444"/>
      <c r="J419" s="446"/>
      <c r="K419" s="446"/>
      <c r="L419" s="444"/>
      <c r="M419" s="444"/>
      <c r="N419" s="446"/>
      <c r="O419" s="446"/>
      <c r="P419" s="444"/>
      <c r="Q419" s="444"/>
      <c r="R419" s="444"/>
      <c r="S419" s="444"/>
      <c r="T419" s="444"/>
      <c r="U419" s="444"/>
      <c r="V419" s="444"/>
      <c r="W419" s="444"/>
      <c r="X419" s="444"/>
      <c r="Y419" s="444"/>
      <c r="Z419" s="444"/>
    </row>
    <row r="420" spans="1:26" ht="15.75" customHeight="1">
      <c r="A420" s="444"/>
      <c r="B420" s="47"/>
      <c r="C420" s="472"/>
      <c r="D420" s="47"/>
      <c r="E420" s="47"/>
      <c r="F420" s="47"/>
      <c r="G420" s="47"/>
      <c r="H420" s="47"/>
      <c r="I420" s="444"/>
      <c r="J420" s="446"/>
      <c r="K420" s="446"/>
      <c r="L420" s="444"/>
      <c r="M420" s="444"/>
      <c r="N420" s="446"/>
      <c r="O420" s="446"/>
      <c r="P420" s="444"/>
      <c r="Q420" s="444"/>
      <c r="R420" s="444"/>
      <c r="S420" s="444"/>
      <c r="T420" s="444"/>
      <c r="U420" s="444"/>
      <c r="V420" s="444"/>
      <c r="W420" s="444"/>
      <c r="X420" s="444"/>
      <c r="Y420" s="444"/>
      <c r="Z420" s="444"/>
    </row>
    <row r="421" spans="1:26" ht="15.75" customHeight="1">
      <c r="A421" s="444"/>
      <c r="B421" s="47"/>
      <c r="C421" s="472"/>
      <c r="D421" s="47"/>
      <c r="E421" s="47"/>
      <c r="F421" s="47"/>
      <c r="G421" s="47"/>
      <c r="H421" s="47"/>
      <c r="I421" s="444"/>
      <c r="J421" s="446"/>
      <c r="K421" s="446"/>
      <c r="L421" s="444"/>
      <c r="M421" s="444"/>
      <c r="N421" s="446"/>
      <c r="O421" s="446"/>
      <c r="P421" s="444"/>
      <c r="Q421" s="444"/>
      <c r="R421" s="444"/>
      <c r="S421" s="444"/>
      <c r="T421" s="444"/>
      <c r="U421" s="444"/>
      <c r="V421" s="444"/>
      <c r="W421" s="444"/>
      <c r="X421" s="444"/>
      <c r="Y421" s="444"/>
      <c r="Z421" s="444"/>
    </row>
    <row r="422" spans="1:26" ht="15.75" customHeight="1">
      <c r="A422" s="444"/>
      <c r="B422" s="47"/>
      <c r="C422" s="472"/>
      <c r="D422" s="47"/>
      <c r="E422" s="47"/>
      <c r="F422" s="47"/>
      <c r="G422" s="47"/>
      <c r="H422" s="47"/>
      <c r="I422" s="444"/>
      <c r="J422" s="446"/>
      <c r="K422" s="446"/>
      <c r="L422" s="444"/>
      <c r="M422" s="444"/>
      <c r="N422" s="446"/>
      <c r="O422" s="446"/>
      <c r="P422" s="444"/>
      <c r="Q422" s="444"/>
      <c r="R422" s="444"/>
      <c r="S422" s="444"/>
      <c r="T422" s="444"/>
      <c r="U422" s="444"/>
      <c r="V422" s="444"/>
      <c r="W422" s="444"/>
      <c r="X422" s="444"/>
      <c r="Y422" s="444"/>
      <c r="Z422" s="444"/>
    </row>
    <row r="423" spans="1:26" ht="15.75" customHeight="1">
      <c r="A423" s="444"/>
      <c r="B423" s="47"/>
      <c r="C423" s="472"/>
      <c r="D423" s="47"/>
      <c r="E423" s="47"/>
      <c r="F423" s="47"/>
      <c r="G423" s="47"/>
      <c r="H423" s="47"/>
      <c r="I423" s="444"/>
      <c r="J423" s="446"/>
      <c r="K423" s="446"/>
      <c r="L423" s="444"/>
      <c r="M423" s="444"/>
      <c r="N423" s="446"/>
      <c r="O423" s="446"/>
      <c r="P423" s="444"/>
      <c r="Q423" s="444"/>
      <c r="R423" s="444"/>
      <c r="S423" s="444"/>
      <c r="T423" s="444"/>
      <c r="U423" s="444"/>
      <c r="V423" s="444"/>
      <c r="W423" s="444"/>
      <c r="X423" s="444"/>
      <c r="Y423" s="444"/>
      <c r="Z423" s="444"/>
    </row>
    <row r="424" spans="1:26" ht="15.75" customHeight="1">
      <c r="A424" s="444"/>
      <c r="B424" s="47"/>
      <c r="C424" s="472"/>
      <c r="D424" s="47"/>
      <c r="E424" s="47"/>
      <c r="F424" s="47"/>
      <c r="G424" s="47"/>
      <c r="H424" s="47"/>
      <c r="I424" s="444"/>
      <c r="J424" s="446"/>
      <c r="K424" s="446"/>
      <c r="L424" s="444"/>
      <c r="M424" s="444"/>
      <c r="N424" s="446"/>
      <c r="O424" s="446"/>
      <c r="P424" s="444"/>
      <c r="Q424" s="444"/>
      <c r="R424" s="444"/>
      <c r="S424" s="444"/>
      <c r="T424" s="444"/>
      <c r="U424" s="444"/>
      <c r="V424" s="444"/>
      <c r="W424" s="444"/>
      <c r="X424" s="444"/>
      <c r="Y424" s="444"/>
      <c r="Z424" s="444"/>
    </row>
    <row r="425" spans="1:26" ht="15.75" customHeight="1">
      <c r="A425" s="444"/>
      <c r="B425" s="47"/>
      <c r="C425" s="472"/>
      <c r="D425" s="47"/>
      <c r="E425" s="47"/>
      <c r="F425" s="47"/>
      <c r="G425" s="47"/>
      <c r="H425" s="47"/>
      <c r="I425" s="444"/>
      <c r="J425" s="446"/>
      <c r="K425" s="446"/>
      <c r="L425" s="444"/>
      <c r="M425" s="444"/>
      <c r="N425" s="446"/>
      <c r="O425" s="446"/>
      <c r="P425" s="444"/>
      <c r="Q425" s="444"/>
      <c r="R425" s="444"/>
      <c r="S425" s="444"/>
      <c r="T425" s="444"/>
      <c r="U425" s="444"/>
      <c r="V425" s="444"/>
      <c r="W425" s="444"/>
      <c r="X425" s="444"/>
      <c r="Y425" s="444"/>
      <c r="Z425" s="444"/>
    </row>
    <row r="426" spans="1:26" ht="15.75" customHeight="1">
      <c r="A426" s="444"/>
      <c r="B426" s="47"/>
      <c r="C426" s="472"/>
      <c r="D426" s="47"/>
      <c r="E426" s="47"/>
      <c r="F426" s="47"/>
      <c r="G426" s="47"/>
      <c r="H426" s="47"/>
      <c r="I426" s="444"/>
      <c r="J426" s="446"/>
      <c r="K426" s="446"/>
      <c r="L426" s="444"/>
      <c r="M426" s="444"/>
      <c r="N426" s="446"/>
      <c r="O426" s="446"/>
      <c r="P426" s="444"/>
      <c r="Q426" s="444"/>
      <c r="R426" s="444"/>
      <c r="S426" s="444"/>
      <c r="T426" s="444"/>
      <c r="U426" s="444"/>
      <c r="V426" s="444"/>
      <c r="W426" s="444"/>
      <c r="X426" s="444"/>
      <c r="Y426" s="444"/>
      <c r="Z426" s="444"/>
    </row>
    <row r="427" spans="1:26" ht="15.75" customHeight="1">
      <c r="A427" s="444"/>
      <c r="B427" s="47"/>
      <c r="C427" s="472"/>
      <c r="D427" s="47"/>
      <c r="E427" s="47"/>
      <c r="F427" s="47"/>
      <c r="G427" s="47"/>
      <c r="H427" s="47"/>
      <c r="I427" s="444"/>
      <c r="J427" s="446"/>
      <c r="K427" s="446"/>
      <c r="L427" s="444"/>
      <c r="M427" s="444"/>
      <c r="N427" s="446"/>
      <c r="O427" s="446"/>
      <c r="P427" s="444"/>
      <c r="Q427" s="444"/>
      <c r="R427" s="444"/>
      <c r="S427" s="444"/>
      <c r="T427" s="444"/>
      <c r="U427" s="444"/>
      <c r="V427" s="444"/>
      <c r="W427" s="444"/>
      <c r="X427" s="444"/>
      <c r="Y427" s="444"/>
      <c r="Z427" s="444"/>
    </row>
    <row r="428" spans="1:26" ht="15.75" customHeight="1">
      <c r="A428" s="444"/>
      <c r="B428" s="47"/>
      <c r="C428" s="472"/>
      <c r="D428" s="47"/>
      <c r="E428" s="47"/>
      <c r="F428" s="47"/>
      <c r="G428" s="47"/>
      <c r="H428" s="47"/>
      <c r="I428" s="444"/>
      <c r="J428" s="446"/>
      <c r="K428" s="446"/>
      <c r="L428" s="444"/>
      <c r="M428" s="444"/>
      <c r="N428" s="446"/>
      <c r="O428" s="446"/>
      <c r="P428" s="444"/>
      <c r="Q428" s="444"/>
      <c r="R428" s="444"/>
      <c r="S428" s="444"/>
      <c r="T428" s="444"/>
      <c r="U428" s="444"/>
      <c r="V428" s="444"/>
      <c r="W428" s="444"/>
      <c r="X428" s="444"/>
      <c r="Y428" s="444"/>
      <c r="Z428" s="444"/>
    </row>
    <row r="429" spans="1:26" ht="15.75" customHeight="1">
      <c r="A429" s="444"/>
      <c r="B429" s="47"/>
      <c r="C429" s="472"/>
      <c r="D429" s="47"/>
      <c r="E429" s="47"/>
      <c r="F429" s="47"/>
      <c r="G429" s="47"/>
      <c r="H429" s="47"/>
      <c r="I429" s="444"/>
      <c r="J429" s="446"/>
      <c r="K429" s="446"/>
      <c r="L429" s="444"/>
      <c r="M429" s="444"/>
      <c r="N429" s="446"/>
      <c r="O429" s="446"/>
      <c r="P429" s="444"/>
      <c r="Q429" s="444"/>
      <c r="R429" s="444"/>
      <c r="S429" s="444"/>
      <c r="T429" s="444"/>
      <c r="U429" s="444"/>
      <c r="V429" s="444"/>
      <c r="W429" s="444"/>
      <c r="X429" s="444"/>
      <c r="Y429" s="444"/>
      <c r="Z429" s="444"/>
    </row>
    <row r="430" spans="1:26" ht="15.75" customHeight="1">
      <c r="A430" s="444"/>
      <c r="B430" s="47"/>
      <c r="C430" s="472"/>
      <c r="D430" s="47"/>
      <c r="E430" s="47"/>
      <c r="F430" s="47"/>
      <c r="G430" s="47"/>
      <c r="H430" s="47"/>
      <c r="I430" s="444"/>
      <c r="J430" s="446"/>
      <c r="K430" s="446"/>
      <c r="L430" s="444"/>
      <c r="M430" s="444"/>
      <c r="N430" s="446"/>
      <c r="O430" s="446"/>
      <c r="P430" s="444"/>
      <c r="Q430" s="444"/>
      <c r="R430" s="444"/>
      <c r="S430" s="444"/>
      <c r="T430" s="444"/>
      <c r="U430" s="444"/>
      <c r="V430" s="444"/>
      <c r="W430" s="444"/>
      <c r="X430" s="444"/>
      <c r="Y430" s="444"/>
      <c r="Z430" s="444"/>
    </row>
    <row r="431" spans="1:26" ht="15.75" customHeight="1">
      <c r="A431" s="444"/>
      <c r="B431" s="47"/>
      <c r="C431" s="472"/>
      <c r="D431" s="47"/>
      <c r="E431" s="47"/>
      <c r="F431" s="47"/>
      <c r="G431" s="47"/>
      <c r="H431" s="47"/>
      <c r="I431" s="444"/>
      <c r="J431" s="446"/>
      <c r="K431" s="446"/>
      <c r="L431" s="444"/>
      <c r="M431" s="444"/>
      <c r="N431" s="446"/>
      <c r="O431" s="446"/>
      <c r="P431" s="444"/>
      <c r="Q431" s="444"/>
      <c r="R431" s="444"/>
      <c r="S431" s="444"/>
      <c r="T431" s="444"/>
      <c r="U431" s="444"/>
      <c r="V431" s="444"/>
      <c r="W431" s="444"/>
      <c r="X431" s="444"/>
      <c r="Y431" s="444"/>
      <c r="Z431" s="444"/>
    </row>
    <row r="432" spans="1:26" ht="15.75" customHeight="1">
      <c r="A432" s="444"/>
      <c r="B432" s="47"/>
      <c r="C432" s="472"/>
      <c r="D432" s="47"/>
      <c r="E432" s="47"/>
      <c r="F432" s="47"/>
      <c r="G432" s="47"/>
      <c r="H432" s="47"/>
      <c r="I432" s="444"/>
      <c r="J432" s="446"/>
      <c r="K432" s="446"/>
      <c r="L432" s="444"/>
      <c r="M432" s="444"/>
      <c r="N432" s="446"/>
      <c r="O432" s="446"/>
      <c r="P432" s="444"/>
      <c r="Q432" s="444"/>
      <c r="R432" s="444"/>
      <c r="S432" s="444"/>
      <c r="T432" s="444"/>
      <c r="U432" s="444"/>
      <c r="V432" s="444"/>
      <c r="W432" s="444"/>
      <c r="X432" s="444"/>
      <c r="Y432" s="444"/>
      <c r="Z432" s="444"/>
    </row>
    <row r="433" spans="1:26" ht="15.75" customHeight="1">
      <c r="A433" s="444"/>
      <c r="B433" s="47"/>
      <c r="C433" s="472"/>
      <c r="D433" s="47"/>
      <c r="E433" s="47"/>
      <c r="F433" s="47"/>
      <c r="G433" s="47"/>
      <c r="H433" s="47"/>
      <c r="I433" s="444"/>
      <c r="J433" s="446"/>
      <c r="K433" s="446"/>
      <c r="L433" s="444"/>
      <c r="M433" s="444"/>
      <c r="N433" s="446"/>
      <c r="O433" s="446"/>
      <c r="P433" s="444"/>
      <c r="Q433" s="444"/>
      <c r="R433" s="444"/>
      <c r="S433" s="444"/>
      <c r="T433" s="444"/>
      <c r="U433" s="444"/>
      <c r="V433" s="444"/>
      <c r="W433" s="444"/>
      <c r="X433" s="444"/>
      <c r="Y433" s="444"/>
      <c r="Z433" s="444"/>
    </row>
    <row r="434" spans="1:26" ht="15.75" customHeight="1">
      <c r="A434" s="444"/>
      <c r="B434" s="47"/>
      <c r="C434" s="472"/>
      <c r="D434" s="47"/>
      <c r="E434" s="47"/>
      <c r="F434" s="47"/>
      <c r="G434" s="47"/>
      <c r="H434" s="47"/>
      <c r="I434" s="444"/>
      <c r="J434" s="446"/>
      <c r="K434" s="446"/>
      <c r="L434" s="444"/>
      <c r="M434" s="444"/>
      <c r="N434" s="446"/>
      <c r="O434" s="446"/>
      <c r="P434" s="444"/>
      <c r="Q434" s="444"/>
      <c r="R434" s="444"/>
      <c r="S434" s="444"/>
      <c r="T434" s="444"/>
      <c r="U434" s="444"/>
      <c r="V434" s="444"/>
      <c r="W434" s="444"/>
      <c r="X434" s="444"/>
      <c r="Y434" s="444"/>
      <c r="Z434" s="444"/>
    </row>
    <row r="435" spans="1:26" ht="15.75" customHeight="1">
      <c r="A435" s="444"/>
      <c r="B435" s="47"/>
      <c r="C435" s="472"/>
      <c r="D435" s="47"/>
      <c r="E435" s="47"/>
      <c r="F435" s="47"/>
      <c r="G435" s="47"/>
      <c r="H435" s="47"/>
      <c r="I435" s="444"/>
      <c r="J435" s="446"/>
      <c r="K435" s="446"/>
      <c r="L435" s="444"/>
      <c r="M435" s="444"/>
      <c r="N435" s="446"/>
      <c r="O435" s="446"/>
      <c r="P435" s="444"/>
      <c r="Q435" s="444"/>
      <c r="R435" s="444"/>
      <c r="S435" s="444"/>
      <c r="T435" s="444"/>
      <c r="U435" s="444"/>
      <c r="V435" s="444"/>
      <c r="W435" s="444"/>
      <c r="X435" s="444"/>
      <c r="Y435" s="444"/>
      <c r="Z435" s="444"/>
    </row>
    <row r="436" spans="1:26" ht="15.75" customHeight="1">
      <c r="A436" s="444"/>
      <c r="B436" s="47"/>
      <c r="C436" s="472"/>
      <c r="D436" s="47"/>
      <c r="E436" s="47"/>
      <c r="F436" s="47"/>
      <c r="G436" s="47"/>
      <c r="H436" s="47"/>
      <c r="I436" s="444"/>
      <c r="J436" s="446"/>
      <c r="K436" s="446"/>
      <c r="L436" s="444"/>
      <c r="M436" s="444"/>
      <c r="N436" s="446"/>
      <c r="O436" s="446"/>
      <c r="P436" s="444"/>
      <c r="Q436" s="444"/>
      <c r="R436" s="444"/>
      <c r="S436" s="444"/>
      <c r="T436" s="444"/>
      <c r="U436" s="444"/>
      <c r="V436" s="444"/>
      <c r="W436" s="444"/>
      <c r="X436" s="444"/>
      <c r="Y436" s="444"/>
      <c r="Z436" s="444"/>
    </row>
    <row r="437" spans="1:26" ht="15.75" customHeight="1">
      <c r="A437" s="444"/>
      <c r="B437" s="47"/>
      <c r="C437" s="472"/>
      <c r="D437" s="47"/>
      <c r="E437" s="47"/>
      <c r="F437" s="47"/>
      <c r="G437" s="47"/>
      <c r="H437" s="47"/>
      <c r="I437" s="444"/>
      <c r="J437" s="446"/>
      <c r="K437" s="446"/>
      <c r="L437" s="444"/>
      <c r="M437" s="444"/>
      <c r="N437" s="446"/>
      <c r="O437" s="446"/>
      <c r="P437" s="444"/>
      <c r="Q437" s="444"/>
      <c r="R437" s="444"/>
      <c r="S437" s="444"/>
      <c r="T437" s="444"/>
      <c r="U437" s="444"/>
      <c r="V437" s="444"/>
      <c r="W437" s="444"/>
      <c r="X437" s="444"/>
      <c r="Y437" s="444"/>
      <c r="Z437" s="444"/>
    </row>
    <row r="438" spans="1:26" ht="15.75" customHeight="1">
      <c r="A438" s="444"/>
      <c r="B438" s="47"/>
      <c r="C438" s="472"/>
      <c r="D438" s="47"/>
      <c r="E438" s="47"/>
      <c r="F438" s="47"/>
      <c r="G438" s="47"/>
      <c r="H438" s="47"/>
      <c r="I438" s="444"/>
      <c r="J438" s="446"/>
      <c r="K438" s="446"/>
      <c r="L438" s="444"/>
      <c r="M438" s="444"/>
      <c r="N438" s="446"/>
      <c r="O438" s="446"/>
      <c r="P438" s="444"/>
      <c r="Q438" s="444"/>
      <c r="R438" s="444"/>
      <c r="S438" s="444"/>
      <c r="T438" s="444"/>
      <c r="U438" s="444"/>
      <c r="V438" s="444"/>
      <c r="W438" s="444"/>
      <c r="X438" s="444"/>
      <c r="Y438" s="444"/>
      <c r="Z438" s="444"/>
    </row>
    <row r="439" spans="1:26" ht="15.75" customHeight="1">
      <c r="A439" s="444"/>
      <c r="B439" s="47"/>
      <c r="C439" s="472"/>
      <c r="D439" s="47"/>
      <c r="E439" s="47"/>
      <c r="F439" s="47"/>
      <c r="G439" s="47"/>
      <c r="H439" s="47"/>
      <c r="I439" s="444"/>
      <c r="J439" s="446"/>
      <c r="K439" s="446"/>
      <c r="L439" s="444"/>
      <c r="M439" s="444"/>
      <c r="N439" s="446"/>
      <c r="O439" s="446"/>
      <c r="P439" s="444"/>
      <c r="Q439" s="444"/>
      <c r="R439" s="444"/>
      <c r="S439" s="444"/>
      <c r="T439" s="444"/>
      <c r="U439" s="444"/>
      <c r="V439" s="444"/>
      <c r="W439" s="444"/>
      <c r="X439" s="444"/>
      <c r="Y439" s="444"/>
      <c r="Z439" s="444"/>
    </row>
    <row r="440" spans="1:26" ht="15.75" customHeight="1">
      <c r="A440" s="444"/>
      <c r="B440" s="47"/>
      <c r="C440" s="472"/>
      <c r="D440" s="47"/>
      <c r="E440" s="47"/>
      <c r="F440" s="47"/>
      <c r="G440" s="47"/>
      <c r="H440" s="47"/>
      <c r="I440" s="444"/>
      <c r="J440" s="446"/>
      <c r="K440" s="446"/>
      <c r="L440" s="444"/>
      <c r="M440" s="444"/>
      <c r="N440" s="446"/>
      <c r="O440" s="446"/>
      <c r="P440" s="444"/>
      <c r="Q440" s="444"/>
      <c r="R440" s="444"/>
      <c r="S440" s="444"/>
      <c r="T440" s="444"/>
      <c r="U440" s="444"/>
      <c r="V440" s="444"/>
      <c r="W440" s="444"/>
      <c r="X440" s="444"/>
      <c r="Y440" s="444"/>
      <c r="Z440" s="444"/>
    </row>
    <row r="441" spans="1:26" ht="15.75" customHeight="1">
      <c r="A441" s="444"/>
      <c r="B441" s="47"/>
      <c r="C441" s="472"/>
      <c r="D441" s="47"/>
      <c r="E441" s="47"/>
      <c r="F441" s="47"/>
      <c r="G441" s="47"/>
      <c r="H441" s="47"/>
      <c r="I441" s="444"/>
      <c r="J441" s="446"/>
      <c r="K441" s="446"/>
      <c r="L441" s="444"/>
      <c r="M441" s="444"/>
      <c r="N441" s="446"/>
      <c r="O441" s="446"/>
      <c r="P441" s="444"/>
      <c r="Q441" s="444"/>
      <c r="R441" s="444"/>
      <c r="S441" s="444"/>
      <c r="T441" s="444"/>
      <c r="U441" s="444"/>
      <c r="V441" s="444"/>
      <c r="W441" s="444"/>
      <c r="X441" s="444"/>
      <c r="Y441" s="444"/>
      <c r="Z441" s="444"/>
    </row>
    <row r="442" spans="1:26" ht="15.75" customHeight="1">
      <c r="A442" s="444"/>
      <c r="B442" s="47"/>
      <c r="C442" s="472"/>
      <c r="D442" s="47"/>
      <c r="E442" s="47"/>
      <c r="F442" s="47"/>
      <c r="G442" s="47"/>
      <c r="H442" s="47"/>
      <c r="I442" s="444"/>
      <c r="J442" s="446"/>
      <c r="K442" s="446"/>
      <c r="L442" s="444"/>
      <c r="M442" s="444"/>
      <c r="N442" s="446"/>
      <c r="O442" s="446"/>
      <c r="P442" s="444"/>
      <c r="Q442" s="444"/>
      <c r="R442" s="444"/>
      <c r="S442" s="444"/>
      <c r="T442" s="444"/>
      <c r="U442" s="444"/>
      <c r="V442" s="444"/>
      <c r="W442" s="444"/>
      <c r="X442" s="444"/>
      <c r="Y442" s="444"/>
      <c r="Z442" s="444"/>
    </row>
    <row r="443" spans="1:26" ht="15.75" customHeight="1">
      <c r="A443" s="444"/>
      <c r="B443" s="47"/>
      <c r="C443" s="472"/>
      <c r="D443" s="47"/>
      <c r="E443" s="47"/>
      <c r="F443" s="47"/>
      <c r="G443" s="47"/>
      <c r="H443" s="47"/>
      <c r="I443" s="444"/>
      <c r="J443" s="446"/>
      <c r="K443" s="446"/>
      <c r="L443" s="444"/>
      <c r="M443" s="444"/>
      <c r="N443" s="446"/>
      <c r="O443" s="446"/>
      <c r="P443" s="444"/>
      <c r="Q443" s="444"/>
      <c r="R443" s="444"/>
      <c r="S443" s="444"/>
      <c r="T443" s="444"/>
      <c r="U443" s="444"/>
      <c r="V443" s="444"/>
      <c r="W443" s="444"/>
      <c r="X443" s="444"/>
      <c r="Y443" s="444"/>
      <c r="Z443" s="444"/>
    </row>
    <row r="444" spans="1:26" ht="15.75" customHeight="1">
      <c r="A444" s="444"/>
      <c r="B444" s="47"/>
      <c r="C444" s="472"/>
      <c r="D444" s="47"/>
      <c r="E444" s="47"/>
      <c r="F444" s="47"/>
      <c r="G444" s="47"/>
      <c r="H444" s="47"/>
      <c r="I444" s="444"/>
      <c r="J444" s="446"/>
      <c r="K444" s="446"/>
      <c r="L444" s="444"/>
      <c r="M444" s="444"/>
      <c r="N444" s="446"/>
      <c r="O444" s="446"/>
      <c r="P444" s="444"/>
      <c r="Q444" s="444"/>
      <c r="R444" s="444"/>
      <c r="S444" s="444"/>
      <c r="T444" s="444"/>
      <c r="U444" s="444"/>
      <c r="V444" s="444"/>
      <c r="W444" s="444"/>
      <c r="X444" s="444"/>
      <c r="Y444" s="444"/>
      <c r="Z444" s="444"/>
    </row>
    <row r="445" spans="1:26" ht="15.75" customHeight="1">
      <c r="A445" s="444"/>
      <c r="B445" s="47"/>
      <c r="C445" s="472"/>
      <c r="D445" s="47"/>
      <c r="E445" s="47"/>
      <c r="F445" s="47"/>
      <c r="G445" s="47"/>
      <c r="H445" s="47"/>
      <c r="I445" s="444"/>
      <c r="J445" s="446"/>
      <c r="K445" s="446"/>
      <c r="L445" s="444"/>
      <c r="M445" s="444"/>
      <c r="N445" s="446"/>
      <c r="O445" s="446"/>
      <c r="P445" s="444"/>
      <c r="Q445" s="444"/>
      <c r="R445" s="444"/>
      <c r="S445" s="444"/>
      <c r="T445" s="444"/>
      <c r="U445" s="444"/>
      <c r="V445" s="444"/>
      <c r="W445" s="444"/>
      <c r="X445" s="444"/>
      <c r="Y445" s="444"/>
      <c r="Z445" s="444"/>
    </row>
    <row r="446" spans="1:26" ht="15.75" customHeight="1">
      <c r="A446" s="444"/>
      <c r="B446" s="47"/>
      <c r="C446" s="472"/>
      <c r="D446" s="47"/>
      <c r="E446" s="47"/>
      <c r="F446" s="47"/>
      <c r="G446" s="47"/>
      <c r="H446" s="47"/>
      <c r="I446" s="444"/>
      <c r="J446" s="446"/>
      <c r="K446" s="446"/>
      <c r="L446" s="444"/>
      <c r="M446" s="444"/>
      <c r="N446" s="446"/>
      <c r="O446" s="446"/>
      <c r="P446" s="444"/>
      <c r="Q446" s="444"/>
      <c r="R446" s="444"/>
      <c r="S446" s="444"/>
      <c r="T446" s="444"/>
      <c r="U446" s="444"/>
      <c r="V446" s="444"/>
      <c r="W446" s="444"/>
      <c r="X446" s="444"/>
      <c r="Y446" s="444"/>
      <c r="Z446" s="444"/>
    </row>
    <row r="447" spans="1:26" ht="15.75" customHeight="1">
      <c r="A447" s="444"/>
      <c r="B447" s="47"/>
      <c r="C447" s="472"/>
      <c r="D447" s="47"/>
      <c r="E447" s="47"/>
      <c r="F447" s="47"/>
      <c r="G447" s="47"/>
      <c r="H447" s="47"/>
      <c r="I447" s="444"/>
      <c r="J447" s="446"/>
      <c r="K447" s="446"/>
      <c r="L447" s="444"/>
      <c r="M447" s="444"/>
      <c r="N447" s="446"/>
      <c r="O447" s="446"/>
      <c r="P447" s="444"/>
      <c r="Q447" s="444"/>
      <c r="R447" s="444"/>
      <c r="S447" s="444"/>
      <c r="T447" s="444"/>
      <c r="U447" s="444"/>
      <c r="V447" s="444"/>
      <c r="W447" s="444"/>
      <c r="X447" s="444"/>
      <c r="Y447" s="444"/>
      <c r="Z447" s="444"/>
    </row>
    <row r="448" spans="1:26" ht="15.75" customHeight="1">
      <c r="A448" s="444"/>
      <c r="B448" s="47"/>
      <c r="C448" s="472"/>
      <c r="D448" s="47"/>
      <c r="E448" s="47"/>
      <c r="F448" s="47"/>
      <c r="G448" s="47"/>
      <c r="H448" s="47"/>
      <c r="I448" s="444"/>
      <c r="J448" s="446"/>
      <c r="K448" s="446"/>
      <c r="L448" s="444"/>
      <c r="M448" s="444"/>
      <c r="N448" s="446"/>
      <c r="O448" s="446"/>
      <c r="P448" s="444"/>
      <c r="Q448" s="444"/>
      <c r="R448" s="444"/>
      <c r="S448" s="444"/>
      <c r="T448" s="444"/>
      <c r="U448" s="444"/>
      <c r="V448" s="444"/>
      <c r="W448" s="444"/>
      <c r="X448" s="444"/>
      <c r="Y448" s="444"/>
      <c r="Z448" s="444"/>
    </row>
    <row r="449" spans="1:26" ht="15.75" customHeight="1">
      <c r="A449" s="444"/>
      <c r="B449" s="47"/>
      <c r="C449" s="472"/>
      <c r="D449" s="47"/>
      <c r="E449" s="47"/>
      <c r="F449" s="47"/>
      <c r="G449" s="47"/>
      <c r="H449" s="47"/>
      <c r="I449" s="444"/>
      <c r="J449" s="446"/>
      <c r="K449" s="446"/>
      <c r="L449" s="444"/>
      <c r="M449" s="444"/>
      <c r="N449" s="446"/>
      <c r="O449" s="446"/>
      <c r="P449" s="444"/>
      <c r="Q449" s="444"/>
      <c r="R449" s="444"/>
      <c r="S449" s="444"/>
      <c r="T449" s="444"/>
      <c r="U449" s="444"/>
      <c r="V449" s="444"/>
      <c r="W449" s="444"/>
      <c r="X449" s="444"/>
      <c r="Y449" s="444"/>
      <c r="Z449" s="444"/>
    </row>
    <row r="450" spans="1:26" ht="15.75" customHeight="1">
      <c r="A450" s="444"/>
      <c r="B450" s="47"/>
      <c r="C450" s="472"/>
      <c r="D450" s="47"/>
      <c r="E450" s="47"/>
      <c r="F450" s="47"/>
      <c r="G450" s="47"/>
      <c r="H450" s="47"/>
      <c r="I450" s="444"/>
      <c r="J450" s="446"/>
      <c r="K450" s="446"/>
      <c r="L450" s="444"/>
      <c r="M450" s="444"/>
      <c r="N450" s="446"/>
      <c r="O450" s="446"/>
      <c r="P450" s="444"/>
      <c r="Q450" s="444"/>
      <c r="R450" s="444"/>
      <c r="S450" s="444"/>
      <c r="T450" s="444"/>
      <c r="U450" s="444"/>
      <c r="V450" s="444"/>
      <c r="W450" s="444"/>
      <c r="X450" s="444"/>
      <c r="Y450" s="444"/>
      <c r="Z450" s="444"/>
    </row>
    <row r="451" spans="1:26" ht="15.75" customHeight="1">
      <c r="A451" s="444"/>
      <c r="B451" s="47"/>
      <c r="C451" s="472"/>
      <c r="D451" s="47"/>
      <c r="E451" s="47"/>
      <c r="F451" s="47"/>
      <c r="G451" s="47"/>
      <c r="H451" s="47"/>
      <c r="I451" s="444"/>
      <c r="J451" s="446"/>
      <c r="K451" s="446"/>
      <c r="L451" s="444"/>
      <c r="M451" s="444"/>
      <c r="N451" s="446"/>
      <c r="O451" s="446"/>
      <c r="P451" s="444"/>
      <c r="Q451" s="444"/>
      <c r="R451" s="444"/>
      <c r="S451" s="444"/>
      <c r="T451" s="444"/>
      <c r="U451" s="444"/>
      <c r="V451" s="444"/>
      <c r="W451" s="444"/>
      <c r="X451" s="444"/>
      <c r="Y451" s="444"/>
      <c r="Z451" s="444"/>
    </row>
    <row r="452" spans="1:26" ht="15.75" customHeight="1">
      <c r="A452" s="444"/>
      <c r="B452" s="47"/>
      <c r="C452" s="472"/>
      <c r="D452" s="47"/>
      <c r="E452" s="47"/>
      <c r="F452" s="47"/>
      <c r="G452" s="47"/>
      <c r="H452" s="47"/>
      <c r="I452" s="444"/>
      <c r="J452" s="446"/>
      <c r="K452" s="446"/>
      <c r="L452" s="444"/>
      <c r="M452" s="444"/>
      <c r="N452" s="446"/>
      <c r="O452" s="446"/>
      <c r="P452" s="444"/>
      <c r="Q452" s="444"/>
      <c r="R452" s="444"/>
      <c r="S452" s="444"/>
      <c r="T452" s="444"/>
      <c r="U452" s="444"/>
      <c r="V452" s="444"/>
      <c r="W452" s="444"/>
      <c r="X452" s="444"/>
      <c r="Y452" s="444"/>
      <c r="Z452" s="444"/>
    </row>
    <row r="453" spans="1:26" ht="15.75" customHeight="1">
      <c r="A453" s="444"/>
      <c r="B453" s="47"/>
      <c r="C453" s="472"/>
      <c r="D453" s="47"/>
      <c r="E453" s="47"/>
      <c r="F453" s="47"/>
      <c r="G453" s="47"/>
      <c r="H453" s="47"/>
      <c r="I453" s="444"/>
      <c r="J453" s="446"/>
      <c r="K453" s="446"/>
      <c r="L453" s="444"/>
      <c r="M453" s="444"/>
      <c r="N453" s="446"/>
      <c r="O453" s="446"/>
      <c r="P453" s="444"/>
      <c r="Q453" s="444"/>
      <c r="R453" s="444"/>
      <c r="S453" s="444"/>
      <c r="T453" s="444"/>
      <c r="U453" s="444"/>
      <c r="V453" s="444"/>
      <c r="W453" s="444"/>
      <c r="X453" s="444"/>
      <c r="Y453" s="444"/>
      <c r="Z453" s="444"/>
    </row>
    <row r="454" spans="1:26" ht="15.75" customHeight="1">
      <c r="A454" s="444"/>
      <c r="B454" s="47"/>
      <c r="C454" s="472"/>
      <c r="D454" s="47"/>
      <c r="E454" s="47"/>
      <c r="F454" s="47"/>
      <c r="G454" s="47"/>
      <c r="H454" s="47"/>
      <c r="I454" s="444"/>
      <c r="J454" s="446"/>
      <c r="K454" s="446"/>
      <c r="L454" s="444"/>
      <c r="M454" s="444"/>
      <c r="N454" s="446"/>
      <c r="O454" s="446"/>
      <c r="P454" s="444"/>
      <c r="Q454" s="444"/>
      <c r="R454" s="444"/>
      <c r="S454" s="444"/>
      <c r="T454" s="444"/>
      <c r="U454" s="444"/>
      <c r="V454" s="444"/>
      <c r="W454" s="444"/>
      <c r="X454" s="444"/>
      <c r="Y454" s="444"/>
      <c r="Z454" s="444"/>
    </row>
    <row r="455" spans="1:26" ht="15.75" customHeight="1">
      <c r="A455" s="444"/>
      <c r="B455" s="47"/>
      <c r="C455" s="472"/>
      <c r="D455" s="47"/>
      <c r="E455" s="47"/>
      <c r="F455" s="47"/>
      <c r="G455" s="47"/>
      <c r="H455" s="47"/>
      <c r="I455" s="444"/>
      <c r="J455" s="446"/>
      <c r="K455" s="446"/>
      <c r="L455" s="444"/>
      <c r="M455" s="444"/>
      <c r="N455" s="446"/>
      <c r="O455" s="446"/>
      <c r="P455" s="444"/>
      <c r="Q455" s="444"/>
      <c r="R455" s="444"/>
      <c r="S455" s="444"/>
      <c r="T455" s="444"/>
      <c r="U455" s="444"/>
      <c r="V455" s="444"/>
      <c r="W455" s="444"/>
      <c r="X455" s="444"/>
      <c r="Y455" s="444"/>
      <c r="Z455" s="444"/>
    </row>
    <row r="456" spans="1:26" ht="15.75" customHeight="1">
      <c r="A456" s="444"/>
      <c r="B456" s="47"/>
      <c r="C456" s="472"/>
      <c r="D456" s="47"/>
      <c r="E456" s="47"/>
      <c r="F456" s="47"/>
      <c r="G456" s="47"/>
      <c r="H456" s="47"/>
      <c r="I456" s="444"/>
      <c r="J456" s="446"/>
      <c r="K456" s="446"/>
      <c r="L456" s="444"/>
      <c r="M456" s="444"/>
      <c r="N456" s="446"/>
      <c r="O456" s="446"/>
      <c r="P456" s="444"/>
      <c r="Q456" s="444"/>
      <c r="R456" s="444"/>
      <c r="S456" s="444"/>
      <c r="T456" s="444"/>
      <c r="U456" s="444"/>
      <c r="V456" s="444"/>
      <c r="W456" s="444"/>
      <c r="X456" s="444"/>
      <c r="Y456" s="444"/>
      <c r="Z456" s="444"/>
    </row>
    <row r="457" spans="1:26" ht="15.75" customHeight="1">
      <c r="A457" s="444"/>
      <c r="B457" s="47"/>
      <c r="C457" s="472"/>
      <c r="D457" s="47"/>
      <c r="E457" s="47"/>
      <c r="F457" s="47"/>
      <c r="G457" s="47"/>
      <c r="H457" s="47"/>
      <c r="I457" s="444"/>
      <c r="J457" s="446"/>
      <c r="K457" s="446"/>
      <c r="L457" s="444"/>
      <c r="M457" s="444"/>
      <c r="N457" s="446"/>
      <c r="O457" s="446"/>
      <c r="P457" s="444"/>
      <c r="Q457" s="444"/>
      <c r="R457" s="444"/>
      <c r="S457" s="444"/>
      <c r="T457" s="444"/>
      <c r="U457" s="444"/>
      <c r="V457" s="444"/>
      <c r="W457" s="444"/>
      <c r="X457" s="444"/>
      <c r="Y457" s="444"/>
      <c r="Z457" s="444"/>
    </row>
    <row r="458" spans="1:26" ht="15.75" customHeight="1">
      <c r="A458" s="444"/>
      <c r="B458" s="47"/>
      <c r="C458" s="472"/>
      <c r="D458" s="47"/>
      <c r="E458" s="47"/>
      <c r="F458" s="47"/>
      <c r="G458" s="47"/>
      <c r="H458" s="47"/>
      <c r="I458" s="444"/>
      <c r="J458" s="446"/>
      <c r="K458" s="446"/>
      <c r="L458" s="444"/>
      <c r="M458" s="444"/>
      <c r="N458" s="446"/>
      <c r="O458" s="446"/>
      <c r="P458" s="444"/>
      <c r="Q458" s="444"/>
      <c r="R458" s="444"/>
      <c r="S458" s="444"/>
      <c r="T458" s="444"/>
      <c r="U458" s="444"/>
      <c r="V458" s="444"/>
      <c r="W458" s="444"/>
      <c r="X458" s="444"/>
      <c r="Y458" s="444"/>
      <c r="Z458" s="444"/>
    </row>
    <row r="459" spans="1:26" ht="15.75" customHeight="1">
      <c r="A459" s="444"/>
      <c r="B459" s="47"/>
      <c r="C459" s="472"/>
      <c r="D459" s="47"/>
      <c r="E459" s="47"/>
      <c r="F459" s="47"/>
      <c r="G459" s="47"/>
      <c r="H459" s="47"/>
      <c r="I459" s="444"/>
      <c r="J459" s="446"/>
      <c r="K459" s="446"/>
      <c r="L459" s="444"/>
      <c r="M459" s="444"/>
      <c r="N459" s="446"/>
      <c r="O459" s="446"/>
      <c r="P459" s="444"/>
      <c r="Q459" s="444"/>
      <c r="R459" s="444"/>
      <c r="S459" s="444"/>
      <c r="T459" s="444"/>
      <c r="U459" s="444"/>
      <c r="V459" s="444"/>
      <c r="W459" s="444"/>
      <c r="X459" s="444"/>
      <c r="Y459" s="444"/>
      <c r="Z459" s="444"/>
    </row>
    <row r="460" spans="1:26" ht="15.75" customHeight="1">
      <c r="A460" s="444"/>
      <c r="B460" s="47"/>
      <c r="C460" s="472"/>
      <c r="D460" s="47"/>
      <c r="E460" s="47"/>
      <c r="F460" s="47"/>
      <c r="G460" s="47"/>
      <c r="H460" s="47"/>
      <c r="I460" s="444"/>
      <c r="J460" s="446"/>
      <c r="K460" s="446"/>
      <c r="L460" s="444"/>
      <c r="M460" s="444"/>
      <c r="N460" s="446"/>
      <c r="O460" s="446"/>
      <c r="P460" s="444"/>
      <c r="Q460" s="444"/>
      <c r="R460" s="444"/>
      <c r="S460" s="444"/>
      <c r="T460" s="444"/>
      <c r="U460" s="444"/>
      <c r="V460" s="444"/>
      <c r="W460" s="444"/>
      <c r="X460" s="444"/>
      <c r="Y460" s="444"/>
      <c r="Z460" s="444"/>
    </row>
    <row r="461" spans="1:26" ht="15.75" customHeight="1">
      <c r="A461" s="444"/>
      <c r="B461" s="47"/>
      <c r="C461" s="472"/>
      <c r="D461" s="47"/>
      <c r="E461" s="47"/>
      <c r="F461" s="47"/>
      <c r="G461" s="47"/>
      <c r="H461" s="47"/>
      <c r="I461" s="444"/>
      <c r="J461" s="446"/>
      <c r="K461" s="446"/>
      <c r="L461" s="444"/>
      <c r="M461" s="444"/>
      <c r="N461" s="446"/>
      <c r="O461" s="446"/>
      <c r="P461" s="444"/>
      <c r="Q461" s="444"/>
      <c r="R461" s="444"/>
      <c r="S461" s="444"/>
      <c r="T461" s="444"/>
      <c r="U461" s="444"/>
      <c r="V461" s="444"/>
      <c r="W461" s="444"/>
      <c r="X461" s="444"/>
      <c r="Y461" s="444"/>
      <c r="Z461" s="444"/>
    </row>
    <row r="462" spans="1:26" ht="15.75" customHeight="1">
      <c r="A462" s="444"/>
      <c r="B462" s="47"/>
      <c r="C462" s="472"/>
      <c r="D462" s="47"/>
      <c r="E462" s="47"/>
      <c r="F462" s="47"/>
      <c r="G462" s="47"/>
      <c r="H462" s="47"/>
      <c r="I462" s="444"/>
      <c r="J462" s="446"/>
      <c r="K462" s="446"/>
      <c r="L462" s="444"/>
      <c r="M462" s="444"/>
      <c r="N462" s="446"/>
      <c r="O462" s="446"/>
      <c r="P462" s="444"/>
      <c r="Q462" s="444"/>
      <c r="R462" s="444"/>
      <c r="S462" s="444"/>
      <c r="T462" s="444"/>
      <c r="U462" s="444"/>
      <c r="V462" s="444"/>
      <c r="W462" s="444"/>
      <c r="X462" s="444"/>
      <c r="Y462" s="444"/>
      <c r="Z462" s="444"/>
    </row>
    <row r="463" spans="1:26" ht="15.75" customHeight="1">
      <c r="A463" s="444"/>
      <c r="B463" s="47"/>
      <c r="C463" s="472"/>
      <c r="D463" s="47"/>
      <c r="E463" s="47"/>
      <c r="F463" s="47"/>
      <c r="G463" s="47"/>
      <c r="H463" s="47"/>
      <c r="I463" s="444"/>
      <c r="J463" s="446"/>
      <c r="K463" s="446"/>
      <c r="L463" s="444"/>
      <c r="M463" s="444"/>
      <c r="N463" s="446"/>
      <c r="O463" s="446"/>
      <c r="P463" s="444"/>
      <c r="Q463" s="444"/>
      <c r="R463" s="444"/>
      <c r="S463" s="444"/>
      <c r="T463" s="444"/>
      <c r="U463" s="444"/>
      <c r="V463" s="444"/>
      <c r="W463" s="444"/>
      <c r="X463" s="444"/>
      <c r="Y463" s="444"/>
      <c r="Z463" s="444"/>
    </row>
    <row r="464" spans="1:26" ht="15.75" customHeight="1">
      <c r="A464" s="444"/>
      <c r="B464" s="47"/>
      <c r="C464" s="472"/>
      <c r="D464" s="47"/>
      <c r="E464" s="47"/>
      <c r="F464" s="47"/>
      <c r="G464" s="47"/>
      <c r="H464" s="47"/>
      <c r="I464" s="444"/>
      <c r="J464" s="446"/>
      <c r="K464" s="446"/>
      <c r="L464" s="444"/>
      <c r="M464" s="444"/>
      <c r="N464" s="446"/>
      <c r="O464" s="446"/>
      <c r="P464" s="444"/>
      <c r="Q464" s="444"/>
      <c r="R464" s="444"/>
      <c r="S464" s="444"/>
      <c r="T464" s="444"/>
      <c r="U464" s="444"/>
      <c r="V464" s="444"/>
      <c r="W464" s="444"/>
      <c r="X464" s="444"/>
      <c r="Y464" s="444"/>
      <c r="Z464" s="444"/>
    </row>
    <row r="465" spans="1:26" ht="15.75" customHeight="1">
      <c r="A465" s="444"/>
      <c r="B465" s="47"/>
      <c r="C465" s="472"/>
      <c r="D465" s="47"/>
      <c r="E465" s="47"/>
      <c r="F465" s="47"/>
      <c r="G465" s="47"/>
      <c r="H465" s="47"/>
      <c r="I465" s="444"/>
      <c r="J465" s="446"/>
      <c r="K465" s="446"/>
      <c r="L465" s="444"/>
      <c r="M465" s="444"/>
      <c r="N465" s="446"/>
      <c r="O465" s="446"/>
      <c r="P465" s="444"/>
      <c r="Q465" s="444"/>
      <c r="R465" s="444"/>
      <c r="S465" s="444"/>
      <c r="T465" s="444"/>
      <c r="U465" s="444"/>
      <c r="V465" s="444"/>
      <c r="W465" s="444"/>
      <c r="X465" s="444"/>
      <c r="Y465" s="444"/>
      <c r="Z465" s="444"/>
    </row>
    <row r="466" spans="1:26" ht="15.75" customHeight="1">
      <c r="A466" s="444"/>
      <c r="B466" s="47"/>
      <c r="C466" s="472"/>
      <c r="D466" s="47"/>
      <c r="E466" s="47"/>
      <c r="F466" s="47"/>
      <c r="G466" s="47"/>
      <c r="H466" s="47"/>
      <c r="I466" s="444"/>
      <c r="J466" s="446"/>
      <c r="K466" s="446"/>
      <c r="L466" s="444"/>
      <c r="M466" s="444"/>
      <c r="N466" s="446"/>
      <c r="O466" s="446"/>
      <c r="P466" s="444"/>
      <c r="Q466" s="444"/>
      <c r="R466" s="444"/>
      <c r="S466" s="444"/>
      <c r="T466" s="444"/>
      <c r="U466" s="444"/>
      <c r="V466" s="444"/>
      <c r="W466" s="444"/>
      <c r="X466" s="444"/>
      <c r="Y466" s="444"/>
      <c r="Z466" s="444"/>
    </row>
    <row r="467" spans="1:26" ht="15.75" customHeight="1">
      <c r="A467" s="444"/>
      <c r="B467" s="47"/>
      <c r="C467" s="472"/>
      <c r="D467" s="47"/>
      <c r="E467" s="47"/>
      <c r="F467" s="47"/>
      <c r="G467" s="47"/>
      <c r="H467" s="47"/>
      <c r="I467" s="444"/>
      <c r="J467" s="446"/>
      <c r="K467" s="446"/>
      <c r="L467" s="444"/>
      <c r="M467" s="444"/>
      <c r="N467" s="446"/>
      <c r="O467" s="446"/>
      <c r="P467" s="444"/>
      <c r="Q467" s="444"/>
      <c r="R467" s="444"/>
      <c r="S467" s="444"/>
      <c r="T467" s="444"/>
      <c r="U467" s="444"/>
      <c r="V467" s="444"/>
      <c r="W467" s="444"/>
      <c r="X467" s="444"/>
      <c r="Y467" s="444"/>
      <c r="Z467" s="444"/>
    </row>
    <row r="468" spans="1:26" ht="15.75" customHeight="1">
      <c r="A468" s="444"/>
      <c r="B468" s="47"/>
      <c r="C468" s="472"/>
      <c r="D468" s="47"/>
      <c r="E468" s="47"/>
      <c r="F468" s="47"/>
      <c r="G468" s="47"/>
      <c r="H468" s="47"/>
      <c r="I468" s="444"/>
      <c r="J468" s="446"/>
      <c r="K468" s="446"/>
      <c r="L468" s="444"/>
      <c r="M468" s="444"/>
      <c r="N468" s="446"/>
      <c r="O468" s="446"/>
      <c r="P468" s="444"/>
      <c r="Q468" s="444"/>
      <c r="R468" s="444"/>
      <c r="S468" s="444"/>
      <c r="T468" s="444"/>
      <c r="U468" s="444"/>
      <c r="V468" s="444"/>
      <c r="W468" s="444"/>
      <c r="X468" s="444"/>
      <c r="Y468" s="444"/>
      <c r="Z468" s="444"/>
    </row>
    <row r="469" spans="1:26" ht="15.75" customHeight="1">
      <c r="A469" s="444"/>
      <c r="B469" s="47"/>
      <c r="C469" s="472"/>
      <c r="D469" s="47"/>
      <c r="E469" s="47"/>
      <c r="F469" s="47"/>
      <c r="G469" s="47"/>
      <c r="H469" s="47"/>
      <c r="I469" s="444"/>
      <c r="J469" s="446"/>
      <c r="K469" s="446"/>
      <c r="L469" s="444"/>
      <c r="M469" s="444"/>
      <c r="N469" s="446"/>
      <c r="O469" s="446"/>
      <c r="P469" s="444"/>
      <c r="Q469" s="444"/>
      <c r="R469" s="444"/>
      <c r="S469" s="444"/>
      <c r="T469" s="444"/>
      <c r="U469" s="444"/>
      <c r="V469" s="444"/>
      <c r="W469" s="444"/>
      <c r="X469" s="444"/>
      <c r="Y469" s="444"/>
      <c r="Z469" s="444"/>
    </row>
    <row r="470" spans="1:26" ht="15.75" customHeight="1">
      <c r="A470" s="444"/>
      <c r="B470" s="47"/>
      <c r="C470" s="472"/>
      <c r="D470" s="47"/>
      <c r="E470" s="47"/>
      <c r="F470" s="47"/>
      <c r="G470" s="47"/>
      <c r="H470" s="47"/>
      <c r="I470" s="444"/>
      <c r="J470" s="446"/>
      <c r="K470" s="446"/>
      <c r="L470" s="444"/>
      <c r="M470" s="444"/>
      <c r="N470" s="446"/>
      <c r="O470" s="446"/>
      <c r="P470" s="444"/>
      <c r="Q470" s="444"/>
      <c r="R470" s="444"/>
      <c r="S470" s="444"/>
      <c r="T470" s="444"/>
      <c r="U470" s="444"/>
      <c r="V470" s="444"/>
      <c r="W470" s="444"/>
      <c r="X470" s="444"/>
      <c r="Y470" s="444"/>
      <c r="Z470" s="444"/>
    </row>
    <row r="471" spans="1:26" ht="15.75" customHeight="1">
      <c r="A471" s="444"/>
      <c r="B471" s="47"/>
      <c r="C471" s="472"/>
      <c r="D471" s="47"/>
      <c r="E471" s="47"/>
      <c r="F471" s="47"/>
      <c r="G471" s="47"/>
      <c r="H471" s="47"/>
      <c r="I471" s="444"/>
      <c r="J471" s="446"/>
      <c r="K471" s="446"/>
      <c r="L471" s="444"/>
      <c r="M471" s="444"/>
      <c r="N471" s="446"/>
      <c r="O471" s="446"/>
      <c r="P471" s="444"/>
      <c r="Q471" s="444"/>
      <c r="R471" s="444"/>
      <c r="S471" s="444"/>
      <c r="T471" s="444"/>
      <c r="U471" s="444"/>
      <c r="V471" s="444"/>
      <c r="W471" s="444"/>
      <c r="X471" s="444"/>
      <c r="Y471" s="444"/>
      <c r="Z471" s="444"/>
    </row>
    <row r="472" spans="1:26" ht="15.75" customHeight="1">
      <c r="A472" s="444"/>
      <c r="B472" s="47"/>
      <c r="C472" s="472"/>
      <c r="D472" s="47"/>
      <c r="E472" s="47"/>
      <c r="F472" s="47"/>
      <c r="G472" s="47"/>
      <c r="H472" s="47"/>
      <c r="I472" s="444"/>
      <c r="J472" s="446"/>
      <c r="K472" s="446"/>
      <c r="L472" s="444"/>
      <c r="M472" s="444"/>
      <c r="N472" s="446"/>
      <c r="O472" s="446"/>
      <c r="P472" s="444"/>
      <c r="Q472" s="444"/>
      <c r="R472" s="444"/>
      <c r="S472" s="444"/>
      <c r="T472" s="444"/>
      <c r="U472" s="444"/>
      <c r="V472" s="444"/>
      <c r="W472" s="444"/>
      <c r="X472" s="444"/>
      <c r="Y472" s="444"/>
      <c r="Z472" s="444"/>
    </row>
    <row r="473" spans="1:26" ht="15.75" customHeight="1">
      <c r="A473" s="444"/>
      <c r="B473" s="47"/>
      <c r="C473" s="472"/>
      <c r="D473" s="47"/>
      <c r="E473" s="47"/>
      <c r="F473" s="47"/>
      <c r="G473" s="47"/>
      <c r="H473" s="47"/>
      <c r="I473" s="444"/>
      <c r="J473" s="446"/>
      <c r="K473" s="446"/>
      <c r="L473" s="444"/>
      <c r="M473" s="444"/>
      <c r="N473" s="446"/>
      <c r="O473" s="446"/>
      <c r="P473" s="444"/>
      <c r="Q473" s="444"/>
      <c r="R473" s="444"/>
      <c r="S473" s="444"/>
      <c r="T473" s="444"/>
      <c r="U473" s="444"/>
      <c r="V473" s="444"/>
      <c r="W473" s="444"/>
      <c r="X473" s="444"/>
      <c r="Y473" s="444"/>
      <c r="Z473" s="444"/>
    </row>
    <row r="474" spans="1:26" ht="15.75" customHeight="1">
      <c r="A474" s="444"/>
      <c r="B474" s="47"/>
      <c r="C474" s="472"/>
      <c r="D474" s="47"/>
      <c r="E474" s="47"/>
      <c r="F474" s="47"/>
      <c r="G474" s="47"/>
      <c r="H474" s="47"/>
      <c r="I474" s="444"/>
      <c r="J474" s="446"/>
      <c r="K474" s="446"/>
      <c r="L474" s="444"/>
      <c r="M474" s="444"/>
      <c r="N474" s="446"/>
      <c r="O474" s="446"/>
      <c r="P474" s="444"/>
      <c r="Q474" s="444"/>
      <c r="R474" s="444"/>
      <c r="S474" s="444"/>
      <c r="T474" s="444"/>
      <c r="U474" s="444"/>
      <c r="V474" s="444"/>
      <c r="W474" s="444"/>
      <c r="X474" s="444"/>
      <c r="Y474" s="444"/>
      <c r="Z474" s="444"/>
    </row>
    <row r="475" spans="1:26" ht="15.75" customHeight="1">
      <c r="A475" s="444"/>
      <c r="B475" s="47"/>
      <c r="C475" s="472"/>
      <c r="D475" s="47"/>
      <c r="E475" s="47"/>
      <c r="F475" s="47"/>
      <c r="G475" s="47"/>
      <c r="H475" s="47"/>
      <c r="I475" s="444"/>
      <c r="J475" s="446"/>
      <c r="K475" s="446"/>
      <c r="L475" s="444"/>
      <c r="M475" s="444"/>
      <c r="N475" s="446"/>
      <c r="O475" s="446"/>
      <c r="P475" s="444"/>
      <c r="Q475" s="444"/>
      <c r="R475" s="444"/>
      <c r="S475" s="444"/>
      <c r="T475" s="444"/>
      <c r="U475" s="444"/>
      <c r="V475" s="444"/>
      <c r="W475" s="444"/>
      <c r="X475" s="444"/>
      <c r="Y475" s="444"/>
      <c r="Z475" s="444"/>
    </row>
    <row r="476" spans="1:26" ht="15.75" customHeight="1">
      <c r="A476" s="444"/>
      <c r="B476" s="47"/>
      <c r="C476" s="472"/>
      <c r="D476" s="47"/>
      <c r="E476" s="47"/>
      <c r="F476" s="47"/>
      <c r="G476" s="47"/>
      <c r="H476" s="47"/>
      <c r="I476" s="444"/>
      <c r="J476" s="446"/>
      <c r="K476" s="446"/>
      <c r="L476" s="444"/>
      <c r="M476" s="444"/>
      <c r="N476" s="446"/>
      <c r="O476" s="446"/>
      <c r="P476" s="444"/>
      <c r="Q476" s="444"/>
      <c r="R476" s="444"/>
      <c r="S476" s="444"/>
      <c r="T476" s="444"/>
      <c r="U476" s="444"/>
      <c r="V476" s="444"/>
      <c r="W476" s="444"/>
      <c r="X476" s="444"/>
      <c r="Y476" s="444"/>
      <c r="Z476" s="444"/>
    </row>
    <row r="477" spans="1:26" ht="15.75" customHeight="1">
      <c r="A477" s="444"/>
      <c r="B477" s="47"/>
      <c r="C477" s="472"/>
      <c r="D477" s="47"/>
      <c r="E477" s="47"/>
      <c r="F477" s="47"/>
      <c r="G477" s="47"/>
      <c r="H477" s="47"/>
      <c r="I477" s="444"/>
      <c r="J477" s="446"/>
      <c r="K477" s="446"/>
      <c r="L477" s="444"/>
      <c r="M477" s="444"/>
      <c r="N477" s="446"/>
      <c r="O477" s="446"/>
      <c r="P477" s="444"/>
      <c r="Q477" s="444"/>
      <c r="R477" s="444"/>
      <c r="S477" s="444"/>
      <c r="T477" s="444"/>
      <c r="U477" s="444"/>
      <c r="V477" s="444"/>
      <c r="W477" s="444"/>
      <c r="X477" s="444"/>
      <c r="Y477" s="444"/>
      <c r="Z477" s="444"/>
    </row>
    <row r="478" spans="1:26" ht="15.75" customHeight="1">
      <c r="A478" s="444"/>
      <c r="B478" s="47"/>
      <c r="C478" s="472"/>
      <c r="D478" s="47"/>
      <c r="E478" s="47"/>
      <c r="F478" s="47"/>
      <c r="G478" s="47"/>
      <c r="H478" s="47"/>
      <c r="I478" s="444"/>
      <c r="J478" s="446"/>
      <c r="K478" s="446"/>
      <c r="L478" s="444"/>
      <c r="M478" s="444"/>
      <c r="N478" s="446"/>
      <c r="O478" s="446"/>
      <c r="P478" s="444"/>
      <c r="Q478" s="444"/>
      <c r="R478" s="444"/>
      <c r="S478" s="444"/>
      <c r="T478" s="444"/>
      <c r="U478" s="444"/>
      <c r="V478" s="444"/>
      <c r="W478" s="444"/>
      <c r="X478" s="444"/>
      <c r="Y478" s="444"/>
      <c r="Z478" s="444"/>
    </row>
    <row r="479" spans="1:26" ht="15.75" customHeight="1">
      <c r="A479" s="444"/>
      <c r="B479" s="47"/>
      <c r="C479" s="472"/>
      <c r="D479" s="47"/>
      <c r="E479" s="47"/>
      <c r="F479" s="47"/>
      <c r="G479" s="47"/>
      <c r="H479" s="47"/>
      <c r="I479" s="444"/>
      <c r="J479" s="446"/>
      <c r="K479" s="446"/>
      <c r="L479" s="444"/>
      <c r="M479" s="444"/>
      <c r="N479" s="446"/>
      <c r="O479" s="446"/>
      <c r="P479" s="444"/>
      <c r="Q479" s="444"/>
      <c r="R479" s="444"/>
      <c r="S479" s="444"/>
      <c r="T479" s="444"/>
      <c r="U479" s="444"/>
      <c r="V479" s="444"/>
      <c r="W479" s="444"/>
      <c r="X479" s="444"/>
      <c r="Y479" s="444"/>
      <c r="Z479" s="444"/>
    </row>
    <row r="480" spans="1:26" ht="15.75" customHeight="1">
      <c r="A480" s="444"/>
      <c r="B480" s="47"/>
      <c r="C480" s="472"/>
      <c r="D480" s="47"/>
      <c r="E480" s="47"/>
      <c r="F480" s="47"/>
      <c r="G480" s="47"/>
      <c r="H480" s="47"/>
      <c r="I480" s="444"/>
      <c r="J480" s="446"/>
      <c r="K480" s="446"/>
      <c r="L480" s="444"/>
      <c r="M480" s="444"/>
      <c r="N480" s="446"/>
      <c r="O480" s="446"/>
      <c r="P480" s="444"/>
      <c r="Q480" s="444"/>
      <c r="R480" s="444"/>
      <c r="S480" s="444"/>
      <c r="T480" s="444"/>
      <c r="U480" s="444"/>
      <c r="V480" s="444"/>
      <c r="W480" s="444"/>
      <c r="X480" s="444"/>
      <c r="Y480" s="444"/>
      <c r="Z480" s="444"/>
    </row>
    <row r="481" spans="1:26" ht="15.75" customHeight="1">
      <c r="A481" s="444"/>
      <c r="B481" s="47"/>
      <c r="C481" s="472"/>
      <c r="D481" s="47"/>
      <c r="E481" s="47"/>
      <c r="F481" s="47"/>
      <c r="G481" s="47"/>
      <c r="H481" s="47"/>
      <c r="I481" s="444"/>
      <c r="J481" s="446"/>
      <c r="K481" s="446"/>
      <c r="L481" s="444"/>
      <c r="M481" s="444"/>
      <c r="N481" s="446"/>
      <c r="O481" s="446"/>
      <c r="P481" s="444"/>
      <c r="Q481" s="444"/>
      <c r="R481" s="444"/>
      <c r="S481" s="444"/>
      <c r="T481" s="444"/>
      <c r="U481" s="444"/>
      <c r="V481" s="444"/>
      <c r="W481" s="444"/>
      <c r="X481" s="444"/>
      <c r="Y481" s="444"/>
      <c r="Z481" s="444"/>
    </row>
    <row r="482" spans="1:26" ht="15.75" customHeight="1">
      <c r="A482" s="444"/>
      <c r="B482" s="47"/>
      <c r="C482" s="472"/>
      <c r="D482" s="47"/>
      <c r="E482" s="47"/>
      <c r="F482" s="47"/>
      <c r="G482" s="47"/>
      <c r="H482" s="47"/>
      <c r="I482" s="444"/>
      <c r="J482" s="446"/>
      <c r="K482" s="446"/>
      <c r="L482" s="444"/>
      <c r="M482" s="444"/>
      <c r="N482" s="446"/>
      <c r="O482" s="446"/>
      <c r="P482" s="444"/>
      <c r="Q482" s="444"/>
      <c r="R482" s="444"/>
      <c r="S482" s="444"/>
      <c r="T482" s="444"/>
      <c r="U482" s="444"/>
      <c r="V482" s="444"/>
      <c r="W482" s="444"/>
      <c r="X482" s="444"/>
      <c r="Y482" s="444"/>
      <c r="Z482" s="444"/>
    </row>
    <row r="483" spans="1:26" ht="15.75" customHeight="1">
      <c r="A483" s="444"/>
      <c r="B483" s="47"/>
      <c r="C483" s="472"/>
      <c r="D483" s="47"/>
      <c r="E483" s="47"/>
      <c r="F483" s="47"/>
      <c r="G483" s="47"/>
      <c r="H483" s="47"/>
      <c r="I483" s="444"/>
      <c r="J483" s="446"/>
      <c r="K483" s="446"/>
      <c r="L483" s="444"/>
      <c r="M483" s="444"/>
      <c r="N483" s="446"/>
      <c r="O483" s="446"/>
      <c r="P483" s="444"/>
      <c r="Q483" s="444"/>
      <c r="R483" s="444"/>
      <c r="S483" s="444"/>
      <c r="T483" s="444"/>
      <c r="U483" s="444"/>
      <c r="V483" s="444"/>
      <c r="W483" s="444"/>
      <c r="X483" s="444"/>
      <c r="Y483" s="444"/>
      <c r="Z483" s="444"/>
    </row>
    <row r="484" spans="1:26" ht="15.75" customHeight="1">
      <c r="A484" s="444"/>
      <c r="B484" s="47"/>
      <c r="C484" s="472"/>
      <c r="D484" s="47"/>
      <c r="E484" s="47"/>
      <c r="F484" s="47"/>
      <c r="G484" s="47"/>
      <c r="H484" s="47"/>
      <c r="I484" s="444"/>
      <c r="J484" s="446"/>
      <c r="K484" s="446"/>
      <c r="L484" s="444"/>
      <c r="M484" s="444"/>
      <c r="N484" s="446"/>
      <c r="O484" s="446"/>
      <c r="P484" s="444"/>
      <c r="Q484" s="444"/>
      <c r="R484" s="444"/>
      <c r="S484" s="444"/>
      <c r="T484" s="444"/>
      <c r="U484" s="444"/>
      <c r="V484" s="444"/>
      <c r="W484" s="444"/>
      <c r="X484" s="444"/>
      <c r="Y484" s="444"/>
      <c r="Z484" s="444"/>
    </row>
    <row r="485" spans="1:26" ht="15.75" customHeight="1">
      <c r="A485" s="444"/>
      <c r="B485" s="47"/>
      <c r="C485" s="472"/>
      <c r="D485" s="47"/>
      <c r="E485" s="47"/>
      <c r="F485" s="47"/>
      <c r="G485" s="47"/>
      <c r="H485" s="47"/>
      <c r="I485" s="444"/>
      <c r="J485" s="446"/>
      <c r="K485" s="446"/>
      <c r="L485" s="444"/>
      <c r="M485" s="444"/>
      <c r="N485" s="446"/>
      <c r="O485" s="446"/>
      <c r="P485" s="444"/>
      <c r="Q485" s="444"/>
      <c r="R485" s="444"/>
      <c r="S485" s="444"/>
      <c r="T485" s="444"/>
      <c r="U485" s="444"/>
      <c r="V485" s="444"/>
      <c r="W485" s="444"/>
      <c r="X485" s="444"/>
      <c r="Y485" s="444"/>
      <c r="Z485" s="444"/>
    </row>
    <row r="486" spans="1:26" ht="15.75" customHeight="1">
      <c r="A486" s="444"/>
      <c r="B486" s="47"/>
      <c r="C486" s="472"/>
      <c r="D486" s="47"/>
      <c r="E486" s="47"/>
      <c r="F486" s="47"/>
      <c r="G486" s="47"/>
      <c r="H486" s="47"/>
      <c r="I486" s="444"/>
      <c r="J486" s="446"/>
      <c r="K486" s="446"/>
      <c r="L486" s="444"/>
      <c r="M486" s="444"/>
      <c r="N486" s="446"/>
      <c r="O486" s="446"/>
      <c r="P486" s="444"/>
      <c r="Q486" s="444"/>
      <c r="R486" s="444"/>
      <c r="S486" s="444"/>
      <c r="T486" s="444"/>
      <c r="U486" s="444"/>
      <c r="V486" s="444"/>
      <c r="W486" s="444"/>
      <c r="X486" s="444"/>
      <c r="Y486" s="444"/>
      <c r="Z486" s="444"/>
    </row>
    <row r="487" spans="1:26" ht="15.75" customHeight="1">
      <c r="A487" s="444"/>
      <c r="B487" s="47"/>
      <c r="C487" s="472"/>
      <c r="D487" s="47"/>
      <c r="E487" s="47"/>
      <c r="F487" s="47"/>
      <c r="G487" s="47"/>
      <c r="H487" s="47"/>
      <c r="I487" s="444"/>
      <c r="J487" s="446"/>
      <c r="K487" s="446"/>
      <c r="L487" s="444"/>
      <c r="M487" s="444"/>
      <c r="N487" s="446"/>
      <c r="O487" s="446"/>
      <c r="P487" s="444"/>
      <c r="Q487" s="444"/>
      <c r="R487" s="444"/>
      <c r="S487" s="444"/>
      <c r="T487" s="444"/>
      <c r="U487" s="444"/>
      <c r="V487" s="444"/>
      <c r="W487" s="444"/>
      <c r="X487" s="444"/>
      <c r="Y487" s="444"/>
      <c r="Z487" s="444"/>
    </row>
    <row r="488" spans="1:26" ht="15.75" customHeight="1">
      <c r="A488" s="444"/>
      <c r="B488" s="47"/>
      <c r="C488" s="472"/>
      <c r="D488" s="47"/>
      <c r="E488" s="47"/>
      <c r="F488" s="47"/>
      <c r="G488" s="47"/>
      <c r="H488" s="47"/>
      <c r="I488" s="444"/>
      <c r="J488" s="446"/>
      <c r="K488" s="446"/>
      <c r="L488" s="444"/>
      <c r="M488" s="444"/>
      <c r="N488" s="446"/>
      <c r="O488" s="446"/>
      <c r="P488" s="444"/>
      <c r="Q488" s="444"/>
      <c r="R488" s="444"/>
      <c r="S488" s="444"/>
      <c r="T488" s="444"/>
      <c r="U488" s="444"/>
      <c r="V488" s="444"/>
      <c r="W488" s="444"/>
      <c r="X488" s="444"/>
      <c r="Y488" s="444"/>
      <c r="Z488" s="444"/>
    </row>
    <row r="489" spans="1:26" ht="15.75" customHeight="1">
      <c r="A489" s="444"/>
      <c r="B489" s="47"/>
      <c r="C489" s="472"/>
      <c r="D489" s="47"/>
      <c r="E489" s="47"/>
      <c r="F489" s="47"/>
      <c r="G489" s="47"/>
      <c r="H489" s="47"/>
      <c r="I489" s="444"/>
      <c r="J489" s="446"/>
      <c r="K489" s="446"/>
      <c r="L489" s="444"/>
      <c r="M489" s="444"/>
      <c r="N489" s="446"/>
      <c r="O489" s="446"/>
      <c r="P489" s="444"/>
      <c r="Q489" s="444"/>
      <c r="R489" s="444"/>
      <c r="S489" s="444"/>
      <c r="T489" s="444"/>
      <c r="U489" s="444"/>
      <c r="V489" s="444"/>
      <c r="W489" s="444"/>
      <c r="X489" s="444"/>
      <c r="Y489" s="444"/>
      <c r="Z489" s="444"/>
    </row>
    <row r="490" spans="1:26" ht="15.75" customHeight="1">
      <c r="A490" s="444"/>
      <c r="B490" s="47"/>
      <c r="C490" s="472"/>
      <c r="D490" s="47"/>
      <c r="E490" s="47"/>
      <c r="F490" s="47"/>
      <c r="G490" s="47"/>
      <c r="H490" s="47"/>
      <c r="I490" s="444"/>
      <c r="J490" s="446"/>
      <c r="K490" s="446"/>
      <c r="L490" s="444"/>
      <c r="M490" s="444"/>
      <c r="N490" s="446"/>
      <c r="O490" s="446"/>
      <c r="P490" s="444"/>
      <c r="Q490" s="444"/>
      <c r="R490" s="444"/>
      <c r="S490" s="444"/>
      <c r="T490" s="444"/>
      <c r="U490" s="444"/>
      <c r="V490" s="444"/>
      <c r="W490" s="444"/>
      <c r="X490" s="444"/>
      <c r="Y490" s="444"/>
      <c r="Z490" s="444"/>
    </row>
    <row r="491" spans="1:26" ht="15.75" customHeight="1">
      <c r="A491" s="444"/>
      <c r="B491" s="47"/>
      <c r="C491" s="472"/>
      <c r="D491" s="47"/>
      <c r="E491" s="47"/>
      <c r="F491" s="47"/>
      <c r="G491" s="47"/>
      <c r="H491" s="47"/>
      <c r="I491" s="444"/>
      <c r="J491" s="446"/>
      <c r="K491" s="446"/>
      <c r="L491" s="444"/>
      <c r="M491" s="444"/>
      <c r="N491" s="446"/>
      <c r="O491" s="446"/>
      <c r="P491" s="444"/>
      <c r="Q491" s="444"/>
      <c r="R491" s="444"/>
      <c r="S491" s="444"/>
      <c r="T491" s="444"/>
      <c r="U491" s="444"/>
      <c r="V491" s="444"/>
      <c r="W491" s="444"/>
      <c r="X491" s="444"/>
      <c r="Y491" s="444"/>
      <c r="Z491" s="444"/>
    </row>
    <row r="492" spans="1:26" ht="15.75" customHeight="1">
      <c r="A492" s="444"/>
      <c r="B492" s="47"/>
      <c r="C492" s="472"/>
      <c r="D492" s="47"/>
      <c r="E492" s="47"/>
      <c r="F492" s="47"/>
      <c r="G492" s="47"/>
      <c r="H492" s="47"/>
      <c r="I492" s="444"/>
      <c r="J492" s="446"/>
      <c r="K492" s="446"/>
      <c r="L492" s="444"/>
      <c r="M492" s="444"/>
      <c r="N492" s="446"/>
      <c r="O492" s="446"/>
      <c r="P492" s="444"/>
      <c r="Q492" s="444"/>
      <c r="R492" s="444"/>
      <c r="S492" s="444"/>
      <c r="T492" s="444"/>
      <c r="U492" s="444"/>
      <c r="V492" s="444"/>
      <c r="W492" s="444"/>
      <c r="X492" s="444"/>
      <c r="Y492" s="444"/>
      <c r="Z492" s="444"/>
    </row>
    <row r="493" spans="1:26" ht="15.75" customHeight="1">
      <c r="A493" s="444"/>
      <c r="B493" s="47"/>
      <c r="C493" s="472"/>
      <c r="D493" s="47"/>
      <c r="E493" s="47"/>
      <c r="F493" s="47"/>
      <c r="G493" s="47"/>
      <c r="H493" s="47"/>
      <c r="I493" s="444"/>
      <c r="J493" s="446"/>
      <c r="K493" s="446"/>
      <c r="L493" s="444"/>
      <c r="M493" s="444"/>
      <c r="N493" s="446"/>
      <c r="O493" s="446"/>
      <c r="P493" s="444"/>
      <c r="Q493" s="444"/>
      <c r="R493" s="444"/>
      <c r="S493" s="444"/>
      <c r="T493" s="444"/>
      <c r="U493" s="444"/>
      <c r="V493" s="444"/>
      <c r="W493" s="444"/>
      <c r="X493" s="444"/>
      <c r="Y493" s="444"/>
      <c r="Z493" s="444"/>
    </row>
    <row r="494" spans="1:26" ht="15.75" customHeight="1">
      <c r="A494" s="444"/>
      <c r="B494" s="47"/>
      <c r="C494" s="472"/>
      <c r="D494" s="47"/>
      <c r="E494" s="47"/>
      <c r="F494" s="47"/>
      <c r="G494" s="47"/>
      <c r="H494" s="47"/>
      <c r="I494" s="444"/>
      <c r="J494" s="446"/>
      <c r="K494" s="446"/>
      <c r="L494" s="444"/>
      <c r="M494" s="444"/>
      <c r="N494" s="446"/>
      <c r="O494" s="446"/>
      <c r="P494" s="444"/>
      <c r="Q494" s="444"/>
      <c r="R494" s="444"/>
      <c r="S494" s="444"/>
      <c r="T494" s="444"/>
      <c r="U494" s="444"/>
      <c r="V494" s="444"/>
      <c r="W494" s="444"/>
      <c r="X494" s="444"/>
      <c r="Y494" s="444"/>
      <c r="Z494" s="444"/>
    </row>
    <row r="495" spans="1:26" ht="15.75" customHeight="1">
      <c r="A495" s="444"/>
      <c r="B495" s="47"/>
      <c r="C495" s="472"/>
      <c r="D495" s="47"/>
      <c r="E495" s="47"/>
      <c r="F495" s="47"/>
      <c r="G495" s="47"/>
      <c r="H495" s="47"/>
      <c r="I495" s="444"/>
      <c r="J495" s="446"/>
      <c r="K495" s="446"/>
      <c r="L495" s="444"/>
      <c r="M495" s="444"/>
      <c r="N495" s="446"/>
      <c r="O495" s="446"/>
      <c r="P495" s="444"/>
      <c r="Q495" s="444"/>
      <c r="R495" s="444"/>
      <c r="S495" s="444"/>
      <c r="T495" s="444"/>
      <c r="U495" s="444"/>
      <c r="V495" s="444"/>
      <c r="W495" s="444"/>
      <c r="X495" s="444"/>
      <c r="Y495" s="444"/>
      <c r="Z495" s="444"/>
    </row>
    <row r="496" spans="1:26" ht="15.75" customHeight="1">
      <c r="A496" s="444"/>
      <c r="B496" s="47"/>
      <c r="C496" s="472"/>
      <c r="D496" s="47"/>
      <c r="E496" s="47"/>
      <c r="F496" s="47"/>
      <c r="G496" s="47"/>
      <c r="H496" s="47"/>
      <c r="I496" s="444"/>
      <c r="J496" s="446"/>
      <c r="K496" s="446"/>
      <c r="L496" s="444"/>
      <c r="M496" s="444"/>
      <c r="N496" s="446"/>
      <c r="O496" s="446"/>
      <c r="P496" s="444"/>
      <c r="Q496" s="444"/>
      <c r="R496" s="444"/>
      <c r="S496" s="444"/>
      <c r="T496" s="444"/>
      <c r="U496" s="444"/>
      <c r="V496" s="444"/>
      <c r="W496" s="444"/>
      <c r="X496" s="444"/>
      <c r="Y496" s="444"/>
      <c r="Z496" s="444"/>
    </row>
    <row r="497" spans="1:26" ht="15.75" customHeight="1">
      <c r="A497" s="444"/>
      <c r="B497" s="47"/>
      <c r="C497" s="472"/>
      <c r="D497" s="47"/>
      <c r="E497" s="47"/>
      <c r="F497" s="47"/>
      <c r="G497" s="47"/>
      <c r="H497" s="47"/>
      <c r="I497" s="444"/>
      <c r="J497" s="446"/>
      <c r="K497" s="446"/>
      <c r="L497" s="444"/>
      <c r="M497" s="444"/>
      <c r="N497" s="446"/>
      <c r="O497" s="446"/>
      <c r="P497" s="444"/>
      <c r="Q497" s="444"/>
      <c r="R497" s="444"/>
      <c r="S497" s="444"/>
      <c r="T497" s="444"/>
      <c r="U497" s="444"/>
      <c r="V497" s="444"/>
      <c r="W497" s="444"/>
      <c r="X497" s="444"/>
      <c r="Y497" s="444"/>
      <c r="Z497" s="444"/>
    </row>
    <row r="498" spans="1:26" ht="15.75" customHeight="1">
      <c r="A498" s="444"/>
      <c r="B498" s="47"/>
      <c r="C498" s="472"/>
      <c r="D498" s="47"/>
      <c r="E498" s="47"/>
      <c r="F498" s="47"/>
      <c r="G498" s="47"/>
      <c r="H498" s="47"/>
      <c r="I498" s="444"/>
      <c r="J498" s="446"/>
      <c r="K498" s="446"/>
      <c r="L498" s="444"/>
      <c r="M498" s="444"/>
      <c r="N498" s="446"/>
      <c r="O498" s="446"/>
      <c r="P498" s="444"/>
      <c r="Q498" s="444"/>
      <c r="R498" s="444"/>
      <c r="S498" s="444"/>
      <c r="T498" s="444"/>
      <c r="U498" s="444"/>
      <c r="V498" s="444"/>
      <c r="W498" s="444"/>
      <c r="X498" s="444"/>
      <c r="Y498" s="444"/>
      <c r="Z498" s="444"/>
    </row>
    <row r="499" spans="1:26" ht="15.75" customHeight="1">
      <c r="A499" s="444"/>
      <c r="B499" s="47"/>
      <c r="C499" s="472"/>
      <c r="D499" s="47"/>
      <c r="E499" s="47"/>
      <c r="F499" s="47"/>
      <c r="G499" s="47"/>
      <c r="H499" s="47"/>
      <c r="I499" s="444"/>
      <c r="J499" s="446"/>
      <c r="K499" s="446"/>
      <c r="L499" s="444"/>
      <c r="M499" s="444"/>
      <c r="N499" s="446"/>
      <c r="O499" s="446"/>
      <c r="P499" s="444"/>
      <c r="Q499" s="444"/>
      <c r="R499" s="444"/>
      <c r="S499" s="444"/>
      <c r="T499" s="444"/>
      <c r="U499" s="444"/>
      <c r="V499" s="444"/>
      <c r="W499" s="444"/>
      <c r="X499" s="444"/>
      <c r="Y499" s="444"/>
      <c r="Z499" s="444"/>
    </row>
    <row r="500" spans="1:26" ht="15.75" customHeight="1">
      <c r="A500" s="444"/>
      <c r="B500" s="47"/>
      <c r="C500" s="472"/>
      <c r="D500" s="47"/>
      <c r="E500" s="47"/>
      <c r="F500" s="47"/>
      <c r="G500" s="47"/>
      <c r="H500" s="47"/>
      <c r="I500" s="444"/>
      <c r="J500" s="446"/>
      <c r="K500" s="446"/>
      <c r="L500" s="444"/>
      <c r="M500" s="444"/>
      <c r="N500" s="446"/>
      <c r="O500" s="446"/>
      <c r="P500" s="444"/>
      <c r="Q500" s="444"/>
      <c r="R500" s="444"/>
      <c r="S500" s="444"/>
      <c r="T500" s="444"/>
      <c r="U500" s="444"/>
      <c r="V500" s="444"/>
      <c r="W500" s="444"/>
      <c r="X500" s="444"/>
      <c r="Y500" s="444"/>
      <c r="Z500" s="444"/>
    </row>
    <row r="501" spans="1:26" ht="15.75" customHeight="1">
      <c r="A501" s="444"/>
      <c r="B501" s="47"/>
      <c r="C501" s="472"/>
      <c r="D501" s="47"/>
      <c r="E501" s="47"/>
      <c r="F501" s="47"/>
      <c r="G501" s="47"/>
      <c r="H501" s="47"/>
      <c r="I501" s="444"/>
      <c r="J501" s="446"/>
      <c r="K501" s="446"/>
      <c r="L501" s="444"/>
      <c r="M501" s="444"/>
      <c r="N501" s="446"/>
      <c r="O501" s="446"/>
      <c r="P501" s="444"/>
      <c r="Q501" s="444"/>
      <c r="R501" s="444"/>
      <c r="S501" s="444"/>
      <c r="T501" s="444"/>
      <c r="U501" s="444"/>
      <c r="V501" s="444"/>
      <c r="W501" s="444"/>
      <c r="X501" s="444"/>
      <c r="Y501" s="444"/>
      <c r="Z501" s="444"/>
    </row>
    <row r="502" spans="1:26" ht="15.75" customHeight="1">
      <c r="A502" s="444"/>
      <c r="B502" s="47"/>
      <c r="C502" s="472"/>
      <c r="D502" s="47"/>
      <c r="E502" s="47"/>
      <c r="F502" s="47"/>
      <c r="G502" s="47"/>
      <c r="H502" s="47"/>
      <c r="I502" s="444"/>
      <c r="J502" s="446"/>
      <c r="K502" s="446"/>
      <c r="L502" s="444"/>
      <c r="M502" s="444"/>
      <c r="N502" s="446"/>
      <c r="O502" s="446"/>
      <c r="P502" s="444"/>
      <c r="Q502" s="444"/>
      <c r="R502" s="444"/>
      <c r="S502" s="444"/>
      <c r="T502" s="444"/>
      <c r="U502" s="444"/>
      <c r="V502" s="444"/>
      <c r="W502" s="444"/>
      <c r="X502" s="444"/>
      <c r="Y502" s="444"/>
      <c r="Z502" s="444"/>
    </row>
    <row r="503" spans="1:26" ht="15.75" customHeight="1">
      <c r="A503" s="444"/>
      <c r="B503" s="47"/>
      <c r="C503" s="472"/>
      <c r="D503" s="47"/>
      <c r="E503" s="47"/>
      <c r="F503" s="47"/>
      <c r="G503" s="47"/>
      <c r="H503" s="47"/>
      <c r="I503" s="444"/>
      <c r="J503" s="446"/>
      <c r="K503" s="446"/>
      <c r="L503" s="444"/>
      <c r="M503" s="444"/>
      <c r="N503" s="446"/>
      <c r="O503" s="446"/>
      <c r="P503" s="444"/>
      <c r="Q503" s="444"/>
      <c r="R503" s="444"/>
      <c r="S503" s="444"/>
      <c r="T503" s="444"/>
      <c r="U503" s="444"/>
      <c r="V503" s="444"/>
      <c r="W503" s="444"/>
      <c r="X503" s="444"/>
      <c r="Y503" s="444"/>
      <c r="Z503" s="444"/>
    </row>
    <row r="504" spans="1:26" ht="15.75" customHeight="1">
      <c r="A504" s="444"/>
      <c r="B504" s="47"/>
      <c r="C504" s="472"/>
      <c r="D504" s="47"/>
      <c r="E504" s="47"/>
      <c r="F504" s="47"/>
      <c r="G504" s="47"/>
      <c r="H504" s="47"/>
      <c r="I504" s="444"/>
      <c r="J504" s="446"/>
      <c r="K504" s="446"/>
      <c r="L504" s="444"/>
      <c r="M504" s="444"/>
      <c r="N504" s="446"/>
      <c r="O504" s="446"/>
      <c r="P504" s="444"/>
      <c r="Q504" s="444"/>
      <c r="R504" s="444"/>
      <c r="S504" s="444"/>
      <c r="T504" s="444"/>
      <c r="U504" s="444"/>
      <c r="V504" s="444"/>
      <c r="W504" s="444"/>
      <c r="X504" s="444"/>
      <c r="Y504" s="444"/>
      <c r="Z504" s="444"/>
    </row>
    <row r="505" spans="1:26" ht="15.75" customHeight="1">
      <c r="A505" s="444"/>
      <c r="B505" s="47"/>
      <c r="C505" s="472"/>
      <c r="D505" s="47"/>
      <c r="E505" s="47"/>
      <c r="F505" s="47"/>
      <c r="G505" s="47"/>
      <c r="H505" s="47"/>
      <c r="I505" s="444"/>
      <c r="J505" s="446"/>
      <c r="K505" s="446"/>
      <c r="L505" s="444"/>
      <c r="M505" s="444"/>
      <c r="N505" s="446"/>
      <c r="O505" s="446"/>
      <c r="P505" s="444"/>
      <c r="Q505" s="444"/>
      <c r="R505" s="444"/>
      <c r="S505" s="444"/>
      <c r="T505" s="444"/>
      <c r="U505" s="444"/>
      <c r="V505" s="444"/>
      <c r="W505" s="444"/>
      <c r="X505" s="444"/>
      <c r="Y505" s="444"/>
      <c r="Z505" s="444"/>
    </row>
    <row r="506" spans="1:26" ht="15.75" customHeight="1">
      <c r="A506" s="444"/>
      <c r="B506" s="47"/>
      <c r="C506" s="472"/>
      <c r="D506" s="47"/>
      <c r="E506" s="47"/>
      <c r="F506" s="47"/>
      <c r="G506" s="47"/>
      <c r="H506" s="47"/>
      <c r="I506" s="444"/>
      <c r="J506" s="446"/>
      <c r="K506" s="446"/>
      <c r="L506" s="444"/>
      <c r="M506" s="444"/>
      <c r="N506" s="446"/>
      <c r="O506" s="446"/>
      <c r="P506" s="444"/>
      <c r="Q506" s="444"/>
      <c r="R506" s="444"/>
      <c r="S506" s="444"/>
      <c r="T506" s="444"/>
      <c r="U506" s="444"/>
      <c r="V506" s="444"/>
      <c r="W506" s="444"/>
      <c r="X506" s="444"/>
      <c r="Y506" s="444"/>
      <c r="Z506" s="444"/>
    </row>
    <row r="507" spans="1:26" ht="15.75" customHeight="1">
      <c r="A507" s="444"/>
      <c r="B507" s="47"/>
      <c r="C507" s="472"/>
      <c r="D507" s="47"/>
      <c r="E507" s="47"/>
      <c r="F507" s="47"/>
      <c r="G507" s="47"/>
      <c r="H507" s="47"/>
      <c r="I507" s="444"/>
      <c r="J507" s="446"/>
      <c r="K507" s="446"/>
      <c r="L507" s="444"/>
      <c r="M507" s="444"/>
      <c r="N507" s="446"/>
      <c r="O507" s="446"/>
      <c r="P507" s="444"/>
      <c r="Q507" s="444"/>
      <c r="R507" s="444"/>
      <c r="S507" s="444"/>
      <c r="T507" s="444"/>
      <c r="U507" s="444"/>
      <c r="V507" s="444"/>
      <c r="W507" s="444"/>
      <c r="X507" s="444"/>
      <c r="Y507" s="444"/>
      <c r="Z507" s="444"/>
    </row>
    <row r="508" spans="1:26" ht="15.75" customHeight="1">
      <c r="A508" s="444"/>
      <c r="B508" s="47"/>
      <c r="C508" s="472"/>
      <c r="D508" s="47"/>
      <c r="E508" s="47"/>
      <c r="F508" s="47"/>
      <c r="G508" s="47"/>
      <c r="H508" s="47"/>
      <c r="I508" s="444"/>
      <c r="J508" s="446"/>
      <c r="K508" s="446"/>
      <c r="L508" s="444"/>
      <c r="M508" s="444"/>
      <c r="N508" s="446"/>
      <c r="O508" s="446"/>
      <c r="P508" s="444"/>
      <c r="Q508" s="444"/>
      <c r="R508" s="444"/>
      <c r="S508" s="444"/>
      <c r="T508" s="444"/>
      <c r="U508" s="444"/>
      <c r="V508" s="444"/>
      <c r="W508" s="444"/>
      <c r="X508" s="444"/>
      <c r="Y508" s="444"/>
      <c r="Z508" s="444"/>
    </row>
    <row r="509" spans="1:26" ht="15.75" customHeight="1">
      <c r="A509" s="444"/>
      <c r="B509" s="47"/>
      <c r="C509" s="472"/>
      <c r="D509" s="47"/>
      <c r="E509" s="47"/>
      <c r="F509" s="47"/>
      <c r="G509" s="47"/>
      <c r="H509" s="47"/>
      <c r="I509" s="444"/>
      <c r="J509" s="446"/>
      <c r="K509" s="446"/>
      <c r="L509" s="444"/>
      <c r="M509" s="444"/>
      <c r="N509" s="446"/>
      <c r="O509" s="446"/>
      <c r="P509" s="444"/>
      <c r="Q509" s="444"/>
      <c r="R509" s="444"/>
      <c r="S509" s="444"/>
      <c r="T509" s="444"/>
      <c r="U509" s="444"/>
      <c r="V509" s="444"/>
      <c r="W509" s="444"/>
      <c r="X509" s="444"/>
      <c r="Y509" s="444"/>
      <c r="Z509" s="444"/>
    </row>
    <row r="510" spans="1:26" ht="15.75" customHeight="1">
      <c r="A510" s="444"/>
      <c r="B510" s="47"/>
      <c r="C510" s="472"/>
      <c r="D510" s="47"/>
      <c r="E510" s="47"/>
      <c r="F510" s="47"/>
      <c r="G510" s="47"/>
      <c r="H510" s="47"/>
      <c r="I510" s="444"/>
      <c r="J510" s="446"/>
      <c r="K510" s="446"/>
      <c r="L510" s="444"/>
      <c r="M510" s="444"/>
      <c r="N510" s="446"/>
      <c r="O510" s="446"/>
      <c r="P510" s="444"/>
      <c r="Q510" s="444"/>
      <c r="R510" s="444"/>
      <c r="S510" s="444"/>
      <c r="T510" s="444"/>
      <c r="U510" s="444"/>
      <c r="V510" s="444"/>
      <c r="W510" s="444"/>
      <c r="X510" s="444"/>
      <c r="Y510" s="444"/>
      <c r="Z510" s="444"/>
    </row>
    <row r="511" spans="1:26" ht="15.75" customHeight="1">
      <c r="A511" s="444"/>
      <c r="B511" s="47"/>
      <c r="C511" s="472"/>
      <c r="D511" s="47"/>
      <c r="E511" s="47"/>
      <c r="F511" s="47"/>
      <c r="G511" s="47"/>
      <c r="H511" s="47"/>
      <c r="I511" s="444"/>
      <c r="J511" s="446"/>
      <c r="K511" s="446"/>
      <c r="L511" s="444"/>
      <c r="M511" s="444"/>
      <c r="N511" s="446"/>
      <c r="O511" s="446"/>
      <c r="P511" s="444"/>
      <c r="Q511" s="444"/>
      <c r="R511" s="444"/>
      <c r="S511" s="444"/>
      <c r="T511" s="444"/>
      <c r="U511" s="444"/>
      <c r="V511" s="444"/>
      <c r="W511" s="444"/>
      <c r="X511" s="444"/>
      <c r="Y511" s="444"/>
      <c r="Z511" s="444"/>
    </row>
    <row r="512" spans="1:26" ht="15.75" customHeight="1">
      <c r="A512" s="444"/>
      <c r="B512" s="47"/>
      <c r="C512" s="472"/>
      <c r="D512" s="47"/>
      <c r="E512" s="47"/>
      <c r="F512" s="47"/>
      <c r="G512" s="47"/>
      <c r="H512" s="47"/>
      <c r="I512" s="444"/>
      <c r="J512" s="446"/>
      <c r="K512" s="446"/>
      <c r="L512" s="444"/>
      <c r="M512" s="444"/>
      <c r="N512" s="446"/>
      <c r="O512" s="446"/>
      <c r="P512" s="444"/>
      <c r="Q512" s="444"/>
      <c r="R512" s="444"/>
      <c r="S512" s="444"/>
      <c r="T512" s="444"/>
      <c r="U512" s="444"/>
      <c r="V512" s="444"/>
      <c r="W512" s="444"/>
      <c r="X512" s="444"/>
      <c r="Y512" s="444"/>
      <c r="Z512" s="444"/>
    </row>
    <row r="513" spans="1:26" ht="15.75" customHeight="1">
      <c r="A513" s="444"/>
      <c r="B513" s="47"/>
      <c r="C513" s="472"/>
      <c r="D513" s="47"/>
      <c r="E513" s="47"/>
      <c r="F513" s="47"/>
      <c r="G513" s="47"/>
      <c r="H513" s="47"/>
      <c r="I513" s="444"/>
      <c r="J513" s="446"/>
      <c r="K513" s="446"/>
      <c r="L513" s="444"/>
      <c r="M513" s="444"/>
      <c r="N513" s="446"/>
      <c r="O513" s="446"/>
      <c r="P513" s="444"/>
      <c r="Q513" s="444"/>
      <c r="R513" s="444"/>
      <c r="S513" s="444"/>
      <c r="T513" s="444"/>
      <c r="U513" s="444"/>
      <c r="V513" s="444"/>
      <c r="W513" s="444"/>
      <c r="X513" s="444"/>
      <c r="Y513" s="444"/>
      <c r="Z513" s="444"/>
    </row>
    <row r="514" spans="1:26" ht="15.75" customHeight="1">
      <c r="A514" s="444"/>
      <c r="B514" s="47"/>
      <c r="C514" s="472"/>
      <c r="D514" s="47"/>
      <c r="E514" s="47"/>
      <c r="F514" s="47"/>
      <c r="G514" s="47"/>
      <c r="H514" s="47"/>
      <c r="I514" s="444"/>
      <c r="J514" s="446"/>
      <c r="K514" s="446"/>
      <c r="L514" s="444"/>
      <c r="M514" s="444"/>
      <c r="N514" s="446"/>
      <c r="O514" s="446"/>
      <c r="P514" s="444"/>
      <c r="Q514" s="444"/>
      <c r="R514" s="444"/>
      <c r="S514" s="444"/>
      <c r="T514" s="444"/>
      <c r="U514" s="444"/>
      <c r="V514" s="444"/>
      <c r="W514" s="444"/>
      <c r="X514" s="444"/>
      <c r="Y514" s="444"/>
      <c r="Z514" s="444"/>
    </row>
    <row r="515" spans="1:26" ht="15.75" customHeight="1">
      <c r="A515" s="444"/>
      <c r="B515" s="47"/>
      <c r="C515" s="472"/>
      <c r="D515" s="47"/>
      <c r="E515" s="47"/>
      <c r="F515" s="47"/>
      <c r="G515" s="47"/>
      <c r="H515" s="47"/>
      <c r="I515" s="444"/>
      <c r="J515" s="446"/>
      <c r="K515" s="446"/>
      <c r="L515" s="444"/>
      <c r="M515" s="444"/>
      <c r="N515" s="446"/>
      <c r="O515" s="446"/>
      <c r="P515" s="444"/>
      <c r="Q515" s="444"/>
      <c r="R515" s="444"/>
      <c r="S515" s="444"/>
      <c r="T515" s="444"/>
      <c r="U515" s="444"/>
      <c r="V515" s="444"/>
      <c r="W515" s="444"/>
      <c r="X515" s="444"/>
      <c r="Y515" s="444"/>
      <c r="Z515" s="444"/>
    </row>
    <row r="516" spans="1:26" ht="15.75" customHeight="1">
      <c r="A516" s="444"/>
      <c r="B516" s="47"/>
      <c r="C516" s="472"/>
      <c r="D516" s="47"/>
      <c r="E516" s="47"/>
      <c r="F516" s="47"/>
      <c r="G516" s="47"/>
      <c r="H516" s="47"/>
      <c r="I516" s="444"/>
      <c r="J516" s="446"/>
      <c r="K516" s="446"/>
      <c r="L516" s="444"/>
      <c r="M516" s="444"/>
      <c r="N516" s="446"/>
      <c r="O516" s="446"/>
      <c r="P516" s="444"/>
      <c r="Q516" s="444"/>
      <c r="R516" s="444"/>
      <c r="S516" s="444"/>
      <c r="T516" s="444"/>
      <c r="U516" s="444"/>
      <c r="V516" s="444"/>
      <c r="W516" s="444"/>
      <c r="X516" s="444"/>
      <c r="Y516" s="444"/>
      <c r="Z516" s="444"/>
    </row>
    <row r="517" spans="1:26" ht="15.75" customHeight="1">
      <c r="A517" s="444"/>
      <c r="B517" s="47"/>
      <c r="C517" s="472"/>
      <c r="D517" s="47"/>
      <c r="E517" s="47"/>
      <c r="F517" s="47"/>
      <c r="G517" s="47"/>
      <c r="H517" s="47"/>
      <c r="I517" s="444"/>
      <c r="J517" s="446"/>
      <c r="K517" s="446"/>
      <c r="L517" s="444"/>
      <c r="M517" s="444"/>
      <c r="N517" s="446"/>
      <c r="O517" s="446"/>
      <c r="P517" s="444"/>
      <c r="Q517" s="444"/>
      <c r="R517" s="444"/>
      <c r="S517" s="444"/>
      <c r="T517" s="444"/>
      <c r="U517" s="444"/>
      <c r="V517" s="444"/>
      <c r="W517" s="444"/>
      <c r="X517" s="444"/>
      <c r="Y517" s="444"/>
      <c r="Z517" s="444"/>
    </row>
    <row r="518" spans="1:26" ht="15.75" customHeight="1">
      <c r="A518" s="444"/>
      <c r="B518" s="47"/>
      <c r="C518" s="472"/>
      <c r="D518" s="47"/>
      <c r="E518" s="47"/>
      <c r="F518" s="47"/>
      <c r="G518" s="47"/>
      <c r="H518" s="47"/>
      <c r="I518" s="444"/>
      <c r="J518" s="446"/>
      <c r="K518" s="446"/>
      <c r="L518" s="444"/>
      <c r="M518" s="444"/>
      <c r="N518" s="446"/>
      <c r="O518" s="446"/>
      <c r="P518" s="444"/>
      <c r="Q518" s="444"/>
      <c r="R518" s="444"/>
      <c r="S518" s="444"/>
      <c r="T518" s="444"/>
      <c r="U518" s="444"/>
      <c r="V518" s="444"/>
      <c r="W518" s="444"/>
      <c r="X518" s="444"/>
      <c r="Y518" s="444"/>
      <c r="Z518" s="444"/>
    </row>
    <row r="519" spans="1:26" ht="15.75" customHeight="1">
      <c r="A519" s="444"/>
      <c r="B519" s="47"/>
      <c r="C519" s="472"/>
      <c r="D519" s="47"/>
      <c r="E519" s="47"/>
      <c r="F519" s="47"/>
      <c r="G519" s="47"/>
      <c r="H519" s="47"/>
      <c r="I519" s="444"/>
      <c r="J519" s="446"/>
      <c r="K519" s="446"/>
      <c r="L519" s="444"/>
      <c r="M519" s="444"/>
      <c r="N519" s="446"/>
      <c r="O519" s="446"/>
      <c r="P519" s="444"/>
      <c r="Q519" s="444"/>
      <c r="R519" s="444"/>
      <c r="S519" s="444"/>
      <c r="T519" s="444"/>
      <c r="U519" s="444"/>
      <c r="V519" s="444"/>
      <c r="W519" s="444"/>
      <c r="X519" s="444"/>
      <c r="Y519" s="444"/>
      <c r="Z519" s="444"/>
    </row>
    <row r="520" spans="1:26" ht="15.75" customHeight="1">
      <c r="A520" s="444"/>
      <c r="B520" s="47"/>
      <c r="C520" s="472"/>
      <c r="D520" s="47"/>
      <c r="E520" s="47"/>
      <c r="F520" s="47"/>
      <c r="G520" s="47"/>
      <c r="H520" s="47"/>
      <c r="I520" s="444"/>
      <c r="J520" s="446"/>
      <c r="K520" s="446"/>
      <c r="L520" s="444"/>
      <c r="M520" s="444"/>
      <c r="N520" s="446"/>
      <c r="O520" s="446"/>
      <c r="P520" s="444"/>
      <c r="Q520" s="444"/>
      <c r="R520" s="444"/>
      <c r="S520" s="444"/>
      <c r="T520" s="444"/>
      <c r="U520" s="444"/>
      <c r="V520" s="444"/>
      <c r="W520" s="444"/>
      <c r="X520" s="444"/>
      <c r="Y520" s="444"/>
      <c r="Z520" s="444"/>
    </row>
    <row r="521" spans="1:26" ht="15.75" customHeight="1">
      <c r="A521" s="444"/>
      <c r="B521" s="47"/>
      <c r="C521" s="472"/>
      <c r="D521" s="47"/>
      <c r="E521" s="47"/>
      <c r="F521" s="47"/>
      <c r="G521" s="47"/>
      <c r="H521" s="47"/>
      <c r="I521" s="444"/>
      <c r="J521" s="446"/>
      <c r="K521" s="446"/>
      <c r="L521" s="444"/>
      <c r="M521" s="444"/>
      <c r="N521" s="446"/>
      <c r="O521" s="446"/>
      <c r="P521" s="444"/>
      <c r="Q521" s="444"/>
      <c r="R521" s="444"/>
      <c r="S521" s="444"/>
      <c r="T521" s="444"/>
      <c r="U521" s="444"/>
      <c r="V521" s="444"/>
      <c r="W521" s="444"/>
      <c r="X521" s="444"/>
      <c r="Y521" s="444"/>
      <c r="Z521" s="444"/>
    </row>
    <row r="522" spans="1:26" ht="15.75" customHeight="1">
      <c r="A522" s="444"/>
      <c r="B522" s="47"/>
      <c r="C522" s="472"/>
      <c r="D522" s="47"/>
      <c r="E522" s="47"/>
      <c r="F522" s="47"/>
      <c r="G522" s="47"/>
      <c r="H522" s="47"/>
      <c r="I522" s="444"/>
      <c r="J522" s="446"/>
      <c r="K522" s="446"/>
      <c r="L522" s="444"/>
      <c r="M522" s="444"/>
      <c r="N522" s="446"/>
      <c r="O522" s="446"/>
      <c r="P522" s="444"/>
      <c r="Q522" s="444"/>
      <c r="R522" s="444"/>
      <c r="S522" s="444"/>
      <c r="T522" s="444"/>
      <c r="U522" s="444"/>
      <c r="V522" s="444"/>
      <c r="W522" s="444"/>
      <c r="X522" s="444"/>
      <c r="Y522" s="444"/>
      <c r="Z522" s="444"/>
    </row>
    <row r="523" spans="1:26" ht="15.75" customHeight="1">
      <c r="A523" s="444"/>
      <c r="B523" s="47"/>
      <c r="C523" s="472"/>
      <c r="D523" s="47"/>
      <c r="E523" s="47"/>
      <c r="F523" s="47"/>
      <c r="G523" s="47"/>
      <c r="H523" s="47"/>
      <c r="I523" s="444"/>
      <c r="J523" s="446"/>
      <c r="K523" s="446"/>
      <c r="L523" s="444"/>
      <c r="M523" s="444"/>
      <c r="N523" s="446"/>
      <c r="O523" s="446"/>
      <c r="P523" s="444"/>
      <c r="Q523" s="444"/>
      <c r="R523" s="444"/>
      <c r="S523" s="444"/>
      <c r="T523" s="444"/>
      <c r="U523" s="444"/>
      <c r="V523" s="444"/>
      <c r="W523" s="444"/>
      <c r="X523" s="444"/>
      <c r="Y523" s="444"/>
      <c r="Z523" s="444"/>
    </row>
    <row r="524" spans="1:26" ht="15.75" customHeight="1">
      <c r="A524" s="444"/>
      <c r="B524" s="47"/>
      <c r="C524" s="472"/>
      <c r="D524" s="47"/>
      <c r="E524" s="47"/>
      <c r="F524" s="47"/>
      <c r="G524" s="47"/>
      <c r="H524" s="47"/>
      <c r="I524" s="444"/>
      <c r="J524" s="446"/>
      <c r="K524" s="446"/>
      <c r="L524" s="444"/>
      <c r="M524" s="444"/>
      <c r="N524" s="446"/>
      <c r="O524" s="446"/>
      <c r="P524" s="444"/>
      <c r="Q524" s="444"/>
      <c r="R524" s="444"/>
      <c r="S524" s="444"/>
      <c r="T524" s="444"/>
      <c r="U524" s="444"/>
      <c r="V524" s="444"/>
      <c r="W524" s="444"/>
      <c r="X524" s="444"/>
      <c r="Y524" s="444"/>
      <c r="Z524" s="444"/>
    </row>
    <row r="525" spans="1:26" ht="15.75" customHeight="1">
      <c r="A525" s="444"/>
      <c r="B525" s="47"/>
      <c r="C525" s="472"/>
      <c r="D525" s="47"/>
      <c r="E525" s="47"/>
      <c r="F525" s="47"/>
      <c r="G525" s="47"/>
      <c r="H525" s="47"/>
      <c r="I525" s="444"/>
      <c r="J525" s="446"/>
      <c r="K525" s="446"/>
      <c r="L525" s="444"/>
      <c r="M525" s="444"/>
      <c r="N525" s="446"/>
      <c r="O525" s="446"/>
      <c r="P525" s="444"/>
      <c r="Q525" s="444"/>
      <c r="R525" s="444"/>
      <c r="S525" s="444"/>
      <c r="T525" s="444"/>
      <c r="U525" s="444"/>
      <c r="V525" s="444"/>
      <c r="W525" s="444"/>
      <c r="X525" s="444"/>
      <c r="Y525" s="444"/>
      <c r="Z525" s="444"/>
    </row>
    <row r="526" spans="1:26" ht="15.75" customHeight="1">
      <c r="A526" s="444"/>
      <c r="B526" s="47"/>
      <c r="C526" s="472"/>
      <c r="D526" s="47"/>
      <c r="E526" s="47"/>
      <c r="F526" s="47"/>
      <c r="G526" s="47"/>
      <c r="H526" s="47"/>
      <c r="I526" s="444"/>
      <c r="J526" s="446"/>
      <c r="K526" s="446"/>
      <c r="L526" s="444"/>
      <c r="M526" s="444"/>
      <c r="N526" s="446"/>
      <c r="O526" s="446"/>
      <c r="P526" s="444"/>
      <c r="Q526" s="444"/>
      <c r="R526" s="444"/>
      <c r="S526" s="444"/>
      <c r="T526" s="444"/>
      <c r="U526" s="444"/>
      <c r="V526" s="444"/>
      <c r="W526" s="444"/>
      <c r="X526" s="444"/>
      <c r="Y526" s="444"/>
      <c r="Z526" s="444"/>
    </row>
    <row r="527" spans="1:26" ht="15.75" customHeight="1">
      <c r="A527" s="444"/>
      <c r="B527" s="47"/>
      <c r="C527" s="472"/>
      <c r="D527" s="47"/>
      <c r="E527" s="47"/>
      <c r="F527" s="47"/>
      <c r="G527" s="47"/>
      <c r="H527" s="47"/>
      <c r="I527" s="444"/>
      <c r="J527" s="446"/>
      <c r="K527" s="446"/>
      <c r="L527" s="444"/>
      <c r="M527" s="444"/>
      <c r="N527" s="446"/>
      <c r="O527" s="446"/>
      <c r="P527" s="444"/>
      <c r="Q527" s="444"/>
      <c r="R527" s="444"/>
      <c r="S527" s="444"/>
      <c r="T527" s="444"/>
      <c r="U527" s="444"/>
      <c r="V527" s="444"/>
      <c r="W527" s="444"/>
      <c r="X527" s="444"/>
      <c r="Y527" s="444"/>
      <c r="Z527" s="444"/>
    </row>
    <row r="528" spans="1:26" ht="15.75" customHeight="1">
      <c r="A528" s="444"/>
      <c r="B528" s="47"/>
      <c r="C528" s="472"/>
      <c r="D528" s="47"/>
      <c r="E528" s="47"/>
      <c r="F528" s="47"/>
      <c r="G528" s="47"/>
      <c r="H528" s="47"/>
      <c r="I528" s="444"/>
      <c r="J528" s="446"/>
      <c r="K528" s="446"/>
      <c r="L528" s="444"/>
      <c r="M528" s="444"/>
      <c r="N528" s="446"/>
      <c r="O528" s="446"/>
      <c r="P528" s="444"/>
      <c r="Q528" s="444"/>
      <c r="R528" s="444"/>
      <c r="S528" s="444"/>
      <c r="T528" s="444"/>
      <c r="U528" s="444"/>
      <c r="V528" s="444"/>
      <c r="W528" s="444"/>
      <c r="X528" s="444"/>
      <c r="Y528" s="444"/>
      <c r="Z528" s="444"/>
    </row>
    <row r="529" spans="1:26" ht="15.75" customHeight="1">
      <c r="A529" s="444"/>
      <c r="B529" s="47"/>
      <c r="C529" s="472"/>
      <c r="D529" s="47"/>
      <c r="E529" s="47"/>
      <c r="F529" s="47"/>
      <c r="G529" s="47"/>
      <c r="H529" s="47"/>
      <c r="I529" s="444"/>
      <c r="J529" s="446"/>
      <c r="K529" s="446"/>
      <c r="L529" s="444"/>
      <c r="M529" s="444"/>
      <c r="N529" s="446"/>
      <c r="O529" s="446"/>
      <c r="P529" s="444"/>
      <c r="Q529" s="444"/>
      <c r="R529" s="444"/>
      <c r="S529" s="444"/>
      <c r="T529" s="444"/>
      <c r="U529" s="444"/>
      <c r="V529" s="444"/>
      <c r="W529" s="444"/>
      <c r="X529" s="444"/>
      <c r="Y529" s="444"/>
      <c r="Z529" s="444"/>
    </row>
    <row r="530" spans="1:26" ht="15.75" customHeight="1">
      <c r="A530" s="444"/>
      <c r="B530" s="47"/>
      <c r="C530" s="472"/>
      <c r="D530" s="47"/>
      <c r="E530" s="47"/>
      <c r="F530" s="47"/>
      <c r="G530" s="47"/>
      <c r="H530" s="47"/>
      <c r="I530" s="444"/>
      <c r="J530" s="446"/>
      <c r="K530" s="446"/>
      <c r="L530" s="444"/>
      <c r="M530" s="444"/>
      <c r="N530" s="446"/>
      <c r="O530" s="446"/>
      <c r="P530" s="444"/>
      <c r="Q530" s="444"/>
      <c r="R530" s="444"/>
      <c r="S530" s="444"/>
      <c r="T530" s="444"/>
      <c r="U530" s="444"/>
      <c r="V530" s="444"/>
      <c r="W530" s="444"/>
      <c r="X530" s="444"/>
      <c r="Y530" s="444"/>
      <c r="Z530" s="444"/>
    </row>
    <row r="531" spans="1:26" ht="15.75" customHeight="1">
      <c r="A531" s="444"/>
      <c r="B531" s="47"/>
      <c r="C531" s="472"/>
      <c r="D531" s="47"/>
      <c r="E531" s="47"/>
      <c r="F531" s="47"/>
      <c r="G531" s="47"/>
      <c r="H531" s="47"/>
      <c r="I531" s="444"/>
      <c r="J531" s="446"/>
      <c r="K531" s="446"/>
      <c r="L531" s="444"/>
      <c r="M531" s="444"/>
      <c r="N531" s="446"/>
      <c r="O531" s="446"/>
      <c r="P531" s="444"/>
      <c r="Q531" s="444"/>
      <c r="R531" s="444"/>
      <c r="S531" s="444"/>
      <c r="T531" s="444"/>
      <c r="U531" s="444"/>
      <c r="V531" s="444"/>
      <c r="W531" s="444"/>
      <c r="X531" s="444"/>
      <c r="Y531" s="444"/>
      <c r="Z531" s="444"/>
    </row>
    <row r="532" spans="1:26" ht="15.75" customHeight="1">
      <c r="A532" s="444"/>
      <c r="B532" s="47"/>
      <c r="C532" s="472"/>
      <c r="D532" s="47"/>
      <c r="E532" s="47"/>
      <c r="F532" s="47"/>
      <c r="G532" s="47"/>
      <c r="H532" s="47"/>
      <c r="I532" s="444"/>
      <c r="J532" s="446"/>
      <c r="K532" s="446"/>
      <c r="L532" s="444"/>
      <c r="M532" s="444"/>
      <c r="N532" s="446"/>
      <c r="O532" s="446"/>
      <c r="P532" s="444"/>
      <c r="Q532" s="444"/>
      <c r="R532" s="444"/>
      <c r="S532" s="444"/>
      <c r="T532" s="444"/>
      <c r="U532" s="444"/>
      <c r="V532" s="444"/>
      <c r="W532" s="444"/>
      <c r="X532" s="444"/>
      <c r="Y532" s="444"/>
      <c r="Z532" s="444"/>
    </row>
    <row r="533" spans="1:26" ht="15.75" customHeight="1">
      <c r="A533" s="444"/>
      <c r="B533" s="47"/>
      <c r="C533" s="472"/>
      <c r="D533" s="47"/>
      <c r="E533" s="47"/>
      <c r="F533" s="47"/>
      <c r="G533" s="47"/>
      <c r="H533" s="47"/>
      <c r="I533" s="444"/>
      <c r="J533" s="446"/>
      <c r="K533" s="446"/>
      <c r="L533" s="444"/>
      <c r="M533" s="444"/>
      <c r="N533" s="446"/>
      <c r="O533" s="446"/>
      <c r="P533" s="444"/>
      <c r="Q533" s="444"/>
      <c r="R533" s="444"/>
      <c r="S533" s="444"/>
      <c r="T533" s="444"/>
      <c r="U533" s="444"/>
      <c r="V533" s="444"/>
      <c r="W533" s="444"/>
      <c r="X533" s="444"/>
      <c r="Y533" s="444"/>
      <c r="Z533" s="444"/>
    </row>
    <row r="534" spans="1:26" ht="15.75" customHeight="1">
      <c r="A534" s="444"/>
      <c r="B534" s="47"/>
      <c r="C534" s="472"/>
      <c r="D534" s="47"/>
      <c r="E534" s="47"/>
      <c r="F534" s="47"/>
      <c r="G534" s="47"/>
      <c r="H534" s="47"/>
      <c r="I534" s="444"/>
      <c r="J534" s="446"/>
      <c r="K534" s="446"/>
      <c r="L534" s="444"/>
      <c r="M534" s="444"/>
      <c r="N534" s="446"/>
      <c r="O534" s="446"/>
      <c r="P534" s="444"/>
      <c r="Q534" s="444"/>
      <c r="R534" s="444"/>
      <c r="S534" s="444"/>
      <c r="T534" s="444"/>
      <c r="U534" s="444"/>
      <c r="V534" s="444"/>
      <c r="W534" s="444"/>
      <c r="X534" s="444"/>
      <c r="Y534" s="444"/>
      <c r="Z534" s="444"/>
    </row>
    <row r="535" spans="1:26" ht="15.75" customHeight="1">
      <c r="A535" s="444"/>
      <c r="B535" s="47"/>
      <c r="C535" s="472"/>
      <c r="D535" s="47"/>
      <c r="E535" s="47"/>
      <c r="F535" s="47"/>
      <c r="G535" s="47"/>
      <c r="H535" s="47"/>
      <c r="I535" s="444"/>
      <c r="J535" s="446"/>
      <c r="K535" s="446"/>
      <c r="L535" s="444"/>
      <c r="M535" s="444"/>
      <c r="N535" s="446"/>
      <c r="O535" s="446"/>
      <c r="P535" s="444"/>
      <c r="Q535" s="444"/>
      <c r="R535" s="444"/>
      <c r="S535" s="444"/>
      <c r="T535" s="444"/>
      <c r="U535" s="444"/>
      <c r="V535" s="444"/>
      <c r="W535" s="444"/>
      <c r="X535" s="444"/>
      <c r="Y535" s="444"/>
      <c r="Z535" s="444"/>
    </row>
    <row r="536" spans="1:26" ht="15.75" customHeight="1">
      <c r="A536" s="444"/>
      <c r="B536" s="47"/>
      <c r="C536" s="472"/>
      <c r="D536" s="47"/>
      <c r="E536" s="47"/>
      <c r="F536" s="47"/>
      <c r="G536" s="47"/>
      <c r="H536" s="47"/>
      <c r="I536" s="444"/>
      <c r="J536" s="446"/>
      <c r="K536" s="446"/>
      <c r="L536" s="444"/>
      <c r="M536" s="444"/>
      <c r="N536" s="446"/>
      <c r="O536" s="446"/>
      <c r="P536" s="444"/>
      <c r="Q536" s="444"/>
      <c r="R536" s="444"/>
      <c r="S536" s="444"/>
      <c r="T536" s="444"/>
      <c r="U536" s="444"/>
      <c r="V536" s="444"/>
      <c r="W536" s="444"/>
      <c r="X536" s="444"/>
      <c r="Y536" s="444"/>
      <c r="Z536" s="444"/>
    </row>
    <row r="537" spans="1:26" ht="15.75" customHeight="1">
      <c r="A537" s="444"/>
      <c r="B537" s="47"/>
      <c r="C537" s="472"/>
      <c r="D537" s="47"/>
      <c r="E537" s="47"/>
      <c r="F537" s="47"/>
      <c r="G537" s="47"/>
      <c r="H537" s="47"/>
      <c r="I537" s="444"/>
      <c r="J537" s="446"/>
      <c r="K537" s="446"/>
      <c r="L537" s="444"/>
      <c r="M537" s="444"/>
      <c r="N537" s="446"/>
      <c r="O537" s="446"/>
      <c r="P537" s="444"/>
      <c r="Q537" s="444"/>
      <c r="R537" s="444"/>
      <c r="S537" s="444"/>
      <c r="T537" s="444"/>
      <c r="U537" s="444"/>
      <c r="V537" s="444"/>
      <c r="W537" s="444"/>
      <c r="X537" s="444"/>
      <c r="Y537" s="444"/>
      <c r="Z537" s="444"/>
    </row>
    <row r="538" spans="1:26" ht="15.75" customHeight="1">
      <c r="A538" s="444"/>
      <c r="B538" s="47"/>
      <c r="C538" s="472"/>
      <c r="D538" s="47"/>
      <c r="E538" s="47"/>
      <c r="F538" s="47"/>
      <c r="G538" s="47"/>
      <c r="H538" s="47"/>
      <c r="I538" s="444"/>
      <c r="J538" s="446"/>
      <c r="K538" s="446"/>
      <c r="L538" s="444"/>
      <c r="M538" s="444"/>
      <c r="N538" s="446"/>
      <c r="O538" s="446"/>
      <c r="P538" s="444"/>
      <c r="Q538" s="444"/>
      <c r="R538" s="444"/>
      <c r="S538" s="444"/>
      <c r="T538" s="444"/>
      <c r="U538" s="444"/>
      <c r="V538" s="444"/>
      <c r="W538" s="444"/>
      <c r="X538" s="444"/>
      <c r="Y538" s="444"/>
      <c r="Z538" s="444"/>
    </row>
    <row r="539" spans="1:26" ht="15.75" customHeight="1">
      <c r="A539" s="444"/>
      <c r="B539" s="47"/>
      <c r="C539" s="472"/>
      <c r="D539" s="47"/>
      <c r="E539" s="47"/>
      <c r="F539" s="47"/>
      <c r="G539" s="47"/>
      <c r="H539" s="47"/>
      <c r="I539" s="444"/>
      <c r="J539" s="446"/>
      <c r="K539" s="446"/>
      <c r="L539" s="444"/>
      <c r="M539" s="444"/>
      <c r="N539" s="446"/>
      <c r="O539" s="446"/>
      <c r="P539" s="444"/>
      <c r="Q539" s="444"/>
      <c r="R539" s="444"/>
      <c r="S539" s="444"/>
      <c r="T539" s="444"/>
      <c r="U539" s="444"/>
      <c r="V539" s="444"/>
      <c r="W539" s="444"/>
      <c r="X539" s="444"/>
      <c r="Y539" s="444"/>
      <c r="Z539" s="444"/>
    </row>
    <row r="540" spans="1:26" ht="15.75" customHeight="1">
      <c r="A540" s="444"/>
      <c r="B540" s="47"/>
      <c r="C540" s="472"/>
      <c r="D540" s="47"/>
      <c r="E540" s="47"/>
      <c r="F540" s="47"/>
      <c r="G540" s="47"/>
      <c r="H540" s="47"/>
      <c r="I540" s="444"/>
      <c r="J540" s="446"/>
      <c r="K540" s="446"/>
      <c r="L540" s="444"/>
      <c r="M540" s="444"/>
      <c r="N540" s="446"/>
      <c r="O540" s="446"/>
      <c r="P540" s="444"/>
      <c r="Q540" s="444"/>
      <c r="R540" s="444"/>
      <c r="S540" s="444"/>
      <c r="T540" s="444"/>
      <c r="U540" s="444"/>
      <c r="V540" s="444"/>
      <c r="W540" s="444"/>
      <c r="X540" s="444"/>
      <c r="Y540" s="444"/>
      <c r="Z540" s="444"/>
    </row>
    <row r="541" spans="1:26" ht="15.75" customHeight="1">
      <c r="A541" s="444"/>
      <c r="B541" s="47"/>
      <c r="C541" s="472"/>
      <c r="D541" s="47"/>
      <c r="E541" s="47"/>
      <c r="F541" s="47"/>
      <c r="G541" s="47"/>
      <c r="H541" s="47"/>
      <c r="I541" s="444"/>
      <c r="J541" s="446"/>
      <c r="K541" s="446"/>
      <c r="L541" s="444"/>
      <c r="M541" s="444"/>
      <c r="N541" s="446"/>
      <c r="O541" s="446"/>
      <c r="P541" s="444"/>
      <c r="Q541" s="444"/>
      <c r="R541" s="444"/>
      <c r="S541" s="444"/>
      <c r="T541" s="444"/>
      <c r="U541" s="444"/>
      <c r="V541" s="444"/>
      <c r="W541" s="444"/>
      <c r="X541" s="444"/>
      <c r="Y541" s="444"/>
      <c r="Z541" s="444"/>
    </row>
    <row r="542" spans="1:26" ht="15.75" customHeight="1">
      <c r="A542" s="444"/>
      <c r="B542" s="47"/>
      <c r="C542" s="472"/>
      <c r="D542" s="47"/>
      <c r="E542" s="47"/>
      <c r="F542" s="47"/>
      <c r="G542" s="47"/>
      <c r="H542" s="47"/>
      <c r="I542" s="444"/>
      <c r="J542" s="446"/>
      <c r="K542" s="446"/>
      <c r="L542" s="444"/>
      <c r="M542" s="444"/>
      <c r="N542" s="446"/>
      <c r="O542" s="446"/>
      <c r="P542" s="444"/>
      <c r="Q542" s="444"/>
      <c r="R542" s="444"/>
      <c r="S542" s="444"/>
      <c r="T542" s="444"/>
      <c r="U542" s="444"/>
      <c r="V542" s="444"/>
      <c r="W542" s="444"/>
      <c r="X542" s="444"/>
      <c r="Y542" s="444"/>
      <c r="Z542" s="444"/>
    </row>
    <row r="543" spans="1:26" ht="15.75" customHeight="1">
      <c r="A543" s="444"/>
      <c r="B543" s="47"/>
      <c r="C543" s="472"/>
      <c r="D543" s="47"/>
      <c r="E543" s="47"/>
      <c r="F543" s="47"/>
      <c r="G543" s="47"/>
      <c r="H543" s="47"/>
      <c r="I543" s="444"/>
      <c r="J543" s="446"/>
      <c r="K543" s="446"/>
      <c r="L543" s="444"/>
      <c r="M543" s="444"/>
      <c r="N543" s="446"/>
      <c r="O543" s="446"/>
      <c r="P543" s="444"/>
      <c r="Q543" s="444"/>
      <c r="R543" s="444"/>
      <c r="S543" s="444"/>
      <c r="T543" s="444"/>
      <c r="U543" s="444"/>
      <c r="V543" s="444"/>
      <c r="W543" s="444"/>
      <c r="X543" s="444"/>
      <c r="Y543" s="444"/>
      <c r="Z543" s="444"/>
    </row>
    <row r="544" spans="1:26" ht="15.75" customHeight="1">
      <c r="A544" s="444"/>
      <c r="B544" s="47"/>
      <c r="C544" s="472"/>
      <c r="D544" s="47"/>
      <c r="E544" s="47"/>
      <c r="F544" s="47"/>
      <c r="G544" s="47"/>
      <c r="H544" s="47"/>
      <c r="I544" s="444"/>
      <c r="J544" s="446"/>
      <c r="K544" s="446"/>
      <c r="L544" s="444"/>
      <c r="M544" s="444"/>
      <c r="N544" s="446"/>
      <c r="O544" s="446"/>
      <c r="P544" s="444"/>
      <c r="Q544" s="444"/>
      <c r="R544" s="444"/>
      <c r="S544" s="444"/>
      <c r="T544" s="444"/>
      <c r="U544" s="444"/>
      <c r="V544" s="444"/>
      <c r="W544" s="444"/>
      <c r="X544" s="444"/>
      <c r="Y544" s="444"/>
      <c r="Z544" s="444"/>
    </row>
    <row r="545" spans="1:26" ht="15.75" customHeight="1">
      <c r="A545" s="444"/>
      <c r="B545" s="47"/>
      <c r="C545" s="472"/>
      <c r="D545" s="47"/>
      <c r="E545" s="47"/>
      <c r="F545" s="47"/>
      <c r="G545" s="47"/>
      <c r="H545" s="47"/>
      <c r="I545" s="444"/>
      <c r="J545" s="446"/>
      <c r="K545" s="446"/>
      <c r="L545" s="444"/>
      <c r="M545" s="444"/>
      <c r="N545" s="446"/>
      <c r="O545" s="446"/>
      <c r="P545" s="444"/>
      <c r="Q545" s="444"/>
      <c r="R545" s="444"/>
      <c r="S545" s="444"/>
      <c r="T545" s="444"/>
      <c r="U545" s="444"/>
      <c r="V545" s="444"/>
      <c r="W545" s="444"/>
      <c r="X545" s="444"/>
      <c r="Y545" s="444"/>
      <c r="Z545" s="444"/>
    </row>
    <row r="546" spans="1:26" ht="15.75" customHeight="1">
      <c r="A546" s="444"/>
      <c r="B546" s="47"/>
      <c r="C546" s="472"/>
      <c r="D546" s="47"/>
      <c r="E546" s="47"/>
      <c r="F546" s="47"/>
      <c r="G546" s="47"/>
      <c r="H546" s="47"/>
      <c r="I546" s="444"/>
      <c r="J546" s="446"/>
      <c r="K546" s="446"/>
      <c r="L546" s="444"/>
      <c r="M546" s="444"/>
      <c r="N546" s="446"/>
      <c r="O546" s="446"/>
      <c r="P546" s="444"/>
      <c r="Q546" s="444"/>
      <c r="R546" s="444"/>
      <c r="S546" s="444"/>
      <c r="T546" s="444"/>
      <c r="U546" s="444"/>
      <c r="V546" s="444"/>
      <c r="W546" s="444"/>
      <c r="X546" s="444"/>
      <c r="Y546" s="444"/>
      <c r="Z546" s="444"/>
    </row>
    <row r="547" spans="1:26" ht="15.75" customHeight="1">
      <c r="A547" s="444"/>
      <c r="B547" s="47"/>
      <c r="C547" s="472"/>
      <c r="D547" s="47"/>
      <c r="E547" s="47"/>
      <c r="F547" s="47"/>
      <c r="G547" s="47"/>
      <c r="H547" s="47"/>
      <c r="I547" s="444"/>
      <c r="J547" s="446"/>
      <c r="K547" s="446"/>
      <c r="L547" s="444"/>
      <c r="M547" s="444"/>
      <c r="N547" s="446"/>
      <c r="O547" s="446"/>
      <c r="P547" s="444"/>
      <c r="Q547" s="444"/>
      <c r="R547" s="444"/>
      <c r="S547" s="444"/>
      <c r="T547" s="444"/>
      <c r="U547" s="444"/>
      <c r="V547" s="444"/>
      <c r="W547" s="444"/>
      <c r="X547" s="444"/>
      <c r="Y547" s="444"/>
      <c r="Z547" s="444"/>
    </row>
    <row r="548" spans="1:26" ht="15.75" customHeight="1">
      <c r="A548" s="444"/>
      <c r="B548" s="47"/>
      <c r="C548" s="472"/>
      <c r="D548" s="47"/>
      <c r="E548" s="47"/>
      <c r="F548" s="47"/>
      <c r="G548" s="47"/>
      <c r="H548" s="47"/>
      <c r="I548" s="444"/>
      <c r="J548" s="446"/>
      <c r="K548" s="446"/>
      <c r="L548" s="444"/>
      <c r="M548" s="444"/>
      <c r="N548" s="446"/>
      <c r="O548" s="446"/>
      <c r="P548" s="444"/>
      <c r="Q548" s="444"/>
      <c r="R548" s="444"/>
      <c r="S548" s="444"/>
      <c r="T548" s="444"/>
      <c r="U548" s="444"/>
      <c r="V548" s="444"/>
      <c r="W548" s="444"/>
      <c r="X548" s="444"/>
      <c r="Y548" s="444"/>
      <c r="Z548" s="444"/>
    </row>
    <row r="549" spans="1:26" ht="15.75" customHeight="1">
      <c r="A549" s="444"/>
      <c r="B549" s="47"/>
      <c r="C549" s="472"/>
      <c r="D549" s="47"/>
      <c r="E549" s="47"/>
      <c r="F549" s="47"/>
      <c r="G549" s="47"/>
      <c r="H549" s="47"/>
      <c r="I549" s="444"/>
      <c r="J549" s="446"/>
      <c r="K549" s="446"/>
      <c r="L549" s="444"/>
      <c r="M549" s="444"/>
      <c r="N549" s="446"/>
      <c r="O549" s="446"/>
      <c r="P549" s="444"/>
      <c r="Q549" s="444"/>
      <c r="R549" s="444"/>
      <c r="S549" s="444"/>
      <c r="T549" s="444"/>
      <c r="U549" s="444"/>
      <c r="V549" s="444"/>
      <c r="W549" s="444"/>
      <c r="X549" s="444"/>
      <c r="Y549" s="444"/>
      <c r="Z549" s="444"/>
    </row>
    <row r="550" spans="1:26" ht="15.75" customHeight="1">
      <c r="A550" s="444"/>
      <c r="B550" s="47"/>
      <c r="C550" s="472"/>
      <c r="D550" s="47"/>
      <c r="E550" s="47"/>
      <c r="F550" s="47"/>
      <c r="G550" s="47"/>
      <c r="H550" s="47"/>
      <c r="I550" s="444"/>
      <c r="J550" s="446"/>
      <c r="K550" s="446"/>
      <c r="L550" s="444"/>
      <c r="M550" s="444"/>
      <c r="N550" s="446"/>
      <c r="O550" s="446"/>
      <c r="P550" s="444"/>
      <c r="Q550" s="444"/>
      <c r="R550" s="444"/>
      <c r="S550" s="444"/>
      <c r="T550" s="444"/>
      <c r="U550" s="444"/>
      <c r="V550" s="444"/>
      <c r="W550" s="444"/>
      <c r="X550" s="444"/>
      <c r="Y550" s="444"/>
      <c r="Z550" s="444"/>
    </row>
    <row r="551" spans="1:26" ht="15.75" customHeight="1">
      <c r="A551" s="444"/>
      <c r="B551" s="47"/>
      <c r="C551" s="472"/>
      <c r="D551" s="47"/>
      <c r="E551" s="47"/>
      <c r="F551" s="47"/>
      <c r="G551" s="47"/>
      <c r="H551" s="47"/>
      <c r="I551" s="444"/>
      <c r="J551" s="446"/>
      <c r="K551" s="446"/>
      <c r="L551" s="444"/>
      <c r="M551" s="444"/>
      <c r="N551" s="446"/>
      <c r="O551" s="446"/>
      <c r="P551" s="444"/>
      <c r="Q551" s="444"/>
      <c r="R551" s="444"/>
      <c r="S551" s="444"/>
      <c r="T551" s="444"/>
      <c r="U551" s="444"/>
      <c r="V551" s="444"/>
      <c r="W551" s="444"/>
      <c r="X551" s="444"/>
      <c r="Y551" s="444"/>
      <c r="Z551" s="444"/>
    </row>
    <row r="552" spans="1:26" ht="15.75" customHeight="1">
      <c r="A552" s="444"/>
      <c r="B552" s="47"/>
      <c r="C552" s="472"/>
      <c r="D552" s="47"/>
      <c r="E552" s="47"/>
      <c r="F552" s="47"/>
      <c r="G552" s="47"/>
      <c r="H552" s="47"/>
      <c r="I552" s="444"/>
      <c r="J552" s="446"/>
      <c r="K552" s="446"/>
      <c r="L552" s="444"/>
      <c r="M552" s="444"/>
      <c r="N552" s="446"/>
      <c r="O552" s="446"/>
      <c r="P552" s="444"/>
      <c r="Q552" s="444"/>
      <c r="R552" s="444"/>
      <c r="S552" s="444"/>
      <c r="T552" s="444"/>
      <c r="U552" s="444"/>
      <c r="V552" s="444"/>
      <c r="W552" s="444"/>
      <c r="X552" s="444"/>
      <c r="Y552" s="444"/>
      <c r="Z552" s="444"/>
    </row>
    <row r="553" spans="1:26" ht="15.75" customHeight="1">
      <c r="A553" s="444"/>
      <c r="B553" s="47"/>
      <c r="C553" s="472"/>
      <c r="D553" s="47"/>
      <c r="E553" s="47"/>
      <c r="F553" s="47"/>
      <c r="G553" s="47"/>
      <c r="H553" s="47"/>
      <c r="I553" s="444"/>
      <c r="J553" s="446"/>
      <c r="K553" s="446"/>
      <c r="L553" s="444"/>
      <c r="M553" s="444"/>
      <c r="N553" s="446"/>
      <c r="O553" s="446"/>
      <c r="P553" s="444"/>
      <c r="Q553" s="444"/>
      <c r="R553" s="444"/>
      <c r="S553" s="444"/>
      <c r="T553" s="444"/>
      <c r="U553" s="444"/>
      <c r="V553" s="444"/>
      <c r="W553" s="444"/>
      <c r="X553" s="444"/>
      <c r="Y553" s="444"/>
      <c r="Z553" s="444"/>
    </row>
    <row r="554" spans="1:26" ht="15.75" customHeight="1">
      <c r="A554" s="444"/>
      <c r="B554" s="47"/>
      <c r="C554" s="472"/>
      <c r="D554" s="47"/>
      <c r="E554" s="47"/>
      <c r="F554" s="47"/>
      <c r="G554" s="47"/>
      <c r="H554" s="47"/>
      <c r="I554" s="444"/>
      <c r="J554" s="446"/>
      <c r="K554" s="446"/>
      <c r="L554" s="444"/>
      <c r="M554" s="444"/>
      <c r="N554" s="446"/>
      <c r="O554" s="446"/>
      <c r="P554" s="444"/>
      <c r="Q554" s="444"/>
      <c r="R554" s="444"/>
      <c r="S554" s="444"/>
      <c r="T554" s="444"/>
      <c r="U554" s="444"/>
      <c r="V554" s="444"/>
      <c r="W554" s="444"/>
      <c r="X554" s="444"/>
      <c r="Y554" s="444"/>
      <c r="Z554" s="444"/>
    </row>
    <row r="555" spans="1:26" ht="15.75" customHeight="1">
      <c r="A555" s="444"/>
      <c r="B555" s="47"/>
      <c r="C555" s="472"/>
      <c r="D555" s="47"/>
      <c r="E555" s="47"/>
      <c r="F555" s="47"/>
      <c r="G555" s="47"/>
      <c r="H555" s="47"/>
      <c r="I555" s="444"/>
      <c r="J555" s="446"/>
      <c r="K555" s="446"/>
      <c r="L555" s="444"/>
      <c r="M555" s="444"/>
      <c r="N555" s="446"/>
      <c r="O555" s="446"/>
      <c r="P555" s="444"/>
      <c r="Q555" s="444"/>
      <c r="R555" s="444"/>
      <c r="S555" s="444"/>
      <c r="T555" s="444"/>
      <c r="U555" s="444"/>
      <c r="V555" s="444"/>
      <c r="W555" s="444"/>
      <c r="X555" s="444"/>
      <c r="Y555" s="444"/>
      <c r="Z555" s="444"/>
    </row>
    <row r="556" spans="1:26" ht="15.75" customHeight="1">
      <c r="A556" s="444"/>
      <c r="B556" s="47"/>
      <c r="C556" s="472"/>
      <c r="D556" s="47"/>
      <c r="E556" s="47"/>
      <c r="F556" s="47"/>
      <c r="G556" s="47"/>
      <c r="H556" s="47"/>
      <c r="I556" s="444"/>
      <c r="J556" s="446"/>
      <c r="K556" s="446"/>
      <c r="L556" s="444"/>
      <c r="M556" s="444"/>
      <c r="N556" s="446"/>
      <c r="O556" s="446"/>
      <c r="P556" s="444"/>
      <c r="Q556" s="444"/>
      <c r="R556" s="444"/>
      <c r="S556" s="444"/>
      <c r="T556" s="444"/>
      <c r="U556" s="444"/>
      <c r="V556" s="444"/>
      <c r="W556" s="444"/>
      <c r="X556" s="444"/>
      <c r="Y556" s="444"/>
      <c r="Z556" s="444"/>
    </row>
    <row r="557" spans="1:26" ht="15.75" customHeight="1">
      <c r="A557" s="444"/>
      <c r="B557" s="47"/>
      <c r="C557" s="472"/>
      <c r="D557" s="47"/>
      <c r="E557" s="47"/>
      <c r="F557" s="47"/>
      <c r="G557" s="47"/>
      <c r="H557" s="47"/>
      <c r="I557" s="444"/>
      <c r="J557" s="446"/>
      <c r="K557" s="446"/>
      <c r="L557" s="444"/>
      <c r="M557" s="444"/>
      <c r="N557" s="446"/>
      <c r="O557" s="446"/>
      <c r="P557" s="444"/>
      <c r="Q557" s="444"/>
      <c r="R557" s="444"/>
      <c r="S557" s="444"/>
      <c r="T557" s="444"/>
      <c r="U557" s="444"/>
      <c r="V557" s="444"/>
      <c r="W557" s="444"/>
      <c r="X557" s="444"/>
      <c r="Y557" s="444"/>
      <c r="Z557" s="444"/>
    </row>
    <row r="558" spans="1:26" ht="15.75" customHeight="1">
      <c r="A558" s="444"/>
      <c r="B558" s="47"/>
      <c r="C558" s="472"/>
      <c r="D558" s="47"/>
      <c r="E558" s="47"/>
      <c r="F558" s="47"/>
      <c r="G558" s="47"/>
      <c r="H558" s="47"/>
      <c r="I558" s="444"/>
      <c r="J558" s="446"/>
      <c r="K558" s="446"/>
      <c r="L558" s="444"/>
      <c r="M558" s="444"/>
      <c r="N558" s="446"/>
      <c r="O558" s="446"/>
      <c r="P558" s="444"/>
      <c r="Q558" s="444"/>
      <c r="R558" s="444"/>
      <c r="S558" s="444"/>
      <c r="T558" s="444"/>
      <c r="U558" s="444"/>
      <c r="V558" s="444"/>
      <c r="W558" s="444"/>
      <c r="X558" s="444"/>
      <c r="Y558" s="444"/>
      <c r="Z558" s="444"/>
    </row>
    <row r="559" spans="1:26" ht="15.75" customHeight="1">
      <c r="A559" s="444"/>
      <c r="B559" s="47"/>
      <c r="C559" s="472"/>
      <c r="D559" s="47"/>
      <c r="E559" s="47"/>
      <c r="F559" s="47"/>
      <c r="G559" s="47"/>
      <c r="H559" s="47"/>
      <c r="I559" s="444"/>
      <c r="J559" s="446"/>
      <c r="K559" s="446"/>
      <c r="L559" s="444"/>
      <c r="M559" s="444"/>
      <c r="N559" s="446"/>
      <c r="O559" s="446"/>
      <c r="P559" s="444"/>
      <c r="Q559" s="444"/>
      <c r="R559" s="444"/>
      <c r="S559" s="444"/>
      <c r="T559" s="444"/>
      <c r="U559" s="444"/>
      <c r="V559" s="444"/>
      <c r="W559" s="444"/>
      <c r="X559" s="444"/>
      <c r="Y559" s="444"/>
      <c r="Z559" s="444"/>
    </row>
    <row r="560" spans="1:26" ht="15.75" customHeight="1">
      <c r="A560" s="444"/>
      <c r="B560" s="47"/>
      <c r="C560" s="472"/>
      <c r="D560" s="47"/>
      <c r="E560" s="47"/>
      <c r="F560" s="47"/>
      <c r="G560" s="47"/>
      <c r="H560" s="47"/>
      <c r="I560" s="444"/>
      <c r="J560" s="446"/>
      <c r="K560" s="446"/>
      <c r="L560" s="444"/>
      <c r="M560" s="444"/>
      <c r="N560" s="446"/>
      <c r="O560" s="446"/>
      <c r="P560" s="444"/>
      <c r="Q560" s="444"/>
      <c r="R560" s="444"/>
      <c r="S560" s="444"/>
      <c r="T560" s="444"/>
      <c r="U560" s="444"/>
      <c r="V560" s="444"/>
      <c r="W560" s="444"/>
      <c r="X560" s="444"/>
      <c r="Y560" s="444"/>
      <c r="Z560" s="444"/>
    </row>
    <row r="561" spans="1:26" ht="15.75" customHeight="1">
      <c r="A561" s="444"/>
      <c r="B561" s="47"/>
      <c r="C561" s="472"/>
      <c r="D561" s="47"/>
      <c r="E561" s="47"/>
      <c r="F561" s="47"/>
      <c r="G561" s="47"/>
      <c r="H561" s="47"/>
      <c r="I561" s="444"/>
      <c r="J561" s="446"/>
      <c r="K561" s="446"/>
      <c r="L561" s="444"/>
      <c r="M561" s="444"/>
      <c r="N561" s="446"/>
      <c r="O561" s="446"/>
      <c r="P561" s="444"/>
      <c r="Q561" s="444"/>
      <c r="R561" s="444"/>
      <c r="S561" s="444"/>
      <c r="T561" s="444"/>
      <c r="U561" s="444"/>
      <c r="V561" s="444"/>
      <c r="W561" s="444"/>
      <c r="X561" s="444"/>
      <c r="Y561" s="444"/>
      <c r="Z561" s="444"/>
    </row>
    <row r="562" spans="1:26" ht="15.75" customHeight="1">
      <c r="A562" s="444"/>
      <c r="B562" s="47"/>
      <c r="C562" s="472"/>
      <c r="D562" s="47"/>
      <c r="E562" s="47"/>
      <c r="F562" s="47"/>
      <c r="G562" s="47"/>
      <c r="H562" s="47"/>
      <c r="I562" s="444"/>
      <c r="J562" s="446"/>
      <c r="K562" s="446"/>
      <c r="L562" s="444"/>
      <c r="M562" s="444"/>
      <c r="N562" s="446"/>
      <c r="O562" s="446"/>
      <c r="P562" s="444"/>
      <c r="Q562" s="444"/>
      <c r="R562" s="444"/>
      <c r="S562" s="444"/>
      <c r="T562" s="444"/>
      <c r="U562" s="444"/>
      <c r="V562" s="444"/>
      <c r="W562" s="444"/>
      <c r="X562" s="444"/>
      <c r="Y562" s="444"/>
      <c r="Z562" s="444"/>
    </row>
    <row r="563" spans="1:26" ht="15.75" customHeight="1">
      <c r="A563" s="444"/>
      <c r="B563" s="47"/>
      <c r="C563" s="472"/>
      <c r="D563" s="47"/>
      <c r="E563" s="47"/>
      <c r="F563" s="47"/>
      <c r="G563" s="47"/>
      <c r="H563" s="47"/>
      <c r="I563" s="444"/>
      <c r="J563" s="446"/>
      <c r="K563" s="446"/>
      <c r="L563" s="444"/>
      <c r="M563" s="444"/>
      <c r="N563" s="446"/>
      <c r="O563" s="446"/>
      <c r="P563" s="444"/>
      <c r="Q563" s="444"/>
      <c r="R563" s="444"/>
      <c r="S563" s="444"/>
      <c r="T563" s="444"/>
      <c r="U563" s="444"/>
      <c r="V563" s="444"/>
      <c r="W563" s="444"/>
      <c r="X563" s="444"/>
      <c r="Y563" s="444"/>
      <c r="Z563" s="444"/>
    </row>
    <row r="564" spans="1:26" ht="15.75" customHeight="1">
      <c r="A564" s="444"/>
      <c r="B564" s="47"/>
      <c r="C564" s="472"/>
      <c r="D564" s="47"/>
      <c r="E564" s="47"/>
      <c r="F564" s="47"/>
      <c r="G564" s="47"/>
      <c r="H564" s="47"/>
      <c r="I564" s="444"/>
      <c r="J564" s="446"/>
      <c r="K564" s="446"/>
      <c r="L564" s="444"/>
      <c r="M564" s="444"/>
      <c r="N564" s="446"/>
      <c r="O564" s="446"/>
      <c r="P564" s="444"/>
      <c r="Q564" s="444"/>
      <c r="R564" s="444"/>
      <c r="S564" s="444"/>
      <c r="T564" s="444"/>
      <c r="U564" s="444"/>
      <c r="V564" s="444"/>
      <c r="W564" s="444"/>
      <c r="X564" s="444"/>
      <c r="Y564" s="444"/>
      <c r="Z564" s="444"/>
    </row>
    <row r="565" spans="1:26" ht="15.75" customHeight="1">
      <c r="A565" s="444"/>
      <c r="B565" s="47"/>
      <c r="C565" s="472"/>
      <c r="D565" s="47"/>
      <c r="E565" s="47"/>
      <c r="F565" s="47"/>
      <c r="G565" s="47"/>
      <c r="H565" s="47"/>
      <c r="I565" s="444"/>
      <c r="J565" s="446"/>
      <c r="K565" s="446"/>
      <c r="L565" s="444"/>
      <c r="M565" s="444"/>
      <c r="N565" s="446"/>
      <c r="O565" s="446"/>
      <c r="P565" s="444"/>
      <c r="Q565" s="444"/>
      <c r="R565" s="444"/>
      <c r="S565" s="444"/>
      <c r="T565" s="444"/>
      <c r="U565" s="444"/>
      <c r="V565" s="444"/>
      <c r="W565" s="444"/>
      <c r="X565" s="444"/>
      <c r="Y565" s="444"/>
      <c r="Z565" s="444"/>
    </row>
    <row r="566" spans="1:26" ht="15.75" customHeight="1">
      <c r="A566" s="444"/>
      <c r="B566" s="47"/>
      <c r="C566" s="472"/>
      <c r="D566" s="47"/>
      <c r="E566" s="47"/>
      <c r="F566" s="47"/>
      <c r="G566" s="47"/>
      <c r="H566" s="47"/>
      <c r="I566" s="444"/>
      <c r="J566" s="446"/>
      <c r="K566" s="446"/>
      <c r="L566" s="444"/>
      <c r="M566" s="444"/>
      <c r="N566" s="446"/>
      <c r="O566" s="446"/>
      <c r="P566" s="444"/>
      <c r="Q566" s="444"/>
      <c r="R566" s="444"/>
      <c r="S566" s="444"/>
      <c r="T566" s="444"/>
      <c r="U566" s="444"/>
      <c r="V566" s="444"/>
      <c r="W566" s="444"/>
      <c r="X566" s="444"/>
      <c r="Y566" s="444"/>
      <c r="Z566" s="444"/>
    </row>
    <row r="567" spans="1:26" ht="15.75" customHeight="1">
      <c r="A567" s="444"/>
      <c r="B567" s="47"/>
      <c r="C567" s="472"/>
      <c r="D567" s="47"/>
      <c r="E567" s="47"/>
      <c r="F567" s="47"/>
      <c r="G567" s="47"/>
      <c r="H567" s="47"/>
      <c r="I567" s="444"/>
      <c r="J567" s="446"/>
      <c r="K567" s="446"/>
      <c r="L567" s="444"/>
      <c r="M567" s="444"/>
      <c r="N567" s="446"/>
      <c r="O567" s="446"/>
      <c r="P567" s="444"/>
      <c r="Q567" s="444"/>
      <c r="R567" s="444"/>
      <c r="S567" s="444"/>
      <c r="T567" s="444"/>
      <c r="U567" s="444"/>
      <c r="V567" s="444"/>
      <c r="W567" s="444"/>
      <c r="X567" s="444"/>
      <c r="Y567" s="444"/>
      <c r="Z567" s="444"/>
    </row>
    <row r="568" spans="1:26" ht="15.75" customHeight="1">
      <c r="A568" s="444"/>
      <c r="B568" s="47"/>
      <c r="C568" s="472"/>
      <c r="D568" s="47"/>
      <c r="E568" s="47"/>
      <c r="F568" s="47"/>
      <c r="G568" s="47"/>
      <c r="H568" s="47"/>
      <c r="I568" s="444"/>
      <c r="J568" s="446"/>
      <c r="K568" s="446"/>
      <c r="L568" s="444"/>
      <c r="M568" s="444"/>
      <c r="N568" s="446"/>
      <c r="O568" s="446"/>
      <c r="P568" s="444"/>
      <c r="Q568" s="444"/>
      <c r="R568" s="444"/>
      <c r="S568" s="444"/>
      <c r="T568" s="444"/>
      <c r="U568" s="444"/>
      <c r="V568" s="444"/>
      <c r="W568" s="444"/>
      <c r="X568" s="444"/>
      <c r="Y568" s="444"/>
      <c r="Z568" s="444"/>
    </row>
    <row r="569" spans="1:26" ht="15.75" customHeight="1">
      <c r="A569" s="444"/>
      <c r="B569" s="47"/>
      <c r="C569" s="472"/>
      <c r="D569" s="47"/>
      <c r="E569" s="47"/>
      <c r="F569" s="47"/>
      <c r="G569" s="47"/>
      <c r="H569" s="47"/>
      <c r="I569" s="444"/>
      <c r="J569" s="446"/>
      <c r="K569" s="446"/>
      <c r="L569" s="444"/>
      <c r="M569" s="444"/>
      <c r="N569" s="446"/>
      <c r="O569" s="446"/>
      <c r="P569" s="444"/>
      <c r="Q569" s="444"/>
      <c r="R569" s="444"/>
      <c r="S569" s="444"/>
      <c r="T569" s="444"/>
      <c r="U569" s="444"/>
      <c r="V569" s="444"/>
      <c r="W569" s="444"/>
      <c r="X569" s="444"/>
      <c r="Y569" s="444"/>
      <c r="Z569" s="444"/>
    </row>
    <row r="570" spans="1:26" ht="15.75" customHeight="1">
      <c r="A570" s="444"/>
      <c r="B570" s="47"/>
      <c r="C570" s="472"/>
      <c r="D570" s="47"/>
      <c r="E570" s="47"/>
      <c r="F570" s="47"/>
      <c r="G570" s="47"/>
      <c r="H570" s="47"/>
      <c r="I570" s="444"/>
      <c r="J570" s="446"/>
      <c r="K570" s="446"/>
      <c r="L570" s="444"/>
      <c r="M570" s="444"/>
      <c r="N570" s="446"/>
      <c r="O570" s="446"/>
      <c r="P570" s="444"/>
      <c r="Q570" s="444"/>
      <c r="R570" s="444"/>
      <c r="S570" s="444"/>
      <c r="T570" s="444"/>
      <c r="U570" s="444"/>
      <c r="V570" s="444"/>
      <c r="W570" s="444"/>
      <c r="X570" s="444"/>
      <c r="Y570" s="444"/>
      <c r="Z570" s="444"/>
    </row>
    <row r="571" spans="1:26" ht="15.75" customHeight="1">
      <c r="A571" s="444"/>
      <c r="B571" s="47"/>
      <c r="C571" s="472"/>
      <c r="D571" s="47"/>
      <c r="E571" s="47"/>
      <c r="F571" s="47"/>
      <c r="G571" s="47"/>
      <c r="H571" s="47"/>
      <c r="I571" s="444"/>
      <c r="J571" s="446"/>
      <c r="K571" s="446"/>
      <c r="L571" s="444"/>
      <c r="M571" s="444"/>
      <c r="N571" s="446"/>
      <c r="O571" s="446"/>
      <c r="P571" s="444"/>
      <c r="Q571" s="444"/>
      <c r="R571" s="444"/>
      <c r="S571" s="444"/>
      <c r="T571" s="444"/>
      <c r="U571" s="444"/>
      <c r="V571" s="444"/>
      <c r="W571" s="444"/>
      <c r="X571" s="444"/>
      <c r="Y571" s="444"/>
      <c r="Z571" s="444"/>
    </row>
    <row r="572" spans="1:26" ht="15.75" customHeight="1">
      <c r="A572" s="444"/>
      <c r="B572" s="47"/>
      <c r="C572" s="472"/>
      <c r="D572" s="47"/>
      <c r="E572" s="47"/>
      <c r="F572" s="47"/>
      <c r="G572" s="47"/>
      <c r="H572" s="47"/>
      <c r="I572" s="444"/>
      <c r="J572" s="446"/>
      <c r="K572" s="446"/>
      <c r="L572" s="444"/>
      <c r="M572" s="444"/>
      <c r="N572" s="446"/>
      <c r="O572" s="446"/>
      <c r="P572" s="444"/>
      <c r="Q572" s="444"/>
      <c r="R572" s="444"/>
      <c r="S572" s="444"/>
      <c r="T572" s="444"/>
      <c r="U572" s="444"/>
      <c r="V572" s="444"/>
      <c r="W572" s="444"/>
      <c r="X572" s="444"/>
      <c r="Y572" s="444"/>
      <c r="Z572" s="444"/>
    </row>
    <row r="573" spans="1:26" ht="15.75" customHeight="1">
      <c r="A573" s="444"/>
      <c r="B573" s="47"/>
      <c r="C573" s="472"/>
      <c r="D573" s="47"/>
      <c r="E573" s="47"/>
      <c r="F573" s="47"/>
      <c r="G573" s="47"/>
      <c r="H573" s="47"/>
      <c r="I573" s="444"/>
      <c r="J573" s="446"/>
      <c r="K573" s="446"/>
      <c r="L573" s="444"/>
      <c r="M573" s="444"/>
      <c r="N573" s="446"/>
      <c r="O573" s="446"/>
      <c r="P573" s="444"/>
      <c r="Q573" s="444"/>
      <c r="R573" s="444"/>
      <c r="S573" s="444"/>
      <c r="T573" s="444"/>
      <c r="U573" s="444"/>
      <c r="V573" s="444"/>
      <c r="W573" s="444"/>
      <c r="X573" s="444"/>
      <c r="Y573" s="444"/>
      <c r="Z573" s="444"/>
    </row>
    <row r="574" spans="1:26" ht="15.75" customHeight="1">
      <c r="A574" s="444"/>
      <c r="B574" s="47"/>
      <c r="C574" s="472"/>
      <c r="D574" s="47"/>
      <c r="E574" s="47"/>
      <c r="F574" s="47"/>
      <c r="G574" s="47"/>
      <c r="H574" s="47"/>
      <c r="I574" s="444"/>
      <c r="J574" s="446"/>
      <c r="K574" s="446"/>
      <c r="L574" s="444"/>
      <c r="M574" s="444"/>
      <c r="N574" s="446"/>
      <c r="O574" s="446"/>
      <c r="P574" s="444"/>
      <c r="Q574" s="444"/>
      <c r="R574" s="444"/>
      <c r="S574" s="444"/>
      <c r="T574" s="444"/>
      <c r="U574" s="444"/>
      <c r="V574" s="444"/>
      <c r="W574" s="444"/>
      <c r="X574" s="444"/>
      <c r="Y574" s="444"/>
      <c r="Z574" s="444"/>
    </row>
    <row r="575" spans="1:26" ht="15.75" customHeight="1">
      <c r="A575" s="444"/>
      <c r="B575" s="47"/>
      <c r="C575" s="472"/>
      <c r="D575" s="47"/>
      <c r="E575" s="47"/>
      <c r="F575" s="47"/>
      <c r="G575" s="47"/>
      <c r="H575" s="47"/>
      <c r="I575" s="444"/>
      <c r="J575" s="446"/>
      <c r="K575" s="446"/>
      <c r="L575" s="444"/>
      <c r="M575" s="444"/>
      <c r="N575" s="446"/>
      <c r="O575" s="446"/>
      <c r="P575" s="444"/>
      <c r="Q575" s="444"/>
      <c r="R575" s="444"/>
      <c r="S575" s="444"/>
      <c r="T575" s="444"/>
      <c r="U575" s="444"/>
      <c r="V575" s="444"/>
      <c r="W575" s="444"/>
      <c r="X575" s="444"/>
      <c r="Y575" s="444"/>
      <c r="Z575" s="444"/>
    </row>
    <row r="576" spans="1:26" ht="15.75" customHeight="1">
      <c r="A576" s="444"/>
      <c r="B576" s="47"/>
      <c r="C576" s="472"/>
      <c r="D576" s="47"/>
      <c r="E576" s="47"/>
      <c r="F576" s="47"/>
      <c r="G576" s="47"/>
      <c r="H576" s="47"/>
      <c r="I576" s="444"/>
      <c r="J576" s="446"/>
      <c r="K576" s="446"/>
      <c r="L576" s="444"/>
      <c r="M576" s="444"/>
      <c r="N576" s="446"/>
      <c r="O576" s="446"/>
      <c r="P576" s="444"/>
      <c r="Q576" s="444"/>
      <c r="R576" s="444"/>
      <c r="S576" s="444"/>
      <c r="T576" s="444"/>
      <c r="U576" s="444"/>
      <c r="V576" s="444"/>
      <c r="W576" s="444"/>
      <c r="X576" s="444"/>
      <c r="Y576" s="444"/>
      <c r="Z576" s="444"/>
    </row>
    <row r="577" spans="1:26" ht="15.75" customHeight="1">
      <c r="A577" s="444"/>
      <c r="B577" s="47"/>
      <c r="C577" s="472"/>
      <c r="D577" s="47"/>
      <c r="E577" s="47"/>
      <c r="F577" s="47"/>
      <c r="G577" s="47"/>
      <c r="H577" s="47"/>
      <c r="I577" s="444"/>
      <c r="J577" s="446"/>
      <c r="K577" s="446"/>
      <c r="L577" s="444"/>
      <c r="M577" s="444"/>
      <c r="N577" s="446"/>
      <c r="O577" s="446"/>
      <c r="P577" s="444"/>
      <c r="Q577" s="444"/>
      <c r="R577" s="444"/>
      <c r="S577" s="444"/>
      <c r="T577" s="444"/>
      <c r="U577" s="444"/>
      <c r="V577" s="444"/>
      <c r="W577" s="444"/>
      <c r="X577" s="444"/>
      <c r="Y577" s="444"/>
      <c r="Z577" s="444"/>
    </row>
    <row r="578" spans="1:26" ht="15.75" customHeight="1">
      <c r="A578" s="444"/>
      <c r="B578" s="47"/>
      <c r="C578" s="472"/>
      <c r="D578" s="47"/>
      <c r="E578" s="47"/>
      <c r="F578" s="47"/>
      <c r="G578" s="47"/>
      <c r="H578" s="47"/>
      <c r="I578" s="444"/>
      <c r="J578" s="446"/>
      <c r="K578" s="446"/>
      <c r="L578" s="444"/>
      <c r="M578" s="444"/>
      <c r="N578" s="446"/>
      <c r="O578" s="446"/>
      <c r="P578" s="444"/>
      <c r="Q578" s="444"/>
      <c r="R578" s="444"/>
      <c r="S578" s="444"/>
      <c r="T578" s="444"/>
      <c r="U578" s="444"/>
      <c r="V578" s="444"/>
      <c r="W578" s="444"/>
      <c r="X578" s="444"/>
      <c r="Y578" s="444"/>
      <c r="Z578" s="444"/>
    </row>
    <row r="579" spans="1:26" ht="15.75" customHeight="1">
      <c r="A579" s="444"/>
      <c r="B579" s="47"/>
      <c r="C579" s="472"/>
      <c r="D579" s="47"/>
      <c r="E579" s="47"/>
      <c r="F579" s="47"/>
      <c r="G579" s="47"/>
      <c r="H579" s="47"/>
      <c r="I579" s="444"/>
      <c r="J579" s="446"/>
      <c r="K579" s="446"/>
      <c r="L579" s="444"/>
      <c r="M579" s="444"/>
      <c r="N579" s="446"/>
      <c r="O579" s="446"/>
      <c r="P579" s="444"/>
      <c r="Q579" s="444"/>
      <c r="R579" s="444"/>
      <c r="S579" s="444"/>
      <c r="T579" s="444"/>
      <c r="U579" s="444"/>
      <c r="V579" s="444"/>
      <c r="W579" s="444"/>
      <c r="X579" s="444"/>
      <c r="Y579" s="444"/>
      <c r="Z579" s="444"/>
    </row>
    <row r="580" spans="1:26" ht="15.75" customHeight="1">
      <c r="A580" s="444"/>
      <c r="B580" s="47"/>
      <c r="C580" s="472"/>
      <c r="D580" s="47"/>
      <c r="E580" s="47"/>
      <c r="F580" s="47"/>
      <c r="G580" s="47"/>
      <c r="H580" s="47"/>
      <c r="I580" s="444"/>
      <c r="J580" s="446"/>
      <c r="K580" s="446"/>
      <c r="L580" s="444"/>
      <c r="M580" s="444"/>
      <c r="N580" s="446"/>
      <c r="O580" s="446"/>
      <c r="P580" s="444"/>
      <c r="Q580" s="444"/>
      <c r="R580" s="444"/>
      <c r="S580" s="444"/>
      <c r="T580" s="444"/>
      <c r="U580" s="444"/>
      <c r="V580" s="444"/>
      <c r="W580" s="444"/>
      <c r="X580" s="444"/>
      <c r="Y580" s="444"/>
      <c r="Z580" s="444"/>
    </row>
    <row r="581" spans="1:26" ht="15.75" customHeight="1">
      <c r="A581" s="444"/>
      <c r="B581" s="47"/>
      <c r="C581" s="472"/>
      <c r="D581" s="47"/>
      <c r="E581" s="47"/>
      <c r="F581" s="47"/>
      <c r="G581" s="47"/>
      <c r="H581" s="47"/>
      <c r="I581" s="444"/>
      <c r="J581" s="446"/>
      <c r="K581" s="446"/>
      <c r="L581" s="444"/>
      <c r="M581" s="444"/>
      <c r="N581" s="446"/>
      <c r="O581" s="446"/>
      <c r="P581" s="444"/>
      <c r="Q581" s="444"/>
      <c r="R581" s="444"/>
      <c r="S581" s="444"/>
      <c r="T581" s="444"/>
      <c r="U581" s="444"/>
      <c r="V581" s="444"/>
      <c r="W581" s="444"/>
      <c r="X581" s="444"/>
      <c r="Y581" s="444"/>
      <c r="Z581" s="444"/>
    </row>
    <row r="582" spans="1:26" ht="15.75" customHeight="1">
      <c r="A582" s="444"/>
      <c r="B582" s="47"/>
      <c r="C582" s="472"/>
      <c r="D582" s="47"/>
      <c r="E582" s="47"/>
      <c r="F582" s="47"/>
      <c r="G582" s="47"/>
      <c r="H582" s="47"/>
      <c r="I582" s="444"/>
      <c r="J582" s="446"/>
      <c r="K582" s="446"/>
      <c r="L582" s="444"/>
      <c r="M582" s="444"/>
      <c r="N582" s="446"/>
      <c r="O582" s="446"/>
      <c r="P582" s="444"/>
      <c r="Q582" s="444"/>
      <c r="R582" s="444"/>
      <c r="S582" s="444"/>
      <c r="T582" s="444"/>
      <c r="U582" s="444"/>
      <c r="V582" s="444"/>
      <c r="W582" s="444"/>
      <c r="X582" s="444"/>
      <c r="Y582" s="444"/>
      <c r="Z582" s="444"/>
    </row>
    <row r="583" spans="1:26" ht="15.75" customHeight="1">
      <c r="A583" s="444"/>
      <c r="B583" s="47"/>
      <c r="C583" s="472"/>
      <c r="D583" s="47"/>
      <c r="E583" s="47"/>
      <c r="F583" s="47"/>
      <c r="G583" s="47"/>
      <c r="H583" s="47"/>
      <c r="I583" s="444"/>
      <c r="J583" s="446"/>
      <c r="K583" s="446"/>
      <c r="L583" s="444"/>
      <c r="M583" s="444"/>
      <c r="N583" s="446"/>
      <c r="O583" s="446"/>
      <c r="P583" s="444"/>
      <c r="Q583" s="444"/>
      <c r="R583" s="444"/>
      <c r="S583" s="444"/>
      <c r="T583" s="444"/>
      <c r="U583" s="444"/>
      <c r="V583" s="444"/>
      <c r="W583" s="444"/>
      <c r="X583" s="444"/>
      <c r="Y583" s="444"/>
      <c r="Z583" s="444"/>
    </row>
    <row r="584" spans="1:26" ht="15.75" customHeight="1">
      <c r="A584" s="444"/>
      <c r="B584" s="47"/>
      <c r="C584" s="472"/>
      <c r="D584" s="47"/>
      <c r="E584" s="47"/>
      <c r="F584" s="47"/>
      <c r="G584" s="47"/>
      <c r="H584" s="47"/>
      <c r="I584" s="444"/>
      <c r="J584" s="446"/>
      <c r="K584" s="446"/>
      <c r="L584" s="444"/>
      <c r="M584" s="444"/>
      <c r="N584" s="446"/>
      <c r="O584" s="446"/>
      <c r="P584" s="444"/>
      <c r="Q584" s="444"/>
      <c r="R584" s="444"/>
      <c r="S584" s="444"/>
      <c r="T584" s="444"/>
      <c r="U584" s="444"/>
      <c r="V584" s="444"/>
      <c r="W584" s="444"/>
      <c r="X584" s="444"/>
      <c r="Y584" s="444"/>
      <c r="Z584" s="444"/>
    </row>
    <row r="585" spans="1:26" ht="15.75" customHeight="1">
      <c r="A585" s="444"/>
      <c r="B585" s="47"/>
      <c r="C585" s="472"/>
      <c r="D585" s="47"/>
      <c r="E585" s="47"/>
      <c r="F585" s="47"/>
      <c r="G585" s="47"/>
      <c r="H585" s="47"/>
      <c r="I585" s="444"/>
      <c r="J585" s="446"/>
      <c r="K585" s="446"/>
      <c r="L585" s="444"/>
      <c r="M585" s="444"/>
      <c r="N585" s="446"/>
      <c r="O585" s="446"/>
      <c r="P585" s="444"/>
      <c r="Q585" s="444"/>
      <c r="R585" s="444"/>
      <c r="S585" s="444"/>
      <c r="T585" s="444"/>
      <c r="U585" s="444"/>
      <c r="V585" s="444"/>
      <c r="W585" s="444"/>
      <c r="X585" s="444"/>
      <c r="Y585" s="444"/>
      <c r="Z585" s="444"/>
    </row>
    <row r="586" spans="1:26" ht="15.75" customHeight="1">
      <c r="A586" s="444"/>
      <c r="B586" s="47"/>
      <c r="C586" s="472"/>
      <c r="D586" s="47"/>
      <c r="E586" s="47"/>
      <c r="F586" s="47"/>
      <c r="G586" s="47"/>
      <c r="H586" s="47"/>
      <c r="I586" s="444"/>
      <c r="J586" s="446"/>
      <c r="K586" s="446"/>
      <c r="L586" s="444"/>
      <c r="M586" s="444"/>
      <c r="N586" s="446"/>
      <c r="O586" s="446"/>
      <c r="P586" s="444"/>
      <c r="Q586" s="444"/>
      <c r="R586" s="444"/>
      <c r="S586" s="444"/>
      <c r="T586" s="444"/>
      <c r="U586" s="444"/>
      <c r="V586" s="444"/>
      <c r="W586" s="444"/>
      <c r="X586" s="444"/>
      <c r="Y586" s="444"/>
      <c r="Z586" s="444"/>
    </row>
    <row r="587" spans="1:26" ht="15.75" customHeight="1">
      <c r="A587" s="444"/>
      <c r="B587" s="47"/>
      <c r="C587" s="472"/>
      <c r="D587" s="47"/>
      <c r="E587" s="47"/>
      <c r="F587" s="47"/>
      <c r="G587" s="47"/>
      <c r="H587" s="47"/>
      <c r="I587" s="444"/>
      <c r="J587" s="446"/>
      <c r="K587" s="446"/>
      <c r="L587" s="444"/>
      <c r="M587" s="444"/>
      <c r="N587" s="446"/>
      <c r="O587" s="446"/>
      <c r="P587" s="444"/>
      <c r="Q587" s="444"/>
      <c r="R587" s="444"/>
      <c r="S587" s="444"/>
      <c r="T587" s="444"/>
      <c r="U587" s="444"/>
      <c r="V587" s="444"/>
      <c r="W587" s="444"/>
      <c r="X587" s="444"/>
      <c r="Y587" s="444"/>
      <c r="Z587" s="444"/>
    </row>
    <row r="588" spans="1:26" ht="15.75" customHeight="1">
      <c r="A588" s="444"/>
      <c r="B588" s="47"/>
      <c r="C588" s="472"/>
      <c r="D588" s="47"/>
      <c r="E588" s="47"/>
      <c r="F588" s="47"/>
      <c r="G588" s="47"/>
      <c r="H588" s="47"/>
      <c r="I588" s="444"/>
      <c r="J588" s="446"/>
      <c r="K588" s="446"/>
      <c r="L588" s="444"/>
      <c r="M588" s="444"/>
      <c r="N588" s="446"/>
      <c r="O588" s="446"/>
      <c r="P588" s="444"/>
      <c r="Q588" s="444"/>
      <c r="R588" s="444"/>
      <c r="S588" s="444"/>
      <c r="T588" s="444"/>
      <c r="U588" s="444"/>
      <c r="V588" s="444"/>
      <c r="W588" s="444"/>
      <c r="X588" s="444"/>
      <c r="Y588" s="444"/>
      <c r="Z588" s="444"/>
    </row>
    <row r="589" spans="1:26" ht="15.75" customHeight="1">
      <c r="A589" s="444"/>
      <c r="B589" s="47"/>
      <c r="C589" s="472"/>
      <c r="D589" s="47"/>
      <c r="E589" s="47"/>
      <c r="F589" s="47"/>
      <c r="G589" s="47"/>
      <c r="H589" s="47"/>
      <c r="I589" s="444"/>
      <c r="J589" s="446"/>
      <c r="K589" s="446"/>
      <c r="L589" s="444"/>
      <c r="M589" s="444"/>
      <c r="N589" s="446"/>
      <c r="O589" s="446"/>
      <c r="P589" s="444"/>
      <c r="Q589" s="444"/>
      <c r="R589" s="444"/>
      <c r="S589" s="444"/>
      <c r="T589" s="444"/>
      <c r="U589" s="444"/>
      <c r="V589" s="444"/>
      <c r="W589" s="444"/>
      <c r="X589" s="444"/>
      <c r="Y589" s="444"/>
      <c r="Z589" s="444"/>
    </row>
    <row r="590" spans="1:26" ht="15.75" customHeight="1">
      <c r="A590" s="444"/>
      <c r="B590" s="47"/>
      <c r="C590" s="472"/>
      <c r="D590" s="47"/>
      <c r="E590" s="47"/>
      <c r="F590" s="47"/>
      <c r="G590" s="47"/>
      <c r="H590" s="47"/>
      <c r="I590" s="444"/>
      <c r="J590" s="446"/>
      <c r="K590" s="446"/>
      <c r="L590" s="444"/>
      <c r="M590" s="444"/>
      <c r="N590" s="446"/>
      <c r="O590" s="446"/>
      <c r="P590" s="444"/>
      <c r="Q590" s="444"/>
      <c r="R590" s="444"/>
      <c r="S590" s="444"/>
      <c r="T590" s="444"/>
      <c r="U590" s="444"/>
      <c r="V590" s="444"/>
      <c r="W590" s="444"/>
      <c r="X590" s="444"/>
      <c r="Y590" s="444"/>
      <c r="Z590" s="444"/>
    </row>
    <row r="591" spans="1:26" ht="15.75" customHeight="1">
      <c r="A591" s="444"/>
      <c r="B591" s="47"/>
      <c r="C591" s="472"/>
      <c r="D591" s="47"/>
      <c r="E591" s="47"/>
      <c r="F591" s="47"/>
      <c r="G591" s="47"/>
      <c r="H591" s="47"/>
      <c r="I591" s="444"/>
      <c r="J591" s="446"/>
      <c r="K591" s="446"/>
      <c r="L591" s="444"/>
      <c r="M591" s="444"/>
      <c r="N591" s="446"/>
      <c r="O591" s="446"/>
      <c r="P591" s="444"/>
      <c r="Q591" s="444"/>
      <c r="R591" s="444"/>
      <c r="S591" s="444"/>
      <c r="T591" s="444"/>
      <c r="U591" s="444"/>
      <c r="V591" s="444"/>
      <c r="W591" s="444"/>
      <c r="X591" s="444"/>
      <c r="Y591" s="444"/>
      <c r="Z591" s="444"/>
    </row>
    <row r="592" spans="1:26" ht="15.75" customHeight="1">
      <c r="A592" s="444"/>
      <c r="B592" s="47"/>
      <c r="C592" s="472"/>
      <c r="D592" s="47"/>
      <c r="E592" s="47"/>
      <c r="F592" s="47"/>
      <c r="G592" s="47"/>
      <c r="H592" s="47"/>
      <c r="I592" s="444"/>
      <c r="J592" s="446"/>
      <c r="K592" s="446"/>
      <c r="L592" s="444"/>
      <c r="M592" s="444"/>
      <c r="N592" s="446"/>
      <c r="O592" s="446"/>
      <c r="P592" s="444"/>
      <c r="Q592" s="444"/>
      <c r="R592" s="444"/>
      <c r="S592" s="444"/>
      <c r="T592" s="444"/>
      <c r="U592" s="444"/>
      <c r="V592" s="444"/>
      <c r="W592" s="444"/>
      <c r="X592" s="444"/>
      <c r="Y592" s="444"/>
      <c r="Z592" s="444"/>
    </row>
    <row r="593" spans="1:26" ht="15.75" customHeight="1">
      <c r="A593" s="444"/>
      <c r="B593" s="47"/>
      <c r="C593" s="472"/>
      <c r="D593" s="47"/>
      <c r="E593" s="47"/>
      <c r="F593" s="47"/>
      <c r="G593" s="47"/>
      <c r="H593" s="47"/>
      <c r="I593" s="444"/>
      <c r="J593" s="446"/>
      <c r="K593" s="446"/>
      <c r="L593" s="444"/>
      <c r="M593" s="444"/>
      <c r="N593" s="446"/>
      <c r="O593" s="446"/>
      <c r="P593" s="444"/>
      <c r="Q593" s="444"/>
      <c r="R593" s="444"/>
      <c r="S593" s="444"/>
      <c r="T593" s="444"/>
      <c r="U593" s="444"/>
      <c r="V593" s="444"/>
      <c r="W593" s="444"/>
      <c r="X593" s="444"/>
      <c r="Y593" s="444"/>
      <c r="Z593" s="444"/>
    </row>
    <row r="594" spans="1:26" ht="15.75" customHeight="1">
      <c r="A594" s="444"/>
      <c r="B594" s="47"/>
      <c r="C594" s="472"/>
      <c r="D594" s="47"/>
      <c r="E594" s="47"/>
      <c r="F594" s="47"/>
      <c r="G594" s="47"/>
      <c r="H594" s="47"/>
      <c r="I594" s="444"/>
      <c r="J594" s="446"/>
      <c r="K594" s="446"/>
      <c r="L594" s="444"/>
      <c r="M594" s="444"/>
      <c r="N594" s="446"/>
      <c r="O594" s="446"/>
      <c r="P594" s="444"/>
      <c r="Q594" s="444"/>
      <c r="R594" s="444"/>
      <c r="S594" s="444"/>
      <c r="T594" s="444"/>
      <c r="U594" s="444"/>
      <c r="V594" s="444"/>
      <c r="W594" s="444"/>
      <c r="X594" s="444"/>
      <c r="Y594" s="444"/>
      <c r="Z594" s="444"/>
    </row>
    <row r="595" spans="1:26" ht="15.75" customHeight="1">
      <c r="A595" s="444"/>
      <c r="B595" s="47"/>
      <c r="C595" s="472"/>
      <c r="D595" s="47"/>
      <c r="E595" s="47"/>
      <c r="F595" s="47"/>
      <c r="G595" s="47"/>
      <c r="H595" s="47"/>
      <c r="I595" s="444"/>
      <c r="J595" s="446"/>
      <c r="K595" s="446"/>
      <c r="L595" s="444"/>
      <c r="M595" s="444"/>
      <c r="N595" s="446"/>
      <c r="O595" s="446"/>
      <c r="P595" s="444"/>
      <c r="Q595" s="444"/>
      <c r="R595" s="444"/>
      <c r="S595" s="444"/>
      <c r="T595" s="444"/>
      <c r="U595" s="444"/>
      <c r="V595" s="444"/>
      <c r="W595" s="444"/>
      <c r="X595" s="444"/>
      <c r="Y595" s="444"/>
      <c r="Z595" s="444"/>
    </row>
    <row r="596" spans="1:26" ht="15.75" customHeight="1">
      <c r="A596" s="444"/>
      <c r="B596" s="47"/>
      <c r="C596" s="472"/>
      <c r="D596" s="47"/>
      <c r="E596" s="47"/>
      <c r="F596" s="47"/>
      <c r="G596" s="47"/>
      <c r="H596" s="47"/>
      <c r="I596" s="444"/>
      <c r="J596" s="446"/>
      <c r="K596" s="446"/>
      <c r="L596" s="444"/>
      <c r="M596" s="444"/>
      <c r="N596" s="446"/>
      <c r="O596" s="446"/>
      <c r="P596" s="444"/>
      <c r="Q596" s="444"/>
      <c r="R596" s="444"/>
      <c r="S596" s="444"/>
      <c r="T596" s="444"/>
      <c r="U596" s="444"/>
      <c r="V596" s="444"/>
      <c r="W596" s="444"/>
      <c r="X596" s="444"/>
      <c r="Y596" s="444"/>
      <c r="Z596" s="444"/>
    </row>
    <row r="597" spans="1:26" ht="15.75" customHeight="1">
      <c r="A597" s="444"/>
      <c r="B597" s="47"/>
      <c r="C597" s="472"/>
      <c r="D597" s="47"/>
      <c r="E597" s="47"/>
      <c r="F597" s="47"/>
      <c r="G597" s="47"/>
      <c r="H597" s="47"/>
      <c r="I597" s="444"/>
      <c r="J597" s="446"/>
      <c r="K597" s="446"/>
      <c r="L597" s="444"/>
      <c r="M597" s="444"/>
      <c r="N597" s="446"/>
      <c r="O597" s="446"/>
      <c r="P597" s="444"/>
      <c r="Q597" s="444"/>
      <c r="R597" s="444"/>
      <c r="S597" s="444"/>
      <c r="T597" s="444"/>
      <c r="U597" s="444"/>
      <c r="V597" s="444"/>
      <c r="W597" s="444"/>
      <c r="X597" s="444"/>
      <c r="Y597" s="444"/>
      <c r="Z597" s="444"/>
    </row>
    <row r="598" spans="1:26" ht="15.75" customHeight="1">
      <c r="A598" s="444"/>
      <c r="B598" s="47"/>
      <c r="C598" s="472"/>
      <c r="D598" s="47"/>
      <c r="E598" s="47"/>
      <c r="F598" s="47"/>
      <c r="G598" s="47"/>
      <c r="H598" s="47"/>
      <c r="I598" s="444"/>
      <c r="J598" s="446"/>
      <c r="K598" s="446"/>
      <c r="L598" s="444"/>
      <c r="M598" s="444"/>
      <c r="N598" s="446"/>
      <c r="O598" s="446"/>
      <c r="P598" s="444"/>
      <c r="Q598" s="444"/>
      <c r="R598" s="444"/>
      <c r="S598" s="444"/>
      <c r="T598" s="444"/>
      <c r="U598" s="444"/>
      <c r="V598" s="444"/>
      <c r="W598" s="444"/>
      <c r="X598" s="444"/>
      <c r="Y598" s="444"/>
      <c r="Z598" s="444"/>
    </row>
    <row r="599" spans="1:26" ht="15.75" customHeight="1">
      <c r="A599" s="444"/>
      <c r="B599" s="47"/>
      <c r="C599" s="472"/>
      <c r="D599" s="47"/>
      <c r="E599" s="47"/>
      <c r="F599" s="47"/>
      <c r="G599" s="47"/>
      <c r="H599" s="47"/>
      <c r="I599" s="444"/>
      <c r="J599" s="446"/>
      <c r="K599" s="446"/>
      <c r="L599" s="444"/>
      <c r="M599" s="444"/>
      <c r="N599" s="446"/>
      <c r="O599" s="446"/>
      <c r="P599" s="444"/>
      <c r="Q599" s="444"/>
      <c r="R599" s="444"/>
      <c r="S599" s="444"/>
      <c r="T599" s="444"/>
      <c r="U599" s="444"/>
      <c r="V599" s="444"/>
      <c r="W599" s="444"/>
      <c r="X599" s="444"/>
      <c r="Y599" s="444"/>
      <c r="Z599" s="444"/>
    </row>
    <row r="600" spans="1:26" ht="15.75" customHeight="1">
      <c r="A600" s="444"/>
      <c r="B600" s="47"/>
      <c r="C600" s="472"/>
      <c r="D600" s="47"/>
      <c r="E600" s="47"/>
      <c r="F600" s="47"/>
      <c r="G600" s="47"/>
      <c r="H600" s="47"/>
      <c r="I600" s="444"/>
      <c r="J600" s="446"/>
      <c r="K600" s="446"/>
      <c r="L600" s="444"/>
      <c r="M600" s="444"/>
      <c r="N600" s="446"/>
      <c r="O600" s="446"/>
      <c r="P600" s="444"/>
      <c r="Q600" s="444"/>
      <c r="R600" s="444"/>
      <c r="S600" s="444"/>
      <c r="T600" s="444"/>
      <c r="U600" s="444"/>
      <c r="V600" s="444"/>
      <c r="W600" s="444"/>
      <c r="X600" s="444"/>
      <c r="Y600" s="444"/>
      <c r="Z600" s="444"/>
    </row>
    <row r="601" spans="1:26" ht="15.75" customHeight="1">
      <c r="A601" s="444"/>
      <c r="B601" s="47"/>
      <c r="C601" s="472"/>
      <c r="D601" s="47"/>
      <c r="E601" s="47"/>
      <c r="F601" s="47"/>
      <c r="G601" s="47"/>
      <c r="H601" s="47"/>
      <c r="I601" s="444"/>
      <c r="J601" s="446"/>
      <c r="K601" s="446"/>
      <c r="L601" s="444"/>
      <c r="M601" s="444"/>
      <c r="N601" s="446"/>
      <c r="O601" s="446"/>
      <c r="P601" s="444"/>
      <c r="Q601" s="444"/>
      <c r="R601" s="444"/>
      <c r="S601" s="444"/>
      <c r="T601" s="444"/>
      <c r="U601" s="444"/>
      <c r="V601" s="444"/>
      <c r="W601" s="444"/>
      <c r="X601" s="444"/>
      <c r="Y601" s="444"/>
      <c r="Z601" s="444"/>
    </row>
    <row r="602" spans="1:26" ht="15.75" customHeight="1">
      <c r="A602" s="444"/>
      <c r="B602" s="47"/>
      <c r="C602" s="472"/>
      <c r="D602" s="47"/>
      <c r="E602" s="47"/>
      <c r="F602" s="47"/>
      <c r="G602" s="47"/>
      <c r="H602" s="47"/>
      <c r="I602" s="444"/>
      <c r="J602" s="446"/>
      <c r="K602" s="446"/>
      <c r="L602" s="444"/>
      <c r="M602" s="444"/>
      <c r="N602" s="446"/>
      <c r="O602" s="446"/>
      <c r="P602" s="444"/>
      <c r="Q602" s="444"/>
      <c r="R602" s="444"/>
      <c r="S602" s="444"/>
      <c r="T602" s="444"/>
      <c r="U602" s="444"/>
      <c r="V602" s="444"/>
      <c r="W602" s="444"/>
      <c r="X602" s="444"/>
      <c r="Y602" s="444"/>
      <c r="Z602" s="444"/>
    </row>
    <row r="603" spans="1:26" ht="15.75" customHeight="1">
      <c r="A603" s="444"/>
      <c r="B603" s="47"/>
      <c r="C603" s="472"/>
      <c r="D603" s="47"/>
      <c r="E603" s="47"/>
      <c r="F603" s="47"/>
      <c r="G603" s="47"/>
      <c r="H603" s="47"/>
      <c r="I603" s="444"/>
      <c r="J603" s="446"/>
      <c r="K603" s="446"/>
      <c r="L603" s="444"/>
      <c r="M603" s="444"/>
      <c r="N603" s="446"/>
      <c r="O603" s="446"/>
      <c r="P603" s="444"/>
      <c r="Q603" s="444"/>
      <c r="R603" s="444"/>
      <c r="S603" s="444"/>
      <c r="T603" s="444"/>
      <c r="U603" s="444"/>
      <c r="V603" s="444"/>
      <c r="W603" s="444"/>
      <c r="X603" s="444"/>
      <c r="Y603" s="444"/>
      <c r="Z603" s="444"/>
    </row>
    <row r="604" spans="1:26" ht="15.75" customHeight="1">
      <c r="A604" s="444"/>
      <c r="B604" s="47"/>
      <c r="C604" s="472"/>
      <c r="D604" s="47"/>
      <c r="E604" s="47"/>
      <c r="F604" s="47"/>
      <c r="G604" s="47"/>
      <c r="H604" s="47"/>
      <c r="I604" s="444"/>
      <c r="J604" s="446"/>
      <c r="K604" s="446"/>
      <c r="L604" s="444"/>
      <c r="M604" s="444"/>
      <c r="N604" s="446"/>
      <c r="O604" s="446"/>
      <c r="P604" s="444"/>
      <c r="Q604" s="444"/>
      <c r="R604" s="444"/>
      <c r="S604" s="444"/>
      <c r="T604" s="444"/>
      <c r="U604" s="444"/>
      <c r="V604" s="444"/>
      <c r="W604" s="444"/>
      <c r="X604" s="444"/>
      <c r="Y604" s="444"/>
      <c r="Z604" s="444"/>
    </row>
    <row r="605" spans="1:26" ht="15.75" customHeight="1">
      <c r="A605" s="444"/>
      <c r="B605" s="47"/>
      <c r="C605" s="472"/>
      <c r="D605" s="47"/>
      <c r="E605" s="47"/>
      <c r="F605" s="47"/>
      <c r="G605" s="47"/>
      <c r="H605" s="47"/>
      <c r="I605" s="444"/>
      <c r="J605" s="446"/>
      <c r="K605" s="446"/>
      <c r="L605" s="444"/>
      <c r="M605" s="444"/>
      <c r="N605" s="446"/>
      <c r="O605" s="446"/>
      <c r="P605" s="444"/>
      <c r="Q605" s="444"/>
      <c r="R605" s="444"/>
      <c r="S605" s="444"/>
      <c r="T605" s="444"/>
      <c r="U605" s="444"/>
      <c r="V605" s="444"/>
      <c r="W605" s="444"/>
      <c r="X605" s="444"/>
      <c r="Y605" s="444"/>
      <c r="Z605" s="444"/>
    </row>
    <row r="606" spans="1:26" ht="15.75" customHeight="1">
      <c r="A606" s="444"/>
      <c r="B606" s="47"/>
      <c r="C606" s="472"/>
      <c r="D606" s="47"/>
      <c r="E606" s="47"/>
      <c r="F606" s="47"/>
      <c r="G606" s="47"/>
      <c r="H606" s="47"/>
      <c r="I606" s="444"/>
      <c r="J606" s="446"/>
      <c r="K606" s="446"/>
      <c r="L606" s="444"/>
      <c r="M606" s="444"/>
      <c r="N606" s="446"/>
      <c r="O606" s="446"/>
      <c r="P606" s="444"/>
      <c r="Q606" s="444"/>
      <c r="R606" s="444"/>
      <c r="S606" s="444"/>
      <c r="T606" s="444"/>
      <c r="U606" s="444"/>
      <c r="V606" s="444"/>
      <c r="W606" s="444"/>
      <c r="X606" s="444"/>
      <c r="Y606" s="444"/>
      <c r="Z606" s="444"/>
    </row>
    <row r="607" spans="1:26" ht="15.75" customHeight="1">
      <c r="A607" s="444"/>
      <c r="B607" s="47"/>
      <c r="C607" s="472"/>
      <c r="D607" s="47"/>
      <c r="E607" s="47"/>
      <c r="F607" s="47"/>
      <c r="G607" s="47"/>
      <c r="H607" s="47"/>
      <c r="I607" s="444"/>
      <c r="J607" s="446"/>
      <c r="K607" s="446"/>
      <c r="L607" s="444"/>
      <c r="M607" s="444"/>
      <c r="N607" s="446"/>
      <c r="O607" s="446"/>
      <c r="P607" s="444"/>
      <c r="Q607" s="444"/>
      <c r="R607" s="444"/>
      <c r="S607" s="444"/>
      <c r="T607" s="444"/>
      <c r="U607" s="444"/>
      <c r="V607" s="444"/>
      <c r="W607" s="444"/>
      <c r="X607" s="444"/>
      <c r="Y607" s="444"/>
      <c r="Z607" s="444"/>
    </row>
    <row r="608" spans="1:26" ht="15.75" customHeight="1">
      <c r="A608" s="444"/>
      <c r="B608" s="47"/>
      <c r="C608" s="472"/>
      <c r="D608" s="47"/>
      <c r="E608" s="47"/>
      <c r="F608" s="47"/>
      <c r="G608" s="47"/>
      <c r="H608" s="47"/>
      <c r="I608" s="444"/>
      <c r="J608" s="446"/>
      <c r="K608" s="446"/>
      <c r="L608" s="444"/>
      <c r="M608" s="444"/>
      <c r="N608" s="446"/>
      <c r="O608" s="446"/>
      <c r="P608" s="444"/>
      <c r="Q608" s="444"/>
      <c r="R608" s="444"/>
      <c r="S608" s="444"/>
      <c r="T608" s="444"/>
      <c r="U608" s="444"/>
      <c r="V608" s="444"/>
      <c r="W608" s="444"/>
      <c r="X608" s="444"/>
      <c r="Y608" s="444"/>
      <c r="Z608" s="444"/>
    </row>
    <row r="609" spans="1:26" ht="15.75" customHeight="1">
      <c r="A609" s="444"/>
      <c r="B609" s="47"/>
      <c r="C609" s="472"/>
      <c r="D609" s="47"/>
      <c r="E609" s="47"/>
      <c r="F609" s="47"/>
      <c r="G609" s="47"/>
      <c r="H609" s="47"/>
      <c r="I609" s="444"/>
      <c r="J609" s="446"/>
      <c r="K609" s="446"/>
      <c r="L609" s="444"/>
      <c r="M609" s="444"/>
      <c r="N609" s="446"/>
      <c r="O609" s="446"/>
      <c r="P609" s="444"/>
      <c r="Q609" s="444"/>
      <c r="R609" s="444"/>
      <c r="S609" s="444"/>
      <c r="T609" s="444"/>
      <c r="U609" s="444"/>
      <c r="V609" s="444"/>
      <c r="W609" s="444"/>
      <c r="X609" s="444"/>
      <c r="Y609" s="444"/>
      <c r="Z609" s="444"/>
    </row>
    <row r="610" spans="1:26" ht="15.75" customHeight="1">
      <c r="A610" s="444"/>
      <c r="B610" s="47"/>
      <c r="C610" s="472"/>
      <c r="D610" s="47"/>
      <c r="E610" s="47"/>
      <c r="F610" s="47"/>
      <c r="G610" s="47"/>
      <c r="H610" s="47"/>
      <c r="I610" s="444"/>
      <c r="J610" s="446"/>
      <c r="K610" s="446"/>
      <c r="L610" s="444"/>
      <c r="M610" s="444"/>
      <c r="N610" s="446"/>
      <c r="O610" s="446"/>
      <c r="P610" s="444"/>
      <c r="Q610" s="444"/>
      <c r="R610" s="444"/>
      <c r="S610" s="444"/>
      <c r="T610" s="444"/>
      <c r="U610" s="444"/>
      <c r="V610" s="444"/>
      <c r="W610" s="444"/>
      <c r="X610" s="444"/>
      <c r="Y610" s="444"/>
      <c r="Z610" s="444"/>
    </row>
    <row r="611" spans="1:26" ht="15.75" customHeight="1">
      <c r="A611" s="444"/>
      <c r="B611" s="47"/>
      <c r="C611" s="472"/>
      <c r="D611" s="47"/>
      <c r="E611" s="47"/>
      <c r="F611" s="47"/>
      <c r="G611" s="47"/>
      <c r="H611" s="47"/>
      <c r="I611" s="444"/>
      <c r="J611" s="446"/>
      <c r="K611" s="446"/>
      <c r="L611" s="444"/>
      <c r="M611" s="444"/>
      <c r="N611" s="446"/>
      <c r="O611" s="446"/>
      <c r="P611" s="444"/>
      <c r="Q611" s="444"/>
      <c r="R611" s="444"/>
      <c r="S611" s="444"/>
      <c r="T611" s="444"/>
      <c r="U611" s="444"/>
      <c r="V611" s="444"/>
      <c r="W611" s="444"/>
      <c r="X611" s="444"/>
      <c r="Y611" s="444"/>
      <c r="Z611" s="444"/>
    </row>
    <row r="612" spans="1:26" ht="15.75" customHeight="1">
      <c r="A612" s="444"/>
      <c r="B612" s="47"/>
      <c r="C612" s="472"/>
      <c r="D612" s="47"/>
      <c r="E612" s="47"/>
      <c r="F612" s="47"/>
      <c r="G612" s="47"/>
      <c r="H612" s="47"/>
      <c r="I612" s="444"/>
      <c r="J612" s="446"/>
      <c r="K612" s="446"/>
      <c r="L612" s="444"/>
      <c r="M612" s="444"/>
      <c r="N612" s="446"/>
      <c r="O612" s="446"/>
      <c r="P612" s="444"/>
      <c r="Q612" s="444"/>
      <c r="R612" s="444"/>
      <c r="S612" s="444"/>
      <c r="T612" s="444"/>
      <c r="U612" s="444"/>
      <c r="V612" s="444"/>
      <c r="W612" s="444"/>
      <c r="X612" s="444"/>
      <c r="Y612" s="444"/>
      <c r="Z612" s="444"/>
    </row>
    <row r="613" spans="1:26" ht="15.75" customHeight="1">
      <c r="A613" s="444"/>
      <c r="B613" s="47"/>
      <c r="C613" s="472"/>
      <c r="D613" s="47"/>
      <c r="E613" s="47"/>
      <c r="F613" s="47"/>
      <c r="G613" s="47"/>
      <c r="H613" s="47"/>
      <c r="I613" s="444"/>
      <c r="J613" s="446"/>
      <c r="K613" s="446"/>
      <c r="L613" s="444"/>
      <c r="M613" s="444"/>
      <c r="N613" s="446"/>
      <c r="O613" s="446"/>
      <c r="P613" s="444"/>
      <c r="Q613" s="444"/>
      <c r="R613" s="444"/>
      <c r="S613" s="444"/>
      <c r="T613" s="444"/>
      <c r="U613" s="444"/>
      <c r="V613" s="444"/>
      <c r="W613" s="444"/>
      <c r="X613" s="444"/>
      <c r="Y613" s="444"/>
      <c r="Z613" s="444"/>
    </row>
    <row r="614" spans="1:26" ht="15.75" customHeight="1">
      <c r="A614" s="444"/>
      <c r="B614" s="47"/>
      <c r="C614" s="472"/>
      <c r="D614" s="47"/>
      <c r="E614" s="47"/>
      <c r="F614" s="47"/>
      <c r="G614" s="47"/>
      <c r="H614" s="47"/>
      <c r="I614" s="444"/>
      <c r="J614" s="446"/>
      <c r="K614" s="446"/>
      <c r="L614" s="444"/>
      <c r="M614" s="444"/>
      <c r="N614" s="446"/>
      <c r="O614" s="446"/>
      <c r="P614" s="444"/>
      <c r="Q614" s="444"/>
      <c r="R614" s="444"/>
      <c r="S614" s="444"/>
      <c r="T614" s="444"/>
      <c r="U614" s="444"/>
      <c r="V614" s="444"/>
      <c r="W614" s="444"/>
      <c r="X614" s="444"/>
      <c r="Y614" s="444"/>
      <c r="Z614" s="444"/>
    </row>
    <row r="615" spans="1:26" ht="15.75" customHeight="1">
      <c r="A615" s="444"/>
      <c r="B615" s="47"/>
      <c r="C615" s="472"/>
      <c r="D615" s="47"/>
      <c r="E615" s="47"/>
      <c r="F615" s="47"/>
      <c r="G615" s="47"/>
      <c r="H615" s="47"/>
      <c r="I615" s="444"/>
      <c r="J615" s="446"/>
      <c r="K615" s="446"/>
      <c r="L615" s="444"/>
      <c r="M615" s="444"/>
      <c r="N615" s="446"/>
      <c r="O615" s="446"/>
      <c r="P615" s="444"/>
      <c r="Q615" s="444"/>
      <c r="R615" s="444"/>
      <c r="S615" s="444"/>
      <c r="T615" s="444"/>
      <c r="U615" s="444"/>
      <c r="V615" s="444"/>
      <c r="W615" s="444"/>
      <c r="X615" s="444"/>
      <c r="Y615" s="444"/>
      <c r="Z615" s="444"/>
    </row>
    <row r="616" spans="1:26" ht="15.75" customHeight="1">
      <c r="A616" s="444"/>
      <c r="B616" s="47"/>
      <c r="C616" s="472"/>
      <c r="D616" s="47"/>
      <c r="E616" s="47"/>
      <c r="F616" s="47"/>
      <c r="G616" s="47"/>
      <c r="H616" s="47"/>
      <c r="I616" s="444"/>
      <c r="J616" s="446"/>
      <c r="K616" s="446"/>
      <c r="L616" s="444"/>
      <c r="M616" s="444"/>
      <c r="N616" s="446"/>
      <c r="O616" s="446"/>
      <c r="P616" s="444"/>
      <c r="Q616" s="444"/>
      <c r="R616" s="444"/>
      <c r="S616" s="444"/>
      <c r="T616" s="444"/>
      <c r="U616" s="444"/>
      <c r="V616" s="444"/>
      <c r="W616" s="444"/>
      <c r="X616" s="444"/>
      <c r="Y616" s="444"/>
      <c r="Z616" s="444"/>
    </row>
    <row r="617" spans="1:26" ht="15.75" customHeight="1">
      <c r="A617" s="444"/>
      <c r="B617" s="47"/>
      <c r="C617" s="472"/>
      <c r="D617" s="47"/>
      <c r="E617" s="47"/>
      <c r="F617" s="47"/>
      <c r="G617" s="47"/>
      <c r="H617" s="47"/>
      <c r="I617" s="444"/>
      <c r="J617" s="446"/>
      <c r="K617" s="446"/>
      <c r="L617" s="444"/>
      <c r="M617" s="444"/>
      <c r="N617" s="446"/>
      <c r="O617" s="446"/>
      <c r="P617" s="444"/>
      <c r="Q617" s="444"/>
      <c r="R617" s="444"/>
      <c r="S617" s="444"/>
      <c r="T617" s="444"/>
      <c r="U617" s="444"/>
      <c r="V617" s="444"/>
      <c r="W617" s="444"/>
      <c r="X617" s="444"/>
      <c r="Y617" s="444"/>
      <c r="Z617" s="444"/>
    </row>
    <row r="618" spans="1:26" ht="15.75" customHeight="1">
      <c r="A618" s="444"/>
      <c r="B618" s="47"/>
      <c r="C618" s="472"/>
      <c r="D618" s="47"/>
      <c r="E618" s="47"/>
      <c r="F618" s="47"/>
      <c r="G618" s="47"/>
      <c r="H618" s="47"/>
      <c r="I618" s="444"/>
      <c r="J618" s="446"/>
      <c r="K618" s="446"/>
      <c r="L618" s="444"/>
      <c r="M618" s="444"/>
      <c r="N618" s="446"/>
      <c r="O618" s="446"/>
      <c r="P618" s="444"/>
      <c r="Q618" s="444"/>
      <c r="R618" s="444"/>
      <c r="S618" s="444"/>
      <c r="T618" s="444"/>
      <c r="U618" s="444"/>
      <c r="V618" s="444"/>
      <c r="W618" s="444"/>
      <c r="X618" s="444"/>
      <c r="Y618" s="444"/>
      <c r="Z618" s="444"/>
    </row>
    <row r="619" spans="1:26" ht="15.75" customHeight="1">
      <c r="A619" s="444"/>
      <c r="B619" s="47"/>
      <c r="C619" s="472"/>
      <c r="D619" s="47"/>
      <c r="E619" s="47"/>
      <c r="F619" s="47"/>
      <c r="G619" s="47"/>
      <c r="H619" s="47"/>
      <c r="I619" s="444"/>
      <c r="J619" s="446"/>
      <c r="K619" s="446"/>
      <c r="L619" s="444"/>
      <c r="M619" s="444"/>
      <c r="N619" s="446"/>
      <c r="O619" s="446"/>
      <c r="P619" s="444"/>
      <c r="Q619" s="444"/>
      <c r="R619" s="444"/>
      <c r="S619" s="444"/>
      <c r="T619" s="444"/>
      <c r="U619" s="444"/>
      <c r="V619" s="444"/>
      <c r="W619" s="444"/>
      <c r="X619" s="444"/>
      <c r="Y619" s="444"/>
      <c r="Z619" s="444"/>
    </row>
    <row r="620" spans="1:26" ht="15.75" customHeight="1">
      <c r="A620" s="444"/>
      <c r="B620" s="47"/>
      <c r="C620" s="472"/>
      <c r="D620" s="47"/>
      <c r="E620" s="47"/>
      <c r="F620" s="47"/>
      <c r="G620" s="47"/>
      <c r="H620" s="47"/>
      <c r="I620" s="444"/>
      <c r="J620" s="446"/>
      <c r="K620" s="446"/>
      <c r="L620" s="444"/>
      <c r="M620" s="444"/>
      <c r="N620" s="446"/>
      <c r="O620" s="446"/>
      <c r="P620" s="444"/>
      <c r="Q620" s="444"/>
      <c r="R620" s="444"/>
      <c r="S620" s="444"/>
      <c r="T620" s="444"/>
      <c r="U620" s="444"/>
      <c r="V620" s="444"/>
      <c r="W620" s="444"/>
      <c r="X620" s="444"/>
      <c r="Y620" s="444"/>
      <c r="Z620" s="444"/>
    </row>
    <row r="621" spans="1:26" ht="15.75" customHeight="1">
      <c r="A621" s="444"/>
      <c r="B621" s="47"/>
      <c r="C621" s="472"/>
      <c r="D621" s="47"/>
      <c r="E621" s="47"/>
      <c r="F621" s="47"/>
      <c r="G621" s="47"/>
      <c r="H621" s="47"/>
      <c r="I621" s="444"/>
      <c r="J621" s="446"/>
      <c r="K621" s="446"/>
      <c r="L621" s="444"/>
      <c r="M621" s="444"/>
      <c r="N621" s="446"/>
      <c r="O621" s="446"/>
      <c r="P621" s="444"/>
      <c r="Q621" s="444"/>
      <c r="R621" s="444"/>
      <c r="S621" s="444"/>
      <c r="T621" s="444"/>
      <c r="U621" s="444"/>
      <c r="V621" s="444"/>
      <c r="W621" s="444"/>
      <c r="X621" s="444"/>
      <c r="Y621" s="444"/>
      <c r="Z621" s="444"/>
    </row>
    <row r="622" spans="1:26" ht="15.75" customHeight="1">
      <c r="A622" s="444"/>
      <c r="B622" s="47"/>
      <c r="C622" s="472"/>
      <c r="D622" s="47"/>
      <c r="E622" s="47"/>
      <c r="F622" s="47"/>
      <c r="G622" s="47"/>
      <c r="H622" s="47"/>
      <c r="I622" s="444"/>
      <c r="J622" s="446"/>
      <c r="K622" s="446"/>
      <c r="L622" s="444"/>
      <c r="M622" s="444"/>
      <c r="N622" s="446"/>
      <c r="O622" s="446"/>
      <c r="P622" s="444"/>
      <c r="Q622" s="444"/>
      <c r="R622" s="444"/>
      <c r="S622" s="444"/>
      <c r="T622" s="444"/>
      <c r="U622" s="444"/>
      <c r="V622" s="444"/>
      <c r="W622" s="444"/>
      <c r="X622" s="444"/>
      <c r="Y622" s="444"/>
      <c r="Z622" s="444"/>
    </row>
    <row r="623" spans="1:26" ht="15.75" customHeight="1">
      <c r="A623" s="444"/>
      <c r="B623" s="47"/>
      <c r="C623" s="472"/>
      <c r="D623" s="47"/>
      <c r="E623" s="47"/>
      <c r="F623" s="47"/>
      <c r="G623" s="47"/>
      <c r="H623" s="47"/>
      <c r="I623" s="444"/>
      <c r="J623" s="446"/>
      <c r="K623" s="446"/>
      <c r="L623" s="444"/>
      <c r="M623" s="444"/>
      <c r="N623" s="446"/>
      <c r="O623" s="446"/>
      <c r="P623" s="444"/>
      <c r="Q623" s="444"/>
      <c r="R623" s="444"/>
      <c r="S623" s="444"/>
      <c r="T623" s="444"/>
      <c r="U623" s="444"/>
      <c r="V623" s="444"/>
      <c r="W623" s="444"/>
      <c r="X623" s="444"/>
      <c r="Y623" s="444"/>
      <c r="Z623" s="444"/>
    </row>
    <row r="624" spans="1:26" ht="15.75" customHeight="1">
      <c r="A624" s="444"/>
      <c r="B624" s="47"/>
      <c r="C624" s="472"/>
      <c r="D624" s="47"/>
      <c r="E624" s="47"/>
      <c r="F624" s="47"/>
      <c r="G624" s="47"/>
      <c r="H624" s="47"/>
      <c r="I624" s="444"/>
      <c r="J624" s="446"/>
      <c r="K624" s="446"/>
      <c r="L624" s="444"/>
      <c r="M624" s="444"/>
      <c r="N624" s="446"/>
      <c r="O624" s="446"/>
      <c r="P624" s="444"/>
      <c r="Q624" s="444"/>
      <c r="R624" s="444"/>
      <c r="S624" s="444"/>
      <c r="T624" s="444"/>
      <c r="U624" s="444"/>
      <c r="V624" s="444"/>
      <c r="W624" s="444"/>
      <c r="X624" s="444"/>
      <c r="Y624" s="444"/>
      <c r="Z624" s="444"/>
    </row>
    <row r="625" spans="1:26" ht="15.75" customHeight="1">
      <c r="A625" s="444"/>
      <c r="B625" s="47"/>
      <c r="C625" s="472"/>
      <c r="D625" s="47"/>
      <c r="E625" s="47"/>
      <c r="F625" s="47"/>
      <c r="G625" s="47"/>
      <c r="H625" s="47"/>
      <c r="I625" s="444"/>
      <c r="J625" s="446"/>
      <c r="K625" s="446"/>
      <c r="L625" s="444"/>
      <c r="M625" s="444"/>
      <c r="N625" s="446"/>
      <c r="O625" s="446"/>
      <c r="P625" s="444"/>
      <c r="Q625" s="444"/>
      <c r="R625" s="444"/>
      <c r="S625" s="444"/>
      <c r="T625" s="444"/>
      <c r="U625" s="444"/>
      <c r="V625" s="444"/>
      <c r="W625" s="444"/>
      <c r="X625" s="444"/>
      <c r="Y625" s="444"/>
      <c r="Z625" s="444"/>
    </row>
    <row r="626" spans="1:26" ht="15.75" customHeight="1">
      <c r="A626" s="444"/>
      <c r="B626" s="47"/>
      <c r="C626" s="472"/>
      <c r="D626" s="47"/>
      <c r="E626" s="47"/>
      <c r="F626" s="47"/>
      <c r="G626" s="47"/>
      <c r="H626" s="47"/>
      <c r="I626" s="444"/>
      <c r="J626" s="446"/>
      <c r="K626" s="446"/>
      <c r="L626" s="444"/>
      <c r="M626" s="444"/>
      <c r="N626" s="446"/>
      <c r="O626" s="446"/>
      <c r="P626" s="444"/>
      <c r="Q626" s="444"/>
      <c r="R626" s="444"/>
      <c r="S626" s="444"/>
      <c r="T626" s="444"/>
      <c r="U626" s="444"/>
      <c r="V626" s="444"/>
      <c r="W626" s="444"/>
      <c r="X626" s="444"/>
      <c r="Y626" s="444"/>
      <c r="Z626" s="444"/>
    </row>
    <row r="627" spans="1:26" ht="15.75" customHeight="1">
      <c r="A627" s="444"/>
      <c r="B627" s="47"/>
      <c r="C627" s="472"/>
      <c r="D627" s="47"/>
      <c r="E627" s="47"/>
      <c r="F627" s="47"/>
      <c r="G627" s="47"/>
      <c r="H627" s="47"/>
      <c r="I627" s="444"/>
      <c r="J627" s="446"/>
      <c r="K627" s="446"/>
      <c r="L627" s="444"/>
      <c r="M627" s="444"/>
      <c r="N627" s="446"/>
      <c r="O627" s="446"/>
      <c r="P627" s="444"/>
      <c r="Q627" s="444"/>
      <c r="R627" s="444"/>
      <c r="S627" s="444"/>
      <c r="T627" s="444"/>
      <c r="U627" s="444"/>
      <c r="V627" s="444"/>
      <c r="W627" s="444"/>
      <c r="X627" s="444"/>
      <c r="Y627" s="444"/>
      <c r="Z627" s="444"/>
    </row>
    <row r="628" spans="1:26" ht="15.75" customHeight="1">
      <c r="A628" s="444"/>
      <c r="B628" s="47"/>
      <c r="C628" s="472"/>
      <c r="D628" s="47"/>
      <c r="E628" s="47"/>
      <c r="F628" s="47"/>
      <c r="G628" s="47"/>
      <c r="H628" s="47"/>
      <c r="I628" s="444"/>
      <c r="J628" s="446"/>
      <c r="K628" s="446"/>
      <c r="L628" s="444"/>
      <c r="M628" s="444"/>
      <c r="N628" s="446"/>
      <c r="O628" s="446"/>
      <c r="P628" s="444"/>
      <c r="Q628" s="444"/>
      <c r="R628" s="444"/>
      <c r="S628" s="444"/>
      <c r="T628" s="444"/>
      <c r="U628" s="444"/>
      <c r="V628" s="444"/>
      <c r="W628" s="444"/>
      <c r="X628" s="444"/>
      <c r="Y628" s="444"/>
      <c r="Z628" s="444"/>
    </row>
    <row r="629" spans="1:26" ht="15.75" customHeight="1">
      <c r="A629" s="444"/>
      <c r="B629" s="47"/>
      <c r="C629" s="472"/>
      <c r="D629" s="47"/>
      <c r="E629" s="47"/>
      <c r="F629" s="47"/>
      <c r="G629" s="47"/>
      <c r="H629" s="47"/>
      <c r="I629" s="444"/>
      <c r="J629" s="446"/>
      <c r="K629" s="446"/>
      <c r="L629" s="444"/>
      <c r="M629" s="444"/>
      <c r="N629" s="446"/>
      <c r="O629" s="446"/>
      <c r="P629" s="444"/>
      <c r="Q629" s="444"/>
      <c r="R629" s="444"/>
      <c r="S629" s="444"/>
      <c r="T629" s="444"/>
      <c r="U629" s="444"/>
      <c r="V629" s="444"/>
      <c r="W629" s="444"/>
      <c r="X629" s="444"/>
      <c r="Y629" s="444"/>
      <c r="Z629" s="444"/>
    </row>
    <row r="630" spans="1:26" ht="15.75" customHeight="1">
      <c r="A630" s="444"/>
      <c r="B630" s="47"/>
      <c r="C630" s="472"/>
      <c r="D630" s="47"/>
      <c r="E630" s="47"/>
      <c r="F630" s="47"/>
      <c r="G630" s="47"/>
      <c r="H630" s="47"/>
      <c r="I630" s="444"/>
      <c r="J630" s="446"/>
      <c r="K630" s="446"/>
      <c r="L630" s="444"/>
      <c r="M630" s="444"/>
      <c r="N630" s="446"/>
      <c r="O630" s="446"/>
      <c r="P630" s="444"/>
      <c r="Q630" s="444"/>
      <c r="R630" s="444"/>
      <c r="S630" s="444"/>
      <c r="T630" s="444"/>
      <c r="U630" s="444"/>
      <c r="V630" s="444"/>
      <c r="W630" s="444"/>
      <c r="X630" s="444"/>
      <c r="Y630" s="444"/>
      <c r="Z630" s="444"/>
    </row>
    <row r="631" spans="1:26" ht="15.75" customHeight="1">
      <c r="A631" s="444"/>
      <c r="B631" s="47"/>
      <c r="C631" s="472"/>
      <c r="D631" s="47"/>
      <c r="E631" s="47"/>
      <c r="F631" s="47"/>
      <c r="G631" s="47"/>
      <c r="H631" s="47"/>
      <c r="I631" s="444"/>
      <c r="J631" s="446"/>
      <c r="K631" s="446"/>
      <c r="L631" s="444"/>
      <c r="M631" s="444"/>
      <c r="N631" s="446"/>
      <c r="O631" s="446"/>
      <c r="P631" s="444"/>
      <c r="Q631" s="444"/>
      <c r="R631" s="444"/>
      <c r="S631" s="444"/>
      <c r="T631" s="444"/>
      <c r="U631" s="444"/>
      <c r="V631" s="444"/>
      <c r="W631" s="444"/>
      <c r="X631" s="444"/>
      <c r="Y631" s="444"/>
      <c r="Z631" s="444"/>
    </row>
    <row r="632" spans="1:26" ht="15.75" customHeight="1">
      <c r="A632" s="444"/>
      <c r="B632" s="47"/>
      <c r="C632" s="472"/>
      <c r="D632" s="47"/>
      <c r="E632" s="47"/>
      <c r="F632" s="47"/>
      <c r="G632" s="47"/>
      <c r="H632" s="47"/>
      <c r="I632" s="444"/>
      <c r="J632" s="446"/>
      <c r="K632" s="446"/>
      <c r="L632" s="444"/>
      <c r="M632" s="444"/>
      <c r="N632" s="446"/>
      <c r="O632" s="446"/>
      <c r="P632" s="444"/>
      <c r="Q632" s="444"/>
      <c r="R632" s="444"/>
      <c r="S632" s="444"/>
      <c r="T632" s="444"/>
      <c r="U632" s="444"/>
      <c r="V632" s="444"/>
      <c r="W632" s="444"/>
      <c r="X632" s="444"/>
      <c r="Y632" s="444"/>
      <c r="Z632" s="444"/>
    </row>
    <row r="633" spans="1:26" ht="15.75" customHeight="1">
      <c r="A633" s="444"/>
      <c r="B633" s="47"/>
      <c r="C633" s="472"/>
      <c r="D633" s="47"/>
      <c r="E633" s="47"/>
      <c r="F633" s="47"/>
      <c r="G633" s="47"/>
      <c r="H633" s="47"/>
      <c r="I633" s="444"/>
      <c r="J633" s="446"/>
      <c r="K633" s="446"/>
      <c r="L633" s="444"/>
      <c r="M633" s="444"/>
      <c r="N633" s="446"/>
      <c r="O633" s="446"/>
      <c r="P633" s="444"/>
      <c r="Q633" s="444"/>
      <c r="R633" s="444"/>
      <c r="S633" s="444"/>
      <c r="T633" s="444"/>
      <c r="U633" s="444"/>
      <c r="V633" s="444"/>
      <c r="W633" s="444"/>
      <c r="X633" s="444"/>
      <c r="Y633" s="444"/>
      <c r="Z633" s="444"/>
    </row>
    <row r="634" spans="1:26" ht="15.75" customHeight="1">
      <c r="A634" s="444"/>
      <c r="B634" s="47"/>
      <c r="C634" s="472"/>
      <c r="D634" s="47"/>
      <c r="E634" s="47"/>
      <c r="F634" s="47"/>
      <c r="G634" s="47"/>
      <c r="H634" s="47"/>
      <c r="I634" s="444"/>
      <c r="J634" s="446"/>
      <c r="K634" s="446"/>
      <c r="L634" s="444"/>
      <c r="M634" s="444"/>
      <c r="N634" s="446"/>
      <c r="O634" s="446"/>
      <c r="P634" s="444"/>
      <c r="Q634" s="444"/>
      <c r="R634" s="444"/>
      <c r="S634" s="444"/>
      <c r="T634" s="444"/>
      <c r="U634" s="444"/>
      <c r="V634" s="444"/>
      <c r="W634" s="444"/>
      <c r="X634" s="444"/>
      <c r="Y634" s="444"/>
      <c r="Z634" s="444"/>
    </row>
    <row r="635" spans="1:26" ht="15.75" customHeight="1">
      <c r="A635" s="444"/>
      <c r="B635" s="47"/>
      <c r="C635" s="472"/>
      <c r="D635" s="47"/>
      <c r="E635" s="47"/>
      <c r="F635" s="47"/>
      <c r="G635" s="47"/>
      <c r="H635" s="47"/>
      <c r="I635" s="444"/>
      <c r="J635" s="446"/>
      <c r="K635" s="446"/>
      <c r="L635" s="444"/>
      <c r="M635" s="444"/>
      <c r="N635" s="446"/>
      <c r="O635" s="446"/>
      <c r="P635" s="444"/>
      <c r="Q635" s="444"/>
      <c r="R635" s="444"/>
      <c r="S635" s="444"/>
      <c r="T635" s="444"/>
      <c r="U635" s="444"/>
      <c r="V635" s="444"/>
      <c r="W635" s="444"/>
      <c r="X635" s="444"/>
      <c r="Y635" s="444"/>
      <c r="Z635" s="444"/>
    </row>
    <row r="636" spans="1:26" ht="15.75" customHeight="1">
      <c r="A636" s="444"/>
      <c r="B636" s="47"/>
      <c r="C636" s="472"/>
      <c r="D636" s="47"/>
      <c r="E636" s="47"/>
      <c r="F636" s="47"/>
      <c r="G636" s="47"/>
      <c r="H636" s="47"/>
      <c r="I636" s="444"/>
      <c r="J636" s="446"/>
      <c r="K636" s="446"/>
      <c r="L636" s="444"/>
      <c r="M636" s="444"/>
      <c r="N636" s="446"/>
      <c r="O636" s="446"/>
      <c r="P636" s="444"/>
      <c r="Q636" s="444"/>
      <c r="R636" s="444"/>
      <c r="S636" s="444"/>
      <c r="T636" s="444"/>
      <c r="U636" s="444"/>
      <c r="V636" s="444"/>
      <c r="W636" s="444"/>
      <c r="X636" s="444"/>
      <c r="Y636" s="444"/>
      <c r="Z636" s="444"/>
    </row>
    <row r="637" spans="1:26" ht="15.75" customHeight="1">
      <c r="A637" s="444"/>
      <c r="B637" s="47"/>
      <c r="C637" s="472"/>
      <c r="D637" s="47"/>
      <c r="E637" s="47"/>
      <c r="F637" s="47"/>
      <c r="G637" s="47"/>
      <c r="H637" s="47"/>
      <c r="I637" s="444"/>
      <c r="J637" s="446"/>
      <c r="K637" s="446"/>
      <c r="L637" s="444"/>
      <c r="M637" s="444"/>
      <c r="N637" s="446"/>
      <c r="O637" s="446"/>
      <c r="P637" s="444"/>
      <c r="Q637" s="444"/>
      <c r="R637" s="444"/>
      <c r="S637" s="444"/>
      <c r="T637" s="444"/>
      <c r="U637" s="444"/>
      <c r="V637" s="444"/>
      <c r="W637" s="444"/>
      <c r="X637" s="444"/>
      <c r="Y637" s="444"/>
      <c r="Z637" s="444"/>
    </row>
    <row r="638" spans="1:26" ht="15.75" customHeight="1">
      <c r="A638" s="444"/>
      <c r="B638" s="47"/>
      <c r="C638" s="472"/>
      <c r="D638" s="47"/>
      <c r="E638" s="47"/>
      <c r="F638" s="47"/>
      <c r="G638" s="47"/>
      <c r="H638" s="47"/>
      <c r="I638" s="444"/>
      <c r="J638" s="446"/>
      <c r="K638" s="446"/>
      <c r="L638" s="444"/>
      <c r="M638" s="444"/>
      <c r="N638" s="446"/>
      <c r="O638" s="446"/>
      <c r="P638" s="444"/>
      <c r="Q638" s="444"/>
      <c r="R638" s="444"/>
      <c r="S638" s="444"/>
      <c r="T638" s="444"/>
      <c r="U638" s="444"/>
      <c r="V638" s="444"/>
      <c r="W638" s="444"/>
      <c r="X638" s="444"/>
      <c r="Y638" s="444"/>
      <c r="Z638" s="444"/>
    </row>
    <row r="639" spans="1:26" ht="15.75" customHeight="1">
      <c r="A639" s="444"/>
      <c r="B639" s="47"/>
      <c r="C639" s="472"/>
      <c r="D639" s="47"/>
      <c r="E639" s="47"/>
      <c r="F639" s="47"/>
      <c r="G639" s="47"/>
      <c r="H639" s="47"/>
      <c r="I639" s="444"/>
      <c r="J639" s="446"/>
      <c r="K639" s="446"/>
      <c r="L639" s="444"/>
      <c r="M639" s="444"/>
      <c r="N639" s="446"/>
      <c r="O639" s="446"/>
      <c r="P639" s="444"/>
      <c r="Q639" s="444"/>
      <c r="R639" s="444"/>
      <c r="S639" s="444"/>
      <c r="T639" s="444"/>
      <c r="U639" s="444"/>
      <c r="V639" s="444"/>
      <c r="W639" s="444"/>
      <c r="X639" s="444"/>
      <c r="Y639" s="444"/>
      <c r="Z639" s="444"/>
    </row>
    <row r="640" spans="1:26" ht="15.75" customHeight="1">
      <c r="A640" s="444"/>
      <c r="B640" s="47"/>
      <c r="C640" s="472"/>
      <c r="D640" s="47"/>
      <c r="E640" s="47"/>
      <c r="F640" s="47"/>
      <c r="G640" s="47"/>
      <c r="H640" s="47"/>
      <c r="I640" s="444"/>
      <c r="J640" s="446"/>
      <c r="K640" s="446"/>
      <c r="L640" s="444"/>
      <c r="M640" s="444"/>
      <c r="N640" s="446"/>
      <c r="O640" s="446"/>
      <c r="P640" s="444"/>
      <c r="Q640" s="444"/>
      <c r="R640" s="444"/>
      <c r="S640" s="444"/>
      <c r="T640" s="444"/>
      <c r="U640" s="444"/>
      <c r="V640" s="444"/>
      <c r="W640" s="444"/>
      <c r="X640" s="444"/>
      <c r="Y640" s="444"/>
      <c r="Z640" s="444"/>
    </row>
    <row r="641" spans="1:26" ht="15.75" customHeight="1">
      <c r="A641" s="444"/>
      <c r="B641" s="47"/>
      <c r="C641" s="472"/>
      <c r="D641" s="47"/>
      <c r="E641" s="47"/>
      <c r="F641" s="47"/>
      <c r="G641" s="47"/>
      <c r="H641" s="47"/>
      <c r="I641" s="444"/>
      <c r="J641" s="446"/>
      <c r="K641" s="446"/>
      <c r="L641" s="444"/>
      <c r="M641" s="444"/>
      <c r="N641" s="446"/>
      <c r="O641" s="446"/>
      <c r="P641" s="444"/>
      <c r="Q641" s="444"/>
      <c r="R641" s="444"/>
      <c r="S641" s="444"/>
      <c r="T641" s="444"/>
      <c r="U641" s="444"/>
      <c r="V641" s="444"/>
      <c r="W641" s="444"/>
      <c r="X641" s="444"/>
      <c r="Y641" s="444"/>
      <c r="Z641" s="444"/>
    </row>
    <row r="642" spans="1:26" ht="15.75" customHeight="1">
      <c r="A642" s="444"/>
      <c r="B642" s="47"/>
      <c r="C642" s="472"/>
      <c r="D642" s="47"/>
      <c r="E642" s="47"/>
      <c r="F642" s="47"/>
      <c r="G642" s="47"/>
      <c r="H642" s="47"/>
      <c r="I642" s="444"/>
      <c r="J642" s="446"/>
      <c r="K642" s="446"/>
      <c r="L642" s="444"/>
      <c r="M642" s="444"/>
      <c r="N642" s="446"/>
      <c r="O642" s="446"/>
      <c r="P642" s="444"/>
      <c r="Q642" s="444"/>
      <c r="R642" s="444"/>
      <c r="S642" s="444"/>
      <c r="T642" s="444"/>
      <c r="U642" s="444"/>
      <c r="V642" s="444"/>
      <c r="W642" s="444"/>
      <c r="X642" s="444"/>
      <c r="Y642" s="444"/>
      <c r="Z642" s="444"/>
    </row>
    <row r="643" spans="1:26" ht="15.75" customHeight="1">
      <c r="A643" s="444"/>
      <c r="B643" s="47"/>
      <c r="C643" s="472"/>
      <c r="D643" s="47"/>
      <c r="E643" s="47"/>
      <c r="F643" s="47"/>
      <c r="G643" s="47"/>
      <c r="H643" s="47"/>
      <c r="I643" s="444"/>
      <c r="J643" s="446"/>
      <c r="K643" s="446"/>
      <c r="L643" s="444"/>
      <c r="M643" s="444"/>
      <c r="N643" s="446"/>
      <c r="O643" s="446"/>
      <c r="P643" s="444"/>
      <c r="Q643" s="444"/>
      <c r="R643" s="444"/>
      <c r="S643" s="444"/>
      <c r="T643" s="444"/>
      <c r="U643" s="444"/>
      <c r="V643" s="444"/>
      <c r="W643" s="444"/>
      <c r="X643" s="444"/>
      <c r="Y643" s="444"/>
      <c r="Z643" s="444"/>
    </row>
    <row r="644" spans="1:26" ht="15.75" customHeight="1">
      <c r="A644" s="444"/>
      <c r="B644" s="47"/>
      <c r="C644" s="472"/>
      <c r="D644" s="47"/>
      <c r="E644" s="47"/>
      <c r="F644" s="47"/>
      <c r="G644" s="47"/>
      <c r="H644" s="47"/>
      <c r="I644" s="444"/>
      <c r="J644" s="446"/>
      <c r="K644" s="446"/>
      <c r="L644" s="444"/>
      <c r="M644" s="444"/>
      <c r="N644" s="446"/>
      <c r="O644" s="446"/>
      <c r="P644" s="444"/>
      <c r="Q644" s="444"/>
      <c r="R644" s="444"/>
      <c r="S644" s="444"/>
      <c r="T644" s="444"/>
      <c r="U644" s="444"/>
      <c r="V644" s="444"/>
      <c r="W644" s="444"/>
      <c r="X644" s="444"/>
      <c r="Y644" s="444"/>
      <c r="Z644" s="444"/>
    </row>
    <row r="645" spans="1:26" ht="15.75" customHeight="1">
      <c r="A645" s="444"/>
      <c r="B645" s="47"/>
      <c r="C645" s="472"/>
      <c r="D645" s="47"/>
      <c r="E645" s="47"/>
      <c r="F645" s="47"/>
      <c r="G645" s="47"/>
      <c r="H645" s="47"/>
      <c r="I645" s="444"/>
      <c r="J645" s="446"/>
      <c r="K645" s="446"/>
      <c r="L645" s="444"/>
      <c r="M645" s="444"/>
      <c r="N645" s="446"/>
      <c r="O645" s="446"/>
      <c r="P645" s="444"/>
      <c r="Q645" s="444"/>
      <c r="R645" s="444"/>
      <c r="S645" s="444"/>
      <c r="T645" s="444"/>
      <c r="U645" s="444"/>
      <c r="V645" s="444"/>
      <c r="W645" s="444"/>
      <c r="X645" s="444"/>
      <c r="Y645" s="444"/>
      <c r="Z645" s="444"/>
    </row>
    <row r="646" spans="1:26" ht="15.75" customHeight="1">
      <c r="A646" s="444"/>
      <c r="B646" s="47"/>
      <c r="C646" s="472"/>
      <c r="D646" s="47"/>
      <c r="E646" s="47"/>
      <c r="F646" s="47"/>
      <c r="G646" s="47"/>
      <c r="H646" s="47"/>
      <c r="I646" s="444"/>
      <c r="J646" s="446"/>
      <c r="K646" s="446"/>
      <c r="L646" s="444"/>
      <c r="M646" s="444"/>
      <c r="N646" s="446"/>
      <c r="O646" s="446"/>
      <c r="P646" s="444"/>
      <c r="Q646" s="444"/>
      <c r="R646" s="444"/>
      <c r="S646" s="444"/>
      <c r="T646" s="444"/>
      <c r="U646" s="444"/>
      <c r="V646" s="444"/>
      <c r="W646" s="444"/>
      <c r="X646" s="444"/>
      <c r="Y646" s="444"/>
      <c r="Z646" s="444"/>
    </row>
    <row r="647" spans="1:26" ht="15.75" customHeight="1">
      <c r="A647" s="444"/>
      <c r="B647" s="47"/>
      <c r="C647" s="472"/>
      <c r="D647" s="47"/>
      <c r="E647" s="47"/>
      <c r="F647" s="47"/>
      <c r="G647" s="47"/>
      <c r="H647" s="47"/>
      <c r="I647" s="444"/>
      <c r="J647" s="446"/>
      <c r="K647" s="446"/>
      <c r="L647" s="444"/>
      <c r="M647" s="444"/>
      <c r="N647" s="446"/>
      <c r="O647" s="446"/>
      <c r="P647" s="444"/>
      <c r="Q647" s="444"/>
      <c r="R647" s="444"/>
      <c r="S647" s="444"/>
      <c r="T647" s="444"/>
      <c r="U647" s="444"/>
      <c r="V647" s="444"/>
      <c r="W647" s="444"/>
      <c r="X647" s="444"/>
      <c r="Y647" s="444"/>
      <c r="Z647" s="444"/>
    </row>
    <row r="648" spans="1:26" ht="15.75" customHeight="1">
      <c r="A648" s="444"/>
      <c r="B648" s="47"/>
      <c r="C648" s="472"/>
      <c r="D648" s="47"/>
      <c r="E648" s="47"/>
      <c r="F648" s="47"/>
      <c r="G648" s="47"/>
      <c r="H648" s="47"/>
      <c r="I648" s="444"/>
      <c r="J648" s="446"/>
      <c r="K648" s="446"/>
      <c r="L648" s="444"/>
      <c r="M648" s="444"/>
      <c r="N648" s="446"/>
      <c r="O648" s="446"/>
      <c r="P648" s="444"/>
      <c r="Q648" s="444"/>
      <c r="R648" s="444"/>
      <c r="S648" s="444"/>
      <c r="T648" s="444"/>
      <c r="U648" s="444"/>
      <c r="V648" s="444"/>
      <c r="W648" s="444"/>
      <c r="X648" s="444"/>
      <c r="Y648" s="444"/>
      <c r="Z648" s="444"/>
    </row>
    <row r="649" spans="1:26" ht="15.75" customHeight="1">
      <c r="A649" s="444"/>
      <c r="B649" s="47"/>
      <c r="C649" s="472"/>
      <c r="D649" s="47"/>
      <c r="E649" s="47"/>
      <c r="F649" s="47"/>
      <c r="G649" s="47"/>
      <c r="H649" s="47"/>
      <c r="I649" s="444"/>
      <c r="J649" s="446"/>
      <c r="K649" s="446"/>
      <c r="L649" s="444"/>
      <c r="M649" s="444"/>
      <c r="N649" s="446"/>
      <c r="O649" s="446"/>
      <c r="P649" s="444"/>
      <c r="Q649" s="444"/>
      <c r="R649" s="444"/>
      <c r="S649" s="444"/>
      <c r="T649" s="444"/>
      <c r="U649" s="444"/>
      <c r="V649" s="444"/>
      <c r="W649" s="444"/>
      <c r="X649" s="444"/>
      <c r="Y649" s="444"/>
      <c r="Z649" s="444"/>
    </row>
    <row r="650" spans="1:26" ht="15.75" customHeight="1">
      <c r="A650" s="444"/>
      <c r="B650" s="47"/>
      <c r="C650" s="472"/>
      <c r="D650" s="47"/>
      <c r="E650" s="47"/>
      <c r="F650" s="47"/>
      <c r="G650" s="47"/>
      <c r="H650" s="47"/>
      <c r="I650" s="444"/>
      <c r="J650" s="446"/>
      <c r="K650" s="446"/>
      <c r="L650" s="444"/>
      <c r="M650" s="444"/>
      <c r="N650" s="446"/>
      <c r="O650" s="446"/>
      <c r="P650" s="444"/>
      <c r="Q650" s="444"/>
      <c r="R650" s="444"/>
      <c r="S650" s="444"/>
      <c r="T650" s="444"/>
      <c r="U650" s="444"/>
      <c r="V650" s="444"/>
      <c r="W650" s="444"/>
      <c r="X650" s="444"/>
      <c r="Y650" s="444"/>
      <c r="Z650" s="444"/>
    </row>
    <row r="651" spans="1:26" ht="15.75" customHeight="1">
      <c r="A651" s="444"/>
      <c r="B651" s="47"/>
      <c r="C651" s="472"/>
      <c r="D651" s="47"/>
      <c r="E651" s="47"/>
      <c r="F651" s="47"/>
      <c r="G651" s="47"/>
      <c r="H651" s="47"/>
      <c r="I651" s="444"/>
      <c r="J651" s="446"/>
      <c r="K651" s="446"/>
      <c r="L651" s="444"/>
      <c r="M651" s="444"/>
      <c r="N651" s="446"/>
      <c r="O651" s="446"/>
      <c r="P651" s="444"/>
      <c r="Q651" s="444"/>
      <c r="R651" s="444"/>
      <c r="S651" s="444"/>
      <c r="T651" s="444"/>
      <c r="U651" s="444"/>
      <c r="V651" s="444"/>
      <c r="W651" s="444"/>
      <c r="X651" s="444"/>
      <c r="Y651" s="444"/>
      <c r="Z651" s="444"/>
    </row>
    <row r="652" spans="1:26" ht="15.75" customHeight="1">
      <c r="A652" s="444"/>
      <c r="B652" s="47"/>
      <c r="C652" s="472"/>
      <c r="D652" s="47"/>
      <c r="E652" s="47"/>
      <c r="F652" s="47"/>
      <c r="G652" s="47"/>
      <c r="H652" s="47"/>
      <c r="I652" s="444"/>
      <c r="J652" s="446"/>
      <c r="K652" s="446"/>
      <c r="L652" s="444"/>
      <c r="M652" s="444"/>
      <c r="N652" s="446"/>
      <c r="O652" s="446"/>
      <c r="P652" s="444"/>
      <c r="Q652" s="444"/>
      <c r="R652" s="444"/>
      <c r="S652" s="444"/>
      <c r="T652" s="444"/>
      <c r="U652" s="444"/>
      <c r="V652" s="444"/>
      <c r="W652" s="444"/>
      <c r="X652" s="444"/>
      <c r="Y652" s="444"/>
      <c r="Z652" s="444"/>
    </row>
    <row r="653" spans="1:26" ht="15.75" customHeight="1">
      <c r="A653" s="444"/>
      <c r="B653" s="47"/>
      <c r="C653" s="472"/>
      <c r="D653" s="47"/>
      <c r="E653" s="47"/>
      <c r="F653" s="47"/>
      <c r="G653" s="47"/>
      <c r="H653" s="47"/>
      <c r="I653" s="444"/>
      <c r="J653" s="446"/>
      <c r="K653" s="446"/>
      <c r="L653" s="444"/>
      <c r="M653" s="444"/>
      <c r="N653" s="446"/>
      <c r="O653" s="446"/>
      <c r="P653" s="444"/>
      <c r="Q653" s="444"/>
      <c r="R653" s="444"/>
      <c r="S653" s="444"/>
      <c r="T653" s="444"/>
      <c r="U653" s="444"/>
      <c r="V653" s="444"/>
      <c r="W653" s="444"/>
      <c r="X653" s="444"/>
      <c r="Y653" s="444"/>
      <c r="Z653" s="444"/>
    </row>
    <row r="654" spans="1:26" ht="15.75" customHeight="1">
      <c r="A654" s="444"/>
      <c r="B654" s="47"/>
      <c r="C654" s="472"/>
      <c r="D654" s="47"/>
      <c r="E654" s="47"/>
      <c r="F654" s="47"/>
      <c r="G654" s="47"/>
      <c r="H654" s="47"/>
      <c r="I654" s="444"/>
      <c r="J654" s="446"/>
      <c r="K654" s="446"/>
      <c r="L654" s="444"/>
      <c r="M654" s="444"/>
      <c r="N654" s="446"/>
      <c r="O654" s="446"/>
      <c r="P654" s="444"/>
      <c r="Q654" s="444"/>
      <c r="R654" s="444"/>
      <c r="S654" s="444"/>
      <c r="T654" s="444"/>
      <c r="U654" s="444"/>
      <c r="V654" s="444"/>
      <c r="W654" s="444"/>
      <c r="X654" s="444"/>
      <c r="Y654" s="444"/>
      <c r="Z654" s="444"/>
    </row>
    <row r="655" spans="1:26" ht="15.75" customHeight="1">
      <c r="A655" s="444"/>
      <c r="B655" s="47"/>
      <c r="C655" s="472"/>
      <c r="D655" s="47"/>
      <c r="E655" s="47"/>
      <c r="F655" s="47"/>
      <c r="G655" s="47"/>
      <c r="H655" s="47"/>
      <c r="I655" s="444"/>
      <c r="J655" s="446"/>
      <c r="K655" s="446"/>
      <c r="L655" s="444"/>
      <c r="M655" s="444"/>
      <c r="N655" s="446"/>
      <c r="O655" s="446"/>
      <c r="P655" s="444"/>
      <c r="Q655" s="444"/>
      <c r="R655" s="444"/>
      <c r="S655" s="444"/>
      <c r="T655" s="444"/>
      <c r="U655" s="444"/>
      <c r="V655" s="444"/>
      <c r="W655" s="444"/>
      <c r="X655" s="444"/>
      <c r="Y655" s="444"/>
      <c r="Z655" s="444"/>
    </row>
    <row r="656" spans="1:26" ht="15.75" customHeight="1">
      <c r="A656" s="444"/>
      <c r="B656" s="47"/>
      <c r="C656" s="472"/>
      <c r="D656" s="47"/>
      <c r="E656" s="47"/>
      <c r="F656" s="47"/>
      <c r="G656" s="47"/>
      <c r="H656" s="47"/>
      <c r="I656" s="444"/>
      <c r="J656" s="446"/>
      <c r="K656" s="446"/>
      <c r="L656" s="444"/>
      <c r="M656" s="444"/>
      <c r="N656" s="446"/>
      <c r="O656" s="446"/>
      <c r="P656" s="444"/>
      <c r="Q656" s="444"/>
      <c r="R656" s="444"/>
      <c r="S656" s="444"/>
      <c r="T656" s="444"/>
      <c r="U656" s="444"/>
      <c r="V656" s="444"/>
      <c r="W656" s="444"/>
      <c r="X656" s="444"/>
      <c r="Y656" s="444"/>
      <c r="Z656" s="444"/>
    </row>
    <row r="657" spans="1:26" ht="15.75" customHeight="1">
      <c r="A657" s="444"/>
      <c r="B657" s="47"/>
      <c r="C657" s="472"/>
      <c r="D657" s="47"/>
      <c r="E657" s="47"/>
      <c r="F657" s="47"/>
      <c r="G657" s="47"/>
      <c r="H657" s="47"/>
      <c r="I657" s="444"/>
      <c r="J657" s="446"/>
      <c r="K657" s="446"/>
      <c r="L657" s="444"/>
      <c r="M657" s="444"/>
      <c r="N657" s="446"/>
      <c r="O657" s="446"/>
      <c r="P657" s="444"/>
      <c r="Q657" s="444"/>
      <c r="R657" s="444"/>
      <c r="S657" s="444"/>
      <c r="T657" s="444"/>
      <c r="U657" s="444"/>
      <c r="V657" s="444"/>
      <c r="W657" s="444"/>
      <c r="X657" s="444"/>
      <c r="Y657" s="444"/>
      <c r="Z657" s="444"/>
    </row>
    <row r="658" spans="1:26" ht="15.75" customHeight="1">
      <c r="A658" s="444"/>
      <c r="B658" s="47"/>
      <c r="C658" s="472"/>
      <c r="D658" s="47"/>
      <c r="E658" s="47"/>
      <c r="F658" s="47"/>
      <c r="G658" s="47"/>
      <c r="H658" s="47"/>
      <c r="I658" s="444"/>
      <c r="J658" s="446"/>
      <c r="K658" s="446"/>
      <c r="L658" s="444"/>
      <c r="M658" s="444"/>
      <c r="N658" s="446"/>
      <c r="O658" s="446"/>
      <c r="P658" s="444"/>
      <c r="Q658" s="444"/>
      <c r="R658" s="444"/>
      <c r="S658" s="444"/>
      <c r="T658" s="444"/>
      <c r="U658" s="444"/>
      <c r="V658" s="444"/>
      <c r="W658" s="444"/>
      <c r="X658" s="444"/>
      <c r="Y658" s="444"/>
      <c r="Z658" s="444"/>
    </row>
    <row r="659" spans="1:26" ht="15.75" customHeight="1">
      <c r="A659" s="444"/>
      <c r="B659" s="47"/>
      <c r="C659" s="472"/>
      <c r="D659" s="47"/>
      <c r="E659" s="47"/>
      <c r="F659" s="47"/>
      <c r="G659" s="47"/>
      <c r="H659" s="47"/>
      <c r="I659" s="444"/>
      <c r="J659" s="446"/>
      <c r="K659" s="446"/>
      <c r="L659" s="444"/>
      <c r="M659" s="444"/>
      <c r="N659" s="446"/>
      <c r="O659" s="446"/>
      <c r="P659" s="444"/>
      <c r="Q659" s="444"/>
      <c r="R659" s="444"/>
      <c r="S659" s="444"/>
      <c r="T659" s="444"/>
      <c r="U659" s="444"/>
      <c r="V659" s="444"/>
      <c r="W659" s="444"/>
      <c r="X659" s="444"/>
      <c r="Y659" s="444"/>
      <c r="Z659" s="444"/>
    </row>
    <row r="660" spans="1:26" ht="15.75" customHeight="1">
      <c r="A660" s="444"/>
      <c r="B660" s="47"/>
      <c r="C660" s="472"/>
      <c r="D660" s="47"/>
      <c r="E660" s="47"/>
      <c r="F660" s="47"/>
      <c r="G660" s="47"/>
      <c r="H660" s="47"/>
      <c r="I660" s="444"/>
      <c r="J660" s="446"/>
      <c r="K660" s="446"/>
      <c r="L660" s="444"/>
      <c r="M660" s="444"/>
      <c r="N660" s="446"/>
      <c r="O660" s="446"/>
      <c r="P660" s="444"/>
      <c r="Q660" s="444"/>
      <c r="R660" s="444"/>
      <c r="S660" s="444"/>
      <c r="T660" s="444"/>
      <c r="U660" s="444"/>
      <c r="V660" s="444"/>
      <c r="W660" s="444"/>
      <c r="X660" s="444"/>
      <c r="Y660" s="444"/>
      <c r="Z660" s="444"/>
    </row>
    <row r="661" spans="1:26" ht="15.75" customHeight="1">
      <c r="A661" s="444"/>
      <c r="B661" s="47"/>
      <c r="C661" s="472"/>
      <c r="D661" s="47"/>
      <c r="E661" s="47"/>
      <c r="F661" s="47"/>
      <c r="G661" s="47"/>
      <c r="H661" s="47"/>
      <c r="I661" s="444"/>
      <c r="J661" s="446"/>
      <c r="K661" s="446"/>
      <c r="L661" s="444"/>
      <c r="M661" s="444"/>
      <c r="N661" s="446"/>
      <c r="O661" s="446"/>
      <c r="P661" s="444"/>
      <c r="Q661" s="444"/>
      <c r="R661" s="444"/>
      <c r="S661" s="444"/>
      <c r="T661" s="444"/>
      <c r="U661" s="444"/>
      <c r="V661" s="444"/>
      <c r="W661" s="444"/>
      <c r="X661" s="444"/>
      <c r="Y661" s="444"/>
      <c r="Z661" s="444"/>
    </row>
    <row r="662" spans="1:26" ht="15.75" customHeight="1">
      <c r="A662" s="444"/>
      <c r="B662" s="47"/>
      <c r="C662" s="472"/>
      <c r="D662" s="47"/>
      <c r="E662" s="47"/>
      <c r="F662" s="47"/>
      <c r="G662" s="47"/>
      <c r="H662" s="47"/>
      <c r="I662" s="444"/>
      <c r="J662" s="446"/>
      <c r="K662" s="446"/>
      <c r="L662" s="444"/>
      <c r="M662" s="444"/>
      <c r="N662" s="446"/>
      <c r="O662" s="446"/>
      <c r="P662" s="444"/>
      <c r="Q662" s="444"/>
      <c r="R662" s="444"/>
      <c r="S662" s="444"/>
      <c r="T662" s="444"/>
      <c r="U662" s="444"/>
      <c r="V662" s="444"/>
      <c r="W662" s="444"/>
      <c r="X662" s="444"/>
      <c r="Y662" s="444"/>
      <c r="Z662" s="444"/>
    </row>
    <row r="663" spans="1:26" ht="15.75" customHeight="1">
      <c r="A663" s="444"/>
      <c r="B663" s="47"/>
      <c r="C663" s="472"/>
      <c r="D663" s="47"/>
      <c r="E663" s="47"/>
      <c r="F663" s="47"/>
      <c r="G663" s="47"/>
      <c r="H663" s="47"/>
      <c r="I663" s="444"/>
      <c r="J663" s="446"/>
      <c r="K663" s="446"/>
      <c r="L663" s="444"/>
      <c r="M663" s="444"/>
      <c r="N663" s="446"/>
      <c r="O663" s="446"/>
      <c r="P663" s="444"/>
      <c r="Q663" s="444"/>
      <c r="R663" s="444"/>
      <c r="S663" s="444"/>
      <c r="T663" s="444"/>
      <c r="U663" s="444"/>
      <c r="V663" s="444"/>
      <c r="W663" s="444"/>
      <c r="X663" s="444"/>
      <c r="Y663" s="444"/>
      <c r="Z663" s="444"/>
    </row>
    <row r="664" spans="1:26" ht="15.75" customHeight="1">
      <c r="A664" s="444"/>
      <c r="B664" s="47"/>
      <c r="C664" s="472"/>
      <c r="D664" s="47"/>
      <c r="E664" s="47"/>
      <c r="F664" s="47"/>
      <c r="G664" s="47"/>
      <c r="H664" s="47"/>
      <c r="I664" s="444"/>
      <c r="J664" s="446"/>
      <c r="K664" s="446"/>
      <c r="L664" s="444"/>
      <c r="M664" s="444"/>
      <c r="N664" s="446"/>
      <c r="O664" s="446"/>
      <c r="P664" s="444"/>
      <c r="Q664" s="444"/>
      <c r="R664" s="444"/>
      <c r="S664" s="444"/>
      <c r="T664" s="444"/>
      <c r="U664" s="444"/>
      <c r="V664" s="444"/>
      <c r="W664" s="444"/>
      <c r="X664" s="444"/>
      <c r="Y664" s="444"/>
      <c r="Z664" s="444"/>
    </row>
    <row r="665" spans="1:26" ht="15.75" customHeight="1">
      <c r="A665" s="444"/>
      <c r="B665" s="47"/>
      <c r="C665" s="472"/>
      <c r="D665" s="47"/>
      <c r="E665" s="47"/>
      <c r="F665" s="47"/>
      <c r="G665" s="47"/>
      <c r="H665" s="47"/>
      <c r="I665" s="444"/>
      <c r="J665" s="446"/>
      <c r="K665" s="446"/>
      <c r="L665" s="444"/>
      <c r="M665" s="444"/>
      <c r="N665" s="446"/>
      <c r="O665" s="446"/>
      <c r="P665" s="444"/>
      <c r="Q665" s="444"/>
      <c r="R665" s="444"/>
      <c r="S665" s="444"/>
      <c r="T665" s="444"/>
      <c r="U665" s="444"/>
      <c r="V665" s="444"/>
      <c r="W665" s="444"/>
      <c r="X665" s="444"/>
      <c r="Y665" s="444"/>
      <c r="Z665" s="444"/>
    </row>
    <row r="666" spans="1:26" ht="15.75" customHeight="1">
      <c r="A666" s="444"/>
      <c r="B666" s="47"/>
      <c r="C666" s="472"/>
      <c r="D666" s="47"/>
      <c r="E666" s="47"/>
      <c r="F666" s="47"/>
      <c r="G666" s="47"/>
      <c r="H666" s="47"/>
      <c r="I666" s="444"/>
      <c r="J666" s="446"/>
      <c r="K666" s="446"/>
      <c r="L666" s="444"/>
      <c r="M666" s="444"/>
      <c r="N666" s="446"/>
      <c r="O666" s="446"/>
      <c r="P666" s="444"/>
      <c r="Q666" s="444"/>
      <c r="R666" s="444"/>
      <c r="S666" s="444"/>
      <c r="T666" s="444"/>
      <c r="U666" s="444"/>
      <c r="V666" s="444"/>
      <c r="W666" s="444"/>
      <c r="X666" s="444"/>
      <c r="Y666" s="444"/>
      <c r="Z666" s="444"/>
    </row>
    <row r="667" spans="1:26" ht="15.75" customHeight="1">
      <c r="A667" s="444"/>
      <c r="B667" s="47"/>
      <c r="C667" s="472"/>
      <c r="D667" s="47"/>
      <c r="E667" s="47"/>
      <c r="F667" s="47"/>
      <c r="G667" s="47"/>
      <c r="H667" s="47"/>
      <c r="I667" s="444"/>
      <c r="J667" s="446"/>
      <c r="K667" s="446"/>
      <c r="L667" s="444"/>
      <c r="M667" s="444"/>
      <c r="N667" s="446"/>
      <c r="O667" s="446"/>
      <c r="P667" s="444"/>
      <c r="Q667" s="444"/>
      <c r="R667" s="444"/>
      <c r="S667" s="444"/>
      <c r="T667" s="444"/>
      <c r="U667" s="444"/>
      <c r="V667" s="444"/>
      <c r="W667" s="444"/>
      <c r="X667" s="444"/>
      <c r="Y667" s="444"/>
      <c r="Z667" s="444"/>
    </row>
    <row r="668" spans="1:26" ht="15.75" customHeight="1">
      <c r="A668" s="444"/>
      <c r="B668" s="47"/>
      <c r="C668" s="472"/>
      <c r="D668" s="47"/>
      <c r="E668" s="47"/>
      <c r="F668" s="47"/>
      <c r="G668" s="47"/>
      <c r="H668" s="47"/>
      <c r="I668" s="444"/>
      <c r="J668" s="446"/>
      <c r="K668" s="446"/>
      <c r="L668" s="444"/>
      <c r="M668" s="444"/>
      <c r="N668" s="446"/>
      <c r="O668" s="446"/>
      <c r="P668" s="444"/>
      <c r="Q668" s="444"/>
      <c r="R668" s="444"/>
      <c r="S668" s="444"/>
      <c r="T668" s="444"/>
      <c r="U668" s="444"/>
      <c r="V668" s="444"/>
      <c r="W668" s="444"/>
      <c r="X668" s="444"/>
      <c r="Y668" s="444"/>
      <c r="Z668" s="444"/>
    </row>
    <row r="669" spans="1:26" ht="15.75" customHeight="1">
      <c r="A669" s="444"/>
      <c r="B669" s="47"/>
      <c r="C669" s="472"/>
      <c r="D669" s="47"/>
      <c r="E669" s="47"/>
      <c r="F669" s="47"/>
      <c r="G669" s="47"/>
      <c r="H669" s="47"/>
      <c r="I669" s="444"/>
      <c r="J669" s="446"/>
      <c r="K669" s="446"/>
      <c r="L669" s="444"/>
      <c r="M669" s="444"/>
      <c r="N669" s="446"/>
      <c r="O669" s="446"/>
      <c r="P669" s="444"/>
      <c r="Q669" s="444"/>
      <c r="R669" s="444"/>
      <c r="S669" s="444"/>
      <c r="T669" s="444"/>
      <c r="U669" s="444"/>
      <c r="V669" s="444"/>
      <c r="W669" s="444"/>
      <c r="X669" s="444"/>
      <c r="Y669" s="444"/>
      <c r="Z669" s="444"/>
    </row>
    <row r="670" spans="1:26" ht="15.75" customHeight="1">
      <c r="A670" s="444"/>
      <c r="B670" s="47"/>
      <c r="C670" s="472"/>
      <c r="D670" s="47"/>
      <c r="E670" s="47"/>
      <c r="F670" s="47"/>
      <c r="G670" s="47"/>
      <c r="H670" s="47"/>
      <c r="I670" s="444"/>
      <c r="J670" s="446"/>
      <c r="K670" s="446"/>
      <c r="L670" s="444"/>
      <c r="M670" s="444"/>
      <c r="N670" s="446"/>
      <c r="O670" s="446"/>
      <c r="P670" s="444"/>
      <c r="Q670" s="444"/>
      <c r="R670" s="444"/>
      <c r="S670" s="444"/>
      <c r="T670" s="444"/>
      <c r="U670" s="444"/>
      <c r="V670" s="444"/>
      <c r="W670" s="444"/>
      <c r="X670" s="444"/>
      <c r="Y670" s="444"/>
      <c r="Z670" s="444"/>
    </row>
    <row r="671" spans="1:26" ht="15.75" customHeight="1">
      <c r="A671" s="444"/>
      <c r="B671" s="47"/>
      <c r="C671" s="472"/>
      <c r="D671" s="47"/>
      <c r="E671" s="47"/>
      <c r="F671" s="47"/>
      <c r="G671" s="47"/>
      <c r="H671" s="47"/>
      <c r="I671" s="444"/>
      <c r="J671" s="446"/>
      <c r="K671" s="446"/>
      <c r="L671" s="444"/>
      <c r="M671" s="444"/>
      <c r="N671" s="446"/>
      <c r="O671" s="446"/>
      <c r="P671" s="444"/>
      <c r="Q671" s="444"/>
      <c r="R671" s="444"/>
      <c r="S671" s="444"/>
      <c r="T671" s="444"/>
      <c r="U671" s="444"/>
      <c r="V671" s="444"/>
      <c r="W671" s="444"/>
      <c r="X671" s="444"/>
      <c r="Y671" s="444"/>
      <c r="Z671" s="444"/>
    </row>
    <row r="672" spans="1:26" ht="15.75" customHeight="1">
      <c r="A672" s="444"/>
      <c r="B672" s="47"/>
      <c r="C672" s="472"/>
      <c r="D672" s="47"/>
      <c r="E672" s="47"/>
      <c r="F672" s="47"/>
      <c r="G672" s="47"/>
      <c r="H672" s="47"/>
      <c r="I672" s="444"/>
      <c r="J672" s="446"/>
      <c r="K672" s="446"/>
      <c r="L672" s="444"/>
      <c r="M672" s="444"/>
      <c r="N672" s="446"/>
      <c r="O672" s="446"/>
      <c r="P672" s="444"/>
      <c r="Q672" s="444"/>
      <c r="R672" s="444"/>
      <c r="S672" s="444"/>
      <c r="T672" s="444"/>
      <c r="U672" s="444"/>
      <c r="V672" s="444"/>
      <c r="W672" s="444"/>
      <c r="X672" s="444"/>
      <c r="Y672" s="444"/>
      <c r="Z672" s="444"/>
    </row>
    <row r="673" spans="1:26" ht="15.75" customHeight="1">
      <c r="A673" s="444"/>
      <c r="B673" s="47"/>
      <c r="C673" s="472"/>
      <c r="D673" s="47"/>
      <c r="E673" s="47"/>
      <c r="F673" s="47"/>
      <c r="G673" s="47"/>
      <c r="H673" s="47"/>
      <c r="I673" s="444"/>
      <c r="J673" s="446"/>
      <c r="K673" s="446"/>
      <c r="L673" s="444"/>
      <c r="M673" s="444"/>
      <c r="N673" s="446"/>
      <c r="O673" s="446"/>
      <c r="P673" s="444"/>
      <c r="Q673" s="444"/>
      <c r="R673" s="444"/>
      <c r="S673" s="444"/>
      <c r="T673" s="444"/>
      <c r="U673" s="444"/>
      <c r="V673" s="444"/>
      <c r="W673" s="444"/>
      <c r="X673" s="444"/>
      <c r="Y673" s="444"/>
      <c r="Z673" s="444"/>
    </row>
    <row r="674" spans="1:26" ht="15.75" customHeight="1">
      <c r="A674" s="444"/>
      <c r="B674" s="47"/>
      <c r="C674" s="472"/>
      <c r="D674" s="47"/>
      <c r="E674" s="47"/>
      <c r="F674" s="47"/>
      <c r="G674" s="47"/>
      <c r="H674" s="47"/>
      <c r="I674" s="444"/>
      <c r="J674" s="446"/>
      <c r="K674" s="446"/>
      <c r="L674" s="444"/>
      <c r="M674" s="444"/>
      <c r="N674" s="446"/>
      <c r="O674" s="446"/>
      <c r="P674" s="444"/>
      <c r="Q674" s="444"/>
      <c r="R674" s="444"/>
      <c r="S674" s="444"/>
      <c r="T674" s="444"/>
      <c r="U674" s="444"/>
      <c r="V674" s="444"/>
      <c r="W674" s="444"/>
      <c r="X674" s="444"/>
      <c r="Y674" s="444"/>
      <c r="Z674" s="444"/>
    </row>
    <row r="675" spans="1:26" ht="15.75" customHeight="1">
      <c r="A675" s="444"/>
      <c r="B675" s="47"/>
      <c r="C675" s="472"/>
      <c r="D675" s="47"/>
      <c r="E675" s="47"/>
      <c r="F675" s="47"/>
      <c r="G675" s="47"/>
      <c r="H675" s="47"/>
      <c r="I675" s="444"/>
      <c r="J675" s="446"/>
      <c r="K675" s="446"/>
      <c r="L675" s="444"/>
      <c r="M675" s="444"/>
      <c r="N675" s="446"/>
      <c r="O675" s="446"/>
      <c r="P675" s="444"/>
      <c r="Q675" s="444"/>
      <c r="R675" s="444"/>
      <c r="S675" s="444"/>
      <c r="T675" s="444"/>
      <c r="U675" s="444"/>
      <c r="V675" s="444"/>
      <c r="W675" s="444"/>
      <c r="X675" s="444"/>
      <c r="Y675" s="444"/>
      <c r="Z675" s="444"/>
    </row>
    <row r="676" spans="1:26" ht="15.75" customHeight="1">
      <c r="A676" s="444"/>
      <c r="B676" s="47"/>
      <c r="C676" s="472"/>
      <c r="D676" s="47"/>
      <c r="E676" s="47"/>
      <c r="F676" s="47"/>
      <c r="G676" s="47"/>
      <c r="H676" s="47"/>
      <c r="I676" s="444"/>
      <c r="J676" s="446"/>
      <c r="K676" s="446"/>
      <c r="L676" s="444"/>
      <c r="M676" s="444"/>
      <c r="N676" s="446"/>
      <c r="O676" s="446"/>
      <c r="P676" s="444"/>
      <c r="Q676" s="444"/>
      <c r="R676" s="444"/>
      <c r="S676" s="444"/>
      <c r="T676" s="444"/>
      <c r="U676" s="444"/>
      <c r="V676" s="444"/>
      <c r="W676" s="444"/>
      <c r="X676" s="444"/>
      <c r="Y676" s="444"/>
      <c r="Z676" s="444"/>
    </row>
    <row r="677" spans="1:26" ht="15.75" customHeight="1">
      <c r="A677" s="444"/>
      <c r="B677" s="47"/>
      <c r="C677" s="472"/>
      <c r="D677" s="47"/>
      <c r="E677" s="47"/>
      <c r="F677" s="47"/>
      <c r="G677" s="47"/>
      <c r="H677" s="47"/>
      <c r="I677" s="444"/>
      <c r="J677" s="446"/>
      <c r="K677" s="446"/>
      <c r="L677" s="444"/>
      <c r="M677" s="444"/>
      <c r="N677" s="446"/>
      <c r="O677" s="446"/>
      <c r="P677" s="444"/>
      <c r="Q677" s="444"/>
      <c r="R677" s="444"/>
      <c r="S677" s="444"/>
      <c r="T677" s="444"/>
      <c r="U677" s="444"/>
      <c r="V677" s="444"/>
      <c r="W677" s="444"/>
      <c r="X677" s="444"/>
      <c r="Y677" s="444"/>
      <c r="Z677" s="444"/>
    </row>
    <row r="678" spans="1:26" ht="15.75" customHeight="1">
      <c r="A678" s="444"/>
      <c r="B678" s="47"/>
      <c r="C678" s="472"/>
      <c r="D678" s="47"/>
      <c r="E678" s="47"/>
      <c r="F678" s="47"/>
      <c r="G678" s="47"/>
      <c r="H678" s="47"/>
      <c r="I678" s="444"/>
      <c r="J678" s="446"/>
      <c r="K678" s="446"/>
      <c r="L678" s="444"/>
      <c r="M678" s="444"/>
      <c r="N678" s="446"/>
      <c r="O678" s="446"/>
      <c r="P678" s="444"/>
      <c r="Q678" s="444"/>
      <c r="R678" s="444"/>
      <c r="S678" s="444"/>
      <c r="T678" s="444"/>
      <c r="U678" s="444"/>
      <c r="V678" s="444"/>
      <c r="W678" s="444"/>
      <c r="X678" s="444"/>
      <c r="Y678" s="444"/>
      <c r="Z678" s="444"/>
    </row>
    <row r="679" spans="1:26" ht="15.75" customHeight="1">
      <c r="A679" s="444"/>
      <c r="B679" s="47"/>
      <c r="C679" s="472"/>
      <c r="D679" s="47"/>
      <c r="E679" s="47"/>
      <c r="F679" s="47"/>
      <c r="G679" s="47"/>
      <c r="H679" s="47"/>
      <c r="I679" s="444"/>
      <c r="J679" s="446"/>
      <c r="K679" s="446"/>
      <c r="L679" s="444"/>
      <c r="M679" s="444"/>
      <c r="N679" s="446"/>
      <c r="O679" s="446"/>
      <c r="P679" s="444"/>
      <c r="Q679" s="444"/>
      <c r="R679" s="444"/>
      <c r="S679" s="444"/>
      <c r="T679" s="444"/>
      <c r="U679" s="444"/>
      <c r="V679" s="444"/>
      <c r="W679" s="444"/>
      <c r="X679" s="444"/>
      <c r="Y679" s="444"/>
      <c r="Z679" s="444"/>
    </row>
    <row r="680" spans="1:26" ht="15.75" customHeight="1">
      <c r="A680" s="444"/>
      <c r="B680" s="47"/>
      <c r="C680" s="472"/>
      <c r="D680" s="47"/>
      <c r="E680" s="47"/>
      <c r="F680" s="47"/>
      <c r="G680" s="47"/>
      <c r="H680" s="47"/>
      <c r="I680" s="444"/>
      <c r="J680" s="446"/>
      <c r="K680" s="446"/>
      <c r="L680" s="444"/>
      <c r="M680" s="444"/>
      <c r="N680" s="446"/>
      <c r="O680" s="446"/>
      <c r="P680" s="444"/>
      <c r="Q680" s="444"/>
      <c r="R680" s="444"/>
      <c r="S680" s="444"/>
      <c r="T680" s="444"/>
      <c r="U680" s="444"/>
      <c r="V680" s="444"/>
      <c r="W680" s="444"/>
      <c r="X680" s="444"/>
      <c r="Y680" s="444"/>
      <c r="Z680" s="444"/>
    </row>
    <row r="681" spans="1:26" ht="15.75" customHeight="1">
      <c r="A681" s="444"/>
      <c r="B681" s="47"/>
      <c r="C681" s="472"/>
      <c r="D681" s="47"/>
      <c r="E681" s="47"/>
      <c r="F681" s="47"/>
      <c r="G681" s="47"/>
      <c r="H681" s="47"/>
      <c r="I681" s="444"/>
      <c r="J681" s="446"/>
      <c r="K681" s="446"/>
      <c r="L681" s="444"/>
      <c r="M681" s="444"/>
      <c r="N681" s="446"/>
      <c r="O681" s="446"/>
      <c r="P681" s="444"/>
      <c r="Q681" s="444"/>
      <c r="R681" s="444"/>
      <c r="S681" s="444"/>
      <c r="T681" s="444"/>
      <c r="U681" s="444"/>
      <c r="V681" s="444"/>
      <c r="W681" s="444"/>
      <c r="X681" s="444"/>
      <c r="Y681" s="444"/>
      <c r="Z681" s="444"/>
    </row>
    <row r="682" spans="1:26" ht="15.75" customHeight="1">
      <c r="A682" s="444"/>
      <c r="B682" s="47"/>
      <c r="C682" s="472"/>
      <c r="D682" s="47"/>
      <c r="E682" s="47"/>
      <c r="F682" s="47"/>
      <c r="G682" s="47"/>
      <c r="H682" s="47"/>
      <c r="I682" s="444"/>
      <c r="J682" s="446"/>
      <c r="K682" s="446"/>
      <c r="L682" s="444"/>
      <c r="M682" s="444"/>
      <c r="N682" s="446"/>
      <c r="O682" s="446"/>
      <c r="P682" s="444"/>
      <c r="Q682" s="444"/>
      <c r="R682" s="444"/>
      <c r="S682" s="444"/>
      <c r="T682" s="444"/>
      <c r="U682" s="444"/>
      <c r="V682" s="444"/>
      <c r="W682" s="444"/>
      <c r="X682" s="444"/>
      <c r="Y682" s="444"/>
      <c r="Z682" s="444"/>
    </row>
    <row r="683" spans="1:26" ht="15.75" customHeight="1">
      <c r="A683" s="444"/>
      <c r="B683" s="47"/>
      <c r="C683" s="472"/>
      <c r="D683" s="47"/>
      <c r="E683" s="47"/>
      <c r="F683" s="47"/>
      <c r="G683" s="47"/>
      <c r="H683" s="47"/>
      <c r="I683" s="444"/>
      <c r="J683" s="446"/>
      <c r="K683" s="446"/>
      <c r="L683" s="444"/>
      <c r="M683" s="444"/>
      <c r="N683" s="446"/>
      <c r="O683" s="446"/>
      <c r="P683" s="444"/>
      <c r="Q683" s="444"/>
      <c r="R683" s="444"/>
      <c r="S683" s="444"/>
      <c r="T683" s="444"/>
      <c r="U683" s="444"/>
      <c r="V683" s="444"/>
      <c r="W683" s="444"/>
      <c r="X683" s="444"/>
      <c r="Y683" s="444"/>
      <c r="Z683" s="444"/>
    </row>
    <row r="684" spans="1:26" ht="15.75" customHeight="1">
      <c r="A684" s="444"/>
      <c r="B684" s="47"/>
      <c r="C684" s="472"/>
      <c r="D684" s="47"/>
      <c r="E684" s="47"/>
      <c r="F684" s="47"/>
      <c r="G684" s="47"/>
      <c r="H684" s="47"/>
      <c r="I684" s="444"/>
      <c r="J684" s="446"/>
      <c r="K684" s="446"/>
      <c r="L684" s="444"/>
      <c r="M684" s="444"/>
      <c r="N684" s="446"/>
      <c r="O684" s="446"/>
      <c r="P684" s="444"/>
      <c r="Q684" s="444"/>
      <c r="R684" s="444"/>
      <c r="S684" s="444"/>
      <c r="T684" s="444"/>
      <c r="U684" s="444"/>
      <c r="V684" s="444"/>
      <c r="W684" s="444"/>
      <c r="X684" s="444"/>
      <c r="Y684" s="444"/>
      <c r="Z684" s="444"/>
    </row>
    <row r="685" spans="1:26" ht="15.75" customHeight="1">
      <c r="A685" s="444"/>
      <c r="B685" s="47"/>
      <c r="C685" s="472"/>
      <c r="D685" s="47"/>
      <c r="E685" s="47"/>
      <c r="F685" s="47"/>
      <c r="G685" s="47"/>
      <c r="H685" s="47"/>
      <c r="I685" s="444"/>
      <c r="J685" s="446"/>
      <c r="K685" s="446"/>
      <c r="L685" s="444"/>
      <c r="M685" s="444"/>
      <c r="N685" s="446"/>
      <c r="O685" s="446"/>
      <c r="P685" s="444"/>
      <c r="Q685" s="444"/>
      <c r="R685" s="444"/>
      <c r="S685" s="444"/>
      <c r="T685" s="444"/>
      <c r="U685" s="444"/>
      <c r="V685" s="444"/>
      <c r="W685" s="444"/>
      <c r="X685" s="444"/>
      <c r="Y685" s="444"/>
      <c r="Z685" s="444"/>
    </row>
    <row r="686" spans="1:26" ht="15.75" customHeight="1">
      <c r="A686" s="444"/>
      <c r="B686" s="47"/>
      <c r="C686" s="472"/>
      <c r="D686" s="47"/>
      <c r="E686" s="47"/>
      <c r="F686" s="47"/>
      <c r="G686" s="47"/>
      <c r="H686" s="47"/>
      <c r="I686" s="444"/>
      <c r="J686" s="446"/>
      <c r="K686" s="446"/>
      <c r="L686" s="444"/>
      <c r="M686" s="444"/>
      <c r="N686" s="446"/>
      <c r="O686" s="446"/>
      <c r="P686" s="444"/>
      <c r="Q686" s="444"/>
      <c r="R686" s="444"/>
      <c r="S686" s="444"/>
      <c r="T686" s="444"/>
      <c r="U686" s="444"/>
      <c r="V686" s="444"/>
      <c r="W686" s="444"/>
      <c r="X686" s="444"/>
      <c r="Y686" s="444"/>
      <c r="Z686" s="444"/>
    </row>
    <row r="687" spans="1:26" ht="15.75" customHeight="1">
      <c r="A687" s="444"/>
      <c r="B687" s="47"/>
      <c r="C687" s="472"/>
      <c r="D687" s="47"/>
      <c r="E687" s="47"/>
      <c r="F687" s="47"/>
      <c r="G687" s="47"/>
      <c r="H687" s="47"/>
      <c r="I687" s="444"/>
      <c r="J687" s="446"/>
      <c r="K687" s="446"/>
      <c r="L687" s="444"/>
      <c r="M687" s="444"/>
      <c r="N687" s="446"/>
      <c r="O687" s="446"/>
      <c r="P687" s="444"/>
      <c r="Q687" s="444"/>
      <c r="R687" s="444"/>
      <c r="S687" s="444"/>
      <c r="T687" s="444"/>
      <c r="U687" s="444"/>
      <c r="V687" s="444"/>
      <c r="W687" s="444"/>
      <c r="X687" s="444"/>
      <c r="Y687" s="444"/>
      <c r="Z687" s="444"/>
    </row>
    <row r="688" spans="1:26" ht="15.75" customHeight="1">
      <c r="A688" s="444"/>
      <c r="B688" s="47"/>
      <c r="C688" s="472"/>
      <c r="D688" s="47"/>
      <c r="E688" s="47"/>
      <c r="F688" s="47"/>
      <c r="G688" s="47"/>
      <c r="H688" s="47"/>
      <c r="I688" s="444"/>
      <c r="J688" s="446"/>
      <c r="K688" s="446"/>
      <c r="L688" s="444"/>
      <c r="M688" s="444"/>
      <c r="N688" s="446"/>
      <c r="O688" s="446"/>
      <c r="P688" s="444"/>
      <c r="Q688" s="444"/>
      <c r="R688" s="444"/>
      <c r="S688" s="444"/>
      <c r="T688" s="444"/>
      <c r="U688" s="444"/>
      <c r="V688" s="444"/>
      <c r="W688" s="444"/>
      <c r="X688" s="444"/>
      <c r="Y688" s="444"/>
      <c r="Z688" s="444"/>
    </row>
    <row r="689" spans="1:26" ht="15.75" customHeight="1">
      <c r="A689" s="444"/>
      <c r="B689" s="47"/>
      <c r="C689" s="472"/>
      <c r="D689" s="47"/>
      <c r="E689" s="47"/>
      <c r="F689" s="47"/>
      <c r="G689" s="47"/>
      <c r="H689" s="47"/>
      <c r="I689" s="444"/>
      <c r="J689" s="446"/>
      <c r="K689" s="446"/>
      <c r="L689" s="444"/>
      <c r="M689" s="444"/>
      <c r="N689" s="446"/>
      <c r="O689" s="446"/>
      <c r="P689" s="444"/>
      <c r="Q689" s="444"/>
      <c r="R689" s="444"/>
      <c r="S689" s="444"/>
      <c r="T689" s="444"/>
      <c r="U689" s="444"/>
      <c r="V689" s="444"/>
      <c r="W689" s="444"/>
      <c r="X689" s="444"/>
      <c r="Y689" s="444"/>
      <c r="Z689" s="444"/>
    </row>
    <row r="690" spans="1:26" ht="15.75" customHeight="1">
      <c r="A690" s="444"/>
      <c r="B690" s="47"/>
      <c r="C690" s="472"/>
      <c r="D690" s="47"/>
      <c r="E690" s="47"/>
      <c r="F690" s="47"/>
      <c r="G690" s="47"/>
      <c r="H690" s="47"/>
      <c r="I690" s="444"/>
      <c r="J690" s="446"/>
      <c r="K690" s="446"/>
      <c r="L690" s="444"/>
      <c r="M690" s="444"/>
      <c r="N690" s="446"/>
      <c r="O690" s="446"/>
      <c r="P690" s="444"/>
      <c r="Q690" s="444"/>
      <c r="R690" s="444"/>
      <c r="S690" s="444"/>
      <c r="T690" s="444"/>
      <c r="U690" s="444"/>
      <c r="V690" s="444"/>
      <c r="W690" s="444"/>
      <c r="X690" s="444"/>
      <c r="Y690" s="444"/>
      <c r="Z690" s="444"/>
    </row>
    <row r="691" spans="1:26" ht="15.75" customHeight="1">
      <c r="A691" s="444"/>
      <c r="B691" s="47"/>
      <c r="C691" s="472"/>
      <c r="D691" s="47"/>
      <c r="E691" s="47"/>
      <c r="F691" s="47"/>
      <c r="G691" s="47"/>
      <c r="H691" s="47"/>
      <c r="I691" s="444"/>
      <c r="J691" s="446"/>
      <c r="K691" s="446"/>
      <c r="L691" s="444"/>
      <c r="M691" s="444"/>
      <c r="N691" s="446"/>
      <c r="O691" s="446"/>
      <c r="P691" s="444"/>
      <c r="Q691" s="444"/>
      <c r="R691" s="444"/>
      <c r="S691" s="444"/>
      <c r="T691" s="444"/>
      <c r="U691" s="444"/>
      <c r="V691" s="444"/>
      <c r="W691" s="444"/>
      <c r="X691" s="444"/>
      <c r="Y691" s="444"/>
      <c r="Z691" s="444"/>
    </row>
    <row r="692" spans="1:26" ht="15.75" customHeight="1">
      <c r="A692" s="444"/>
      <c r="B692" s="47"/>
      <c r="C692" s="472"/>
      <c r="D692" s="47"/>
      <c r="E692" s="47"/>
      <c r="F692" s="47"/>
      <c r="G692" s="47"/>
      <c r="H692" s="47"/>
      <c r="I692" s="444"/>
      <c r="J692" s="446"/>
      <c r="K692" s="446"/>
      <c r="L692" s="444"/>
      <c r="M692" s="444"/>
      <c r="N692" s="446"/>
      <c r="O692" s="446"/>
      <c r="P692" s="444"/>
      <c r="Q692" s="444"/>
      <c r="R692" s="444"/>
      <c r="S692" s="444"/>
      <c r="T692" s="444"/>
      <c r="U692" s="444"/>
      <c r="V692" s="444"/>
      <c r="W692" s="444"/>
      <c r="X692" s="444"/>
      <c r="Y692" s="444"/>
      <c r="Z692" s="444"/>
    </row>
    <row r="693" spans="1:26" ht="15.75" customHeight="1">
      <c r="A693" s="444"/>
      <c r="B693" s="47"/>
      <c r="C693" s="472"/>
      <c r="D693" s="47"/>
      <c r="E693" s="47"/>
      <c r="F693" s="47"/>
      <c r="G693" s="47"/>
      <c r="H693" s="47"/>
      <c r="I693" s="444"/>
      <c r="J693" s="446"/>
      <c r="K693" s="446"/>
      <c r="L693" s="444"/>
      <c r="M693" s="444"/>
      <c r="N693" s="446"/>
      <c r="O693" s="446"/>
      <c r="P693" s="444"/>
      <c r="Q693" s="444"/>
      <c r="R693" s="444"/>
      <c r="S693" s="444"/>
      <c r="T693" s="444"/>
      <c r="U693" s="444"/>
      <c r="V693" s="444"/>
      <c r="W693" s="444"/>
      <c r="X693" s="444"/>
      <c r="Y693" s="444"/>
      <c r="Z693" s="444"/>
    </row>
    <row r="694" spans="1:26" ht="15.75" customHeight="1">
      <c r="A694" s="444"/>
      <c r="B694" s="47"/>
      <c r="C694" s="472"/>
      <c r="D694" s="47"/>
      <c r="E694" s="47"/>
      <c r="F694" s="47"/>
      <c r="G694" s="47"/>
      <c r="H694" s="47"/>
      <c r="I694" s="444"/>
      <c r="J694" s="446"/>
      <c r="K694" s="446"/>
      <c r="L694" s="444"/>
      <c r="M694" s="444"/>
      <c r="N694" s="446"/>
      <c r="O694" s="446"/>
      <c r="P694" s="444"/>
      <c r="Q694" s="444"/>
      <c r="R694" s="444"/>
      <c r="S694" s="444"/>
      <c r="T694" s="444"/>
      <c r="U694" s="444"/>
      <c r="V694" s="444"/>
      <c r="W694" s="444"/>
      <c r="X694" s="444"/>
      <c r="Y694" s="444"/>
      <c r="Z694" s="444"/>
    </row>
    <row r="695" spans="1:26" ht="15.75" customHeight="1">
      <c r="A695" s="444"/>
      <c r="B695" s="47"/>
      <c r="C695" s="472"/>
      <c r="D695" s="47"/>
      <c r="E695" s="47"/>
      <c r="F695" s="47"/>
      <c r="G695" s="47"/>
      <c r="H695" s="47"/>
      <c r="I695" s="444"/>
      <c r="J695" s="446"/>
      <c r="K695" s="446"/>
      <c r="L695" s="444"/>
      <c r="M695" s="444"/>
      <c r="N695" s="446"/>
      <c r="O695" s="446"/>
      <c r="P695" s="444"/>
      <c r="Q695" s="444"/>
      <c r="R695" s="444"/>
      <c r="S695" s="444"/>
      <c r="T695" s="444"/>
      <c r="U695" s="444"/>
      <c r="V695" s="444"/>
      <c r="W695" s="444"/>
      <c r="X695" s="444"/>
      <c r="Y695" s="444"/>
      <c r="Z695" s="444"/>
    </row>
    <row r="696" spans="1:26" ht="15.75" customHeight="1">
      <c r="A696" s="444"/>
      <c r="B696" s="47"/>
      <c r="C696" s="472"/>
      <c r="D696" s="47"/>
      <c r="E696" s="47"/>
      <c r="F696" s="47"/>
      <c r="G696" s="47"/>
      <c r="H696" s="47"/>
      <c r="I696" s="444"/>
      <c r="J696" s="446"/>
      <c r="K696" s="446"/>
      <c r="L696" s="444"/>
      <c r="M696" s="444"/>
      <c r="N696" s="446"/>
      <c r="O696" s="446"/>
      <c r="P696" s="444"/>
      <c r="Q696" s="444"/>
      <c r="R696" s="444"/>
      <c r="S696" s="444"/>
      <c r="T696" s="444"/>
      <c r="U696" s="444"/>
      <c r="V696" s="444"/>
      <c r="W696" s="444"/>
      <c r="X696" s="444"/>
      <c r="Y696" s="444"/>
      <c r="Z696" s="444"/>
    </row>
    <row r="697" spans="1:26" ht="15.75" customHeight="1">
      <c r="A697" s="444"/>
      <c r="B697" s="47"/>
      <c r="C697" s="472"/>
      <c r="D697" s="47"/>
      <c r="E697" s="47"/>
      <c r="F697" s="47"/>
      <c r="G697" s="47"/>
      <c r="H697" s="47"/>
      <c r="I697" s="444"/>
      <c r="J697" s="446"/>
      <c r="K697" s="446"/>
      <c r="L697" s="444"/>
      <c r="M697" s="444"/>
      <c r="N697" s="446"/>
      <c r="O697" s="446"/>
      <c r="P697" s="444"/>
      <c r="Q697" s="444"/>
      <c r="R697" s="444"/>
      <c r="S697" s="444"/>
      <c r="T697" s="444"/>
      <c r="U697" s="444"/>
      <c r="V697" s="444"/>
      <c r="W697" s="444"/>
      <c r="X697" s="444"/>
      <c r="Y697" s="444"/>
      <c r="Z697" s="444"/>
    </row>
    <row r="698" spans="1:26" ht="15.75" customHeight="1">
      <c r="A698" s="444"/>
      <c r="B698" s="47"/>
      <c r="C698" s="472"/>
      <c r="D698" s="47"/>
      <c r="E698" s="47"/>
      <c r="F698" s="47"/>
      <c r="G698" s="47"/>
      <c r="H698" s="47"/>
      <c r="I698" s="444"/>
      <c r="J698" s="446"/>
      <c r="K698" s="446"/>
      <c r="L698" s="444"/>
      <c r="M698" s="444"/>
      <c r="N698" s="446"/>
      <c r="O698" s="446"/>
      <c r="P698" s="444"/>
      <c r="Q698" s="444"/>
      <c r="R698" s="444"/>
      <c r="S698" s="444"/>
      <c r="T698" s="444"/>
      <c r="U698" s="444"/>
      <c r="V698" s="444"/>
      <c r="W698" s="444"/>
      <c r="X698" s="444"/>
      <c r="Y698" s="444"/>
      <c r="Z698" s="444"/>
    </row>
    <row r="699" spans="1:26" ht="15.75" customHeight="1">
      <c r="A699" s="444"/>
      <c r="B699" s="47"/>
      <c r="C699" s="472"/>
      <c r="D699" s="47"/>
      <c r="E699" s="47"/>
      <c r="F699" s="47"/>
      <c r="G699" s="47"/>
      <c r="H699" s="47"/>
      <c r="I699" s="444"/>
      <c r="J699" s="446"/>
      <c r="K699" s="446"/>
      <c r="L699" s="444"/>
      <c r="M699" s="444"/>
      <c r="N699" s="446"/>
      <c r="O699" s="446"/>
      <c r="P699" s="444"/>
      <c r="Q699" s="444"/>
      <c r="R699" s="444"/>
      <c r="S699" s="444"/>
      <c r="T699" s="444"/>
      <c r="U699" s="444"/>
      <c r="V699" s="444"/>
      <c r="W699" s="444"/>
      <c r="X699" s="444"/>
      <c r="Y699" s="444"/>
      <c r="Z699" s="444"/>
    </row>
    <row r="700" spans="1:26" ht="15.75" customHeight="1">
      <c r="A700" s="444"/>
      <c r="B700" s="47"/>
      <c r="C700" s="472"/>
      <c r="D700" s="47"/>
      <c r="E700" s="47"/>
      <c r="F700" s="47"/>
      <c r="G700" s="47"/>
      <c r="H700" s="47"/>
      <c r="I700" s="444"/>
      <c r="J700" s="446"/>
      <c r="K700" s="446"/>
      <c r="L700" s="444"/>
      <c r="M700" s="444"/>
      <c r="N700" s="446"/>
      <c r="O700" s="446"/>
      <c r="P700" s="444"/>
      <c r="Q700" s="444"/>
      <c r="R700" s="444"/>
      <c r="S700" s="444"/>
      <c r="T700" s="444"/>
      <c r="U700" s="444"/>
      <c r="V700" s="444"/>
      <c r="W700" s="444"/>
      <c r="X700" s="444"/>
      <c r="Y700" s="444"/>
      <c r="Z700" s="444"/>
    </row>
    <row r="701" spans="1:26" ht="15.75" customHeight="1">
      <c r="A701" s="444"/>
      <c r="B701" s="47"/>
      <c r="C701" s="472"/>
      <c r="D701" s="47"/>
      <c r="E701" s="47"/>
      <c r="F701" s="47"/>
      <c r="G701" s="47"/>
      <c r="H701" s="47"/>
      <c r="I701" s="444"/>
      <c r="J701" s="446"/>
      <c r="K701" s="446"/>
      <c r="L701" s="444"/>
      <c r="M701" s="444"/>
      <c r="N701" s="446"/>
      <c r="O701" s="446"/>
      <c r="P701" s="444"/>
      <c r="Q701" s="444"/>
      <c r="R701" s="444"/>
      <c r="S701" s="444"/>
      <c r="T701" s="444"/>
      <c r="U701" s="444"/>
      <c r="V701" s="444"/>
      <c r="W701" s="444"/>
      <c r="X701" s="444"/>
      <c r="Y701" s="444"/>
      <c r="Z701" s="444"/>
    </row>
    <row r="702" spans="1:26" ht="15.75" customHeight="1">
      <c r="A702" s="444"/>
      <c r="B702" s="47"/>
      <c r="C702" s="472"/>
      <c r="D702" s="47"/>
      <c r="E702" s="47"/>
      <c r="F702" s="47"/>
      <c r="G702" s="47"/>
      <c r="H702" s="47"/>
      <c r="I702" s="444"/>
      <c r="J702" s="446"/>
      <c r="K702" s="446"/>
      <c r="L702" s="444"/>
      <c r="M702" s="444"/>
      <c r="N702" s="446"/>
      <c r="O702" s="446"/>
      <c r="P702" s="444"/>
      <c r="Q702" s="444"/>
      <c r="R702" s="444"/>
      <c r="S702" s="444"/>
      <c r="T702" s="444"/>
      <c r="U702" s="444"/>
      <c r="V702" s="444"/>
      <c r="W702" s="444"/>
      <c r="X702" s="444"/>
      <c r="Y702" s="444"/>
      <c r="Z702" s="444"/>
    </row>
    <row r="703" spans="1:26" ht="15.75" customHeight="1">
      <c r="A703" s="444"/>
      <c r="B703" s="47"/>
      <c r="C703" s="472"/>
      <c r="D703" s="47"/>
      <c r="E703" s="47"/>
      <c r="F703" s="47"/>
      <c r="G703" s="47"/>
      <c r="H703" s="47"/>
      <c r="I703" s="444"/>
      <c r="J703" s="446"/>
      <c r="K703" s="446"/>
      <c r="L703" s="444"/>
      <c r="M703" s="444"/>
      <c r="N703" s="446"/>
      <c r="O703" s="446"/>
      <c r="P703" s="444"/>
      <c r="Q703" s="444"/>
      <c r="R703" s="444"/>
      <c r="S703" s="444"/>
      <c r="T703" s="444"/>
      <c r="U703" s="444"/>
      <c r="V703" s="444"/>
      <c r="W703" s="444"/>
      <c r="X703" s="444"/>
      <c r="Y703" s="444"/>
      <c r="Z703" s="444"/>
    </row>
    <row r="704" spans="1:26" ht="15.75" customHeight="1">
      <c r="A704" s="444"/>
      <c r="B704" s="47"/>
      <c r="C704" s="472"/>
      <c r="D704" s="47"/>
      <c r="E704" s="47"/>
      <c r="F704" s="47"/>
      <c r="G704" s="47"/>
      <c r="H704" s="47"/>
      <c r="I704" s="444"/>
      <c r="J704" s="446"/>
      <c r="K704" s="446"/>
      <c r="L704" s="444"/>
      <c r="M704" s="444"/>
      <c r="N704" s="446"/>
      <c r="O704" s="446"/>
      <c r="P704" s="444"/>
      <c r="Q704" s="444"/>
      <c r="R704" s="444"/>
      <c r="S704" s="444"/>
      <c r="T704" s="444"/>
      <c r="U704" s="444"/>
      <c r="V704" s="444"/>
      <c r="W704" s="444"/>
      <c r="X704" s="444"/>
      <c r="Y704" s="444"/>
      <c r="Z704" s="444"/>
    </row>
    <row r="705" spans="1:26" ht="15.75" customHeight="1">
      <c r="A705" s="444"/>
      <c r="B705" s="47"/>
      <c r="C705" s="472"/>
      <c r="D705" s="47"/>
      <c r="E705" s="47"/>
      <c r="F705" s="47"/>
      <c r="G705" s="47"/>
      <c r="H705" s="47"/>
      <c r="I705" s="444"/>
      <c r="J705" s="446"/>
      <c r="K705" s="446"/>
      <c r="L705" s="444"/>
      <c r="M705" s="444"/>
      <c r="N705" s="446"/>
      <c r="O705" s="446"/>
      <c r="P705" s="444"/>
      <c r="Q705" s="444"/>
      <c r="R705" s="444"/>
      <c r="S705" s="444"/>
      <c r="T705" s="444"/>
      <c r="U705" s="444"/>
      <c r="V705" s="444"/>
      <c r="W705" s="444"/>
      <c r="X705" s="444"/>
      <c r="Y705" s="444"/>
      <c r="Z705" s="444"/>
    </row>
    <row r="706" spans="1:26" ht="15.75" customHeight="1">
      <c r="A706" s="444"/>
      <c r="B706" s="47"/>
      <c r="C706" s="472"/>
      <c r="D706" s="47"/>
      <c r="E706" s="47"/>
      <c r="F706" s="47"/>
      <c r="G706" s="47"/>
      <c r="H706" s="47"/>
      <c r="I706" s="444"/>
      <c r="J706" s="446"/>
      <c r="K706" s="446"/>
      <c r="L706" s="444"/>
      <c r="M706" s="444"/>
      <c r="N706" s="446"/>
      <c r="O706" s="446"/>
      <c r="P706" s="444"/>
      <c r="Q706" s="444"/>
      <c r="R706" s="444"/>
      <c r="S706" s="444"/>
      <c r="T706" s="444"/>
      <c r="U706" s="444"/>
      <c r="V706" s="444"/>
      <c r="W706" s="444"/>
      <c r="X706" s="444"/>
      <c r="Y706" s="444"/>
      <c r="Z706" s="444"/>
    </row>
    <row r="707" spans="1:26" ht="15.75" customHeight="1">
      <c r="A707" s="444"/>
      <c r="B707" s="47"/>
      <c r="C707" s="472"/>
      <c r="D707" s="47"/>
      <c r="E707" s="47"/>
      <c r="F707" s="47"/>
      <c r="G707" s="47"/>
      <c r="H707" s="47"/>
      <c r="I707" s="444"/>
      <c r="J707" s="446"/>
      <c r="K707" s="446"/>
      <c r="L707" s="444"/>
      <c r="M707" s="444"/>
      <c r="N707" s="446"/>
      <c r="O707" s="446"/>
      <c r="P707" s="444"/>
      <c r="Q707" s="444"/>
      <c r="R707" s="444"/>
      <c r="S707" s="444"/>
      <c r="T707" s="444"/>
      <c r="U707" s="444"/>
      <c r="V707" s="444"/>
      <c r="W707" s="444"/>
      <c r="X707" s="444"/>
      <c r="Y707" s="444"/>
      <c r="Z707" s="444"/>
    </row>
    <row r="708" spans="1:26" ht="15.75" customHeight="1">
      <c r="A708" s="444"/>
      <c r="B708" s="47"/>
      <c r="C708" s="472"/>
      <c r="D708" s="47"/>
      <c r="E708" s="47"/>
      <c r="F708" s="47"/>
      <c r="G708" s="47"/>
      <c r="H708" s="47"/>
      <c r="I708" s="444"/>
      <c r="J708" s="446"/>
      <c r="K708" s="446"/>
      <c r="L708" s="444"/>
      <c r="M708" s="444"/>
      <c r="N708" s="446"/>
      <c r="O708" s="446"/>
      <c r="P708" s="444"/>
      <c r="Q708" s="444"/>
      <c r="R708" s="444"/>
      <c r="S708" s="444"/>
      <c r="T708" s="444"/>
      <c r="U708" s="444"/>
      <c r="V708" s="444"/>
      <c r="W708" s="444"/>
      <c r="X708" s="444"/>
      <c r="Y708" s="444"/>
      <c r="Z708" s="444"/>
    </row>
    <row r="709" spans="1:26" ht="15.75" customHeight="1">
      <c r="A709" s="444"/>
      <c r="B709" s="47"/>
      <c r="C709" s="472"/>
      <c r="D709" s="47"/>
      <c r="E709" s="47"/>
      <c r="F709" s="47"/>
      <c r="G709" s="47"/>
      <c r="H709" s="47"/>
      <c r="I709" s="444"/>
      <c r="J709" s="446"/>
      <c r="K709" s="446"/>
      <c r="L709" s="444"/>
      <c r="M709" s="444"/>
      <c r="N709" s="446"/>
      <c r="O709" s="446"/>
      <c r="P709" s="444"/>
      <c r="Q709" s="444"/>
      <c r="R709" s="444"/>
      <c r="S709" s="444"/>
      <c r="T709" s="444"/>
      <c r="U709" s="444"/>
      <c r="V709" s="444"/>
      <c r="W709" s="444"/>
      <c r="X709" s="444"/>
      <c r="Y709" s="444"/>
      <c r="Z709" s="444"/>
    </row>
    <row r="710" spans="1:26" ht="15.75" customHeight="1">
      <c r="A710" s="444"/>
      <c r="B710" s="47"/>
      <c r="C710" s="472"/>
      <c r="D710" s="47"/>
      <c r="E710" s="47"/>
      <c r="F710" s="47"/>
      <c r="G710" s="47"/>
      <c r="H710" s="47"/>
      <c r="I710" s="444"/>
      <c r="J710" s="446"/>
      <c r="K710" s="446"/>
      <c r="L710" s="444"/>
      <c r="M710" s="444"/>
      <c r="N710" s="446"/>
      <c r="O710" s="446"/>
      <c r="P710" s="444"/>
      <c r="Q710" s="444"/>
      <c r="R710" s="444"/>
      <c r="S710" s="444"/>
      <c r="T710" s="444"/>
      <c r="U710" s="444"/>
      <c r="V710" s="444"/>
      <c r="W710" s="444"/>
      <c r="X710" s="444"/>
      <c r="Y710" s="444"/>
      <c r="Z710" s="444"/>
    </row>
    <row r="711" spans="1:26" ht="15.75" customHeight="1">
      <c r="A711" s="444"/>
      <c r="B711" s="47"/>
      <c r="C711" s="472"/>
      <c r="D711" s="47"/>
      <c r="E711" s="47"/>
      <c r="F711" s="47"/>
      <c r="G711" s="47"/>
      <c r="H711" s="47"/>
      <c r="I711" s="444"/>
      <c r="J711" s="446"/>
      <c r="K711" s="446"/>
      <c r="L711" s="444"/>
      <c r="M711" s="444"/>
      <c r="N711" s="446"/>
      <c r="O711" s="446"/>
      <c r="P711" s="444"/>
      <c r="Q711" s="444"/>
      <c r="R711" s="444"/>
      <c r="S711" s="444"/>
      <c r="T711" s="444"/>
      <c r="U711" s="444"/>
      <c r="V711" s="444"/>
      <c r="W711" s="444"/>
      <c r="X711" s="444"/>
      <c r="Y711" s="444"/>
      <c r="Z711" s="444"/>
    </row>
    <row r="712" spans="1:26" ht="15.75" customHeight="1">
      <c r="A712" s="444"/>
      <c r="B712" s="47"/>
      <c r="C712" s="472"/>
      <c r="D712" s="47"/>
      <c r="E712" s="47"/>
      <c r="F712" s="47"/>
      <c r="G712" s="47"/>
      <c r="H712" s="47"/>
      <c r="I712" s="444"/>
      <c r="J712" s="446"/>
      <c r="K712" s="446"/>
      <c r="L712" s="444"/>
      <c r="M712" s="444"/>
      <c r="N712" s="446"/>
      <c r="O712" s="446"/>
      <c r="P712" s="444"/>
      <c r="Q712" s="444"/>
      <c r="R712" s="444"/>
      <c r="S712" s="444"/>
      <c r="T712" s="444"/>
      <c r="U712" s="444"/>
      <c r="V712" s="444"/>
      <c r="W712" s="444"/>
      <c r="X712" s="444"/>
      <c r="Y712" s="444"/>
      <c r="Z712" s="444"/>
    </row>
    <row r="713" spans="1:26" ht="15.75" customHeight="1">
      <c r="A713" s="444"/>
      <c r="B713" s="47"/>
      <c r="C713" s="472"/>
      <c r="D713" s="47"/>
      <c r="E713" s="47"/>
      <c r="F713" s="47"/>
      <c r="G713" s="47"/>
      <c r="H713" s="47"/>
      <c r="I713" s="444"/>
      <c r="J713" s="446"/>
      <c r="K713" s="446"/>
      <c r="L713" s="444"/>
      <c r="M713" s="444"/>
      <c r="N713" s="446"/>
      <c r="O713" s="446"/>
      <c r="P713" s="444"/>
      <c r="Q713" s="444"/>
      <c r="R713" s="444"/>
      <c r="S713" s="444"/>
      <c r="T713" s="444"/>
      <c r="U713" s="444"/>
      <c r="V713" s="444"/>
      <c r="W713" s="444"/>
      <c r="X713" s="444"/>
      <c r="Y713" s="444"/>
      <c r="Z713" s="444"/>
    </row>
    <row r="714" spans="1:26" ht="15.75" customHeight="1">
      <c r="A714" s="444"/>
      <c r="B714" s="47"/>
      <c r="C714" s="472"/>
      <c r="D714" s="47"/>
      <c r="E714" s="47"/>
      <c r="F714" s="47"/>
      <c r="G714" s="47"/>
      <c r="H714" s="47"/>
      <c r="I714" s="444"/>
      <c r="J714" s="446"/>
      <c r="K714" s="446"/>
      <c r="L714" s="444"/>
      <c r="M714" s="444"/>
      <c r="N714" s="446"/>
      <c r="O714" s="446"/>
      <c r="P714" s="444"/>
      <c r="Q714" s="444"/>
      <c r="R714" s="444"/>
      <c r="S714" s="444"/>
      <c r="T714" s="444"/>
      <c r="U714" s="444"/>
      <c r="V714" s="444"/>
      <c r="W714" s="444"/>
      <c r="X714" s="444"/>
      <c r="Y714" s="444"/>
      <c r="Z714" s="444"/>
    </row>
    <row r="715" spans="1:26" ht="15.75" customHeight="1">
      <c r="A715" s="444"/>
      <c r="B715" s="47"/>
      <c r="C715" s="472"/>
      <c r="D715" s="47"/>
      <c r="E715" s="47"/>
      <c r="F715" s="47"/>
      <c r="G715" s="47"/>
      <c r="H715" s="47"/>
      <c r="I715" s="444"/>
      <c r="J715" s="446"/>
      <c r="K715" s="446"/>
      <c r="L715" s="444"/>
      <c r="M715" s="444"/>
      <c r="N715" s="446"/>
      <c r="O715" s="446"/>
      <c r="P715" s="444"/>
      <c r="Q715" s="444"/>
      <c r="R715" s="444"/>
      <c r="S715" s="444"/>
      <c r="T715" s="444"/>
      <c r="U715" s="444"/>
      <c r="V715" s="444"/>
      <c r="W715" s="444"/>
      <c r="X715" s="444"/>
      <c r="Y715" s="444"/>
      <c r="Z715" s="444"/>
    </row>
    <row r="716" spans="1:26" ht="15.75" customHeight="1">
      <c r="A716" s="444"/>
      <c r="B716" s="47"/>
      <c r="C716" s="472"/>
      <c r="D716" s="47"/>
      <c r="E716" s="47"/>
      <c r="F716" s="47"/>
      <c r="G716" s="47"/>
      <c r="H716" s="47"/>
      <c r="I716" s="444"/>
      <c r="J716" s="446"/>
      <c r="K716" s="446"/>
      <c r="L716" s="444"/>
      <c r="M716" s="444"/>
      <c r="N716" s="446"/>
      <c r="O716" s="446"/>
      <c r="P716" s="444"/>
      <c r="Q716" s="444"/>
      <c r="R716" s="444"/>
      <c r="S716" s="444"/>
      <c r="T716" s="444"/>
      <c r="U716" s="444"/>
      <c r="V716" s="444"/>
      <c r="W716" s="444"/>
      <c r="X716" s="444"/>
      <c r="Y716" s="444"/>
      <c r="Z716" s="444"/>
    </row>
    <row r="717" spans="1:26" ht="15.75" customHeight="1">
      <c r="A717" s="444"/>
      <c r="B717" s="47"/>
      <c r="C717" s="472"/>
      <c r="D717" s="47"/>
      <c r="E717" s="47"/>
      <c r="F717" s="47"/>
      <c r="G717" s="47"/>
      <c r="H717" s="47"/>
      <c r="I717" s="444"/>
      <c r="J717" s="446"/>
      <c r="K717" s="446"/>
      <c r="L717" s="444"/>
      <c r="M717" s="444"/>
      <c r="N717" s="446"/>
      <c r="O717" s="446"/>
      <c r="P717" s="444"/>
      <c r="Q717" s="444"/>
      <c r="R717" s="444"/>
      <c r="S717" s="444"/>
      <c r="T717" s="444"/>
      <c r="U717" s="444"/>
      <c r="V717" s="444"/>
      <c r="W717" s="444"/>
      <c r="X717" s="444"/>
      <c r="Y717" s="444"/>
      <c r="Z717" s="444"/>
    </row>
    <row r="718" spans="1:26" ht="15.75" customHeight="1">
      <c r="A718" s="444"/>
      <c r="B718" s="47"/>
      <c r="C718" s="472"/>
      <c r="D718" s="47"/>
      <c r="E718" s="47"/>
      <c r="F718" s="47"/>
      <c r="G718" s="47"/>
      <c r="H718" s="47"/>
      <c r="I718" s="444"/>
      <c r="J718" s="446"/>
      <c r="K718" s="446"/>
      <c r="L718" s="444"/>
      <c r="M718" s="444"/>
      <c r="N718" s="446"/>
      <c r="O718" s="446"/>
      <c r="P718" s="444"/>
      <c r="Q718" s="444"/>
      <c r="R718" s="444"/>
      <c r="S718" s="444"/>
      <c r="T718" s="444"/>
      <c r="U718" s="444"/>
      <c r="V718" s="444"/>
      <c r="W718" s="444"/>
      <c r="X718" s="444"/>
      <c r="Y718" s="444"/>
      <c r="Z718" s="444"/>
    </row>
    <row r="719" spans="1:26" ht="15.75" customHeight="1">
      <c r="A719" s="444"/>
      <c r="B719" s="47"/>
      <c r="C719" s="472"/>
      <c r="D719" s="47"/>
      <c r="E719" s="47"/>
      <c r="F719" s="47"/>
      <c r="G719" s="47"/>
      <c r="H719" s="47"/>
      <c r="I719" s="444"/>
      <c r="J719" s="446"/>
      <c r="K719" s="446"/>
      <c r="L719" s="444"/>
      <c r="M719" s="444"/>
      <c r="N719" s="446"/>
      <c r="O719" s="446"/>
      <c r="P719" s="444"/>
      <c r="Q719" s="444"/>
      <c r="R719" s="444"/>
      <c r="S719" s="444"/>
      <c r="T719" s="444"/>
      <c r="U719" s="444"/>
      <c r="V719" s="444"/>
      <c r="W719" s="444"/>
      <c r="X719" s="444"/>
      <c r="Y719" s="444"/>
      <c r="Z719" s="444"/>
    </row>
    <row r="720" spans="1:26" ht="15.75" customHeight="1">
      <c r="A720" s="444"/>
      <c r="B720" s="47"/>
      <c r="C720" s="472"/>
      <c r="D720" s="47"/>
      <c r="E720" s="47"/>
      <c r="F720" s="47"/>
      <c r="G720" s="47"/>
      <c r="H720" s="47"/>
      <c r="I720" s="444"/>
      <c r="J720" s="446"/>
      <c r="K720" s="446"/>
      <c r="L720" s="444"/>
      <c r="M720" s="444"/>
      <c r="N720" s="446"/>
      <c r="O720" s="446"/>
      <c r="P720" s="444"/>
      <c r="Q720" s="444"/>
      <c r="R720" s="444"/>
      <c r="S720" s="444"/>
      <c r="T720" s="444"/>
      <c r="U720" s="444"/>
      <c r="V720" s="444"/>
      <c r="W720" s="444"/>
      <c r="X720" s="444"/>
      <c r="Y720" s="444"/>
      <c r="Z720" s="444"/>
    </row>
    <row r="721" spans="1:26" ht="15.75" customHeight="1">
      <c r="A721" s="444"/>
      <c r="B721" s="47"/>
      <c r="C721" s="472"/>
      <c r="D721" s="47"/>
      <c r="E721" s="47"/>
      <c r="F721" s="47"/>
      <c r="G721" s="47"/>
      <c r="H721" s="47"/>
      <c r="I721" s="444"/>
      <c r="J721" s="446"/>
      <c r="K721" s="446"/>
      <c r="L721" s="444"/>
      <c r="M721" s="444"/>
      <c r="N721" s="446"/>
      <c r="O721" s="446"/>
      <c r="P721" s="444"/>
      <c r="Q721" s="444"/>
      <c r="R721" s="444"/>
      <c r="S721" s="444"/>
      <c r="T721" s="444"/>
      <c r="U721" s="444"/>
      <c r="V721" s="444"/>
      <c r="W721" s="444"/>
      <c r="X721" s="444"/>
      <c r="Y721" s="444"/>
      <c r="Z721" s="444"/>
    </row>
    <row r="722" spans="1:26" ht="15.75" customHeight="1">
      <c r="A722" s="444"/>
      <c r="B722" s="47"/>
      <c r="C722" s="472"/>
      <c r="D722" s="47"/>
      <c r="E722" s="47"/>
      <c r="F722" s="47"/>
      <c r="G722" s="47"/>
      <c r="H722" s="47"/>
      <c r="I722" s="444"/>
      <c r="J722" s="446"/>
      <c r="K722" s="446"/>
      <c r="L722" s="444"/>
      <c r="M722" s="444"/>
      <c r="N722" s="446"/>
      <c r="O722" s="446"/>
      <c r="P722" s="444"/>
      <c r="Q722" s="444"/>
      <c r="R722" s="444"/>
      <c r="S722" s="444"/>
      <c r="T722" s="444"/>
      <c r="U722" s="444"/>
      <c r="V722" s="444"/>
      <c r="W722" s="444"/>
      <c r="X722" s="444"/>
      <c r="Y722" s="444"/>
      <c r="Z722" s="444"/>
    </row>
    <row r="723" spans="1:26" ht="15.75" customHeight="1">
      <c r="A723" s="444"/>
      <c r="B723" s="47"/>
      <c r="C723" s="472"/>
      <c r="D723" s="47"/>
      <c r="E723" s="47"/>
      <c r="F723" s="47"/>
      <c r="G723" s="47"/>
      <c r="H723" s="47"/>
      <c r="I723" s="444"/>
      <c r="J723" s="446"/>
      <c r="K723" s="446"/>
      <c r="L723" s="444"/>
      <c r="M723" s="444"/>
      <c r="N723" s="446"/>
      <c r="O723" s="446"/>
      <c r="P723" s="444"/>
      <c r="Q723" s="444"/>
      <c r="R723" s="444"/>
      <c r="S723" s="444"/>
      <c r="T723" s="444"/>
      <c r="U723" s="444"/>
      <c r="V723" s="444"/>
      <c r="W723" s="444"/>
      <c r="X723" s="444"/>
      <c r="Y723" s="444"/>
      <c r="Z723" s="444"/>
    </row>
    <row r="724" spans="1:26" ht="15.75" customHeight="1">
      <c r="A724" s="444"/>
      <c r="B724" s="47"/>
      <c r="C724" s="472"/>
      <c r="D724" s="47"/>
      <c r="E724" s="47"/>
      <c r="F724" s="47"/>
      <c r="G724" s="47"/>
      <c r="H724" s="47"/>
      <c r="I724" s="444"/>
      <c r="J724" s="446"/>
      <c r="K724" s="446"/>
      <c r="L724" s="444"/>
      <c r="M724" s="444"/>
      <c r="N724" s="446"/>
      <c r="O724" s="446"/>
      <c r="P724" s="444"/>
      <c r="Q724" s="444"/>
      <c r="R724" s="444"/>
      <c r="S724" s="444"/>
      <c r="T724" s="444"/>
      <c r="U724" s="444"/>
      <c r="V724" s="444"/>
      <c r="W724" s="444"/>
      <c r="X724" s="444"/>
      <c r="Y724" s="444"/>
      <c r="Z724" s="444"/>
    </row>
    <row r="725" spans="1:26" ht="15.75" customHeight="1">
      <c r="A725" s="444"/>
      <c r="B725" s="47"/>
      <c r="C725" s="472"/>
      <c r="D725" s="47"/>
      <c r="E725" s="47"/>
      <c r="F725" s="47"/>
      <c r="G725" s="47"/>
      <c r="H725" s="47"/>
      <c r="I725" s="444"/>
      <c r="J725" s="446"/>
      <c r="K725" s="446"/>
      <c r="L725" s="444"/>
      <c r="M725" s="444"/>
      <c r="N725" s="446"/>
      <c r="O725" s="446"/>
      <c r="P725" s="444"/>
      <c r="Q725" s="444"/>
      <c r="R725" s="444"/>
      <c r="S725" s="444"/>
      <c r="T725" s="444"/>
      <c r="U725" s="444"/>
      <c r="V725" s="444"/>
      <c r="W725" s="444"/>
      <c r="X725" s="444"/>
      <c r="Y725" s="444"/>
      <c r="Z725" s="444"/>
    </row>
    <row r="726" spans="1:26" ht="15.75" customHeight="1">
      <c r="A726" s="444"/>
      <c r="B726" s="47"/>
      <c r="C726" s="472"/>
      <c r="D726" s="47"/>
      <c r="E726" s="47"/>
      <c r="F726" s="47"/>
      <c r="G726" s="47"/>
      <c r="H726" s="47"/>
      <c r="I726" s="444"/>
      <c r="J726" s="446"/>
      <c r="K726" s="446"/>
      <c r="L726" s="444"/>
      <c r="M726" s="444"/>
      <c r="N726" s="446"/>
      <c r="O726" s="446"/>
      <c r="P726" s="444"/>
      <c r="Q726" s="444"/>
      <c r="R726" s="444"/>
      <c r="S726" s="444"/>
      <c r="T726" s="444"/>
      <c r="U726" s="444"/>
      <c r="V726" s="444"/>
      <c r="W726" s="444"/>
      <c r="X726" s="444"/>
      <c r="Y726" s="444"/>
      <c r="Z726" s="444"/>
    </row>
    <row r="727" spans="1:26" ht="15.75" customHeight="1">
      <c r="A727" s="444"/>
      <c r="B727" s="47"/>
      <c r="C727" s="472"/>
      <c r="D727" s="47"/>
      <c r="E727" s="47"/>
      <c r="F727" s="47"/>
      <c r="G727" s="47"/>
      <c r="H727" s="47"/>
      <c r="I727" s="444"/>
      <c r="J727" s="446"/>
      <c r="K727" s="446"/>
      <c r="L727" s="444"/>
      <c r="M727" s="444"/>
      <c r="N727" s="446"/>
      <c r="O727" s="446"/>
      <c r="P727" s="444"/>
      <c r="Q727" s="444"/>
      <c r="R727" s="444"/>
      <c r="S727" s="444"/>
      <c r="T727" s="444"/>
      <c r="U727" s="444"/>
      <c r="V727" s="444"/>
      <c r="W727" s="444"/>
      <c r="X727" s="444"/>
      <c r="Y727" s="444"/>
      <c r="Z727" s="444"/>
    </row>
    <row r="728" spans="1:26" ht="15.75" customHeight="1">
      <c r="A728" s="444"/>
      <c r="B728" s="47"/>
      <c r="C728" s="472"/>
      <c r="D728" s="47"/>
      <c r="E728" s="47"/>
      <c r="F728" s="47"/>
      <c r="G728" s="47"/>
      <c r="H728" s="47"/>
      <c r="I728" s="444"/>
      <c r="J728" s="446"/>
      <c r="K728" s="446"/>
      <c r="L728" s="444"/>
      <c r="M728" s="444"/>
      <c r="N728" s="446"/>
      <c r="O728" s="446"/>
      <c r="P728" s="444"/>
      <c r="Q728" s="444"/>
      <c r="R728" s="444"/>
      <c r="S728" s="444"/>
      <c r="T728" s="444"/>
      <c r="U728" s="444"/>
      <c r="V728" s="444"/>
      <c r="W728" s="444"/>
      <c r="X728" s="444"/>
      <c r="Y728" s="444"/>
      <c r="Z728" s="444"/>
    </row>
    <row r="729" spans="1:26" ht="15.75" customHeight="1">
      <c r="A729" s="444"/>
      <c r="B729" s="47"/>
      <c r="C729" s="472"/>
      <c r="D729" s="47"/>
      <c r="E729" s="47"/>
      <c r="F729" s="47"/>
      <c r="G729" s="47"/>
      <c r="H729" s="47"/>
      <c r="I729" s="444"/>
      <c r="J729" s="446"/>
      <c r="K729" s="446"/>
      <c r="L729" s="444"/>
      <c r="M729" s="444"/>
      <c r="N729" s="446"/>
      <c r="O729" s="446"/>
      <c r="P729" s="444"/>
      <c r="Q729" s="444"/>
      <c r="R729" s="444"/>
      <c r="S729" s="444"/>
      <c r="T729" s="444"/>
      <c r="U729" s="444"/>
      <c r="V729" s="444"/>
      <c r="W729" s="444"/>
      <c r="X729" s="444"/>
      <c r="Y729" s="444"/>
      <c r="Z729" s="444"/>
    </row>
    <row r="730" spans="1:26" ht="15.75" customHeight="1">
      <c r="A730" s="444"/>
      <c r="B730" s="47"/>
      <c r="C730" s="472"/>
      <c r="D730" s="47"/>
      <c r="E730" s="47"/>
      <c r="F730" s="47"/>
      <c r="G730" s="47"/>
      <c r="H730" s="47"/>
      <c r="I730" s="444"/>
      <c r="J730" s="446"/>
      <c r="K730" s="446"/>
      <c r="L730" s="444"/>
      <c r="M730" s="444"/>
      <c r="N730" s="446"/>
      <c r="O730" s="446"/>
      <c r="P730" s="444"/>
      <c r="Q730" s="444"/>
      <c r="R730" s="444"/>
      <c r="S730" s="444"/>
      <c r="T730" s="444"/>
      <c r="U730" s="444"/>
      <c r="V730" s="444"/>
      <c r="W730" s="444"/>
      <c r="X730" s="444"/>
      <c r="Y730" s="444"/>
      <c r="Z730" s="444"/>
    </row>
    <row r="731" spans="1:26" ht="15.75" customHeight="1">
      <c r="A731" s="444"/>
      <c r="B731" s="47"/>
      <c r="C731" s="472"/>
      <c r="D731" s="47"/>
      <c r="E731" s="47"/>
      <c r="F731" s="47"/>
      <c r="G731" s="47"/>
      <c r="H731" s="47"/>
      <c r="I731" s="444"/>
      <c r="J731" s="446"/>
      <c r="K731" s="446"/>
      <c r="L731" s="444"/>
      <c r="M731" s="444"/>
      <c r="N731" s="446"/>
      <c r="O731" s="446"/>
      <c r="P731" s="444"/>
      <c r="Q731" s="444"/>
      <c r="R731" s="444"/>
      <c r="S731" s="444"/>
      <c r="T731" s="444"/>
      <c r="U731" s="444"/>
      <c r="V731" s="444"/>
      <c r="W731" s="444"/>
      <c r="X731" s="444"/>
      <c r="Y731" s="444"/>
      <c r="Z731" s="444"/>
    </row>
    <row r="732" spans="1:26" ht="15.75" customHeight="1">
      <c r="A732" s="444"/>
      <c r="B732" s="47"/>
      <c r="C732" s="472"/>
      <c r="D732" s="47"/>
      <c r="E732" s="47"/>
      <c r="F732" s="47"/>
      <c r="G732" s="47"/>
      <c r="H732" s="47"/>
      <c r="I732" s="444"/>
      <c r="J732" s="446"/>
      <c r="K732" s="446"/>
      <c r="L732" s="444"/>
      <c r="M732" s="444"/>
      <c r="N732" s="446"/>
      <c r="O732" s="446"/>
      <c r="P732" s="444"/>
      <c r="Q732" s="444"/>
      <c r="R732" s="444"/>
      <c r="S732" s="444"/>
      <c r="T732" s="444"/>
      <c r="U732" s="444"/>
      <c r="V732" s="444"/>
      <c r="W732" s="444"/>
      <c r="X732" s="444"/>
      <c r="Y732" s="444"/>
      <c r="Z732" s="444"/>
    </row>
    <row r="733" spans="1:26" ht="15.75" customHeight="1">
      <c r="A733" s="444"/>
      <c r="B733" s="47"/>
      <c r="C733" s="472"/>
      <c r="D733" s="47"/>
      <c r="E733" s="47"/>
      <c r="F733" s="47"/>
      <c r="G733" s="47"/>
      <c r="H733" s="47"/>
      <c r="I733" s="444"/>
      <c r="J733" s="446"/>
      <c r="K733" s="446"/>
      <c r="L733" s="444"/>
      <c r="M733" s="444"/>
      <c r="N733" s="446"/>
      <c r="O733" s="446"/>
      <c r="P733" s="444"/>
      <c r="Q733" s="444"/>
      <c r="R733" s="444"/>
      <c r="S733" s="444"/>
      <c r="T733" s="444"/>
      <c r="U733" s="444"/>
      <c r="V733" s="444"/>
      <c r="W733" s="444"/>
      <c r="X733" s="444"/>
      <c r="Y733" s="444"/>
      <c r="Z733" s="444"/>
    </row>
    <row r="734" spans="1:26" ht="15.75" customHeight="1">
      <c r="A734" s="444"/>
      <c r="B734" s="47"/>
      <c r="C734" s="472"/>
      <c r="D734" s="47"/>
      <c r="E734" s="47"/>
      <c r="F734" s="47"/>
      <c r="G734" s="47"/>
      <c r="H734" s="47"/>
      <c r="I734" s="444"/>
      <c r="J734" s="446"/>
      <c r="K734" s="446"/>
      <c r="L734" s="444"/>
      <c r="M734" s="444"/>
      <c r="N734" s="446"/>
      <c r="O734" s="446"/>
      <c r="P734" s="444"/>
      <c r="Q734" s="444"/>
      <c r="R734" s="444"/>
      <c r="S734" s="444"/>
      <c r="T734" s="444"/>
      <c r="U734" s="444"/>
      <c r="V734" s="444"/>
      <c r="W734" s="444"/>
      <c r="X734" s="444"/>
      <c r="Y734" s="444"/>
      <c r="Z734" s="444"/>
    </row>
    <row r="735" spans="1:26" ht="15.75" customHeight="1">
      <c r="A735" s="444"/>
      <c r="B735" s="47"/>
      <c r="C735" s="472"/>
      <c r="D735" s="47"/>
      <c r="E735" s="47"/>
      <c r="F735" s="47"/>
      <c r="G735" s="47"/>
      <c r="H735" s="47"/>
      <c r="I735" s="444"/>
      <c r="J735" s="446"/>
      <c r="K735" s="446"/>
      <c r="L735" s="444"/>
      <c r="M735" s="444"/>
      <c r="N735" s="446"/>
      <c r="O735" s="446"/>
      <c r="P735" s="444"/>
      <c r="Q735" s="444"/>
      <c r="R735" s="444"/>
      <c r="S735" s="444"/>
      <c r="T735" s="444"/>
      <c r="U735" s="444"/>
      <c r="V735" s="444"/>
      <c r="W735" s="444"/>
      <c r="X735" s="444"/>
      <c r="Y735" s="444"/>
      <c r="Z735" s="444"/>
    </row>
    <row r="736" spans="1:26" ht="15.75" customHeight="1">
      <c r="A736" s="444"/>
      <c r="B736" s="47"/>
      <c r="C736" s="472"/>
      <c r="D736" s="47"/>
      <c r="E736" s="47"/>
      <c r="F736" s="47"/>
      <c r="G736" s="47"/>
      <c r="H736" s="47"/>
      <c r="I736" s="444"/>
      <c r="J736" s="446"/>
      <c r="K736" s="446"/>
      <c r="L736" s="444"/>
      <c r="M736" s="444"/>
      <c r="N736" s="446"/>
      <c r="O736" s="446"/>
      <c r="P736" s="444"/>
      <c r="Q736" s="444"/>
      <c r="R736" s="444"/>
      <c r="S736" s="444"/>
      <c r="T736" s="444"/>
      <c r="U736" s="444"/>
      <c r="V736" s="444"/>
      <c r="W736" s="444"/>
      <c r="X736" s="444"/>
      <c r="Y736" s="444"/>
      <c r="Z736" s="444"/>
    </row>
    <row r="737" spans="1:26" ht="15.75" customHeight="1">
      <c r="A737" s="444"/>
      <c r="B737" s="47"/>
      <c r="C737" s="472"/>
      <c r="D737" s="47"/>
      <c r="E737" s="47"/>
      <c r="F737" s="47"/>
      <c r="G737" s="47"/>
      <c r="H737" s="47"/>
      <c r="I737" s="444"/>
      <c r="J737" s="446"/>
      <c r="K737" s="446"/>
      <c r="L737" s="444"/>
      <c r="M737" s="444"/>
      <c r="N737" s="446"/>
      <c r="O737" s="446"/>
      <c r="P737" s="444"/>
      <c r="Q737" s="444"/>
      <c r="R737" s="444"/>
      <c r="S737" s="444"/>
      <c r="T737" s="444"/>
      <c r="U737" s="444"/>
      <c r="V737" s="444"/>
      <c r="W737" s="444"/>
      <c r="X737" s="444"/>
      <c r="Y737" s="444"/>
      <c r="Z737" s="444"/>
    </row>
    <row r="738" spans="1:26" ht="15.75" customHeight="1">
      <c r="A738" s="444"/>
      <c r="B738" s="47"/>
      <c r="C738" s="472"/>
      <c r="D738" s="47"/>
      <c r="E738" s="47"/>
      <c r="F738" s="47"/>
      <c r="G738" s="47"/>
      <c r="H738" s="47"/>
      <c r="I738" s="444"/>
      <c r="J738" s="446"/>
      <c r="K738" s="446"/>
      <c r="L738" s="444"/>
      <c r="M738" s="444"/>
      <c r="N738" s="446"/>
      <c r="O738" s="446"/>
      <c r="P738" s="444"/>
      <c r="Q738" s="444"/>
      <c r="R738" s="444"/>
      <c r="S738" s="444"/>
      <c r="T738" s="444"/>
      <c r="U738" s="444"/>
      <c r="V738" s="444"/>
      <c r="W738" s="444"/>
      <c r="X738" s="444"/>
      <c r="Y738" s="444"/>
      <c r="Z738" s="444"/>
    </row>
    <row r="739" spans="1:26" ht="15.75" customHeight="1">
      <c r="A739" s="444"/>
      <c r="B739" s="47"/>
      <c r="C739" s="472"/>
      <c r="D739" s="47"/>
      <c r="E739" s="47"/>
      <c r="F739" s="47"/>
      <c r="G739" s="47"/>
      <c r="H739" s="47"/>
      <c r="I739" s="444"/>
      <c r="J739" s="446"/>
      <c r="K739" s="446"/>
      <c r="L739" s="444"/>
      <c r="M739" s="444"/>
      <c r="N739" s="446"/>
      <c r="O739" s="446"/>
      <c r="P739" s="444"/>
      <c r="Q739" s="444"/>
      <c r="R739" s="444"/>
      <c r="S739" s="444"/>
      <c r="T739" s="444"/>
      <c r="U739" s="444"/>
      <c r="V739" s="444"/>
      <c r="W739" s="444"/>
      <c r="X739" s="444"/>
      <c r="Y739" s="444"/>
      <c r="Z739" s="444"/>
    </row>
    <row r="740" spans="1:26" ht="15.75" customHeight="1">
      <c r="A740" s="444"/>
      <c r="B740" s="47"/>
      <c r="C740" s="472"/>
      <c r="D740" s="47"/>
      <c r="E740" s="47"/>
      <c r="F740" s="47"/>
      <c r="G740" s="47"/>
      <c r="H740" s="47"/>
      <c r="I740" s="444"/>
      <c r="J740" s="446"/>
      <c r="K740" s="446"/>
      <c r="L740" s="444"/>
      <c r="M740" s="444"/>
      <c r="N740" s="446"/>
      <c r="O740" s="446"/>
      <c r="P740" s="444"/>
      <c r="Q740" s="444"/>
      <c r="R740" s="444"/>
      <c r="S740" s="444"/>
      <c r="T740" s="444"/>
      <c r="U740" s="444"/>
      <c r="V740" s="444"/>
      <c r="W740" s="444"/>
      <c r="X740" s="444"/>
      <c r="Y740" s="444"/>
      <c r="Z740" s="444"/>
    </row>
    <row r="741" spans="1:26" ht="15.75" customHeight="1">
      <c r="A741" s="444"/>
      <c r="B741" s="47"/>
      <c r="C741" s="472"/>
      <c r="D741" s="47"/>
      <c r="E741" s="47"/>
      <c r="F741" s="47"/>
      <c r="G741" s="47"/>
      <c r="H741" s="47"/>
      <c r="I741" s="444"/>
      <c r="J741" s="446"/>
      <c r="K741" s="446"/>
      <c r="L741" s="444"/>
      <c r="M741" s="444"/>
      <c r="N741" s="446"/>
      <c r="O741" s="446"/>
      <c r="P741" s="444"/>
      <c r="Q741" s="444"/>
      <c r="R741" s="444"/>
      <c r="S741" s="444"/>
      <c r="T741" s="444"/>
      <c r="U741" s="444"/>
      <c r="V741" s="444"/>
      <c r="W741" s="444"/>
      <c r="X741" s="444"/>
      <c r="Y741" s="444"/>
      <c r="Z741" s="444"/>
    </row>
    <row r="742" spans="1:26" ht="15.75" customHeight="1">
      <c r="A742" s="444"/>
      <c r="B742" s="47"/>
      <c r="C742" s="472"/>
      <c r="D742" s="47"/>
      <c r="E742" s="47"/>
      <c r="F742" s="47"/>
      <c r="G742" s="47"/>
      <c r="H742" s="47"/>
      <c r="I742" s="444"/>
      <c r="J742" s="446"/>
      <c r="K742" s="446"/>
      <c r="L742" s="444"/>
      <c r="M742" s="444"/>
      <c r="N742" s="446"/>
      <c r="O742" s="446"/>
      <c r="P742" s="444"/>
      <c r="Q742" s="444"/>
      <c r="R742" s="444"/>
      <c r="S742" s="444"/>
      <c r="T742" s="444"/>
      <c r="U742" s="444"/>
      <c r="V742" s="444"/>
      <c r="W742" s="444"/>
      <c r="X742" s="444"/>
      <c r="Y742" s="444"/>
      <c r="Z742" s="444"/>
    </row>
    <row r="743" spans="1:26" ht="15.75" customHeight="1">
      <c r="A743" s="444"/>
      <c r="B743" s="47"/>
      <c r="C743" s="472"/>
      <c r="D743" s="47"/>
      <c r="E743" s="47"/>
      <c r="F743" s="47"/>
      <c r="G743" s="47"/>
      <c r="H743" s="47"/>
      <c r="I743" s="444"/>
      <c r="J743" s="446"/>
      <c r="K743" s="446"/>
      <c r="L743" s="444"/>
      <c r="M743" s="444"/>
      <c r="N743" s="446"/>
      <c r="O743" s="446"/>
      <c r="P743" s="444"/>
      <c r="Q743" s="444"/>
      <c r="R743" s="444"/>
      <c r="S743" s="444"/>
      <c r="T743" s="444"/>
      <c r="U743" s="444"/>
      <c r="V743" s="444"/>
      <c r="W743" s="444"/>
      <c r="X743" s="444"/>
      <c r="Y743" s="444"/>
      <c r="Z743" s="444"/>
    </row>
    <row r="744" spans="1:26" ht="15.75" customHeight="1">
      <c r="A744" s="444"/>
      <c r="B744" s="47"/>
      <c r="C744" s="472"/>
      <c r="D744" s="47"/>
      <c r="E744" s="47"/>
      <c r="F744" s="47"/>
      <c r="G744" s="47"/>
      <c r="H744" s="47"/>
      <c r="I744" s="444"/>
      <c r="J744" s="446"/>
      <c r="K744" s="446"/>
      <c r="L744" s="444"/>
      <c r="M744" s="444"/>
      <c r="N744" s="446"/>
      <c r="O744" s="446"/>
      <c r="P744" s="444"/>
      <c r="Q744" s="444"/>
      <c r="R744" s="444"/>
      <c r="S744" s="444"/>
      <c r="T744" s="444"/>
      <c r="U744" s="444"/>
      <c r="V744" s="444"/>
      <c r="W744" s="444"/>
      <c r="X744" s="444"/>
      <c r="Y744" s="444"/>
      <c r="Z744" s="444"/>
    </row>
    <row r="745" spans="1:26" ht="15.75" customHeight="1">
      <c r="A745" s="444"/>
      <c r="B745" s="47"/>
      <c r="C745" s="472"/>
      <c r="D745" s="47"/>
      <c r="E745" s="47"/>
      <c r="F745" s="47"/>
      <c r="G745" s="47"/>
      <c r="H745" s="47"/>
      <c r="I745" s="444"/>
      <c r="J745" s="446"/>
      <c r="K745" s="446"/>
      <c r="L745" s="444"/>
      <c r="M745" s="444"/>
      <c r="N745" s="446"/>
      <c r="O745" s="446"/>
      <c r="P745" s="444"/>
      <c r="Q745" s="444"/>
      <c r="R745" s="444"/>
      <c r="S745" s="444"/>
      <c r="T745" s="444"/>
      <c r="U745" s="444"/>
      <c r="V745" s="444"/>
      <c r="W745" s="444"/>
      <c r="X745" s="444"/>
      <c r="Y745" s="444"/>
      <c r="Z745" s="444"/>
    </row>
    <row r="746" spans="1:26" ht="15.75" customHeight="1">
      <c r="A746" s="444"/>
      <c r="B746" s="47"/>
      <c r="C746" s="472"/>
      <c r="D746" s="47"/>
      <c r="E746" s="47"/>
      <c r="F746" s="47"/>
      <c r="G746" s="47"/>
      <c r="H746" s="47"/>
      <c r="I746" s="444"/>
      <c r="J746" s="446"/>
      <c r="K746" s="446"/>
      <c r="L746" s="444"/>
      <c r="M746" s="444"/>
      <c r="N746" s="446"/>
      <c r="O746" s="446"/>
      <c r="P746" s="444"/>
      <c r="Q746" s="444"/>
      <c r="R746" s="444"/>
      <c r="S746" s="444"/>
      <c r="T746" s="444"/>
      <c r="U746" s="444"/>
      <c r="V746" s="444"/>
      <c r="W746" s="444"/>
      <c r="X746" s="444"/>
      <c r="Y746" s="444"/>
      <c r="Z746" s="444"/>
    </row>
    <row r="747" spans="1:26" ht="15.75" customHeight="1">
      <c r="A747" s="444"/>
      <c r="B747" s="47"/>
      <c r="C747" s="472"/>
      <c r="D747" s="47"/>
      <c r="E747" s="47"/>
      <c r="F747" s="47"/>
      <c r="G747" s="47"/>
      <c r="H747" s="47"/>
      <c r="I747" s="444"/>
      <c r="J747" s="446"/>
      <c r="K747" s="446"/>
      <c r="L747" s="444"/>
      <c r="M747" s="444"/>
      <c r="N747" s="446"/>
      <c r="O747" s="446"/>
      <c r="P747" s="444"/>
      <c r="Q747" s="444"/>
      <c r="R747" s="444"/>
      <c r="S747" s="444"/>
      <c r="T747" s="444"/>
      <c r="U747" s="444"/>
      <c r="V747" s="444"/>
      <c r="W747" s="444"/>
      <c r="X747" s="444"/>
      <c r="Y747" s="444"/>
      <c r="Z747" s="444"/>
    </row>
    <row r="748" spans="1:26" ht="15.75" customHeight="1">
      <c r="A748" s="444"/>
      <c r="B748" s="47"/>
      <c r="C748" s="472"/>
      <c r="D748" s="47"/>
      <c r="E748" s="47"/>
      <c r="F748" s="47"/>
      <c r="G748" s="47"/>
      <c r="H748" s="47"/>
      <c r="I748" s="444"/>
      <c r="J748" s="446"/>
      <c r="K748" s="446"/>
      <c r="L748" s="444"/>
      <c r="M748" s="444"/>
      <c r="N748" s="446"/>
      <c r="O748" s="446"/>
      <c r="P748" s="444"/>
      <c r="Q748" s="444"/>
      <c r="R748" s="444"/>
      <c r="S748" s="444"/>
      <c r="T748" s="444"/>
      <c r="U748" s="444"/>
      <c r="V748" s="444"/>
      <c r="W748" s="444"/>
      <c r="X748" s="444"/>
      <c r="Y748" s="444"/>
      <c r="Z748" s="444"/>
    </row>
    <row r="749" spans="1:26" ht="15.75" customHeight="1">
      <c r="A749" s="444"/>
      <c r="B749" s="47"/>
      <c r="C749" s="472"/>
      <c r="D749" s="47"/>
      <c r="E749" s="47"/>
      <c r="F749" s="47"/>
      <c r="G749" s="47"/>
      <c r="H749" s="47"/>
      <c r="I749" s="444"/>
      <c r="J749" s="446"/>
      <c r="K749" s="446"/>
      <c r="L749" s="444"/>
      <c r="M749" s="444"/>
      <c r="N749" s="446"/>
      <c r="O749" s="446"/>
      <c r="P749" s="444"/>
      <c r="Q749" s="444"/>
      <c r="R749" s="444"/>
      <c r="S749" s="444"/>
      <c r="T749" s="444"/>
      <c r="U749" s="444"/>
      <c r="V749" s="444"/>
      <c r="W749" s="444"/>
      <c r="X749" s="444"/>
      <c r="Y749" s="444"/>
      <c r="Z749" s="444"/>
    </row>
    <row r="750" spans="1:26" ht="15.75" customHeight="1">
      <c r="A750" s="444"/>
      <c r="B750" s="47"/>
      <c r="C750" s="472"/>
      <c r="D750" s="47"/>
      <c r="E750" s="47"/>
      <c r="F750" s="47"/>
      <c r="G750" s="47"/>
      <c r="H750" s="47"/>
      <c r="I750" s="444"/>
      <c r="J750" s="446"/>
      <c r="K750" s="446"/>
      <c r="L750" s="444"/>
      <c r="M750" s="444"/>
      <c r="N750" s="446"/>
      <c r="O750" s="446"/>
      <c r="P750" s="444"/>
      <c r="Q750" s="444"/>
      <c r="R750" s="444"/>
      <c r="S750" s="444"/>
      <c r="T750" s="444"/>
      <c r="U750" s="444"/>
      <c r="V750" s="444"/>
      <c r="W750" s="444"/>
      <c r="X750" s="444"/>
      <c r="Y750" s="444"/>
      <c r="Z750" s="444"/>
    </row>
    <row r="751" spans="1:26" ht="15.75" customHeight="1">
      <c r="A751" s="444"/>
      <c r="B751" s="47"/>
      <c r="C751" s="472"/>
      <c r="D751" s="47"/>
      <c r="E751" s="47"/>
      <c r="F751" s="47"/>
      <c r="G751" s="47"/>
      <c r="H751" s="47"/>
      <c r="I751" s="444"/>
      <c r="J751" s="446"/>
      <c r="K751" s="446"/>
      <c r="L751" s="444"/>
      <c r="M751" s="444"/>
      <c r="N751" s="446"/>
      <c r="O751" s="446"/>
      <c r="P751" s="444"/>
      <c r="Q751" s="444"/>
      <c r="R751" s="444"/>
      <c r="S751" s="444"/>
      <c r="T751" s="444"/>
      <c r="U751" s="444"/>
      <c r="V751" s="444"/>
      <c r="W751" s="444"/>
      <c r="X751" s="444"/>
      <c r="Y751" s="444"/>
      <c r="Z751" s="444"/>
    </row>
    <row r="752" spans="1:26" ht="15.75" customHeight="1">
      <c r="A752" s="444"/>
      <c r="B752" s="47"/>
      <c r="C752" s="472"/>
      <c r="D752" s="47"/>
      <c r="E752" s="47"/>
      <c r="F752" s="47"/>
      <c r="G752" s="47"/>
      <c r="H752" s="47"/>
      <c r="I752" s="444"/>
      <c r="J752" s="446"/>
      <c r="K752" s="446"/>
      <c r="L752" s="444"/>
      <c r="M752" s="444"/>
      <c r="N752" s="446"/>
      <c r="O752" s="446"/>
      <c r="P752" s="444"/>
      <c r="Q752" s="444"/>
      <c r="R752" s="444"/>
      <c r="S752" s="444"/>
      <c r="T752" s="444"/>
      <c r="U752" s="444"/>
      <c r="V752" s="444"/>
      <c r="W752" s="444"/>
      <c r="X752" s="444"/>
      <c r="Y752" s="444"/>
      <c r="Z752" s="444"/>
    </row>
    <row r="753" spans="1:26" ht="15.75" customHeight="1">
      <c r="A753" s="444"/>
      <c r="B753" s="47"/>
      <c r="C753" s="472"/>
      <c r="D753" s="47"/>
      <c r="E753" s="47"/>
      <c r="F753" s="47"/>
      <c r="G753" s="47"/>
      <c r="H753" s="47"/>
      <c r="I753" s="444"/>
      <c r="J753" s="446"/>
      <c r="K753" s="446"/>
      <c r="L753" s="444"/>
      <c r="M753" s="444"/>
      <c r="N753" s="446"/>
      <c r="O753" s="446"/>
      <c r="P753" s="444"/>
      <c r="Q753" s="444"/>
      <c r="R753" s="444"/>
      <c r="S753" s="444"/>
      <c r="T753" s="444"/>
      <c r="U753" s="444"/>
      <c r="V753" s="444"/>
      <c r="W753" s="444"/>
      <c r="X753" s="444"/>
      <c r="Y753" s="444"/>
      <c r="Z753" s="444"/>
    </row>
    <row r="754" spans="1:26" ht="15.75" customHeight="1">
      <c r="A754" s="444"/>
      <c r="B754" s="47"/>
      <c r="C754" s="472"/>
      <c r="D754" s="47"/>
      <c r="E754" s="47"/>
      <c r="F754" s="47"/>
      <c r="G754" s="47"/>
      <c r="H754" s="47"/>
      <c r="I754" s="444"/>
      <c r="J754" s="446"/>
      <c r="K754" s="446"/>
      <c r="L754" s="444"/>
      <c r="M754" s="444"/>
      <c r="N754" s="446"/>
      <c r="O754" s="446"/>
      <c r="P754" s="444"/>
      <c r="Q754" s="444"/>
      <c r="R754" s="444"/>
      <c r="S754" s="444"/>
      <c r="T754" s="444"/>
      <c r="U754" s="444"/>
      <c r="V754" s="444"/>
      <c r="W754" s="444"/>
      <c r="X754" s="444"/>
      <c r="Y754" s="444"/>
      <c r="Z754" s="444"/>
    </row>
    <row r="755" spans="1:26" ht="15.75" customHeight="1">
      <c r="A755" s="444"/>
      <c r="B755" s="47"/>
      <c r="C755" s="472"/>
      <c r="D755" s="47"/>
      <c r="E755" s="47"/>
      <c r="F755" s="47"/>
      <c r="G755" s="47"/>
      <c r="H755" s="47"/>
      <c r="I755" s="444"/>
      <c r="J755" s="446"/>
      <c r="K755" s="446"/>
      <c r="L755" s="444"/>
      <c r="M755" s="444"/>
      <c r="N755" s="446"/>
      <c r="O755" s="446"/>
      <c r="P755" s="444"/>
      <c r="Q755" s="444"/>
      <c r="R755" s="444"/>
      <c r="S755" s="444"/>
      <c r="T755" s="444"/>
      <c r="U755" s="444"/>
      <c r="V755" s="444"/>
      <c r="W755" s="444"/>
      <c r="X755" s="444"/>
      <c r="Y755" s="444"/>
      <c r="Z755" s="444"/>
    </row>
    <row r="756" spans="1:26" ht="15.75" customHeight="1">
      <c r="A756" s="444"/>
      <c r="B756" s="47"/>
      <c r="C756" s="472"/>
      <c r="D756" s="47"/>
      <c r="E756" s="47"/>
      <c r="F756" s="47"/>
      <c r="G756" s="47"/>
      <c r="H756" s="47"/>
      <c r="I756" s="444"/>
      <c r="J756" s="446"/>
      <c r="K756" s="446"/>
      <c r="L756" s="444"/>
      <c r="M756" s="444"/>
      <c r="N756" s="446"/>
      <c r="O756" s="446"/>
      <c r="P756" s="444"/>
      <c r="Q756" s="444"/>
      <c r="R756" s="444"/>
      <c r="S756" s="444"/>
      <c r="T756" s="444"/>
      <c r="U756" s="444"/>
      <c r="V756" s="444"/>
      <c r="W756" s="444"/>
      <c r="X756" s="444"/>
      <c r="Y756" s="444"/>
      <c r="Z756" s="444"/>
    </row>
    <row r="757" spans="1:26" ht="15.75" customHeight="1">
      <c r="A757" s="444"/>
      <c r="B757" s="47"/>
      <c r="C757" s="472"/>
      <c r="D757" s="47"/>
      <c r="E757" s="47"/>
      <c r="F757" s="47"/>
      <c r="G757" s="47"/>
      <c r="H757" s="47"/>
      <c r="I757" s="444"/>
      <c r="J757" s="446"/>
      <c r="K757" s="446"/>
      <c r="L757" s="444"/>
      <c r="M757" s="444"/>
      <c r="N757" s="446"/>
      <c r="O757" s="446"/>
      <c r="P757" s="444"/>
      <c r="Q757" s="444"/>
      <c r="R757" s="444"/>
      <c r="S757" s="444"/>
      <c r="T757" s="444"/>
      <c r="U757" s="444"/>
      <c r="V757" s="444"/>
      <c r="W757" s="444"/>
      <c r="X757" s="444"/>
      <c r="Y757" s="444"/>
      <c r="Z757" s="444"/>
    </row>
    <row r="758" spans="1:26" ht="15.75" customHeight="1">
      <c r="A758" s="444"/>
      <c r="B758" s="47"/>
      <c r="C758" s="472"/>
      <c r="D758" s="47"/>
      <c r="E758" s="47"/>
      <c r="F758" s="47"/>
      <c r="G758" s="47"/>
      <c r="H758" s="47"/>
      <c r="I758" s="444"/>
      <c r="J758" s="446"/>
      <c r="K758" s="446"/>
      <c r="L758" s="444"/>
      <c r="M758" s="444"/>
      <c r="N758" s="446"/>
      <c r="O758" s="446"/>
      <c r="P758" s="444"/>
      <c r="Q758" s="444"/>
      <c r="R758" s="444"/>
      <c r="S758" s="444"/>
      <c r="T758" s="444"/>
      <c r="U758" s="444"/>
      <c r="V758" s="444"/>
      <c r="W758" s="444"/>
      <c r="X758" s="444"/>
      <c r="Y758" s="444"/>
      <c r="Z758" s="444"/>
    </row>
    <row r="759" spans="1:26" ht="15.75" customHeight="1">
      <c r="A759" s="444"/>
      <c r="B759" s="47"/>
      <c r="C759" s="472"/>
      <c r="D759" s="47"/>
      <c r="E759" s="47"/>
      <c r="F759" s="47"/>
      <c r="G759" s="47"/>
      <c r="H759" s="47"/>
      <c r="I759" s="444"/>
      <c r="J759" s="446"/>
      <c r="K759" s="446"/>
      <c r="L759" s="444"/>
      <c r="M759" s="444"/>
      <c r="N759" s="446"/>
      <c r="O759" s="446"/>
      <c r="P759" s="444"/>
      <c r="Q759" s="444"/>
      <c r="R759" s="444"/>
      <c r="S759" s="444"/>
      <c r="T759" s="444"/>
      <c r="U759" s="444"/>
      <c r="V759" s="444"/>
      <c r="W759" s="444"/>
      <c r="X759" s="444"/>
      <c r="Y759" s="444"/>
      <c r="Z759" s="444"/>
    </row>
    <row r="760" spans="1:26" ht="15.75" customHeight="1">
      <c r="A760" s="444"/>
      <c r="B760" s="47"/>
      <c r="C760" s="472"/>
      <c r="D760" s="47"/>
      <c r="E760" s="47"/>
      <c r="F760" s="47"/>
      <c r="G760" s="47"/>
      <c r="H760" s="47"/>
      <c r="I760" s="444"/>
      <c r="J760" s="446"/>
      <c r="K760" s="446"/>
      <c r="L760" s="444"/>
      <c r="M760" s="444"/>
      <c r="N760" s="446"/>
      <c r="O760" s="446"/>
      <c r="P760" s="444"/>
      <c r="Q760" s="444"/>
      <c r="R760" s="444"/>
      <c r="S760" s="444"/>
      <c r="T760" s="444"/>
      <c r="U760" s="444"/>
      <c r="V760" s="444"/>
      <c r="W760" s="444"/>
      <c r="X760" s="444"/>
      <c r="Y760" s="444"/>
      <c r="Z760" s="444"/>
    </row>
    <row r="761" spans="1:26" ht="15.75" customHeight="1">
      <c r="A761" s="444"/>
      <c r="B761" s="47"/>
      <c r="C761" s="472"/>
      <c r="D761" s="47"/>
      <c r="E761" s="47"/>
      <c r="F761" s="47"/>
      <c r="G761" s="47"/>
      <c r="H761" s="47"/>
      <c r="I761" s="444"/>
      <c r="J761" s="446"/>
      <c r="K761" s="446"/>
      <c r="L761" s="444"/>
      <c r="M761" s="444"/>
      <c r="N761" s="446"/>
      <c r="O761" s="446"/>
      <c r="P761" s="444"/>
      <c r="Q761" s="444"/>
      <c r="R761" s="444"/>
      <c r="S761" s="444"/>
      <c r="T761" s="444"/>
      <c r="U761" s="444"/>
      <c r="V761" s="444"/>
      <c r="W761" s="444"/>
      <c r="X761" s="444"/>
      <c r="Y761" s="444"/>
      <c r="Z761" s="444"/>
    </row>
    <row r="762" spans="1:26" ht="15.75" customHeight="1">
      <c r="A762" s="444"/>
      <c r="B762" s="47"/>
      <c r="C762" s="472"/>
      <c r="D762" s="47"/>
      <c r="E762" s="47"/>
      <c r="F762" s="47"/>
      <c r="G762" s="47"/>
      <c r="H762" s="47"/>
      <c r="I762" s="444"/>
      <c r="J762" s="446"/>
      <c r="K762" s="446"/>
      <c r="L762" s="444"/>
      <c r="M762" s="444"/>
      <c r="N762" s="446"/>
      <c r="O762" s="446"/>
      <c r="P762" s="444"/>
      <c r="Q762" s="444"/>
      <c r="R762" s="444"/>
      <c r="S762" s="444"/>
      <c r="T762" s="444"/>
      <c r="U762" s="444"/>
      <c r="V762" s="444"/>
      <c r="W762" s="444"/>
      <c r="X762" s="444"/>
      <c r="Y762" s="444"/>
      <c r="Z762" s="444"/>
    </row>
    <row r="763" spans="1:26" ht="15.75" customHeight="1">
      <c r="A763" s="444"/>
      <c r="B763" s="47"/>
      <c r="C763" s="472"/>
      <c r="D763" s="47"/>
      <c r="E763" s="47"/>
      <c r="F763" s="47"/>
      <c r="G763" s="47"/>
      <c r="H763" s="47"/>
      <c r="I763" s="444"/>
      <c r="J763" s="446"/>
      <c r="K763" s="446"/>
      <c r="L763" s="444"/>
      <c r="M763" s="444"/>
      <c r="N763" s="446"/>
      <c r="O763" s="446"/>
      <c r="P763" s="444"/>
      <c r="Q763" s="444"/>
      <c r="R763" s="444"/>
      <c r="S763" s="444"/>
      <c r="T763" s="444"/>
      <c r="U763" s="444"/>
      <c r="V763" s="444"/>
      <c r="W763" s="444"/>
      <c r="X763" s="444"/>
      <c r="Y763" s="444"/>
      <c r="Z763" s="444"/>
    </row>
    <row r="764" spans="1:26" ht="15.75" customHeight="1">
      <c r="A764" s="444"/>
      <c r="B764" s="47"/>
      <c r="C764" s="472"/>
      <c r="D764" s="47"/>
      <c r="E764" s="47"/>
      <c r="F764" s="47"/>
      <c r="G764" s="47"/>
      <c r="H764" s="47"/>
      <c r="I764" s="444"/>
      <c r="J764" s="446"/>
      <c r="K764" s="446"/>
      <c r="L764" s="444"/>
      <c r="M764" s="444"/>
      <c r="N764" s="446"/>
      <c r="O764" s="446"/>
      <c r="P764" s="444"/>
      <c r="Q764" s="444"/>
      <c r="R764" s="444"/>
      <c r="S764" s="444"/>
      <c r="T764" s="444"/>
      <c r="U764" s="444"/>
      <c r="V764" s="444"/>
      <c r="W764" s="444"/>
      <c r="X764" s="444"/>
      <c r="Y764" s="444"/>
      <c r="Z764" s="444"/>
    </row>
    <row r="765" spans="1:26" ht="15.75" customHeight="1">
      <c r="A765" s="444"/>
      <c r="B765" s="47"/>
      <c r="C765" s="472"/>
      <c r="D765" s="47"/>
      <c r="E765" s="47"/>
      <c r="F765" s="47"/>
      <c r="G765" s="47"/>
      <c r="H765" s="47"/>
      <c r="I765" s="444"/>
      <c r="J765" s="446"/>
      <c r="K765" s="446"/>
      <c r="L765" s="444"/>
      <c r="M765" s="444"/>
      <c r="N765" s="446"/>
      <c r="O765" s="446"/>
      <c r="P765" s="444"/>
      <c r="Q765" s="444"/>
      <c r="R765" s="444"/>
      <c r="S765" s="444"/>
      <c r="T765" s="444"/>
      <c r="U765" s="444"/>
      <c r="V765" s="444"/>
      <c r="W765" s="444"/>
      <c r="X765" s="444"/>
      <c r="Y765" s="444"/>
      <c r="Z765" s="444"/>
    </row>
    <row r="766" spans="1:26" ht="15.75" customHeight="1">
      <c r="A766" s="444"/>
      <c r="B766" s="47"/>
      <c r="C766" s="472"/>
      <c r="D766" s="47"/>
      <c r="E766" s="47"/>
      <c r="F766" s="47"/>
      <c r="G766" s="47"/>
      <c r="H766" s="47"/>
      <c r="I766" s="444"/>
      <c r="J766" s="446"/>
      <c r="K766" s="446"/>
      <c r="L766" s="444"/>
      <c r="M766" s="444"/>
      <c r="N766" s="446"/>
      <c r="O766" s="446"/>
      <c r="P766" s="444"/>
      <c r="Q766" s="444"/>
      <c r="R766" s="444"/>
      <c r="S766" s="444"/>
      <c r="T766" s="444"/>
      <c r="U766" s="444"/>
      <c r="V766" s="444"/>
      <c r="W766" s="444"/>
      <c r="X766" s="444"/>
      <c r="Y766" s="444"/>
      <c r="Z766" s="444"/>
    </row>
    <row r="767" spans="1:26" ht="15.75" customHeight="1">
      <c r="A767" s="444"/>
      <c r="B767" s="47"/>
      <c r="C767" s="472"/>
      <c r="D767" s="47"/>
      <c r="E767" s="47"/>
      <c r="F767" s="47"/>
      <c r="G767" s="47"/>
      <c r="H767" s="47"/>
      <c r="I767" s="444"/>
      <c r="J767" s="446"/>
      <c r="K767" s="446"/>
      <c r="L767" s="444"/>
      <c r="M767" s="444"/>
      <c r="N767" s="446"/>
      <c r="O767" s="446"/>
      <c r="P767" s="444"/>
      <c r="Q767" s="444"/>
      <c r="R767" s="444"/>
      <c r="S767" s="444"/>
      <c r="T767" s="444"/>
      <c r="U767" s="444"/>
      <c r="V767" s="444"/>
      <c r="W767" s="444"/>
      <c r="X767" s="444"/>
      <c r="Y767" s="444"/>
      <c r="Z767" s="444"/>
    </row>
    <row r="768" spans="1:26" ht="15.75" customHeight="1">
      <c r="A768" s="444"/>
      <c r="B768" s="47"/>
      <c r="C768" s="472"/>
      <c r="D768" s="47"/>
      <c r="E768" s="47"/>
      <c r="F768" s="47"/>
      <c r="G768" s="47"/>
      <c r="H768" s="47"/>
      <c r="I768" s="444"/>
      <c r="J768" s="446"/>
      <c r="K768" s="446"/>
      <c r="L768" s="444"/>
      <c r="M768" s="444"/>
      <c r="N768" s="446"/>
      <c r="O768" s="446"/>
      <c r="P768" s="444"/>
      <c r="Q768" s="444"/>
      <c r="R768" s="444"/>
      <c r="S768" s="444"/>
      <c r="T768" s="444"/>
      <c r="U768" s="444"/>
      <c r="V768" s="444"/>
      <c r="W768" s="444"/>
      <c r="X768" s="444"/>
      <c r="Y768" s="444"/>
      <c r="Z768" s="444"/>
    </row>
    <row r="769" spans="1:26" ht="15.75" customHeight="1">
      <c r="A769" s="444"/>
      <c r="B769" s="47"/>
      <c r="C769" s="472"/>
      <c r="D769" s="47"/>
      <c r="E769" s="47"/>
      <c r="F769" s="47"/>
      <c r="G769" s="47"/>
      <c r="H769" s="47"/>
      <c r="I769" s="444"/>
      <c r="J769" s="446"/>
      <c r="K769" s="446"/>
      <c r="L769" s="444"/>
      <c r="M769" s="444"/>
      <c r="N769" s="446"/>
      <c r="O769" s="446"/>
      <c r="P769" s="444"/>
      <c r="Q769" s="444"/>
      <c r="R769" s="444"/>
      <c r="S769" s="444"/>
      <c r="T769" s="444"/>
      <c r="U769" s="444"/>
      <c r="V769" s="444"/>
      <c r="W769" s="444"/>
      <c r="X769" s="444"/>
      <c r="Y769" s="444"/>
      <c r="Z769" s="444"/>
    </row>
    <row r="770" spans="1:26" ht="15.75" customHeight="1">
      <c r="A770" s="444"/>
      <c r="B770" s="47"/>
      <c r="C770" s="472"/>
      <c r="D770" s="47"/>
      <c r="E770" s="47"/>
      <c r="F770" s="47"/>
      <c r="G770" s="47"/>
      <c r="H770" s="47"/>
      <c r="I770" s="444"/>
      <c r="J770" s="446"/>
      <c r="K770" s="446"/>
      <c r="L770" s="444"/>
      <c r="M770" s="444"/>
      <c r="N770" s="446"/>
      <c r="O770" s="446"/>
      <c r="P770" s="444"/>
      <c r="Q770" s="444"/>
      <c r="R770" s="444"/>
      <c r="S770" s="444"/>
      <c r="T770" s="444"/>
      <c r="U770" s="444"/>
      <c r="V770" s="444"/>
      <c r="W770" s="444"/>
      <c r="X770" s="444"/>
      <c r="Y770" s="444"/>
      <c r="Z770" s="444"/>
    </row>
    <row r="771" spans="1:26" ht="15.75" customHeight="1">
      <c r="A771" s="444"/>
      <c r="B771" s="47"/>
      <c r="C771" s="472"/>
      <c r="D771" s="47"/>
      <c r="E771" s="47"/>
      <c r="F771" s="47"/>
      <c r="G771" s="47"/>
      <c r="H771" s="47"/>
      <c r="I771" s="444"/>
      <c r="J771" s="446"/>
      <c r="K771" s="446"/>
      <c r="L771" s="444"/>
      <c r="M771" s="444"/>
      <c r="N771" s="446"/>
      <c r="O771" s="446"/>
      <c r="P771" s="444"/>
      <c r="Q771" s="444"/>
      <c r="R771" s="444"/>
      <c r="S771" s="444"/>
      <c r="T771" s="444"/>
      <c r="U771" s="444"/>
      <c r="V771" s="444"/>
      <c r="W771" s="444"/>
      <c r="X771" s="444"/>
      <c r="Y771" s="444"/>
      <c r="Z771" s="444"/>
    </row>
    <row r="772" spans="1:26" ht="15.75" customHeight="1">
      <c r="A772" s="444"/>
      <c r="B772" s="47"/>
      <c r="C772" s="472"/>
      <c r="D772" s="47"/>
      <c r="E772" s="47"/>
      <c r="F772" s="47"/>
      <c r="G772" s="47"/>
      <c r="H772" s="47"/>
      <c r="I772" s="444"/>
      <c r="J772" s="446"/>
      <c r="K772" s="446"/>
      <c r="L772" s="444"/>
      <c r="M772" s="444"/>
      <c r="N772" s="446"/>
      <c r="O772" s="446"/>
      <c r="P772" s="444"/>
      <c r="Q772" s="444"/>
      <c r="R772" s="444"/>
      <c r="S772" s="444"/>
      <c r="T772" s="444"/>
      <c r="U772" s="444"/>
      <c r="V772" s="444"/>
      <c r="W772" s="444"/>
      <c r="X772" s="444"/>
      <c r="Y772" s="444"/>
      <c r="Z772" s="444"/>
    </row>
    <row r="773" spans="1:26" ht="15.75" customHeight="1">
      <c r="A773" s="444"/>
      <c r="B773" s="47"/>
      <c r="C773" s="472"/>
      <c r="D773" s="47"/>
      <c r="E773" s="47"/>
      <c r="F773" s="47"/>
      <c r="G773" s="47"/>
      <c r="H773" s="47"/>
      <c r="I773" s="444"/>
      <c r="J773" s="446"/>
      <c r="K773" s="446"/>
      <c r="L773" s="444"/>
      <c r="M773" s="444"/>
      <c r="N773" s="446"/>
      <c r="O773" s="446"/>
      <c r="P773" s="444"/>
      <c r="Q773" s="444"/>
      <c r="R773" s="444"/>
      <c r="S773" s="444"/>
      <c r="T773" s="444"/>
      <c r="U773" s="444"/>
      <c r="V773" s="444"/>
      <c r="W773" s="444"/>
      <c r="X773" s="444"/>
      <c r="Y773" s="444"/>
      <c r="Z773" s="444"/>
    </row>
    <row r="774" spans="1:26" ht="15.75" customHeight="1">
      <c r="A774" s="444"/>
      <c r="B774" s="47"/>
      <c r="C774" s="472"/>
      <c r="D774" s="47"/>
      <c r="E774" s="47"/>
      <c r="F774" s="47"/>
      <c r="G774" s="47"/>
      <c r="H774" s="47"/>
      <c r="I774" s="444"/>
      <c r="J774" s="446"/>
      <c r="K774" s="446"/>
      <c r="L774" s="444"/>
      <c r="M774" s="444"/>
      <c r="N774" s="446"/>
      <c r="O774" s="446"/>
      <c r="P774" s="444"/>
      <c r="Q774" s="444"/>
      <c r="R774" s="444"/>
      <c r="S774" s="444"/>
      <c r="T774" s="444"/>
      <c r="U774" s="444"/>
      <c r="V774" s="444"/>
      <c r="W774" s="444"/>
      <c r="X774" s="444"/>
      <c r="Y774" s="444"/>
      <c r="Z774" s="444"/>
    </row>
    <row r="775" spans="1:26" ht="15.75" customHeight="1">
      <c r="A775" s="444"/>
      <c r="B775" s="47"/>
      <c r="C775" s="472"/>
      <c r="D775" s="47"/>
      <c r="E775" s="47"/>
      <c r="F775" s="47"/>
      <c r="G775" s="47"/>
      <c r="H775" s="47"/>
      <c r="I775" s="444"/>
      <c r="J775" s="446"/>
      <c r="K775" s="446"/>
      <c r="L775" s="444"/>
      <c r="M775" s="444"/>
      <c r="N775" s="446"/>
      <c r="O775" s="446"/>
      <c r="P775" s="444"/>
      <c r="Q775" s="444"/>
      <c r="R775" s="444"/>
      <c r="S775" s="444"/>
      <c r="T775" s="444"/>
      <c r="U775" s="444"/>
      <c r="V775" s="444"/>
      <c r="W775" s="444"/>
      <c r="X775" s="444"/>
      <c r="Y775" s="444"/>
      <c r="Z775" s="444"/>
    </row>
    <row r="776" spans="1:26" ht="15.75" customHeight="1">
      <c r="A776" s="444"/>
      <c r="B776" s="47"/>
      <c r="C776" s="472"/>
      <c r="D776" s="47"/>
      <c r="E776" s="47"/>
      <c r="F776" s="47"/>
      <c r="G776" s="47"/>
      <c r="H776" s="47"/>
      <c r="I776" s="444"/>
      <c r="J776" s="446"/>
      <c r="K776" s="446"/>
      <c r="L776" s="444"/>
      <c r="M776" s="444"/>
      <c r="N776" s="446"/>
      <c r="O776" s="446"/>
      <c r="P776" s="444"/>
      <c r="Q776" s="444"/>
      <c r="R776" s="444"/>
      <c r="S776" s="444"/>
      <c r="T776" s="444"/>
      <c r="U776" s="444"/>
      <c r="V776" s="444"/>
      <c r="W776" s="444"/>
      <c r="X776" s="444"/>
      <c r="Y776" s="444"/>
      <c r="Z776" s="444"/>
    </row>
    <row r="777" spans="1:26" ht="15.75" customHeight="1">
      <c r="A777" s="444"/>
      <c r="B777" s="47"/>
      <c r="C777" s="472"/>
      <c r="D777" s="47"/>
      <c r="E777" s="47"/>
      <c r="F777" s="47"/>
      <c r="G777" s="47"/>
      <c r="H777" s="47"/>
      <c r="I777" s="444"/>
      <c r="J777" s="446"/>
      <c r="K777" s="446"/>
      <c r="L777" s="444"/>
      <c r="M777" s="444"/>
      <c r="N777" s="446"/>
      <c r="O777" s="446"/>
      <c r="P777" s="444"/>
      <c r="Q777" s="444"/>
      <c r="R777" s="444"/>
      <c r="S777" s="444"/>
      <c r="T777" s="444"/>
      <c r="U777" s="444"/>
      <c r="V777" s="444"/>
      <c r="W777" s="444"/>
      <c r="X777" s="444"/>
      <c r="Y777" s="444"/>
      <c r="Z777" s="444"/>
    </row>
    <row r="778" spans="1:26" ht="15.75" customHeight="1">
      <c r="A778" s="444"/>
      <c r="B778" s="47"/>
      <c r="C778" s="472"/>
      <c r="D778" s="47"/>
      <c r="E778" s="47"/>
      <c r="F778" s="47"/>
      <c r="G778" s="47"/>
      <c r="H778" s="47"/>
      <c r="I778" s="444"/>
      <c r="J778" s="446"/>
      <c r="K778" s="446"/>
      <c r="L778" s="444"/>
      <c r="M778" s="444"/>
      <c r="N778" s="446"/>
      <c r="O778" s="446"/>
      <c r="P778" s="444"/>
      <c r="Q778" s="444"/>
      <c r="R778" s="444"/>
      <c r="S778" s="444"/>
      <c r="T778" s="444"/>
      <c r="U778" s="444"/>
      <c r="V778" s="444"/>
      <c r="W778" s="444"/>
      <c r="X778" s="444"/>
      <c r="Y778" s="444"/>
      <c r="Z778" s="444"/>
    </row>
    <row r="779" spans="1:26" ht="15.75" customHeight="1">
      <c r="A779" s="444"/>
      <c r="B779" s="47"/>
      <c r="C779" s="472"/>
      <c r="D779" s="47"/>
      <c r="E779" s="47"/>
      <c r="F779" s="47"/>
      <c r="G779" s="47"/>
      <c r="H779" s="47"/>
      <c r="I779" s="444"/>
      <c r="J779" s="446"/>
      <c r="K779" s="446"/>
      <c r="L779" s="444"/>
      <c r="M779" s="444"/>
      <c r="N779" s="446"/>
      <c r="O779" s="446"/>
      <c r="P779" s="444"/>
      <c r="Q779" s="444"/>
      <c r="R779" s="444"/>
      <c r="S779" s="444"/>
      <c r="T779" s="444"/>
      <c r="U779" s="444"/>
      <c r="V779" s="444"/>
      <c r="W779" s="444"/>
      <c r="X779" s="444"/>
      <c r="Y779" s="444"/>
      <c r="Z779" s="444"/>
    </row>
    <row r="780" spans="1:26" ht="15.75" customHeight="1">
      <c r="A780" s="444"/>
      <c r="B780" s="47"/>
      <c r="C780" s="472"/>
      <c r="D780" s="47"/>
      <c r="E780" s="47"/>
      <c r="F780" s="47"/>
      <c r="G780" s="47"/>
      <c r="H780" s="47"/>
      <c r="I780" s="444"/>
      <c r="J780" s="446"/>
      <c r="K780" s="446"/>
      <c r="L780" s="444"/>
      <c r="M780" s="444"/>
      <c r="N780" s="446"/>
      <c r="O780" s="446"/>
      <c r="P780" s="444"/>
      <c r="Q780" s="444"/>
      <c r="R780" s="444"/>
      <c r="S780" s="444"/>
      <c r="T780" s="444"/>
      <c r="U780" s="444"/>
      <c r="V780" s="444"/>
      <c r="W780" s="444"/>
      <c r="X780" s="444"/>
      <c r="Y780" s="444"/>
      <c r="Z780" s="444"/>
    </row>
    <row r="781" spans="1:26" ht="15.75" customHeight="1">
      <c r="A781" s="444"/>
      <c r="B781" s="47"/>
      <c r="C781" s="472"/>
      <c r="D781" s="47"/>
      <c r="E781" s="47"/>
      <c r="F781" s="47"/>
      <c r="G781" s="47"/>
      <c r="H781" s="47"/>
      <c r="I781" s="444"/>
      <c r="J781" s="446"/>
      <c r="K781" s="446"/>
      <c r="L781" s="444"/>
      <c r="M781" s="444"/>
      <c r="N781" s="446"/>
      <c r="O781" s="446"/>
      <c r="P781" s="444"/>
      <c r="Q781" s="444"/>
      <c r="R781" s="444"/>
      <c r="S781" s="444"/>
      <c r="T781" s="444"/>
      <c r="U781" s="444"/>
      <c r="V781" s="444"/>
      <c r="W781" s="444"/>
      <c r="X781" s="444"/>
      <c r="Y781" s="444"/>
      <c r="Z781" s="444"/>
    </row>
    <row r="782" spans="1:26" ht="15.75" customHeight="1">
      <c r="A782" s="444"/>
      <c r="B782" s="47"/>
      <c r="C782" s="472"/>
      <c r="D782" s="47"/>
      <c r="E782" s="47"/>
      <c r="F782" s="47"/>
      <c r="G782" s="47"/>
      <c r="H782" s="47"/>
      <c r="I782" s="444"/>
      <c r="J782" s="446"/>
      <c r="K782" s="446"/>
      <c r="L782" s="444"/>
      <c r="M782" s="444"/>
      <c r="N782" s="446"/>
      <c r="O782" s="446"/>
      <c r="P782" s="444"/>
      <c r="Q782" s="444"/>
      <c r="R782" s="444"/>
      <c r="S782" s="444"/>
      <c r="T782" s="444"/>
      <c r="U782" s="444"/>
      <c r="V782" s="444"/>
      <c r="W782" s="444"/>
      <c r="X782" s="444"/>
      <c r="Y782" s="444"/>
      <c r="Z782" s="444"/>
    </row>
    <row r="783" spans="1:26" ht="15.75" customHeight="1">
      <c r="A783" s="444"/>
      <c r="B783" s="47"/>
      <c r="C783" s="472"/>
      <c r="D783" s="47"/>
      <c r="E783" s="47"/>
      <c r="F783" s="47"/>
      <c r="G783" s="47"/>
      <c r="H783" s="47"/>
      <c r="I783" s="444"/>
      <c r="J783" s="446"/>
      <c r="K783" s="446"/>
      <c r="L783" s="444"/>
      <c r="M783" s="444"/>
      <c r="N783" s="446"/>
      <c r="O783" s="446"/>
      <c r="P783" s="444"/>
      <c r="Q783" s="444"/>
      <c r="R783" s="444"/>
      <c r="S783" s="444"/>
      <c r="T783" s="444"/>
      <c r="U783" s="444"/>
      <c r="V783" s="444"/>
      <c r="W783" s="444"/>
      <c r="X783" s="444"/>
      <c r="Y783" s="444"/>
      <c r="Z783" s="444"/>
    </row>
    <row r="784" spans="1:26" ht="15.75" customHeight="1">
      <c r="A784" s="444"/>
      <c r="B784" s="47"/>
      <c r="C784" s="472"/>
      <c r="D784" s="47"/>
      <c r="E784" s="47"/>
      <c r="F784" s="47"/>
      <c r="G784" s="47"/>
      <c r="H784" s="47"/>
      <c r="I784" s="444"/>
      <c r="J784" s="446"/>
      <c r="K784" s="446"/>
      <c r="L784" s="444"/>
      <c r="M784" s="444"/>
      <c r="N784" s="446"/>
      <c r="O784" s="446"/>
      <c r="P784" s="444"/>
      <c r="Q784" s="444"/>
      <c r="R784" s="444"/>
      <c r="S784" s="444"/>
      <c r="T784" s="444"/>
      <c r="U784" s="444"/>
      <c r="V784" s="444"/>
      <c r="W784" s="444"/>
      <c r="X784" s="444"/>
      <c r="Y784" s="444"/>
      <c r="Z784" s="444"/>
    </row>
    <row r="785" spans="1:26" ht="15.75" customHeight="1">
      <c r="A785" s="444"/>
      <c r="B785" s="47"/>
      <c r="C785" s="472"/>
      <c r="D785" s="47"/>
      <c r="E785" s="47"/>
      <c r="F785" s="47"/>
      <c r="G785" s="47"/>
      <c r="H785" s="47"/>
      <c r="I785" s="444"/>
      <c r="J785" s="446"/>
      <c r="K785" s="446"/>
      <c r="L785" s="444"/>
      <c r="M785" s="444"/>
      <c r="N785" s="446"/>
      <c r="O785" s="446"/>
      <c r="P785" s="444"/>
      <c r="Q785" s="444"/>
      <c r="R785" s="444"/>
      <c r="S785" s="444"/>
      <c r="T785" s="444"/>
      <c r="U785" s="444"/>
      <c r="V785" s="444"/>
      <c r="W785" s="444"/>
      <c r="X785" s="444"/>
      <c r="Y785" s="444"/>
      <c r="Z785" s="444"/>
    </row>
    <row r="786" spans="1:26" ht="15.75" customHeight="1">
      <c r="A786" s="444"/>
      <c r="B786" s="47"/>
      <c r="C786" s="472"/>
      <c r="D786" s="47"/>
      <c r="E786" s="47"/>
      <c r="F786" s="47"/>
      <c r="G786" s="47"/>
      <c r="H786" s="47"/>
      <c r="I786" s="444"/>
      <c r="J786" s="446"/>
      <c r="K786" s="446"/>
      <c r="L786" s="444"/>
      <c r="M786" s="444"/>
      <c r="N786" s="446"/>
      <c r="O786" s="446"/>
      <c r="P786" s="444"/>
      <c r="Q786" s="444"/>
      <c r="R786" s="444"/>
      <c r="S786" s="444"/>
      <c r="T786" s="444"/>
      <c r="U786" s="444"/>
      <c r="V786" s="444"/>
      <c r="W786" s="444"/>
      <c r="X786" s="444"/>
      <c r="Y786" s="444"/>
      <c r="Z786" s="444"/>
    </row>
    <row r="787" spans="1:26" ht="15.75" customHeight="1">
      <c r="A787" s="444"/>
      <c r="B787" s="47"/>
      <c r="C787" s="472"/>
      <c r="D787" s="47"/>
      <c r="E787" s="47"/>
      <c r="F787" s="47"/>
      <c r="G787" s="47"/>
      <c r="H787" s="47"/>
      <c r="I787" s="444"/>
      <c r="J787" s="446"/>
      <c r="K787" s="446"/>
      <c r="L787" s="444"/>
      <c r="M787" s="444"/>
      <c r="N787" s="446"/>
      <c r="O787" s="446"/>
      <c r="P787" s="444"/>
      <c r="Q787" s="444"/>
      <c r="R787" s="444"/>
      <c r="S787" s="444"/>
      <c r="T787" s="444"/>
      <c r="U787" s="444"/>
      <c r="V787" s="444"/>
      <c r="W787" s="444"/>
      <c r="X787" s="444"/>
      <c r="Y787" s="444"/>
      <c r="Z787" s="444"/>
    </row>
    <row r="788" spans="1:26" ht="15.75" customHeight="1">
      <c r="A788" s="444"/>
      <c r="B788" s="47"/>
      <c r="C788" s="472"/>
      <c r="D788" s="47"/>
      <c r="E788" s="47"/>
      <c r="F788" s="47"/>
      <c r="G788" s="47"/>
      <c r="H788" s="47"/>
      <c r="I788" s="444"/>
      <c r="J788" s="446"/>
      <c r="K788" s="446"/>
      <c r="L788" s="444"/>
      <c r="M788" s="444"/>
      <c r="N788" s="446"/>
      <c r="O788" s="446"/>
      <c r="P788" s="444"/>
      <c r="Q788" s="444"/>
      <c r="R788" s="444"/>
      <c r="S788" s="444"/>
      <c r="T788" s="444"/>
      <c r="U788" s="444"/>
      <c r="V788" s="444"/>
      <c r="W788" s="444"/>
      <c r="X788" s="444"/>
      <c r="Y788" s="444"/>
      <c r="Z788" s="444"/>
    </row>
    <row r="789" spans="1:26" ht="15.75" customHeight="1">
      <c r="A789" s="444"/>
      <c r="B789" s="47"/>
      <c r="C789" s="472"/>
      <c r="D789" s="47"/>
      <c r="E789" s="47"/>
      <c r="F789" s="47"/>
      <c r="G789" s="47"/>
      <c r="H789" s="47"/>
      <c r="I789" s="444"/>
      <c r="J789" s="446"/>
      <c r="K789" s="446"/>
      <c r="L789" s="444"/>
      <c r="M789" s="444"/>
      <c r="N789" s="446"/>
      <c r="O789" s="446"/>
      <c r="P789" s="444"/>
      <c r="Q789" s="444"/>
      <c r="R789" s="444"/>
      <c r="S789" s="444"/>
      <c r="T789" s="444"/>
      <c r="U789" s="444"/>
      <c r="V789" s="444"/>
      <c r="W789" s="444"/>
      <c r="X789" s="444"/>
      <c r="Y789" s="444"/>
      <c r="Z789" s="444"/>
    </row>
    <row r="790" spans="1:26" ht="15.75" customHeight="1">
      <c r="A790" s="444"/>
      <c r="B790" s="47"/>
      <c r="C790" s="472"/>
      <c r="D790" s="47"/>
      <c r="E790" s="47"/>
      <c r="F790" s="47"/>
      <c r="G790" s="47"/>
      <c r="H790" s="47"/>
      <c r="I790" s="444"/>
      <c r="J790" s="446"/>
      <c r="K790" s="446"/>
      <c r="L790" s="444"/>
      <c r="M790" s="444"/>
      <c r="N790" s="446"/>
      <c r="O790" s="446"/>
      <c r="P790" s="444"/>
      <c r="Q790" s="444"/>
      <c r="R790" s="444"/>
      <c r="S790" s="444"/>
      <c r="T790" s="444"/>
      <c r="U790" s="444"/>
      <c r="V790" s="444"/>
      <c r="W790" s="444"/>
      <c r="X790" s="444"/>
      <c r="Y790" s="444"/>
      <c r="Z790" s="444"/>
    </row>
    <row r="791" spans="1:26" ht="15.75" customHeight="1">
      <c r="A791" s="444"/>
      <c r="B791" s="47"/>
      <c r="C791" s="472"/>
      <c r="D791" s="47"/>
      <c r="E791" s="47"/>
      <c r="F791" s="47"/>
      <c r="G791" s="47"/>
      <c r="H791" s="47"/>
      <c r="I791" s="444"/>
      <c r="J791" s="446"/>
      <c r="K791" s="446"/>
      <c r="L791" s="444"/>
      <c r="M791" s="444"/>
      <c r="N791" s="446"/>
      <c r="O791" s="446"/>
      <c r="P791" s="444"/>
      <c r="Q791" s="444"/>
      <c r="R791" s="444"/>
      <c r="S791" s="444"/>
      <c r="T791" s="444"/>
      <c r="U791" s="444"/>
      <c r="V791" s="444"/>
      <c r="W791" s="444"/>
      <c r="X791" s="444"/>
      <c r="Y791" s="444"/>
      <c r="Z791" s="444"/>
    </row>
    <row r="792" spans="1:26" ht="15.75" customHeight="1">
      <c r="A792" s="444"/>
      <c r="B792" s="47"/>
      <c r="C792" s="472"/>
      <c r="D792" s="47"/>
      <c r="E792" s="47"/>
      <c r="F792" s="47"/>
      <c r="G792" s="47"/>
      <c r="H792" s="47"/>
      <c r="I792" s="444"/>
      <c r="J792" s="446"/>
      <c r="K792" s="446"/>
      <c r="L792" s="444"/>
      <c r="M792" s="444"/>
      <c r="N792" s="446"/>
      <c r="O792" s="446"/>
      <c r="P792" s="444"/>
      <c r="Q792" s="444"/>
      <c r="R792" s="444"/>
      <c r="S792" s="444"/>
      <c r="T792" s="444"/>
      <c r="U792" s="444"/>
      <c r="V792" s="444"/>
      <c r="W792" s="444"/>
      <c r="X792" s="444"/>
      <c r="Y792" s="444"/>
      <c r="Z792" s="444"/>
    </row>
    <row r="793" spans="1:26" ht="15.75" customHeight="1">
      <c r="A793" s="444"/>
      <c r="B793" s="47"/>
      <c r="C793" s="472"/>
      <c r="D793" s="47"/>
      <c r="E793" s="47"/>
      <c r="F793" s="47"/>
      <c r="G793" s="47"/>
      <c r="H793" s="47"/>
      <c r="I793" s="444"/>
      <c r="J793" s="446"/>
      <c r="K793" s="446"/>
      <c r="L793" s="444"/>
      <c r="M793" s="444"/>
      <c r="N793" s="446"/>
      <c r="O793" s="446"/>
      <c r="P793" s="444"/>
      <c r="Q793" s="444"/>
      <c r="R793" s="444"/>
      <c r="S793" s="444"/>
      <c r="T793" s="444"/>
      <c r="U793" s="444"/>
      <c r="V793" s="444"/>
      <c r="W793" s="444"/>
      <c r="X793" s="444"/>
      <c r="Y793" s="444"/>
      <c r="Z793" s="444"/>
    </row>
    <row r="794" spans="1:26" ht="15.75" customHeight="1">
      <c r="A794" s="444"/>
      <c r="B794" s="47"/>
      <c r="C794" s="472"/>
      <c r="D794" s="47"/>
      <c r="E794" s="47"/>
      <c r="F794" s="47"/>
      <c r="G794" s="47"/>
      <c r="H794" s="47"/>
      <c r="I794" s="444"/>
      <c r="J794" s="446"/>
      <c r="K794" s="446"/>
      <c r="L794" s="444"/>
      <c r="M794" s="444"/>
      <c r="N794" s="446"/>
      <c r="O794" s="446"/>
      <c r="P794" s="444"/>
      <c r="Q794" s="444"/>
      <c r="R794" s="444"/>
      <c r="S794" s="444"/>
      <c r="T794" s="444"/>
      <c r="U794" s="444"/>
      <c r="V794" s="444"/>
      <c r="W794" s="444"/>
      <c r="X794" s="444"/>
      <c r="Y794" s="444"/>
      <c r="Z794" s="444"/>
    </row>
    <row r="795" spans="1:26" ht="15.75" customHeight="1">
      <c r="A795" s="444"/>
      <c r="B795" s="47"/>
      <c r="C795" s="472"/>
      <c r="D795" s="47"/>
      <c r="E795" s="47"/>
      <c r="F795" s="47"/>
      <c r="G795" s="47"/>
      <c r="H795" s="47"/>
      <c r="I795" s="444"/>
      <c r="J795" s="446"/>
      <c r="K795" s="446"/>
      <c r="L795" s="444"/>
      <c r="M795" s="444"/>
      <c r="N795" s="446"/>
      <c r="O795" s="446"/>
      <c r="P795" s="444"/>
      <c r="Q795" s="444"/>
      <c r="R795" s="444"/>
      <c r="S795" s="444"/>
      <c r="T795" s="444"/>
      <c r="U795" s="444"/>
      <c r="V795" s="444"/>
      <c r="W795" s="444"/>
      <c r="X795" s="444"/>
      <c r="Y795" s="444"/>
      <c r="Z795" s="444"/>
    </row>
    <row r="796" spans="1:26" ht="15.75" customHeight="1">
      <c r="A796" s="444"/>
      <c r="B796" s="47"/>
      <c r="C796" s="472"/>
      <c r="D796" s="47"/>
      <c r="E796" s="47"/>
      <c r="F796" s="47"/>
      <c r="G796" s="47"/>
      <c r="H796" s="47"/>
      <c r="I796" s="444"/>
      <c r="J796" s="446"/>
      <c r="K796" s="446"/>
      <c r="L796" s="444"/>
      <c r="M796" s="444"/>
      <c r="N796" s="446"/>
      <c r="O796" s="446"/>
      <c r="P796" s="444"/>
      <c r="Q796" s="444"/>
      <c r="R796" s="444"/>
      <c r="S796" s="444"/>
      <c r="T796" s="444"/>
      <c r="U796" s="444"/>
      <c r="V796" s="444"/>
      <c r="W796" s="444"/>
      <c r="X796" s="444"/>
      <c r="Y796" s="444"/>
      <c r="Z796" s="444"/>
    </row>
    <row r="797" spans="1:26" ht="15.75" customHeight="1">
      <c r="A797" s="444"/>
      <c r="B797" s="47"/>
      <c r="C797" s="472"/>
      <c r="D797" s="47"/>
      <c r="E797" s="47"/>
      <c r="F797" s="47"/>
      <c r="G797" s="47"/>
      <c r="H797" s="47"/>
      <c r="I797" s="444"/>
      <c r="J797" s="446"/>
      <c r="K797" s="446"/>
      <c r="L797" s="444"/>
      <c r="M797" s="444"/>
      <c r="N797" s="446"/>
      <c r="O797" s="446"/>
      <c r="P797" s="444"/>
      <c r="Q797" s="444"/>
      <c r="R797" s="444"/>
      <c r="S797" s="444"/>
      <c r="T797" s="444"/>
      <c r="U797" s="444"/>
      <c r="V797" s="444"/>
      <c r="W797" s="444"/>
      <c r="X797" s="444"/>
      <c r="Y797" s="444"/>
      <c r="Z797" s="444"/>
    </row>
    <row r="798" spans="1:26" ht="15.75" customHeight="1">
      <c r="A798" s="444"/>
      <c r="B798" s="47"/>
      <c r="C798" s="472"/>
      <c r="D798" s="47"/>
      <c r="E798" s="47"/>
      <c r="F798" s="47"/>
      <c r="G798" s="47"/>
      <c r="H798" s="47"/>
      <c r="I798" s="444"/>
      <c r="J798" s="446"/>
      <c r="K798" s="446"/>
      <c r="L798" s="444"/>
      <c r="M798" s="444"/>
      <c r="N798" s="446"/>
      <c r="O798" s="446"/>
      <c r="P798" s="444"/>
      <c r="Q798" s="444"/>
      <c r="R798" s="444"/>
      <c r="S798" s="444"/>
      <c r="T798" s="444"/>
      <c r="U798" s="444"/>
      <c r="V798" s="444"/>
      <c r="W798" s="444"/>
      <c r="X798" s="444"/>
      <c r="Y798" s="444"/>
      <c r="Z798" s="444"/>
    </row>
    <row r="799" spans="1:26" ht="15.75" customHeight="1">
      <c r="A799" s="444"/>
      <c r="B799" s="47"/>
      <c r="C799" s="472"/>
      <c r="D799" s="47"/>
      <c r="E799" s="47"/>
      <c r="F799" s="47"/>
      <c r="G799" s="47"/>
      <c r="H799" s="47"/>
      <c r="I799" s="444"/>
      <c r="J799" s="446"/>
      <c r="K799" s="446"/>
      <c r="L799" s="444"/>
      <c r="M799" s="444"/>
      <c r="N799" s="446"/>
      <c r="O799" s="446"/>
      <c r="P799" s="444"/>
      <c r="Q799" s="444"/>
      <c r="R799" s="444"/>
      <c r="S799" s="444"/>
      <c r="T799" s="444"/>
      <c r="U799" s="444"/>
      <c r="V799" s="444"/>
      <c r="W799" s="444"/>
      <c r="X799" s="444"/>
      <c r="Y799" s="444"/>
      <c r="Z799" s="444"/>
    </row>
    <row r="800" spans="1:26" ht="15.75" customHeight="1">
      <c r="A800" s="444"/>
      <c r="B800" s="47"/>
      <c r="C800" s="472"/>
      <c r="D800" s="47"/>
      <c r="E800" s="47"/>
      <c r="F800" s="47"/>
      <c r="G800" s="47"/>
      <c r="H800" s="47"/>
      <c r="I800" s="444"/>
      <c r="J800" s="446"/>
      <c r="K800" s="446"/>
      <c r="L800" s="444"/>
      <c r="M800" s="444"/>
      <c r="N800" s="446"/>
      <c r="O800" s="446"/>
      <c r="P800" s="444"/>
      <c r="Q800" s="444"/>
      <c r="R800" s="444"/>
      <c r="S800" s="444"/>
      <c r="T800" s="444"/>
      <c r="U800" s="444"/>
      <c r="V800" s="444"/>
      <c r="W800" s="444"/>
      <c r="X800" s="444"/>
      <c r="Y800" s="444"/>
      <c r="Z800" s="444"/>
    </row>
    <row r="801" spans="1:26" ht="15.75" customHeight="1">
      <c r="A801" s="444"/>
      <c r="B801" s="47"/>
      <c r="C801" s="472"/>
      <c r="D801" s="47"/>
      <c r="E801" s="47"/>
      <c r="F801" s="47"/>
      <c r="G801" s="47"/>
      <c r="H801" s="47"/>
      <c r="I801" s="444"/>
      <c r="J801" s="446"/>
      <c r="K801" s="446"/>
      <c r="L801" s="444"/>
      <c r="M801" s="444"/>
      <c r="N801" s="446"/>
      <c r="O801" s="446"/>
      <c r="P801" s="444"/>
      <c r="Q801" s="444"/>
      <c r="R801" s="444"/>
      <c r="S801" s="444"/>
      <c r="T801" s="444"/>
      <c r="U801" s="444"/>
      <c r="V801" s="444"/>
      <c r="W801" s="444"/>
      <c r="X801" s="444"/>
      <c r="Y801" s="444"/>
      <c r="Z801" s="444"/>
    </row>
    <row r="802" spans="1:26" ht="15.75" customHeight="1">
      <c r="A802" s="444"/>
      <c r="B802" s="47"/>
      <c r="C802" s="472"/>
      <c r="D802" s="47"/>
      <c r="E802" s="47"/>
      <c r="F802" s="47"/>
      <c r="G802" s="47"/>
      <c r="H802" s="47"/>
      <c r="I802" s="444"/>
      <c r="J802" s="446"/>
      <c r="K802" s="446"/>
      <c r="L802" s="444"/>
      <c r="M802" s="444"/>
      <c r="N802" s="446"/>
      <c r="O802" s="446"/>
      <c r="P802" s="444"/>
      <c r="Q802" s="444"/>
      <c r="R802" s="444"/>
      <c r="S802" s="444"/>
      <c r="T802" s="444"/>
      <c r="U802" s="444"/>
      <c r="V802" s="444"/>
      <c r="W802" s="444"/>
      <c r="X802" s="444"/>
      <c r="Y802" s="444"/>
      <c r="Z802" s="444"/>
    </row>
    <row r="803" spans="1:26" ht="15.75" customHeight="1">
      <c r="A803" s="444"/>
      <c r="B803" s="47"/>
      <c r="C803" s="472"/>
      <c r="D803" s="47"/>
      <c r="E803" s="47"/>
      <c r="F803" s="47"/>
      <c r="G803" s="47"/>
      <c r="H803" s="47"/>
      <c r="I803" s="444"/>
      <c r="J803" s="446"/>
      <c r="K803" s="446"/>
      <c r="L803" s="444"/>
      <c r="M803" s="444"/>
      <c r="N803" s="446"/>
      <c r="O803" s="446"/>
      <c r="P803" s="444"/>
      <c r="Q803" s="444"/>
      <c r="R803" s="444"/>
      <c r="S803" s="444"/>
      <c r="T803" s="444"/>
      <c r="U803" s="444"/>
      <c r="V803" s="444"/>
      <c r="W803" s="444"/>
      <c r="X803" s="444"/>
      <c r="Y803" s="444"/>
      <c r="Z803" s="444"/>
    </row>
    <row r="804" spans="1:26" ht="15.75" customHeight="1">
      <c r="A804" s="444"/>
      <c r="B804" s="47"/>
      <c r="C804" s="472"/>
      <c r="D804" s="47"/>
      <c r="E804" s="47"/>
      <c r="F804" s="47"/>
      <c r="G804" s="47"/>
      <c r="H804" s="47"/>
      <c r="I804" s="444"/>
      <c r="J804" s="446"/>
      <c r="K804" s="446"/>
      <c r="L804" s="444"/>
      <c r="M804" s="444"/>
      <c r="N804" s="446"/>
      <c r="O804" s="446"/>
      <c r="P804" s="444"/>
      <c r="Q804" s="444"/>
      <c r="R804" s="444"/>
      <c r="S804" s="444"/>
      <c r="T804" s="444"/>
      <c r="U804" s="444"/>
      <c r="V804" s="444"/>
      <c r="W804" s="444"/>
      <c r="X804" s="444"/>
      <c r="Y804" s="444"/>
      <c r="Z804" s="444"/>
    </row>
    <row r="805" spans="1:26" ht="15.75" customHeight="1">
      <c r="A805" s="444"/>
      <c r="B805" s="47"/>
      <c r="C805" s="472"/>
      <c r="D805" s="47"/>
      <c r="E805" s="47"/>
      <c r="F805" s="47"/>
      <c r="G805" s="47"/>
      <c r="H805" s="47"/>
      <c r="I805" s="444"/>
      <c r="J805" s="446"/>
      <c r="K805" s="446"/>
      <c r="L805" s="444"/>
      <c r="M805" s="444"/>
      <c r="N805" s="446"/>
      <c r="O805" s="446"/>
      <c r="P805" s="444"/>
      <c r="Q805" s="444"/>
      <c r="R805" s="444"/>
      <c r="S805" s="444"/>
      <c r="T805" s="444"/>
      <c r="U805" s="444"/>
      <c r="V805" s="444"/>
      <c r="W805" s="444"/>
      <c r="X805" s="444"/>
      <c r="Y805" s="444"/>
      <c r="Z805" s="444"/>
    </row>
    <row r="806" spans="1:26" ht="15.75" customHeight="1">
      <c r="A806" s="444"/>
      <c r="B806" s="47"/>
      <c r="C806" s="472"/>
      <c r="D806" s="47"/>
      <c r="E806" s="47"/>
      <c r="F806" s="47"/>
      <c r="G806" s="47"/>
      <c r="H806" s="47"/>
      <c r="I806" s="444"/>
      <c r="J806" s="446"/>
      <c r="K806" s="446"/>
      <c r="L806" s="444"/>
      <c r="M806" s="444"/>
      <c r="N806" s="446"/>
      <c r="O806" s="446"/>
      <c r="P806" s="444"/>
      <c r="Q806" s="444"/>
      <c r="R806" s="444"/>
      <c r="S806" s="444"/>
      <c r="T806" s="444"/>
      <c r="U806" s="444"/>
      <c r="V806" s="444"/>
      <c r="W806" s="444"/>
      <c r="X806" s="444"/>
      <c r="Y806" s="444"/>
      <c r="Z806" s="444"/>
    </row>
    <row r="807" spans="1:26" ht="15.75" customHeight="1">
      <c r="A807" s="444"/>
      <c r="B807" s="47"/>
      <c r="C807" s="472"/>
      <c r="D807" s="47"/>
      <c r="E807" s="47"/>
      <c r="F807" s="47"/>
      <c r="G807" s="47"/>
      <c r="H807" s="47"/>
      <c r="I807" s="444"/>
      <c r="J807" s="446"/>
      <c r="K807" s="446"/>
      <c r="L807" s="444"/>
      <c r="M807" s="444"/>
      <c r="N807" s="446"/>
      <c r="O807" s="446"/>
      <c r="P807" s="444"/>
      <c r="Q807" s="444"/>
      <c r="R807" s="444"/>
      <c r="S807" s="444"/>
      <c r="T807" s="444"/>
      <c r="U807" s="444"/>
      <c r="V807" s="444"/>
      <c r="W807" s="444"/>
      <c r="X807" s="444"/>
      <c r="Y807" s="444"/>
      <c r="Z807" s="444"/>
    </row>
    <row r="808" spans="1:26" ht="15.75" customHeight="1">
      <c r="A808" s="444"/>
      <c r="B808" s="47"/>
      <c r="C808" s="472"/>
      <c r="D808" s="47"/>
      <c r="E808" s="47"/>
      <c r="F808" s="47"/>
      <c r="G808" s="47"/>
      <c r="H808" s="47"/>
      <c r="I808" s="444"/>
      <c r="J808" s="446"/>
      <c r="K808" s="446"/>
      <c r="L808" s="444"/>
      <c r="M808" s="444"/>
      <c r="N808" s="446"/>
      <c r="O808" s="446"/>
      <c r="P808" s="444"/>
      <c r="Q808" s="444"/>
      <c r="R808" s="444"/>
      <c r="S808" s="444"/>
      <c r="T808" s="444"/>
      <c r="U808" s="444"/>
      <c r="V808" s="444"/>
      <c r="W808" s="444"/>
      <c r="X808" s="444"/>
      <c r="Y808" s="444"/>
      <c r="Z808" s="444"/>
    </row>
    <row r="809" spans="1:26" ht="15.75" customHeight="1">
      <c r="A809" s="444"/>
      <c r="B809" s="47"/>
      <c r="C809" s="472"/>
      <c r="D809" s="47"/>
      <c r="E809" s="47"/>
      <c r="F809" s="47"/>
      <c r="G809" s="47"/>
      <c r="H809" s="47"/>
      <c r="I809" s="444"/>
      <c r="J809" s="446"/>
      <c r="K809" s="446"/>
      <c r="L809" s="444"/>
      <c r="M809" s="444"/>
      <c r="N809" s="446"/>
      <c r="O809" s="446"/>
      <c r="P809" s="444"/>
      <c r="Q809" s="444"/>
      <c r="R809" s="444"/>
      <c r="S809" s="444"/>
      <c r="T809" s="444"/>
      <c r="U809" s="444"/>
      <c r="V809" s="444"/>
      <c r="W809" s="444"/>
      <c r="X809" s="444"/>
      <c r="Y809" s="444"/>
      <c r="Z809" s="444"/>
    </row>
    <row r="810" spans="1:26" ht="15.75" customHeight="1">
      <c r="A810" s="444"/>
      <c r="B810" s="47"/>
      <c r="C810" s="472"/>
      <c r="D810" s="47"/>
      <c r="E810" s="47"/>
      <c r="F810" s="47"/>
      <c r="G810" s="47"/>
      <c r="H810" s="47"/>
      <c r="I810" s="444"/>
      <c r="J810" s="446"/>
      <c r="K810" s="446"/>
      <c r="L810" s="444"/>
      <c r="M810" s="444"/>
      <c r="N810" s="446"/>
      <c r="O810" s="446"/>
      <c r="P810" s="444"/>
      <c r="Q810" s="444"/>
      <c r="R810" s="444"/>
      <c r="S810" s="444"/>
      <c r="T810" s="444"/>
      <c r="U810" s="444"/>
      <c r="V810" s="444"/>
      <c r="W810" s="444"/>
      <c r="X810" s="444"/>
      <c r="Y810" s="444"/>
      <c r="Z810" s="444"/>
    </row>
    <row r="811" spans="1:26" ht="15.75" customHeight="1">
      <c r="A811" s="444"/>
      <c r="B811" s="47"/>
      <c r="C811" s="472"/>
      <c r="D811" s="47"/>
      <c r="E811" s="47"/>
      <c r="F811" s="47"/>
      <c r="G811" s="47"/>
      <c r="H811" s="47"/>
      <c r="I811" s="444"/>
      <c r="J811" s="446"/>
      <c r="K811" s="446"/>
      <c r="L811" s="444"/>
      <c r="M811" s="444"/>
      <c r="N811" s="446"/>
      <c r="O811" s="446"/>
      <c r="P811" s="444"/>
      <c r="Q811" s="444"/>
      <c r="R811" s="444"/>
      <c r="S811" s="444"/>
      <c r="T811" s="444"/>
      <c r="U811" s="444"/>
      <c r="V811" s="444"/>
      <c r="W811" s="444"/>
      <c r="X811" s="444"/>
      <c r="Y811" s="444"/>
      <c r="Z811" s="444"/>
    </row>
    <row r="812" spans="1:26" ht="15.75" customHeight="1">
      <c r="A812" s="444"/>
      <c r="B812" s="47"/>
      <c r="C812" s="472"/>
      <c r="D812" s="47"/>
      <c r="E812" s="47"/>
      <c r="F812" s="47"/>
      <c r="G812" s="47"/>
      <c r="H812" s="47"/>
      <c r="I812" s="444"/>
      <c r="J812" s="446"/>
      <c r="K812" s="446"/>
      <c r="L812" s="444"/>
      <c r="M812" s="444"/>
      <c r="N812" s="446"/>
      <c r="O812" s="446"/>
      <c r="P812" s="444"/>
      <c r="Q812" s="444"/>
      <c r="R812" s="444"/>
      <c r="S812" s="444"/>
      <c r="T812" s="444"/>
      <c r="U812" s="444"/>
      <c r="V812" s="444"/>
      <c r="W812" s="444"/>
      <c r="X812" s="444"/>
      <c r="Y812" s="444"/>
      <c r="Z812" s="444"/>
    </row>
    <row r="813" spans="1:26" ht="15.75" customHeight="1">
      <c r="A813" s="444"/>
      <c r="B813" s="47"/>
      <c r="C813" s="472"/>
      <c r="D813" s="47"/>
      <c r="E813" s="47"/>
      <c r="F813" s="47"/>
      <c r="G813" s="47"/>
      <c r="H813" s="47"/>
      <c r="I813" s="444"/>
      <c r="J813" s="446"/>
      <c r="K813" s="446"/>
      <c r="L813" s="444"/>
      <c r="M813" s="444"/>
      <c r="N813" s="446"/>
      <c r="O813" s="446"/>
      <c r="P813" s="444"/>
      <c r="Q813" s="444"/>
      <c r="R813" s="444"/>
      <c r="S813" s="444"/>
      <c r="T813" s="444"/>
      <c r="U813" s="444"/>
      <c r="V813" s="444"/>
      <c r="W813" s="444"/>
      <c r="X813" s="444"/>
      <c r="Y813" s="444"/>
      <c r="Z813" s="444"/>
    </row>
    <row r="814" spans="1:26" ht="15.75" customHeight="1">
      <c r="A814" s="444"/>
      <c r="B814" s="47"/>
      <c r="C814" s="472"/>
      <c r="D814" s="47"/>
      <c r="E814" s="47"/>
      <c r="F814" s="47"/>
      <c r="G814" s="47"/>
      <c r="H814" s="47"/>
      <c r="I814" s="444"/>
      <c r="J814" s="446"/>
      <c r="K814" s="446"/>
      <c r="L814" s="444"/>
      <c r="M814" s="444"/>
      <c r="N814" s="446"/>
      <c r="O814" s="446"/>
      <c r="P814" s="444"/>
      <c r="Q814" s="444"/>
      <c r="R814" s="444"/>
      <c r="S814" s="444"/>
      <c r="T814" s="444"/>
      <c r="U814" s="444"/>
      <c r="V814" s="444"/>
      <c r="W814" s="444"/>
      <c r="X814" s="444"/>
      <c r="Y814" s="444"/>
      <c r="Z814" s="444"/>
    </row>
    <row r="815" spans="1:26" ht="15.75" customHeight="1">
      <c r="A815" s="444"/>
      <c r="B815" s="47"/>
      <c r="C815" s="472"/>
      <c r="D815" s="47"/>
      <c r="E815" s="47"/>
      <c r="F815" s="47"/>
      <c r="G815" s="47"/>
      <c r="H815" s="47"/>
      <c r="I815" s="444"/>
      <c r="J815" s="446"/>
      <c r="K815" s="446"/>
      <c r="L815" s="444"/>
      <c r="M815" s="444"/>
      <c r="N815" s="446"/>
      <c r="O815" s="446"/>
      <c r="P815" s="444"/>
      <c r="Q815" s="444"/>
      <c r="R815" s="444"/>
      <c r="S815" s="444"/>
      <c r="T815" s="444"/>
      <c r="U815" s="444"/>
      <c r="V815" s="444"/>
      <c r="W815" s="444"/>
      <c r="X815" s="444"/>
      <c r="Y815" s="444"/>
      <c r="Z815" s="444"/>
    </row>
    <row r="816" spans="1:26" ht="15.75" customHeight="1">
      <c r="A816" s="444"/>
      <c r="B816" s="47"/>
      <c r="C816" s="472"/>
      <c r="D816" s="47"/>
      <c r="E816" s="47"/>
      <c r="F816" s="47"/>
      <c r="G816" s="47"/>
      <c r="H816" s="47"/>
      <c r="I816" s="444"/>
      <c r="J816" s="446"/>
      <c r="K816" s="446"/>
      <c r="L816" s="444"/>
      <c r="M816" s="444"/>
      <c r="N816" s="446"/>
      <c r="O816" s="446"/>
      <c r="P816" s="444"/>
      <c r="Q816" s="444"/>
      <c r="R816" s="444"/>
      <c r="S816" s="444"/>
      <c r="T816" s="444"/>
      <c r="U816" s="444"/>
      <c r="V816" s="444"/>
      <c r="W816" s="444"/>
      <c r="X816" s="444"/>
      <c r="Y816" s="444"/>
      <c r="Z816" s="444"/>
    </row>
    <row r="817" spans="1:26" ht="15.75" customHeight="1">
      <c r="A817" s="444"/>
      <c r="B817" s="47"/>
      <c r="C817" s="472"/>
      <c r="D817" s="47"/>
      <c r="E817" s="47"/>
      <c r="F817" s="47"/>
      <c r="G817" s="47"/>
      <c r="H817" s="47"/>
      <c r="I817" s="444"/>
      <c r="J817" s="446"/>
      <c r="K817" s="446"/>
      <c r="L817" s="444"/>
      <c r="M817" s="444"/>
      <c r="N817" s="446"/>
      <c r="O817" s="446"/>
      <c r="P817" s="444"/>
      <c r="Q817" s="444"/>
      <c r="R817" s="444"/>
      <c r="S817" s="444"/>
      <c r="T817" s="444"/>
      <c r="U817" s="444"/>
      <c r="V817" s="444"/>
      <c r="W817" s="444"/>
      <c r="X817" s="444"/>
      <c r="Y817" s="444"/>
      <c r="Z817" s="444"/>
    </row>
    <row r="818" spans="1:26" ht="15.75" customHeight="1">
      <c r="A818" s="444"/>
      <c r="B818" s="47"/>
      <c r="C818" s="472"/>
      <c r="D818" s="47"/>
      <c r="E818" s="47"/>
      <c r="F818" s="47"/>
      <c r="G818" s="47"/>
      <c r="H818" s="47"/>
      <c r="I818" s="444"/>
      <c r="J818" s="446"/>
      <c r="K818" s="446"/>
      <c r="L818" s="444"/>
      <c r="M818" s="444"/>
      <c r="N818" s="446"/>
      <c r="O818" s="446"/>
      <c r="P818" s="444"/>
      <c r="Q818" s="444"/>
      <c r="R818" s="444"/>
      <c r="S818" s="444"/>
      <c r="T818" s="444"/>
      <c r="U818" s="444"/>
      <c r="V818" s="444"/>
      <c r="W818" s="444"/>
      <c r="X818" s="444"/>
      <c r="Y818" s="444"/>
      <c r="Z818" s="444"/>
    </row>
    <row r="819" spans="1:26" ht="15.75" customHeight="1">
      <c r="A819" s="444"/>
      <c r="B819" s="47"/>
      <c r="C819" s="472"/>
      <c r="D819" s="47"/>
      <c r="E819" s="47"/>
      <c r="F819" s="47"/>
      <c r="G819" s="47"/>
      <c r="H819" s="47"/>
      <c r="I819" s="444"/>
      <c r="J819" s="446"/>
      <c r="K819" s="446"/>
      <c r="L819" s="444"/>
      <c r="M819" s="444"/>
      <c r="N819" s="446"/>
      <c r="O819" s="446"/>
      <c r="P819" s="444"/>
      <c r="Q819" s="444"/>
      <c r="R819" s="444"/>
      <c r="S819" s="444"/>
      <c r="T819" s="444"/>
      <c r="U819" s="444"/>
      <c r="V819" s="444"/>
      <c r="W819" s="444"/>
      <c r="X819" s="444"/>
      <c r="Y819" s="444"/>
      <c r="Z819" s="444"/>
    </row>
    <row r="820" spans="1:26" ht="15.75" customHeight="1">
      <c r="A820" s="444"/>
      <c r="B820" s="47"/>
      <c r="C820" s="472"/>
      <c r="D820" s="47"/>
      <c r="E820" s="47"/>
      <c r="F820" s="47"/>
      <c r="G820" s="47"/>
      <c r="H820" s="47"/>
      <c r="I820" s="444"/>
      <c r="J820" s="446"/>
      <c r="K820" s="446"/>
      <c r="L820" s="444"/>
      <c r="M820" s="444"/>
      <c r="N820" s="446"/>
      <c r="O820" s="446"/>
      <c r="P820" s="444"/>
      <c r="Q820" s="444"/>
      <c r="R820" s="444"/>
      <c r="S820" s="444"/>
      <c r="T820" s="444"/>
      <c r="U820" s="444"/>
      <c r="V820" s="444"/>
      <c r="W820" s="444"/>
      <c r="X820" s="444"/>
      <c r="Y820" s="444"/>
      <c r="Z820" s="444"/>
    </row>
    <row r="821" spans="1:26" ht="15.75" customHeight="1">
      <c r="A821" s="444"/>
      <c r="B821" s="47"/>
      <c r="C821" s="472"/>
      <c r="D821" s="47"/>
      <c r="E821" s="47"/>
      <c r="F821" s="47"/>
      <c r="G821" s="47"/>
      <c r="H821" s="47"/>
      <c r="I821" s="444"/>
      <c r="J821" s="446"/>
      <c r="K821" s="446"/>
      <c r="L821" s="444"/>
      <c r="M821" s="444"/>
      <c r="N821" s="446"/>
      <c r="O821" s="446"/>
      <c r="P821" s="444"/>
      <c r="Q821" s="444"/>
      <c r="R821" s="444"/>
      <c r="S821" s="444"/>
      <c r="T821" s="444"/>
      <c r="U821" s="444"/>
      <c r="V821" s="444"/>
      <c r="W821" s="444"/>
      <c r="X821" s="444"/>
      <c r="Y821" s="444"/>
      <c r="Z821" s="444"/>
    </row>
    <row r="822" spans="1:26" ht="15.75" customHeight="1">
      <c r="A822" s="444"/>
      <c r="B822" s="47"/>
      <c r="C822" s="472"/>
      <c r="D822" s="47"/>
      <c r="E822" s="47"/>
      <c r="F822" s="47"/>
      <c r="G822" s="47"/>
      <c r="H822" s="47"/>
      <c r="I822" s="444"/>
      <c r="J822" s="446"/>
      <c r="K822" s="446"/>
      <c r="L822" s="444"/>
      <c r="M822" s="444"/>
      <c r="N822" s="446"/>
      <c r="O822" s="446"/>
      <c r="P822" s="444"/>
      <c r="Q822" s="444"/>
      <c r="R822" s="444"/>
      <c r="S822" s="444"/>
      <c r="T822" s="444"/>
      <c r="U822" s="444"/>
      <c r="V822" s="444"/>
      <c r="W822" s="444"/>
      <c r="X822" s="444"/>
      <c r="Y822" s="444"/>
      <c r="Z822" s="444"/>
    </row>
    <row r="823" spans="1:26" ht="15.75" customHeight="1">
      <c r="A823" s="444"/>
      <c r="B823" s="47"/>
      <c r="C823" s="472"/>
      <c r="D823" s="47"/>
      <c r="E823" s="47"/>
      <c r="F823" s="47"/>
      <c r="G823" s="47"/>
      <c r="H823" s="47"/>
      <c r="I823" s="444"/>
      <c r="J823" s="446"/>
      <c r="K823" s="446"/>
      <c r="L823" s="444"/>
      <c r="M823" s="444"/>
      <c r="N823" s="446"/>
      <c r="O823" s="446"/>
      <c r="P823" s="444"/>
      <c r="Q823" s="444"/>
      <c r="R823" s="444"/>
      <c r="S823" s="444"/>
      <c r="T823" s="444"/>
      <c r="U823" s="444"/>
      <c r="V823" s="444"/>
      <c r="W823" s="444"/>
      <c r="X823" s="444"/>
      <c r="Y823" s="444"/>
      <c r="Z823" s="444"/>
    </row>
    <row r="824" spans="1:26" ht="15.75" customHeight="1">
      <c r="A824" s="444"/>
      <c r="B824" s="47"/>
      <c r="C824" s="472"/>
      <c r="D824" s="47"/>
      <c r="E824" s="47"/>
      <c r="F824" s="47"/>
      <c r="G824" s="47"/>
      <c r="H824" s="47"/>
      <c r="I824" s="444"/>
      <c r="J824" s="446"/>
      <c r="K824" s="446"/>
      <c r="L824" s="444"/>
      <c r="M824" s="444"/>
      <c r="N824" s="446"/>
      <c r="O824" s="446"/>
      <c r="P824" s="444"/>
      <c r="Q824" s="444"/>
      <c r="R824" s="444"/>
      <c r="S824" s="444"/>
      <c r="T824" s="444"/>
      <c r="U824" s="444"/>
      <c r="V824" s="444"/>
      <c r="W824" s="444"/>
      <c r="X824" s="444"/>
      <c r="Y824" s="444"/>
      <c r="Z824" s="444"/>
    </row>
    <row r="825" spans="1:26" ht="15.75" customHeight="1">
      <c r="A825" s="444"/>
      <c r="B825" s="47"/>
      <c r="C825" s="472"/>
      <c r="D825" s="47"/>
      <c r="E825" s="47"/>
      <c r="F825" s="47"/>
      <c r="G825" s="47"/>
      <c r="H825" s="47"/>
      <c r="I825" s="444"/>
      <c r="J825" s="446"/>
      <c r="K825" s="446"/>
      <c r="L825" s="444"/>
      <c r="M825" s="444"/>
      <c r="N825" s="446"/>
      <c r="O825" s="446"/>
      <c r="P825" s="444"/>
      <c r="Q825" s="444"/>
      <c r="R825" s="444"/>
      <c r="S825" s="444"/>
      <c r="T825" s="444"/>
      <c r="U825" s="444"/>
      <c r="V825" s="444"/>
      <c r="W825" s="444"/>
      <c r="X825" s="444"/>
      <c r="Y825" s="444"/>
      <c r="Z825" s="444"/>
    </row>
    <row r="826" spans="1:26" ht="15.75" customHeight="1">
      <c r="A826" s="444"/>
      <c r="B826" s="47"/>
      <c r="C826" s="472"/>
      <c r="D826" s="47"/>
      <c r="E826" s="47"/>
      <c r="F826" s="47"/>
      <c r="G826" s="47"/>
      <c r="H826" s="47"/>
      <c r="I826" s="444"/>
      <c r="J826" s="446"/>
      <c r="K826" s="446"/>
      <c r="L826" s="444"/>
      <c r="M826" s="444"/>
      <c r="N826" s="446"/>
      <c r="O826" s="446"/>
      <c r="P826" s="444"/>
      <c r="Q826" s="444"/>
      <c r="R826" s="444"/>
      <c r="S826" s="444"/>
      <c r="T826" s="444"/>
      <c r="U826" s="444"/>
      <c r="V826" s="444"/>
      <c r="W826" s="444"/>
      <c r="X826" s="444"/>
      <c r="Y826" s="444"/>
      <c r="Z826" s="444"/>
    </row>
    <row r="827" spans="1:26" ht="15.75" customHeight="1">
      <c r="A827" s="444"/>
      <c r="B827" s="47"/>
      <c r="C827" s="472"/>
      <c r="D827" s="47"/>
      <c r="E827" s="47"/>
      <c r="F827" s="47"/>
      <c r="G827" s="47"/>
      <c r="H827" s="47"/>
      <c r="I827" s="444"/>
      <c r="J827" s="446"/>
      <c r="K827" s="446"/>
      <c r="L827" s="444"/>
      <c r="M827" s="444"/>
      <c r="N827" s="446"/>
      <c r="O827" s="446"/>
      <c r="P827" s="444"/>
      <c r="Q827" s="444"/>
      <c r="R827" s="444"/>
      <c r="S827" s="444"/>
      <c r="T827" s="444"/>
      <c r="U827" s="444"/>
      <c r="V827" s="444"/>
      <c r="W827" s="444"/>
      <c r="X827" s="444"/>
      <c r="Y827" s="444"/>
      <c r="Z827" s="444"/>
    </row>
    <row r="828" spans="1:26" ht="15.75" customHeight="1">
      <c r="A828" s="444"/>
      <c r="B828" s="47"/>
      <c r="C828" s="472"/>
      <c r="D828" s="47"/>
      <c r="E828" s="47"/>
      <c r="F828" s="47"/>
      <c r="G828" s="47"/>
      <c r="H828" s="47"/>
      <c r="I828" s="444"/>
      <c r="J828" s="446"/>
      <c r="K828" s="446"/>
      <c r="L828" s="444"/>
      <c r="M828" s="444"/>
      <c r="N828" s="446"/>
      <c r="O828" s="446"/>
      <c r="P828" s="444"/>
      <c r="Q828" s="444"/>
      <c r="R828" s="444"/>
      <c r="S828" s="444"/>
      <c r="T828" s="444"/>
      <c r="U828" s="444"/>
      <c r="V828" s="444"/>
      <c r="W828" s="444"/>
      <c r="X828" s="444"/>
      <c r="Y828" s="444"/>
      <c r="Z828" s="444"/>
    </row>
    <row r="829" spans="1:26" ht="15.75" customHeight="1">
      <c r="A829" s="444"/>
      <c r="B829" s="47"/>
      <c r="C829" s="472"/>
      <c r="D829" s="47"/>
      <c r="E829" s="47"/>
      <c r="F829" s="47"/>
      <c r="G829" s="47"/>
      <c r="H829" s="47"/>
      <c r="I829" s="444"/>
      <c r="J829" s="446"/>
      <c r="K829" s="446"/>
      <c r="L829" s="444"/>
      <c r="M829" s="444"/>
      <c r="N829" s="446"/>
      <c r="O829" s="446"/>
      <c r="P829" s="444"/>
      <c r="Q829" s="444"/>
      <c r="R829" s="444"/>
      <c r="S829" s="444"/>
      <c r="T829" s="444"/>
      <c r="U829" s="444"/>
      <c r="V829" s="444"/>
      <c r="W829" s="444"/>
      <c r="X829" s="444"/>
      <c r="Y829" s="444"/>
      <c r="Z829" s="444"/>
    </row>
    <row r="830" spans="1:26" ht="15.75" customHeight="1">
      <c r="A830" s="444"/>
      <c r="B830" s="47"/>
      <c r="C830" s="472"/>
      <c r="D830" s="47"/>
      <c r="E830" s="47"/>
      <c r="F830" s="47"/>
      <c r="G830" s="47"/>
      <c r="H830" s="47"/>
      <c r="I830" s="444"/>
      <c r="J830" s="446"/>
      <c r="K830" s="446"/>
      <c r="L830" s="444"/>
      <c r="M830" s="444"/>
      <c r="N830" s="446"/>
      <c r="O830" s="446"/>
      <c r="P830" s="444"/>
      <c r="Q830" s="444"/>
      <c r="R830" s="444"/>
      <c r="S830" s="444"/>
      <c r="T830" s="444"/>
      <c r="U830" s="444"/>
      <c r="V830" s="444"/>
      <c r="W830" s="444"/>
      <c r="X830" s="444"/>
      <c r="Y830" s="444"/>
      <c r="Z830" s="444"/>
    </row>
    <row r="831" spans="1:26" ht="15.75" customHeight="1">
      <c r="A831" s="444"/>
      <c r="B831" s="47"/>
      <c r="C831" s="472"/>
      <c r="D831" s="47"/>
      <c r="E831" s="47"/>
      <c r="F831" s="47"/>
      <c r="G831" s="47"/>
      <c r="H831" s="47"/>
      <c r="I831" s="444"/>
      <c r="J831" s="446"/>
      <c r="K831" s="446"/>
      <c r="L831" s="444"/>
      <c r="M831" s="444"/>
      <c r="N831" s="446"/>
      <c r="O831" s="446"/>
      <c r="P831" s="444"/>
      <c r="Q831" s="444"/>
      <c r="R831" s="444"/>
      <c r="S831" s="444"/>
      <c r="T831" s="444"/>
      <c r="U831" s="444"/>
      <c r="V831" s="444"/>
      <c r="W831" s="444"/>
      <c r="X831" s="444"/>
      <c r="Y831" s="444"/>
      <c r="Z831" s="444"/>
    </row>
    <row r="832" spans="1:26" ht="15.75" customHeight="1">
      <c r="A832" s="444"/>
      <c r="B832" s="47"/>
      <c r="C832" s="472"/>
      <c r="D832" s="47"/>
      <c r="E832" s="47"/>
      <c r="F832" s="47"/>
      <c r="G832" s="47"/>
      <c r="H832" s="47"/>
      <c r="I832" s="444"/>
      <c r="J832" s="446"/>
      <c r="K832" s="446"/>
      <c r="L832" s="444"/>
      <c r="M832" s="444"/>
      <c r="N832" s="446"/>
      <c r="O832" s="446"/>
      <c r="P832" s="444"/>
      <c r="Q832" s="444"/>
      <c r="R832" s="444"/>
      <c r="S832" s="444"/>
      <c r="T832" s="444"/>
      <c r="U832" s="444"/>
      <c r="V832" s="444"/>
      <c r="W832" s="444"/>
      <c r="X832" s="444"/>
      <c r="Y832" s="444"/>
      <c r="Z832" s="444"/>
    </row>
    <row r="833" spans="1:26" ht="15.75" customHeight="1">
      <c r="A833" s="444"/>
      <c r="B833" s="47"/>
      <c r="C833" s="472"/>
      <c r="D833" s="47"/>
      <c r="E833" s="47"/>
      <c r="F833" s="47"/>
      <c r="G833" s="47"/>
      <c r="H833" s="47"/>
      <c r="I833" s="444"/>
      <c r="J833" s="446"/>
      <c r="K833" s="446"/>
      <c r="L833" s="444"/>
      <c r="M833" s="444"/>
      <c r="N833" s="446"/>
      <c r="O833" s="446"/>
      <c r="P833" s="444"/>
      <c r="Q833" s="444"/>
      <c r="R833" s="444"/>
      <c r="S833" s="444"/>
      <c r="T833" s="444"/>
      <c r="U833" s="444"/>
      <c r="V833" s="444"/>
      <c r="W833" s="444"/>
      <c r="X833" s="444"/>
      <c r="Y833" s="444"/>
      <c r="Z833" s="444"/>
    </row>
    <row r="834" spans="1:26" ht="15.75" customHeight="1">
      <c r="A834" s="444"/>
      <c r="B834" s="47"/>
      <c r="C834" s="472"/>
      <c r="D834" s="47"/>
      <c r="E834" s="47"/>
      <c r="F834" s="47"/>
      <c r="G834" s="47"/>
      <c r="H834" s="47"/>
      <c r="I834" s="444"/>
      <c r="J834" s="446"/>
      <c r="K834" s="446"/>
      <c r="L834" s="444"/>
      <c r="M834" s="444"/>
      <c r="N834" s="446"/>
      <c r="O834" s="446"/>
      <c r="P834" s="444"/>
      <c r="Q834" s="444"/>
      <c r="R834" s="444"/>
      <c r="S834" s="444"/>
      <c r="T834" s="444"/>
      <c r="U834" s="444"/>
      <c r="V834" s="444"/>
      <c r="W834" s="444"/>
      <c r="X834" s="444"/>
      <c r="Y834" s="444"/>
      <c r="Z834" s="444"/>
    </row>
    <row r="835" spans="1:26" ht="15.75" customHeight="1">
      <c r="A835" s="444"/>
      <c r="B835" s="47"/>
      <c r="C835" s="472"/>
      <c r="D835" s="47"/>
      <c r="E835" s="47"/>
      <c r="F835" s="47"/>
      <c r="G835" s="47"/>
      <c r="H835" s="47"/>
      <c r="I835" s="444"/>
      <c r="J835" s="446"/>
      <c r="K835" s="446"/>
      <c r="L835" s="444"/>
      <c r="M835" s="444"/>
      <c r="N835" s="446"/>
      <c r="O835" s="446"/>
      <c r="P835" s="444"/>
      <c r="Q835" s="444"/>
      <c r="R835" s="444"/>
      <c r="S835" s="444"/>
      <c r="T835" s="444"/>
      <c r="U835" s="444"/>
      <c r="V835" s="444"/>
      <c r="W835" s="444"/>
      <c r="X835" s="444"/>
      <c r="Y835" s="444"/>
      <c r="Z835" s="444"/>
    </row>
    <row r="836" spans="1:26" ht="15.75" customHeight="1">
      <c r="A836" s="444"/>
      <c r="B836" s="47"/>
      <c r="C836" s="472"/>
      <c r="D836" s="47"/>
      <c r="E836" s="47"/>
      <c r="F836" s="47"/>
      <c r="G836" s="47"/>
      <c r="H836" s="47"/>
      <c r="I836" s="444"/>
      <c r="J836" s="446"/>
      <c r="K836" s="446"/>
      <c r="L836" s="444"/>
      <c r="M836" s="444"/>
      <c r="N836" s="446"/>
      <c r="O836" s="446"/>
      <c r="P836" s="444"/>
      <c r="Q836" s="444"/>
      <c r="R836" s="444"/>
      <c r="S836" s="444"/>
      <c r="T836" s="444"/>
      <c r="U836" s="444"/>
      <c r="V836" s="444"/>
      <c r="W836" s="444"/>
      <c r="X836" s="444"/>
      <c r="Y836" s="444"/>
      <c r="Z836" s="444"/>
    </row>
    <row r="837" spans="1:26" ht="15.75" customHeight="1">
      <c r="A837" s="444"/>
      <c r="B837" s="47"/>
      <c r="C837" s="472"/>
      <c r="D837" s="47"/>
      <c r="E837" s="47"/>
      <c r="F837" s="47"/>
      <c r="G837" s="47"/>
      <c r="H837" s="47"/>
      <c r="I837" s="444"/>
      <c r="J837" s="446"/>
      <c r="K837" s="446"/>
      <c r="L837" s="444"/>
      <c r="M837" s="444"/>
      <c r="N837" s="446"/>
      <c r="O837" s="446"/>
      <c r="P837" s="444"/>
      <c r="Q837" s="444"/>
      <c r="R837" s="444"/>
      <c r="S837" s="444"/>
      <c r="T837" s="444"/>
      <c r="U837" s="444"/>
      <c r="V837" s="444"/>
      <c r="W837" s="444"/>
      <c r="X837" s="444"/>
      <c r="Y837" s="444"/>
      <c r="Z837" s="444"/>
    </row>
    <row r="838" spans="1:26" ht="15.75" customHeight="1">
      <c r="A838" s="444"/>
      <c r="B838" s="47"/>
      <c r="C838" s="472"/>
      <c r="D838" s="47"/>
      <c r="E838" s="47"/>
      <c r="F838" s="47"/>
      <c r="G838" s="47"/>
      <c r="H838" s="47"/>
      <c r="I838" s="444"/>
      <c r="J838" s="446"/>
      <c r="K838" s="446"/>
      <c r="L838" s="444"/>
      <c r="M838" s="444"/>
      <c r="N838" s="446"/>
      <c r="O838" s="446"/>
      <c r="P838" s="444"/>
      <c r="Q838" s="444"/>
      <c r="R838" s="444"/>
      <c r="S838" s="444"/>
      <c r="T838" s="444"/>
      <c r="U838" s="444"/>
      <c r="V838" s="444"/>
      <c r="W838" s="444"/>
      <c r="X838" s="444"/>
      <c r="Y838" s="444"/>
      <c r="Z838" s="444"/>
    </row>
    <row r="839" spans="1:26" ht="15.75" customHeight="1">
      <c r="A839" s="444"/>
      <c r="B839" s="47"/>
      <c r="C839" s="472"/>
      <c r="D839" s="47"/>
      <c r="E839" s="47"/>
      <c r="F839" s="47"/>
      <c r="G839" s="47"/>
      <c r="H839" s="47"/>
      <c r="I839" s="444"/>
      <c r="J839" s="446"/>
      <c r="K839" s="446"/>
      <c r="L839" s="444"/>
      <c r="M839" s="444"/>
      <c r="N839" s="446"/>
      <c r="O839" s="446"/>
      <c r="P839" s="444"/>
      <c r="Q839" s="444"/>
      <c r="R839" s="444"/>
      <c r="S839" s="444"/>
      <c r="T839" s="444"/>
      <c r="U839" s="444"/>
      <c r="V839" s="444"/>
      <c r="W839" s="444"/>
      <c r="X839" s="444"/>
      <c r="Y839" s="444"/>
      <c r="Z839" s="444"/>
    </row>
    <row r="840" spans="1:26" ht="15.75" customHeight="1">
      <c r="A840" s="444"/>
      <c r="B840" s="47"/>
      <c r="C840" s="472"/>
      <c r="D840" s="47"/>
      <c r="E840" s="47"/>
      <c r="F840" s="47"/>
      <c r="G840" s="47"/>
      <c r="H840" s="47"/>
      <c r="I840" s="444"/>
      <c r="J840" s="446"/>
      <c r="K840" s="446"/>
      <c r="L840" s="444"/>
      <c r="M840" s="444"/>
      <c r="N840" s="446"/>
      <c r="O840" s="446"/>
      <c r="P840" s="444"/>
      <c r="Q840" s="444"/>
      <c r="R840" s="444"/>
      <c r="S840" s="444"/>
      <c r="T840" s="444"/>
      <c r="U840" s="444"/>
      <c r="V840" s="444"/>
      <c r="W840" s="444"/>
      <c r="X840" s="444"/>
      <c r="Y840" s="444"/>
      <c r="Z840" s="444"/>
    </row>
    <row r="841" spans="1:26" ht="15.75" customHeight="1">
      <c r="A841" s="444"/>
      <c r="B841" s="47"/>
      <c r="C841" s="472"/>
      <c r="D841" s="47"/>
      <c r="E841" s="47"/>
      <c r="F841" s="47"/>
      <c r="G841" s="47"/>
      <c r="H841" s="47"/>
      <c r="I841" s="444"/>
      <c r="J841" s="446"/>
      <c r="K841" s="446"/>
      <c r="L841" s="444"/>
      <c r="M841" s="444"/>
      <c r="N841" s="446"/>
      <c r="O841" s="446"/>
      <c r="P841" s="444"/>
      <c r="Q841" s="444"/>
      <c r="R841" s="444"/>
      <c r="S841" s="444"/>
      <c r="T841" s="444"/>
      <c r="U841" s="444"/>
      <c r="V841" s="444"/>
      <c r="W841" s="444"/>
      <c r="X841" s="444"/>
      <c r="Y841" s="444"/>
      <c r="Z841" s="444"/>
    </row>
    <row r="842" spans="1:26" ht="15.75" customHeight="1">
      <c r="A842" s="444"/>
      <c r="B842" s="47"/>
      <c r="C842" s="472"/>
      <c r="D842" s="47"/>
      <c r="E842" s="47"/>
      <c r="F842" s="47"/>
      <c r="G842" s="47"/>
      <c r="H842" s="47"/>
      <c r="I842" s="444"/>
      <c r="J842" s="446"/>
      <c r="K842" s="446"/>
      <c r="L842" s="444"/>
      <c r="M842" s="444"/>
      <c r="N842" s="446"/>
      <c r="O842" s="446"/>
      <c r="P842" s="444"/>
      <c r="Q842" s="444"/>
      <c r="R842" s="444"/>
      <c r="S842" s="444"/>
      <c r="T842" s="444"/>
      <c r="U842" s="444"/>
      <c r="V842" s="444"/>
      <c r="W842" s="444"/>
      <c r="X842" s="444"/>
      <c r="Y842" s="444"/>
      <c r="Z842" s="444"/>
    </row>
    <row r="843" spans="1:26" ht="15.75" customHeight="1">
      <c r="A843" s="444"/>
      <c r="B843" s="47"/>
      <c r="C843" s="472"/>
      <c r="D843" s="47"/>
      <c r="E843" s="47"/>
      <c r="F843" s="47"/>
      <c r="G843" s="47"/>
      <c r="H843" s="47"/>
      <c r="I843" s="444"/>
      <c r="J843" s="446"/>
      <c r="K843" s="446"/>
      <c r="L843" s="444"/>
      <c r="M843" s="444"/>
      <c r="N843" s="446"/>
      <c r="O843" s="446"/>
      <c r="P843" s="444"/>
      <c r="Q843" s="444"/>
      <c r="R843" s="444"/>
      <c r="S843" s="444"/>
      <c r="T843" s="444"/>
      <c r="U843" s="444"/>
      <c r="V843" s="444"/>
      <c r="W843" s="444"/>
      <c r="X843" s="444"/>
      <c r="Y843" s="444"/>
      <c r="Z843" s="444"/>
    </row>
    <row r="844" spans="1:26" ht="15.75" customHeight="1">
      <c r="A844" s="444"/>
      <c r="B844" s="47"/>
      <c r="C844" s="472"/>
      <c r="D844" s="47"/>
      <c r="E844" s="47"/>
      <c r="F844" s="47"/>
      <c r="G844" s="47"/>
      <c r="H844" s="47"/>
      <c r="I844" s="444"/>
      <c r="J844" s="446"/>
      <c r="K844" s="446"/>
      <c r="L844" s="444"/>
      <c r="M844" s="444"/>
      <c r="N844" s="446"/>
      <c r="O844" s="446"/>
      <c r="P844" s="444"/>
      <c r="Q844" s="444"/>
      <c r="R844" s="444"/>
      <c r="S844" s="444"/>
      <c r="T844" s="444"/>
      <c r="U844" s="444"/>
      <c r="V844" s="444"/>
      <c r="W844" s="444"/>
      <c r="X844" s="444"/>
      <c r="Y844" s="444"/>
      <c r="Z844" s="444"/>
    </row>
    <row r="845" spans="1:26" ht="15.75" customHeight="1">
      <c r="A845" s="444"/>
      <c r="B845" s="47"/>
      <c r="C845" s="472"/>
      <c r="D845" s="47"/>
      <c r="E845" s="47"/>
      <c r="F845" s="47"/>
      <c r="G845" s="47"/>
      <c r="H845" s="47"/>
      <c r="I845" s="444"/>
      <c r="J845" s="446"/>
      <c r="K845" s="446"/>
      <c r="L845" s="444"/>
      <c r="M845" s="444"/>
      <c r="N845" s="446"/>
      <c r="O845" s="446"/>
      <c r="P845" s="444"/>
      <c r="Q845" s="444"/>
      <c r="R845" s="444"/>
      <c r="S845" s="444"/>
      <c r="T845" s="444"/>
      <c r="U845" s="444"/>
      <c r="V845" s="444"/>
      <c r="W845" s="444"/>
      <c r="X845" s="444"/>
      <c r="Y845" s="444"/>
      <c r="Z845" s="444"/>
    </row>
    <row r="846" spans="1:26" ht="15.75" customHeight="1">
      <c r="A846" s="444"/>
      <c r="B846" s="47"/>
      <c r="C846" s="472"/>
      <c r="D846" s="47"/>
      <c r="E846" s="47"/>
      <c r="F846" s="47"/>
      <c r="G846" s="47"/>
      <c r="H846" s="47"/>
      <c r="I846" s="444"/>
      <c r="J846" s="446"/>
      <c r="K846" s="446"/>
      <c r="L846" s="444"/>
      <c r="M846" s="444"/>
      <c r="N846" s="446"/>
      <c r="O846" s="446"/>
      <c r="P846" s="444"/>
      <c r="Q846" s="444"/>
      <c r="R846" s="444"/>
      <c r="S846" s="444"/>
      <c r="T846" s="444"/>
      <c r="U846" s="444"/>
      <c r="V846" s="444"/>
      <c r="W846" s="444"/>
      <c r="X846" s="444"/>
      <c r="Y846" s="444"/>
      <c r="Z846" s="444"/>
    </row>
    <row r="847" spans="1:26" ht="15.75" customHeight="1">
      <c r="A847" s="444"/>
      <c r="B847" s="47"/>
      <c r="C847" s="472"/>
      <c r="D847" s="47"/>
      <c r="E847" s="47"/>
      <c r="F847" s="47"/>
      <c r="G847" s="47"/>
      <c r="H847" s="47"/>
      <c r="I847" s="444"/>
      <c r="J847" s="446"/>
      <c r="K847" s="446"/>
      <c r="L847" s="444"/>
      <c r="M847" s="444"/>
      <c r="N847" s="446"/>
      <c r="O847" s="446"/>
      <c r="P847" s="444"/>
      <c r="Q847" s="444"/>
      <c r="R847" s="444"/>
      <c r="S847" s="444"/>
      <c r="T847" s="444"/>
      <c r="U847" s="444"/>
      <c r="V847" s="444"/>
      <c r="W847" s="444"/>
      <c r="X847" s="444"/>
      <c r="Y847" s="444"/>
      <c r="Z847" s="444"/>
    </row>
    <row r="848" spans="1:26" ht="15.75" customHeight="1">
      <c r="A848" s="444"/>
      <c r="B848" s="47"/>
      <c r="C848" s="472"/>
      <c r="D848" s="47"/>
      <c r="E848" s="47"/>
      <c r="F848" s="47"/>
      <c r="G848" s="47"/>
      <c r="H848" s="47"/>
      <c r="I848" s="444"/>
      <c r="J848" s="446"/>
      <c r="K848" s="446"/>
      <c r="L848" s="444"/>
      <c r="M848" s="444"/>
      <c r="N848" s="446"/>
      <c r="O848" s="446"/>
      <c r="P848" s="444"/>
      <c r="Q848" s="444"/>
      <c r="R848" s="444"/>
      <c r="S848" s="444"/>
      <c r="T848" s="444"/>
      <c r="U848" s="444"/>
      <c r="V848" s="444"/>
      <c r="W848" s="444"/>
      <c r="X848" s="444"/>
      <c r="Y848" s="444"/>
      <c r="Z848" s="444"/>
    </row>
    <row r="849" spans="1:26" ht="15.75" customHeight="1">
      <c r="A849" s="444"/>
      <c r="B849" s="47"/>
      <c r="C849" s="472"/>
      <c r="D849" s="47"/>
      <c r="E849" s="47"/>
      <c r="F849" s="47"/>
      <c r="G849" s="47"/>
      <c r="H849" s="47"/>
      <c r="I849" s="444"/>
      <c r="J849" s="446"/>
      <c r="K849" s="446"/>
      <c r="L849" s="444"/>
      <c r="M849" s="444"/>
      <c r="N849" s="446"/>
      <c r="O849" s="446"/>
      <c r="P849" s="444"/>
      <c r="Q849" s="444"/>
      <c r="R849" s="444"/>
      <c r="S849" s="444"/>
      <c r="T849" s="444"/>
      <c r="U849" s="444"/>
      <c r="V849" s="444"/>
      <c r="W849" s="444"/>
      <c r="X849" s="444"/>
      <c r="Y849" s="444"/>
      <c r="Z849" s="444"/>
    </row>
    <row r="850" spans="1:26" ht="15.75" customHeight="1">
      <c r="A850" s="444"/>
      <c r="B850" s="47"/>
      <c r="C850" s="472"/>
      <c r="D850" s="47"/>
      <c r="E850" s="47"/>
      <c r="F850" s="47"/>
      <c r="G850" s="47"/>
      <c r="H850" s="47"/>
      <c r="I850" s="444"/>
      <c r="J850" s="446"/>
      <c r="K850" s="446"/>
      <c r="L850" s="444"/>
      <c r="M850" s="444"/>
      <c r="N850" s="446"/>
      <c r="O850" s="446"/>
      <c r="P850" s="444"/>
      <c r="Q850" s="444"/>
      <c r="R850" s="444"/>
      <c r="S850" s="444"/>
      <c r="T850" s="444"/>
      <c r="U850" s="444"/>
      <c r="V850" s="444"/>
      <c r="W850" s="444"/>
      <c r="X850" s="444"/>
      <c r="Y850" s="444"/>
      <c r="Z850" s="444"/>
    </row>
    <row r="851" spans="1:26" ht="15.75" customHeight="1">
      <c r="A851" s="444"/>
      <c r="B851" s="47"/>
      <c r="C851" s="472"/>
      <c r="D851" s="47"/>
      <c r="E851" s="47"/>
      <c r="F851" s="47"/>
      <c r="G851" s="47"/>
      <c r="H851" s="47"/>
      <c r="I851" s="444"/>
      <c r="J851" s="446"/>
      <c r="K851" s="446"/>
      <c r="L851" s="444"/>
      <c r="M851" s="444"/>
      <c r="N851" s="446"/>
      <c r="O851" s="446"/>
      <c r="P851" s="444"/>
      <c r="Q851" s="444"/>
      <c r="R851" s="444"/>
      <c r="S851" s="444"/>
      <c r="T851" s="444"/>
      <c r="U851" s="444"/>
      <c r="V851" s="444"/>
      <c r="W851" s="444"/>
      <c r="X851" s="444"/>
      <c r="Y851" s="444"/>
      <c r="Z851" s="444"/>
    </row>
    <row r="852" spans="1:26" ht="15.75" customHeight="1">
      <c r="A852" s="444"/>
      <c r="B852" s="47"/>
      <c r="C852" s="472"/>
      <c r="D852" s="47"/>
      <c r="E852" s="47"/>
      <c r="F852" s="47"/>
      <c r="G852" s="47"/>
      <c r="H852" s="47"/>
      <c r="I852" s="444"/>
      <c r="J852" s="446"/>
      <c r="K852" s="446"/>
      <c r="L852" s="444"/>
      <c r="M852" s="444"/>
      <c r="N852" s="446"/>
      <c r="O852" s="446"/>
      <c r="P852" s="444"/>
      <c r="Q852" s="444"/>
      <c r="R852" s="444"/>
      <c r="S852" s="444"/>
      <c r="T852" s="444"/>
      <c r="U852" s="444"/>
      <c r="V852" s="444"/>
      <c r="W852" s="444"/>
      <c r="X852" s="444"/>
      <c r="Y852" s="444"/>
      <c r="Z852" s="444"/>
    </row>
    <row r="853" spans="1:26" ht="15.75" customHeight="1">
      <c r="A853" s="444"/>
      <c r="B853" s="47"/>
      <c r="C853" s="472"/>
      <c r="D853" s="47"/>
      <c r="E853" s="47"/>
      <c r="F853" s="47"/>
      <c r="G853" s="47"/>
      <c r="H853" s="47"/>
      <c r="I853" s="444"/>
      <c r="J853" s="446"/>
      <c r="K853" s="446"/>
      <c r="L853" s="444"/>
      <c r="M853" s="444"/>
      <c r="N853" s="446"/>
      <c r="O853" s="446"/>
      <c r="P853" s="444"/>
      <c r="Q853" s="444"/>
      <c r="R853" s="444"/>
      <c r="S853" s="444"/>
      <c r="T853" s="444"/>
      <c r="U853" s="444"/>
      <c r="V853" s="444"/>
      <c r="W853" s="444"/>
      <c r="X853" s="444"/>
      <c r="Y853" s="444"/>
      <c r="Z853" s="444"/>
    </row>
    <row r="854" spans="1:26" ht="15.75" customHeight="1">
      <c r="A854" s="444"/>
      <c r="B854" s="47"/>
      <c r="C854" s="472"/>
      <c r="D854" s="47"/>
      <c r="E854" s="47"/>
      <c r="F854" s="47"/>
      <c r="G854" s="47"/>
      <c r="H854" s="47"/>
      <c r="I854" s="444"/>
      <c r="J854" s="446"/>
      <c r="K854" s="446"/>
      <c r="L854" s="444"/>
      <c r="M854" s="444"/>
      <c r="N854" s="446"/>
      <c r="O854" s="446"/>
      <c r="P854" s="444"/>
      <c r="Q854" s="444"/>
      <c r="R854" s="444"/>
      <c r="S854" s="444"/>
      <c r="T854" s="444"/>
      <c r="U854" s="444"/>
      <c r="V854" s="444"/>
      <c r="W854" s="444"/>
      <c r="X854" s="444"/>
      <c r="Y854" s="444"/>
      <c r="Z854" s="444"/>
    </row>
    <row r="855" spans="1:26" ht="15.75" customHeight="1">
      <c r="A855" s="444"/>
      <c r="B855" s="47"/>
      <c r="C855" s="472"/>
      <c r="D855" s="47"/>
      <c r="E855" s="47"/>
      <c r="F855" s="47"/>
      <c r="G855" s="47"/>
      <c r="H855" s="47"/>
      <c r="I855" s="444"/>
      <c r="J855" s="446"/>
      <c r="K855" s="446"/>
      <c r="L855" s="444"/>
      <c r="M855" s="444"/>
      <c r="N855" s="446"/>
      <c r="O855" s="446"/>
      <c r="P855" s="444"/>
      <c r="Q855" s="444"/>
      <c r="R855" s="444"/>
      <c r="S855" s="444"/>
      <c r="T855" s="444"/>
      <c r="U855" s="444"/>
      <c r="V855" s="444"/>
      <c r="W855" s="444"/>
      <c r="X855" s="444"/>
      <c r="Y855" s="444"/>
      <c r="Z855" s="444"/>
    </row>
    <row r="856" spans="1:26" ht="15.75" customHeight="1">
      <c r="A856" s="444"/>
      <c r="B856" s="47"/>
      <c r="C856" s="472"/>
      <c r="D856" s="47"/>
      <c r="E856" s="47"/>
      <c r="F856" s="47"/>
      <c r="G856" s="47"/>
      <c r="H856" s="47"/>
      <c r="I856" s="444"/>
      <c r="J856" s="446"/>
      <c r="K856" s="446"/>
      <c r="L856" s="444"/>
      <c r="M856" s="444"/>
      <c r="N856" s="446"/>
      <c r="O856" s="446"/>
      <c r="P856" s="444"/>
      <c r="Q856" s="444"/>
      <c r="R856" s="444"/>
      <c r="S856" s="444"/>
      <c r="T856" s="444"/>
      <c r="U856" s="444"/>
      <c r="V856" s="444"/>
      <c r="W856" s="444"/>
      <c r="X856" s="444"/>
      <c r="Y856" s="444"/>
      <c r="Z856" s="444"/>
    </row>
    <row r="857" spans="1:26" ht="15.75" customHeight="1">
      <c r="A857" s="444"/>
      <c r="B857" s="47"/>
      <c r="C857" s="472"/>
      <c r="D857" s="47"/>
      <c r="E857" s="47"/>
      <c r="F857" s="47"/>
      <c r="G857" s="47"/>
      <c r="H857" s="47"/>
      <c r="I857" s="444"/>
      <c r="J857" s="446"/>
      <c r="K857" s="446"/>
      <c r="L857" s="444"/>
      <c r="M857" s="444"/>
      <c r="N857" s="446"/>
      <c r="O857" s="446"/>
      <c r="P857" s="444"/>
      <c r="Q857" s="444"/>
      <c r="R857" s="444"/>
      <c r="S857" s="444"/>
      <c r="T857" s="444"/>
      <c r="U857" s="444"/>
      <c r="V857" s="444"/>
      <c r="W857" s="444"/>
      <c r="X857" s="444"/>
      <c r="Y857" s="444"/>
      <c r="Z857" s="444"/>
    </row>
    <row r="858" spans="1:26" ht="15.75" customHeight="1">
      <c r="A858" s="444"/>
      <c r="B858" s="47"/>
      <c r="C858" s="472"/>
      <c r="D858" s="47"/>
      <c r="E858" s="47"/>
      <c r="F858" s="47"/>
      <c r="G858" s="47"/>
      <c r="H858" s="47"/>
      <c r="I858" s="444"/>
      <c r="J858" s="446"/>
      <c r="K858" s="446"/>
      <c r="L858" s="444"/>
      <c r="M858" s="444"/>
      <c r="N858" s="446"/>
      <c r="O858" s="446"/>
      <c r="P858" s="444"/>
      <c r="Q858" s="444"/>
      <c r="R858" s="444"/>
      <c r="S858" s="444"/>
      <c r="T858" s="444"/>
      <c r="U858" s="444"/>
      <c r="V858" s="444"/>
      <c r="W858" s="444"/>
      <c r="X858" s="444"/>
      <c r="Y858" s="444"/>
      <c r="Z858" s="444"/>
    </row>
    <row r="859" spans="1:26" ht="15.75" customHeight="1">
      <c r="A859" s="444"/>
      <c r="B859" s="47"/>
      <c r="C859" s="472"/>
      <c r="D859" s="47"/>
      <c r="E859" s="47"/>
      <c r="F859" s="47"/>
      <c r="G859" s="47"/>
      <c r="H859" s="47"/>
      <c r="I859" s="444"/>
      <c r="J859" s="446"/>
      <c r="K859" s="446"/>
      <c r="L859" s="444"/>
      <c r="M859" s="444"/>
      <c r="N859" s="446"/>
      <c r="O859" s="446"/>
      <c r="P859" s="444"/>
      <c r="Q859" s="444"/>
      <c r="R859" s="444"/>
      <c r="S859" s="444"/>
      <c r="T859" s="444"/>
      <c r="U859" s="444"/>
      <c r="V859" s="444"/>
      <c r="W859" s="444"/>
      <c r="X859" s="444"/>
      <c r="Y859" s="444"/>
      <c r="Z859" s="444"/>
    </row>
    <row r="860" spans="1:26" ht="15.75" customHeight="1">
      <c r="A860" s="444"/>
      <c r="B860" s="47"/>
      <c r="C860" s="472"/>
      <c r="D860" s="47"/>
      <c r="E860" s="47"/>
      <c r="F860" s="47"/>
      <c r="G860" s="47"/>
      <c r="H860" s="47"/>
      <c r="I860" s="444"/>
      <c r="J860" s="446"/>
      <c r="K860" s="446"/>
      <c r="L860" s="444"/>
      <c r="M860" s="444"/>
      <c r="N860" s="446"/>
      <c r="O860" s="446"/>
      <c r="P860" s="444"/>
      <c r="Q860" s="444"/>
      <c r="R860" s="444"/>
      <c r="S860" s="444"/>
      <c r="T860" s="444"/>
      <c r="U860" s="444"/>
      <c r="V860" s="444"/>
      <c r="W860" s="444"/>
      <c r="X860" s="444"/>
      <c r="Y860" s="444"/>
      <c r="Z860" s="444"/>
    </row>
    <row r="861" spans="1:26" ht="15.75" customHeight="1">
      <c r="A861" s="444"/>
      <c r="B861" s="47"/>
      <c r="C861" s="472"/>
      <c r="D861" s="47"/>
      <c r="E861" s="47"/>
      <c r="F861" s="47"/>
      <c r="G861" s="47"/>
      <c r="H861" s="47"/>
      <c r="I861" s="444"/>
      <c r="J861" s="446"/>
      <c r="K861" s="446"/>
      <c r="L861" s="444"/>
      <c r="M861" s="444"/>
      <c r="N861" s="446"/>
      <c r="O861" s="446"/>
      <c r="P861" s="444"/>
      <c r="Q861" s="444"/>
      <c r="R861" s="444"/>
      <c r="S861" s="444"/>
      <c r="T861" s="444"/>
      <c r="U861" s="444"/>
      <c r="V861" s="444"/>
      <c r="W861" s="444"/>
      <c r="X861" s="444"/>
      <c r="Y861" s="444"/>
      <c r="Z861" s="444"/>
    </row>
    <row r="862" spans="1:26" ht="15.75" customHeight="1">
      <c r="A862" s="444"/>
      <c r="B862" s="47"/>
      <c r="C862" s="472"/>
      <c r="D862" s="47"/>
      <c r="E862" s="47"/>
      <c r="F862" s="47"/>
      <c r="G862" s="47"/>
      <c r="H862" s="47"/>
      <c r="I862" s="444"/>
      <c r="J862" s="446"/>
      <c r="K862" s="446"/>
      <c r="L862" s="444"/>
      <c r="M862" s="444"/>
      <c r="N862" s="446"/>
      <c r="O862" s="446"/>
      <c r="P862" s="444"/>
      <c r="Q862" s="444"/>
      <c r="R862" s="444"/>
      <c r="S862" s="444"/>
      <c r="T862" s="444"/>
      <c r="U862" s="444"/>
      <c r="V862" s="444"/>
      <c r="W862" s="444"/>
      <c r="X862" s="444"/>
      <c r="Y862" s="444"/>
      <c r="Z862" s="444"/>
    </row>
    <row r="863" spans="1:26" ht="15.75" customHeight="1">
      <c r="A863" s="444"/>
      <c r="B863" s="47"/>
      <c r="C863" s="472"/>
      <c r="D863" s="47"/>
      <c r="E863" s="47"/>
      <c r="F863" s="47"/>
      <c r="G863" s="47"/>
      <c r="H863" s="47"/>
      <c r="I863" s="444"/>
      <c r="J863" s="446"/>
      <c r="K863" s="446"/>
      <c r="L863" s="444"/>
      <c r="M863" s="444"/>
      <c r="N863" s="446"/>
      <c r="O863" s="446"/>
      <c r="P863" s="444"/>
      <c r="Q863" s="444"/>
      <c r="R863" s="444"/>
      <c r="S863" s="444"/>
      <c r="T863" s="444"/>
      <c r="U863" s="444"/>
      <c r="V863" s="444"/>
      <c r="W863" s="444"/>
      <c r="X863" s="444"/>
      <c r="Y863" s="444"/>
      <c r="Z863" s="444"/>
    </row>
    <row r="864" spans="1:26" ht="15.75" customHeight="1">
      <c r="A864" s="444"/>
      <c r="B864" s="47"/>
      <c r="C864" s="472"/>
      <c r="D864" s="47"/>
      <c r="E864" s="47"/>
      <c r="F864" s="47"/>
      <c r="G864" s="47"/>
      <c r="H864" s="47"/>
      <c r="I864" s="444"/>
      <c r="J864" s="446"/>
      <c r="K864" s="446"/>
      <c r="L864" s="444"/>
      <c r="M864" s="444"/>
      <c r="N864" s="446"/>
      <c r="O864" s="446"/>
      <c r="P864" s="444"/>
      <c r="Q864" s="444"/>
      <c r="R864" s="444"/>
      <c r="S864" s="444"/>
      <c r="T864" s="444"/>
      <c r="U864" s="444"/>
      <c r="V864" s="444"/>
      <c r="W864" s="444"/>
      <c r="X864" s="444"/>
      <c r="Y864" s="444"/>
      <c r="Z864" s="444"/>
    </row>
    <row r="865" spans="1:26" ht="15.75" customHeight="1">
      <c r="A865" s="444"/>
      <c r="B865" s="47"/>
      <c r="C865" s="472"/>
      <c r="D865" s="47"/>
      <c r="E865" s="47"/>
      <c r="F865" s="47"/>
      <c r="G865" s="47"/>
      <c r="H865" s="47"/>
      <c r="I865" s="444"/>
      <c r="J865" s="446"/>
      <c r="K865" s="446"/>
      <c r="L865" s="444"/>
      <c r="M865" s="444"/>
      <c r="N865" s="446"/>
      <c r="O865" s="446"/>
      <c r="P865" s="444"/>
      <c r="Q865" s="444"/>
      <c r="R865" s="444"/>
      <c r="S865" s="444"/>
      <c r="T865" s="444"/>
      <c r="U865" s="444"/>
      <c r="V865" s="444"/>
      <c r="W865" s="444"/>
      <c r="X865" s="444"/>
      <c r="Y865" s="444"/>
      <c r="Z865" s="444"/>
    </row>
    <row r="866" spans="1:26" ht="15.75" customHeight="1">
      <c r="A866" s="444"/>
      <c r="B866" s="47"/>
      <c r="C866" s="472"/>
      <c r="D866" s="47"/>
      <c r="E866" s="47"/>
      <c r="F866" s="47"/>
      <c r="G866" s="47"/>
      <c r="H866" s="47"/>
      <c r="I866" s="444"/>
      <c r="J866" s="446"/>
      <c r="K866" s="446"/>
      <c r="L866" s="444"/>
      <c r="M866" s="444"/>
      <c r="N866" s="446"/>
      <c r="O866" s="446"/>
      <c r="P866" s="444"/>
      <c r="Q866" s="444"/>
      <c r="R866" s="444"/>
      <c r="S866" s="444"/>
      <c r="T866" s="444"/>
      <c r="U866" s="444"/>
      <c r="V866" s="444"/>
      <c r="W866" s="444"/>
      <c r="X866" s="444"/>
      <c r="Y866" s="444"/>
      <c r="Z866" s="444"/>
    </row>
    <row r="867" spans="1:26" ht="15.75" customHeight="1">
      <c r="A867" s="444"/>
      <c r="B867" s="47"/>
      <c r="C867" s="472"/>
      <c r="D867" s="47"/>
      <c r="E867" s="47"/>
      <c r="F867" s="47"/>
      <c r="G867" s="47"/>
      <c r="H867" s="47"/>
      <c r="I867" s="444"/>
      <c r="J867" s="446"/>
      <c r="K867" s="446"/>
      <c r="L867" s="444"/>
      <c r="M867" s="444"/>
      <c r="N867" s="446"/>
      <c r="O867" s="446"/>
      <c r="P867" s="444"/>
      <c r="Q867" s="444"/>
      <c r="R867" s="444"/>
      <c r="S867" s="444"/>
      <c r="T867" s="444"/>
      <c r="U867" s="444"/>
      <c r="V867" s="444"/>
      <c r="W867" s="444"/>
      <c r="X867" s="444"/>
      <c r="Y867" s="444"/>
      <c r="Z867" s="444"/>
    </row>
    <row r="868" spans="1:26" ht="15.75" customHeight="1">
      <c r="A868" s="444"/>
      <c r="B868" s="47"/>
      <c r="C868" s="472"/>
      <c r="D868" s="47"/>
      <c r="E868" s="47"/>
      <c r="F868" s="47"/>
      <c r="G868" s="47"/>
      <c r="H868" s="47"/>
      <c r="I868" s="444"/>
      <c r="J868" s="446"/>
      <c r="K868" s="446"/>
      <c r="L868" s="444"/>
      <c r="M868" s="444"/>
      <c r="N868" s="446"/>
      <c r="O868" s="446"/>
      <c r="P868" s="444"/>
      <c r="Q868" s="444"/>
      <c r="R868" s="444"/>
      <c r="S868" s="444"/>
      <c r="T868" s="444"/>
      <c r="U868" s="444"/>
      <c r="V868" s="444"/>
      <c r="W868" s="444"/>
      <c r="X868" s="444"/>
      <c r="Y868" s="444"/>
      <c r="Z868" s="444"/>
    </row>
    <row r="869" spans="1:26" ht="15.75" customHeight="1">
      <c r="A869" s="444"/>
      <c r="B869" s="47"/>
      <c r="C869" s="472"/>
      <c r="D869" s="47"/>
      <c r="E869" s="47"/>
      <c r="F869" s="47"/>
      <c r="G869" s="47"/>
      <c r="H869" s="47"/>
      <c r="I869" s="444"/>
      <c r="J869" s="446"/>
      <c r="K869" s="446"/>
      <c r="L869" s="444"/>
      <c r="M869" s="444"/>
      <c r="N869" s="446"/>
      <c r="O869" s="446"/>
      <c r="P869" s="444"/>
      <c r="Q869" s="444"/>
      <c r="R869" s="444"/>
      <c r="S869" s="444"/>
      <c r="T869" s="444"/>
      <c r="U869" s="444"/>
      <c r="V869" s="444"/>
      <c r="W869" s="444"/>
      <c r="X869" s="444"/>
      <c r="Y869" s="444"/>
      <c r="Z869" s="444"/>
    </row>
    <row r="870" spans="1:26" ht="15.75" customHeight="1">
      <c r="A870" s="444"/>
      <c r="B870" s="47"/>
      <c r="C870" s="472"/>
      <c r="D870" s="47"/>
      <c r="E870" s="47"/>
      <c r="F870" s="47"/>
      <c r="G870" s="47"/>
      <c r="H870" s="47"/>
      <c r="I870" s="444"/>
      <c r="J870" s="446"/>
      <c r="K870" s="446"/>
      <c r="L870" s="444"/>
      <c r="M870" s="444"/>
      <c r="N870" s="446"/>
      <c r="O870" s="446"/>
      <c r="P870" s="444"/>
      <c r="Q870" s="444"/>
      <c r="R870" s="444"/>
      <c r="S870" s="444"/>
      <c r="T870" s="444"/>
      <c r="U870" s="444"/>
      <c r="V870" s="444"/>
      <c r="W870" s="444"/>
      <c r="X870" s="444"/>
      <c r="Y870" s="444"/>
      <c r="Z870" s="444"/>
    </row>
    <row r="871" spans="1:26" ht="15.75" customHeight="1">
      <c r="A871" s="444"/>
      <c r="B871" s="47"/>
      <c r="C871" s="472"/>
      <c r="D871" s="47"/>
      <c r="E871" s="47"/>
      <c r="F871" s="47"/>
      <c r="G871" s="47"/>
      <c r="H871" s="47"/>
      <c r="I871" s="444"/>
      <c r="J871" s="446"/>
      <c r="K871" s="446"/>
      <c r="L871" s="444"/>
      <c r="M871" s="444"/>
      <c r="N871" s="446"/>
      <c r="O871" s="446"/>
      <c r="P871" s="444"/>
      <c r="Q871" s="444"/>
      <c r="R871" s="444"/>
      <c r="S871" s="444"/>
      <c r="T871" s="444"/>
      <c r="U871" s="444"/>
      <c r="V871" s="444"/>
      <c r="W871" s="444"/>
      <c r="X871" s="444"/>
      <c r="Y871" s="444"/>
      <c r="Z871" s="444"/>
    </row>
    <row r="872" spans="1:26" ht="15.75" customHeight="1">
      <c r="A872" s="444"/>
      <c r="B872" s="47"/>
      <c r="C872" s="472"/>
      <c r="D872" s="47"/>
      <c r="E872" s="47"/>
      <c r="F872" s="47"/>
      <c r="G872" s="47"/>
      <c r="H872" s="47"/>
      <c r="I872" s="444"/>
      <c r="J872" s="446"/>
      <c r="K872" s="446"/>
      <c r="L872" s="444"/>
      <c r="M872" s="444"/>
      <c r="N872" s="446"/>
      <c r="O872" s="446"/>
      <c r="P872" s="444"/>
      <c r="Q872" s="444"/>
      <c r="R872" s="444"/>
      <c r="S872" s="444"/>
      <c r="T872" s="444"/>
      <c r="U872" s="444"/>
      <c r="V872" s="444"/>
      <c r="W872" s="444"/>
      <c r="X872" s="444"/>
      <c r="Y872" s="444"/>
      <c r="Z872" s="444"/>
    </row>
    <row r="873" spans="1:26" ht="15.75" customHeight="1">
      <c r="A873" s="444"/>
      <c r="B873" s="47"/>
      <c r="C873" s="472"/>
      <c r="D873" s="47"/>
      <c r="E873" s="47"/>
      <c r="F873" s="47"/>
      <c r="G873" s="47"/>
      <c r="H873" s="47"/>
      <c r="I873" s="444"/>
      <c r="J873" s="446"/>
      <c r="K873" s="446"/>
      <c r="L873" s="444"/>
      <c r="M873" s="444"/>
      <c r="N873" s="446"/>
      <c r="O873" s="446"/>
      <c r="P873" s="444"/>
      <c r="Q873" s="444"/>
      <c r="R873" s="444"/>
      <c r="S873" s="444"/>
      <c r="T873" s="444"/>
      <c r="U873" s="444"/>
      <c r="V873" s="444"/>
      <c r="W873" s="444"/>
      <c r="X873" s="444"/>
      <c r="Y873" s="444"/>
      <c r="Z873" s="444"/>
    </row>
    <row r="874" spans="1:26" ht="15.75" customHeight="1">
      <c r="A874" s="444"/>
      <c r="B874" s="47"/>
      <c r="C874" s="472"/>
      <c r="D874" s="47"/>
      <c r="E874" s="47"/>
      <c r="F874" s="47"/>
      <c r="G874" s="47"/>
      <c r="H874" s="47"/>
      <c r="I874" s="444"/>
      <c r="J874" s="446"/>
      <c r="K874" s="446"/>
      <c r="L874" s="444"/>
      <c r="M874" s="444"/>
      <c r="N874" s="446"/>
      <c r="O874" s="446"/>
      <c r="P874" s="444"/>
      <c r="Q874" s="444"/>
      <c r="R874" s="444"/>
      <c r="S874" s="444"/>
      <c r="T874" s="444"/>
      <c r="U874" s="444"/>
      <c r="V874" s="444"/>
      <c r="W874" s="444"/>
      <c r="X874" s="444"/>
      <c r="Y874" s="444"/>
      <c r="Z874" s="444"/>
    </row>
    <row r="875" spans="1:26" ht="15.75" customHeight="1">
      <c r="A875" s="444"/>
      <c r="B875" s="47"/>
      <c r="C875" s="472"/>
      <c r="D875" s="47"/>
      <c r="E875" s="47"/>
      <c r="F875" s="47"/>
      <c r="G875" s="47"/>
      <c r="H875" s="47"/>
      <c r="I875" s="444"/>
      <c r="J875" s="446"/>
      <c r="K875" s="446"/>
      <c r="L875" s="444"/>
      <c r="M875" s="444"/>
      <c r="N875" s="446"/>
      <c r="O875" s="446"/>
      <c r="P875" s="444"/>
      <c r="Q875" s="444"/>
      <c r="R875" s="444"/>
      <c r="S875" s="444"/>
      <c r="T875" s="444"/>
      <c r="U875" s="444"/>
      <c r="V875" s="444"/>
      <c r="W875" s="444"/>
      <c r="X875" s="444"/>
      <c r="Y875" s="444"/>
      <c r="Z875" s="444"/>
    </row>
    <row r="876" spans="1:26" ht="15.75" customHeight="1">
      <c r="A876" s="444"/>
      <c r="B876" s="47"/>
      <c r="C876" s="472"/>
      <c r="D876" s="47"/>
      <c r="E876" s="47"/>
      <c r="F876" s="47"/>
      <c r="G876" s="47"/>
      <c r="H876" s="47"/>
      <c r="I876" s="444"/>
      <c r="J876" s="446"/>
      <c r="K876" s="446"/>
      <c r="L876" s="444"/>
      <c r="M876" s="444"/>
      <c r="N876" s="446"/>
      <c r="O876" s="446"/>
      <c r="P876" s="444"/>
      <c r="Q876" s="444"/>
      <c r="R876" s="444"/>
      <c r="S876" s="444"/>
      <c r="T876" s="444"/>
      <c r="U876" s="444"/>
      <c r="V876" s="444"/>
      <c r="W876" s="444"/>
      <c r="X876" s="444"/>
      <c r="Y876" s="444"/>
      <c r="Z876" s="444"/>
    </row>
    <row r="877" spans="1:26" ht="15.75" customHeight="1">
      <c r="A877" s="444"/>
      <c r="B877" s="47"/>
      <c r="C877" s="472"/>
      <c r="D877" s="47"/>
      <c r="E877" s="47"/>
      <c r="F877" s="47"/>
      <c r="G877" s="47"/>
      <c r="H877" s="47"/>
      <c r="I877" s="444"/>
      <c r="J877" s="446"/>
      <c r="K877" s="446"/>
      <c r="L877" s="444"/>
      <c r="M877" s="444"/>
      <c r="N877" s="446"/>
      <c r="O877" s="446"/>
      <c r="P877" s="444"/>
      <c r="Q877" s="444"/>
      <c r="R877" s="444"/>
      <c r="S877" s="444"/>
      <c r="T877" s="444"/>
      <c r="U877" s="444"/>
      <c r="V877" s="444"/>
      <c r="W877" s="444"/>
      <c r="X877" s="444"/>
      <c r="Y877" s="444"/>
      <c r="Z877" s="444"/>
    </row>
    <row r="878" spans="1:26" ht="15.75" customHeight="1">
      <c r="A878" s="444"/>
      <c r="B878" s="47"/>
      <c r="C878" s="472"/>
      <c r="D878" s="47"/>
      <c r="E878" s="47"/>
      <c r="F878" s="47"/>
      <c r="G878" s="47"/>
      <c r="H878" s="47"/>
      <c r="I878" s="444"/>
      <c r="J878" s="446"/>
      <c r="K878" s="446"/>
      <c r="L878" s="444"/>
      <c r="M878" s="444"/>
      <c r="N878" s="446"/>
      <c r="O878" s="446"/>
      <c r="P878" s="444"/>
      <c r="Q878" s="444"/>
      <c r="R878" s="444"/>
      <c r="S878" s="444"/>
      <c r="T878" s="444"/>
      <c r="U878" s="444"/>
      <c r="V878" s="444"/>
      <c r="W878" s="444"/>
      <c r="X878" s="444"/>
      <c r="Y878" s="444"/>
      <c r="Z878" s="444"/>
    </row>
    <row r="879" spans="1:26" ht="15.75" customHeight="1">
      <c r="A879" s="444"/>
      <c r="B879" s="47"/>
      <c r="C879" s="472"/>
      <c r="D879" s="47"/>
      <c r="E879" s="47"/>
      <c r="F879" s="47"/>
      <c r="G879" s="47"/>
      <c r="H879" s="47"/>
      <c r="I879" s="444"/>
      <c r="J879" s="446"/>
      <c r="K879" s="446"/>
      <c r="L879" s="444"/>
      <c r="M879" s="444"/>
      <c r="N879" s="446"/>
      <c r="O879" s="446"/>
      <c r="P879" s="444"/>
      <c r="Q879" s="444"/>
      <c r="R879" s="444"/>
      <c r="S879" s="444"/>
      <c r="T879" s="444"/>
      <c r="U879" s="444"/>
      <c r="V879" s="444"/>
      <c r="W879" s="444"/>
      <c r="X879" s="444"/>
      <c r="Y879" s="444"/>
      <c r="Z879" s="444"/>
    </row>
    <row r="880" spans="1:26" ht="15.75" customHeight="1">
      <c r="A880" s="444"/>
      <c r="B880" s="47"/>
      <c r="C880" s="472"/>
      <c r="D880" s="47"/>
      <c r="E880" s="47"/>
      <c r="F880" s="47"/>
      <c r="G880" s="47"/>
      <c r="H880" s="47"/>
      <c r="I880" s="444"/>
      <c r="J880" s="446"/>
      <c r="K880" s="446"/>
      <c r="L880" s="444"/>
      <c r="M880" s="444"/>
      <c r="N880" s="446"/>
      <c r="O880" s="446"/>
      <c r="P880" s="444"/>
      <c r="Q880" s="444"/>
      <c r="R880" s="444"/>
      <c r="S880" s="444"/>
      <c r="T880" s="444"/>
      <c r="U880" s="444"/>
      <c r="V880" s="444"/>
      <c r="W880" s="444"/>
      <c r="X880" s="444"/>
      <c r="Y880" s="444"/>
      <c r="Z880" s="444"/>
    </row>
    <row r="881" spans="1:26" ht="15.75" customHeight="1">
      <c r="A881" s="444"/>
      <c r="B881" s="47"/>
      <c r="C881" s="472"/>
      <c r="D881" s="47"/>
      <c r="E881" s="47"/>
      <c r="F881" s="47"/>
      <c r="G881" s="47"/>
      <c r="H881" s="47"/>
      <c r="I881" s="444"/>
      <c r="J881" s="446"/>
      <c r="K881" s="446"/>
      <c r="L881" s="444"/>
      <c r="M881" s="444"/>
      <c r="N881" s="446"/>
      <c r="O881" s="446"/>
      <c r="P881" s="444"/>
      <c r="Q881" s="444"/>
      <c r="R881" s="444"/>
      <c r="S881" s="444"/>
      <c r="T881" s="444"/>
      <c r="U881" s="444"/>
      <c r="V881" s="444"/>
      <c r="W881" s="444"/>
      <c r="X881" s="444"/>
      <c r="Y881" s="444"/>
      <c r="Z881" s="444"/>
    </row>
    <row r="882" spans="1:26" ht="15.75" customHeight="1">
      <c r="A882" s="444"/>
      <c r="B882" s="47"/>
      <c r="C882" s="472"/>
      <c r="D882" s="47"/>
      <c r="E882" s="47"/>
      <c r="F882" s="47"/>
      <c r="G882" s="47"/>
      <c r="H882" s="47"/>
      <c r="I882" s="444"/>
      <c r="J882" s="446"/>
      <c r="K882" s="446"/>
      <c r="L882" s="444"/>
      <c r="M882" s="444"/>
      <c r="N882" s="446"/>
      <c r="O882" s="446"/>
      <c r="P882" s="444"/>
      <c r="Q882" s="444"/>
      <c r="R882" s="444"/>
      <c r="S882" s="444"/>
      <c r="T882" s="444"/>
      <c r="U882" s="444"/>
      <c r="V882" s="444"/>
      <c r="W882" s="444"/>
      <c r="X882" s="444"/>
      <c r="Y882" s="444"/>
      <c r="Z882" s="444"/>
    </row>
    <row r="883" spans="1:26" ht="15.75" customHeight="1">
      <c r="A883" s="444"/>
      <c r="B883" s="47"/>
      <c r="C883" s="472"/>
      <c r="D883" s="47"/>
      <c r="E883" s="47"/>
      <c r="F883" s="47"/>
      <c r="G883" s="47"/>
      <c r="H883" s="47"/>
      <c r="I883" s="444"/>
      <c r="J883" s="446"/>
      <c r="K883" s="446"/>
      <c r="L883" s="444"/>
      <c r="M883" s="444"/>
      <c r="N883" s="446"/>
      <c r="O883" s="446"/>
      <c r="P883" s="444"/>
      <c r="Q883" s="444"/>
      <c r="R883" s="444"/>
      <c r="S883" s="444"/>
      <c r="T883" s="444"/>
      <c r="U883" s="444"/>
      <c r="V883" s="444"/>
      <c r="W883" s="444"/>
      <c r="X883" s="444"/>
      <c r="Y883" s="444"/>
      <c r="Z883" s="444"/>
    </row>
    <row r="884" spans="1:26" ht="15.75" customHeight="1">
      <c r="A884" s="444"/>
      <c r="B884" s="47"/>
      <c r="C884" s="472"/>
      <c r="D884" s="47"/>
      <c r="E884" s="47"/>
      <c r="F884" s="47"/>
      <c r="G884" s="47"/>
      <c r="H884" s="47"/>
      <c r="I884" s="444"/>
      <c r="J884" s="446"/>
      <c r="K884" s="446"/>
      <c r="L884" s="444"/>
      <c r="M884" s="444"/>
      <c r="N884" s="446"/>
      <c r="O884" s="446"/>
      <c r="P884" s="444"/>
      <c r="Q884" s="444"/>
      <c r="R884" s="444"/>
      <c r="S884" s="444"/>
      <c r="T884" s="444"/>
      <c r="U884" s="444"/>
      <c r="V884" s="444"/>
      <c r="W884" s="444"/>
      <c r="X884" s="444"/>
      <c r="Y884" s="444"/>
      <c r="Z884" s="444"/>
    </row>
    <row r="885" spans="1:26" ht="15.75" customHeight="1">
      <c r="A885" s="444"/>
      <c r="B885" s="47"/>
      <c r="C885" s="472"/>
      <c r="D885" s="47"/>
      <c r="E885" s="47"/>
      <c r="F885" s="47"/>
      <c r="G885" s="47"/>
      <c r="H885" s="47"/>
      <c r="I885" s="444"/>
      <c r="J885" s="446"/>
      <c r="K885" s="446"/>
      <c r="L885" s="444"/>
      <c r="M885" s="444"/>
      <c r="N885" s="446"/>
      <c r="O885" s="446"/>
      <c r="P885" s="444"/>
      <c r="Q885" s="444"/>
      <c r="R885" s="444"/>
      <c r="S885" s="444"/>
      <c r="T885" s="444"/>
      <c r="U885" s="444"/>
      <c r="V885" s="444"/>
      <c r="W885" s="444"/>
      <c r="X885" s="444"/>
      <c r="Y885" s="444"/>
      <c r="Z885" s="444"/>
    </row>
    <row r="886" spans="1:26" ht="15.75" customHeight="1">
      <c r="A886" s="444"/>
      <c r="B886" s="47"/>
      <c r="C886" s="472"/>
      <c r="D886" s="47"/>
      <c r="E886" s="47"/>
      <c r="F886" s="47"/>
      <c r="G886" s="47"/>
      <c r="H886" s="47"/>
      <c r="I886" s="444"/>
      <c r="J886" s="446"/>
      <c r="K886" s="446"/>
      <c r="L886" s="444"/>
      <c r="M886" s="444"/>
      <c r="N886" s="446"/>
      <c r="O886" s="446"/>
      <c r="P886" s="444"/>
      <c r="Q886" s="444"/>
      <c r="R886" s="444"/>
      <c r="S886" s="444"/>
      <c r="T886" s="444"/>
      <c r="U886" s="444"/>
      <c r="V886" s="444"/>
      <c r="W886" s="444"/>
      <c r="X886" s="444"/>
      <c r="Y886" s="444"/>
      <c r="Z886" s="444"/>
    </row>
    <row r="887" spans="1:26" ht="15.75" customHeight="1">
      <c r="A887" s="444"/>
      <c r="B887" s="47"/>
      <c r="C887" s="472"/>
      <c r="D887" s="47"/>
      <c r="E887" s="47"/>
      <c r="F887" s="47"/>
      <c r="G887" s="47"/>
      <c r="H887" s="47"/>
      <c r="I887" s="444"/>
      <c r="J887" s="446"/>
      <c r="K887" s="446"/>
      <c r="L887" s="444"/>
      <c r="M887" s="444"/>
      <c r="N887" s="446"/>
      <c r="O887" s="446"/>
      <c r="P887" s="444"/>
      <c r="Q887" s="444"/>
      <c r="R887" s="444"/>
      <c r="S887" s="444"/>
      <c r="T887" s="444"/>
      <c r="U887" s="444"/>
      <c r="V887" s="444"/>
      <c r="W887" s="444"/>
      <c r="X887" s="444"/>
      <c r="Y887" s="444"/>
      <c r="Z887" s="444"/>
    </row>
    <row r="888" spans="1:26" ht="15.75" customHeight="1">
      <c r="A888" s="444"/>
      <c r="B888" s="47"/>
      <c r="C888" s="472"/>
      <c r="D888" s="47"/>
      <c r="E888" s="47"/>
      <c r="F888" s="47"/>
      <c r="G888" s="47"/>
      <c r="H888" s="47"/>
      <c r="I888" s="444"/>
      <c r="J888" s="446"/>
      <c r="K888" s="446"/>
      <c r="L888" s="444"/>
      <c r="M888" s="444"/>
      <c r="N888" s="446"/>
      <c r="O888" s="446"/>
      <c r="P888" s="444"/>
      <c r="Q888" s="444"/>
      <c r="R888" s="444"/>
      <c r="S888" s="444"/>
      <c r="T888" s="444"/>
      <c r="U888" s="444"/>
      <c r="V888" s="444"/>
      <c r="W888" s="444"/>
      <c r="X888" s="444"/>
      <c r="Y888" s="444"/>
      <c r="Z888" s="444"/>
    </row>
    <row r="889" spans="1:26" ht="15.75" customHeight="1">
      <c r="A889" s="444"/>
      <c r="B889" s="47"/>
      <c r="C889" s="472"/>
      <c r="D889" s="47"/>
      <c r="E889" s="47"/>
      <c r="F889" s="47"/>
      <c r="G889" s="47"/>
      <c r="H889" s="47"/>
      <c r="I889" s="444"/>
      <c r="J889" s="446"/>
      <c r="K889" s="446"/>
      <c r="L889" s="444"/>
      <c r="M889" s="444"/>
      <c r="N889" s="446"/>
      <c r="O889" s="446"/>
      <c r="P889" s="444"/>
      <c r="Q889" s="444"/>
      <c r="R889" s="444"/>
      <c r="S889" s="444"/>
      <c r="T889" s="444"/>
      <c r="U889" s="444"/>
      <c r="V889" s="444"/>
      <c r="W889" s="444"/>
      <c r="X889" s="444"/>
      <c r="Y889" s="444"/>
      <c r="Z889" s="444"/>
    </row>
    <row r="890" spans="1:26" ht="15.75" customHeight="1">
      <c r="A890" s="444"/>
      <c r="B890" s="47"/>
      <c r="C890" s="472"/>
      <c r="D890" s="47"/>
      <c r="E890" s="47"/>
      <c r="F890" s="47"/>
      <c r="G890" s="47"/>
      <c r="H890" s="47"/>
      <c r="I890" s="444"/>
      <c r="J890" s="446"/>
      <c r="K890" s="446"/>
      <c r="L890" s="444"/>
      <c r="M890" s="444"/>
      <c r="N890" s="446"/>
      <c r="O890" s="446"/>
      <c r="P890" s="444"/>
      <c r="Q890" s="444"/>
      <c r="R890" s="444"/>
      <c r="S890" s="444"/>
      <c r="T890" s="444"/>
      <c r="U890" s="444"/>
      <c r="V890" s="444"/>
      <c r="W890" s="444"/>
      <c r="X890" s="444"/>
      <c r="Y890" s="444"/>
      <c r="Z890" s="444"/>
    </row>
    <row r="891" spans="1:26" ht="15.75" customHeight="1">
      <c r="A891" s="444"/>
      <c r="B891" s="47"/>
      <c r="C891" s="472"/>
      <c r="D891" s="47"/>
      <c r="E891" s="47"/>
      <c r="F891" s="47"/>
      <c r="G891" s="47"/>
      <c r="H891" s="47"/>
      <c r="I891" s="444"/>
      <c r="J891" s="446"/>
      <c r="K891" s="446"/>
      <c r="L891" s="444"/>
      <c r="M891" s="444"/>
      <c r="N891" s="446"/>
      <c r="O891" s="446"/>
      <c r="P891" s="444"/>
      <c r="Q891" s="444"/>
      <c r="R891" s="444"/>
      <c r="S891" s="444"/>
      <c r="T891" s="444"/>
      <c r="U891" s="444"/>
      <c r="V891" s="444"/>
      <c r="W891" s="444"/>
      <c r="X891" s="444"/>
      <c r="Y891" s="444"/>
      <c r="Z891" s="444"/>
    </row>
    <row r="892" spans="1:26" ht="15.75" customHeight="1">
      <c r="A892" s="444"/>
      <c r="B892" s="47"/>
      <c r="C892" s="472"/>
      <c r="D892" s="47"/>
      <c r="E892" s="47"/>
      <c r="F892" s="47"/>
      <c r="G892" s="47"/>
      <c r="H892" s="47"/>
      <c r="I892" s="444"/>
      <c r="J892" s="446"/>
      <c r="K892" s="446"/>
      <c r="L892" s="444"/>
      <c r="M892" s="444"/>
      <c r="N892" s="446"/>
      <c r="O892" s="446"/>
      <c r="P892" s="444"/>
      <c r="Q892" s="444"/>
      <c r="R892" s="444"/>
      <c r="S892" s="444"/>
      <c r="T892" s="444"/>
      <c r="U892" s="444"/>
      <c r="V892" s="444"/>
      <c r="W892" s="444"/>
      <c r="X892" s="444"/>
      <c r="Y892" s="444"/>
      <c r="Z892" s="444"/>
    </row>
    <row r="893" spans="1:26" ht="15.75" customHeight="1">
      <c r="A893" s="444"/>
      <c r="B893" s="47"/>
      <c r="C893" s="472"/>
      <c r="D893" s="47"/>
      <c r="E893" s="47"/>
      <c r="F893" s="47"/>
      <c r="G893" s="47"/>
      <c r="H893" s="47"/>
      <c r="I893" s="444"/>
      <c r="J893" s="446"/>
      <c r="K893" s="446"/>
      <c r="L893" s="444"/>
      <c r="M893" s="444"/>
      <c r="N893" s="446"/>
      <c r="O893" s="446"/>
      <c r="P893" s="444"/>
      <c r="Q893" s="444"/>
      <c r="R893" s="444"/>
      <c r="S893" s="444"/>
      <c r="T893" s="444"/>
      <c r="U893" s="444"/>
      <c r="V893" s="444"/>
      <c r="W893" s="444"/>
      <c r="X893" s="444"/>
      <c r="Y893" s="444"/>
      <c r="Z893" s="444"/>
    </row>
    <row r="894" spans="1:26" ht="15.75" customHeight="1">
      <c r="A894" s="444"/>
      <c r="B894" s="47"/>
      <c r="C894" s="472"/>
      <c r="D894" s="47"/>
      <c r="E894" s="47"/>
      <c r="F894" s="47"/>
      <c r="G894" s="47"/>
      <c r="H894" s="47"/>
      <c r="I894" s="444"/>
      <c r="J894" s="446"/>
      <c r="K894" s="446"/>
      <c r="L894" s="444"/>
      <c r="M894" s="444"/>
      <c r="N894" s="446"/>
      <c r="O894" s="446"/>
      <c r="P894" s="444"/>
      <c r="Q894" s="444"/>
      <c r="R894" s="444"/>
      <c r="S894" s="444"/>
      <c r="T894" s="444"/>
      <c r="U894" s="444"/>
      <c r="V894" s="444"/>
      <c r="W894" s="444"/>
      <c r="X894" s="444"/>
      <c r="Y894" s="444"/>
      <c r="Z894" s="444"/>
    </row>
    <row r="895" spans="1:26" ht="15.75" customHeight="1">
      <c r="A895" s="444"/>
      <c r="B895" s="47"/>
      <c r="C895" s="472"/>
      <c r="D895" s="47"/>
      <c r="E895" s="47"/>
      <c r="F895" s="47"/>
      <c r="G895" s="47"/>
      <c r="H895" s="47"/>
      <c r="I895" s="444"/>
      <c r="J895" s="446"/>
      <c r="K895" s="446"/>
      <c r="L895" s="444"/>
      <c r="M895" s="444"/>
      <c r="N895" s="446"/>
      <c r="O895" s="446"/>
      <c r="P895" s="444"/>
      <c r="Q895" s="444"/>
      <c r="R895" s="444"/>
      <c r="S895" s="444"/>
      <c r="T895" s="444"/>
      <c r="U895" s="444"/>
      <c r="V895" s="444"/>
      <c r="W895" s="444"/>
      <c r="X895" s="444"/>
      <c r="Y895" s="444"/>
      <c r="Z895" s="444"/>
    </row>
    <row r="896" spans="1:26" ht="15.75" customHeight="1">
      <c r="A896" s="444"/>
      <c r="B896" s="47"/>
      <c r="C896" s="472"/>
      <c r="D896" s="47"/>
      <c r="E896" s="47"/>
      <c r="F896" s="47"/>
      <c r="G896" s="47"/>
      <c r="H896" s="47"/>
      <c r="I896" s="444"/>
      <c r="J896" s="446"/>
      <c r="K896" s="446"/>
      <c r="L896" s="444"/>
      <c r="M896" s="444"/>
      <c r="N896" s="446"/>
      <c r="O896" s="446"/>
      <c r="P896" s="444"/>
      <c r="Q896" s="444"/>
      <c r="R896" s="444"/>
      <c r="S896" s="444"/>
      <c r="T896" s="444"/>
      <c r="U896" s="444"/>
      <c r="V896" s="444"/>
      <c r="W896" s="444"/>
      <c r="X896" s="444"/>
      <c r="Y896" s="444"/>
      <c r="Z896" s="444"/>
    </row>
    <row r="897" spans="1:26" ht="15.75" customHeight="1">
      <c r="A897" s="444"/>
      <c r="B897" s="47"/>
      <c r="C897" s="472"/>
      <c r="D897" s="47"/>
      <c r="E897" s="47"/>
      <c r="F897" s="47"/>
      <c r="G897" s="47"/>
      <c r="H897" s="47"/>
      <c r="I897" s="444"/>
      <c r="J897" s="446"/>
      <c r="K897" s="446"/>
      <c r="L897" s="444"/>
      <c r="M897" s="444"/>
      <c r="N897" s="446"/>
      <c r="O897" s="446"/>
      <c r="P897" s="444"/>
      <c r="Q897" s="444"/>
      <c r="R897" s="444"/>
      <c r="S897" s="444"/>
      <c r="T897" s="444"/>
      <c r="U897" s="444"/>
      <c r="V897" s="444"/>
      <c r="W897" s="444"/>
      <c r="X897" s="444"/>
      <c r="Y897" s="444"/>
      <c r="Z897" s="444"/>
    </row>
    <row r="898" spans="1:26" ht="15.75" customHeight="1">
      <c r="A898" s="444"/>
      <c r="B898" s="47"/>
      <c r="C898" s="472"/>
      <c r="D898" s="47"/>
      <c r="E898" s="47"/>
      <c r="F898" s="47"/>
      <c r="G898" s="47"/>
      <c r="H898" s="47"/>
      <c r="I898" s="444"/>
      <c r="J898" s="446"/>
      <c r="K898" s="446"/>
      <c r="L898" s="444"/>
      <c r="M898" s="444"/>
      <c r="N898" s="446"/>
      <c r="O898" s="446"/>
      <c r="P898" s="444"/>
      <c r="Q898" s="444"/>
      <c r="R898" s="444"/>
      <c r="S898" s="444"/>
      <c r="T898" s="444"/>
      <c r="U898" s="444"/>
      <c r="V898" s="444"/>
      <c r="W898" s="444"/>
      <c r="X898" s="444"/>
      <c r="Y898" s="444"/>
      <c r="Z898" s="444"/>
    </row>
    <row r="899" spans="1:26" ht="15.75" customHeight="1">
      <c r="A899" s="444"/>
      <c r="B899" s="47"/>
      <c r="C899" s="472"/>
      <c r="D899" s="47"/>
      <c r="E899" s="47"/>
      <c r="F899" s="47"/>
      <c r="G899" s="47"/>
      <c r="H899" s="47"/>
      <c r="I899" s="444"/>
      <c r="J899" s="446"/>
      <c r="K899" s="446"/>
      <c r="L899" s="444"/>
      <c r="M899" s="444"/>
      <c r="N899" s="446"/>
      <c r="O899" s="446"/>
      <c r="P899" s="444"/>
      <c r="Q899" s="444"/>
      <c r="R899" s="444"/>
      <c r="S899" s="444"/>
      <c r="T899" s="444"/>
      <c r="U899" s="444"/>
      <c r="V899" s="444"/>
      <c r="W899" s="444"/>
      <c r="X899" s="444"/>
      <c r="Y899" s="444"/>
      <c r="Z899" s="444"/>
    </row>
    <row r="900" spans="1:26" ht="15.75" customHeight="1">
      <c r="A900" s="444"/>
      <c r="B900" s="47"/>
      <c r="C900" s="472"/>
      <c r="D900" s="47"/>
      <c r="E900" s="47"/>
      <c r="F900" s="47"/>
      <c r="G900" s="47"/>
      <c r="H900" s="47"/>
      <c r="I900" s="444"/>
      <c r="J900" s="446"/>
      <c r="K900" s="446"/>
      <c r="L900" s="444"/>
      <c r="M900" s="444"/>
      <c r="N900" s="446"/>
      <c r="O900" s="446"/>
      <c r="P900" s="444"/>
      <c r="Q900" s="444"/>
      <c r="R900" s="444"/>
      <c r="S900" s="444"/>
      <c r="T900" s="444"/>
      <c r="U900" s="444"/>
      <c r="V900" s="444"/>
      <c r="W900" s="444"/>
      <c r="X900" s="444"/>
      <c r="Y900" s="444"/>
      <c r="Z900" s="444"/>
    </row>
    <row r="901" spans="1:26" ht="15.75" customHeight="1">
      <c r="A901" s="444"/>
      <c r="B901" s="47"/>
      <c r="C901" s="472"/>
      <c r="D901" s="47"/>
      <c r="E901" s="47"/>
      <c r="F901" s="47"/>
      <c r="G901" s="47"/>
      <c r="H901" s="47"/>
      <c r="I901" s="444"/>
      <c r="J901" s="446"/>
      <c r="K901" s="446"/>
      <c r="L901" s="444"/>
      <c r="M901" s="444"/>
      <c r="N901" s="446"/>
      <c r="O901" s="446"/>
      <c r="P901" s="444"/>
      <c r="Q901" s="444"/>
      <c r="R901" s="444"/>
      <c r="S901" s="444"/>
      <c r="T901" s="444"/>
      <c r="U901" s="444"/>
      <c r="V901" s="444"/>
      <c r="W901" s="444"/>
      <c r="X901" s="444"/>
      <c r="Y901" s="444"/>
      <c r="Z901" s="444"/>
    </row>
    <row r="902" spans="1:26" ht="15.75" customHeight="1">
      <c r="A902" s="444"/>
      <c r="B902" s="47"/>
      <c r="C902" s="472"/>
      <c r="D902" s="47"/>
      <c r="E902" s="47"/>
      <c r="F902" s="47"/>
      <c r="G902" s="47"/>
      <c r="H902" s="47"/>
      <c r="I902" s="444"/>
      <c r="J902" s="446"/>
      <c r="K902" s="446"/>
      <c r="L902" s="444"/>
      <c r="M902" s="444"/>
      <c r="N902" s="446"/>
      <c r="O902" s="446"/>
      <c r="P902" s="444"/>
      <c r="Q902" s="444"/>
      <c r="R902" s="444"/>
      <c r="S902" s="444"/>
      <c r="T902" s="444"/>
      <c r="U902" s="444"/>
      <c r="V902" s="444"/>
      <c r="W902" s="444"/>
      <c r="X902" s="444"/>
      <c r="Y902" s="444"/>
      <c r="Z902" s="444"/>
    </row>
    <row r="903" spans="1:26" ht="15.75" customHeight="1">
      <c r="A903" s="444"/>
      <c r="B903" s="47"/>
      <c r="C903" s="472"/>
      <c r="D903" s="47"/>
      <c r="E903" s="47"/>
      <c r="F903" s="47"/>
      <c r="G903" s="47"/>
      <c r="H903" s="47"/>
      <c r="I903" s="444"/>
      <c r="J903" s="446"/>
      <c r="K903" s="446"/>
      <c r="L903" s="444"/>
      <c r="M903" s="444"/>
      <c r="N903" s="446"/>
      <c r="O903" s="446"/>
      <c r="P903" s="444"/>
      <c r="Q903" s="444"/>
      <c r="R903" s="444"/>
      <c r="S903" s="444"/>
      <c r="T903" s="444"/>
      <c r="U903" s="444"/>
      <c r="V903" s="444"/>
      <c r="W903" s="444"/>
      <c r="X903" s="444"/>
      <c r="Y903" s="444"/>
      <c r="Z903" s="444"/>
    </row>
    <row r="904" spans="1:26" ht="15.75" customHeight="1">
      <c r="A904" s="444"/>
      <c r="B904" s="47"/>
      <c r="C904" s="472"/>
      <c r="D904" s="47"/>
      <c r="E904" s="47"/>
      <c r="F904" s="47"/>
      <c r="G904" s="47"/>
      <c r="H904" s="47"/>
      <c r="I904" s="444"/>
      <c r="J904" s="446"/>
      <c r="K904" s="446"/>
      <c r="L904" s="444"/>
      <c r="M904" s="444"/>
      <c r="N904" s="446"/>
      <c r="O904" s="446"/>
      <c r="P904" s="444"/>
      <c r="Q904" s="444"/>
      <c r="R904" s="444"/>
      <c r="S904" s="444"/>
      <c r="T904" s="444"/>
      <c r="U904" s="444"/>
      <c r="V904" s="444"/>
      <c r="W904" s="444"/>
      <c r="X904" s="444"/>
      <c r="Y904" s="444"/>
      <c r="Z904" s="444"/>
    </row>
    <row r="905" spans="1:26" ht="15.75" customHeight="1">
      <c r="A905" s="444"/>
      <c r="B905" s="47"/>
      <c r="C905" s="472"/>
      <c r="D905" s="47"/>
      <c r="E905" s="47"/>
      <c r="F905" s="47"/>
      <c r="G905" s="47"/>
      <c r="H905" s="47"/>
      <c r="I905" s="444"/>
      <c r="J905" s="446"/>
      <c r="K905" s="446"/>
      <c r="L905" s="444"/>
      <c r="M905" s="444"/>
      <c r="N905" s="446"/>
      <c r="O905" s="446"/>
      <c r="P905" s="444"/>
      <c r="Q905" s="444"/>
      <c r="R905" s="444"/>
      <c r="S905" s="444"/>
      <c r="T905" s="444"/>
      <c r="U905" s="444"/>
      <c r="V905" s="444"/>
      <c r="W905" s="444"/>
      <c r="X905" s="444"/>
      <c r="Y905" s="444"/>
      <c r="Z905" s="444"/>
    </row>
    <row r="906" spans="1:26" ht="15.75" customHeight="1">
      <c r="A906" s="444"/>
      <c r="B906" s="47"/>
      <c r="C906" s="472"/>
      <c r="D906" s="47"/>
      <c r="E906" s="47"/>
      <c r="F906" s="47"/>
      <c r="G906" s="47"/>
      <c r="H906" s="47"/>
      <c r="I906" s="444"/>
      <c r="J906" s="446"/>
      <c r="K906" s="446"/>
      <c r="L906" s="444"/>
      <c r="M906" s="444"/>
      <c r="N906" s="446"/>
      <c r="O906" s="446"/>
      <c r="P906" s="444"/>
      <c r="Q906" s="444"/>
      <c r="R906" s="444"/>
      <c r="S906" s="444"/>
      <c r="T906" s="444"/>
      <c r="U906" s="444"/>
      <c r="V906" s="444"/>
      <c r="W906" s="444"/>
      <c r="X906" s="444"/>
      <c r="Y906" s="444"/>
      <c r="Z906" s="444"/>
    </row>
    <row r="907" spans="1:26" ht="15.75" customHeight="1">
      <c r="A907" s="444"/>
      <c r="B907" s="47"/>
      <c r="C907" s="472"/>
      <c r="D907" s="47"/>
      <c r="E907" s="47"/>
      <c r="F907" s="47"/>
      <c r="G907" s="47"/>
      <c r="H907" s="47"/>
      <c r="I907" s="444"/>
      <c r="J907" s="446"/>
      <c r="K907" s="446"/>
      <c r="L907" s="444"/>
      <c r="M907" s="444"/>
      <c r="N907" s="446"/>
      <c r="O907" s="446"/>
      <c r="P907" s="444"/>
      <c r="Q907" s="444"/>
      <c r="R907" s="444"/>
      <c r="S907" s="444"/>
      <c r="T907" s="444"/>
      <c r="U907" s="444"/>
      <c r="V907" s="444"/>
      <c r="W907" s="444"/>
      <c r="X907" s="444"/>
      <c r="Y907" s="444"/>
      <c r="Z907" s="444"/>
    </row>
    <row r="908" spans="1:26" ht="15.75" customHeight="1">
      <c r="A908" s="444"/>
      <c r="B908" s="47"/>
      <c r="C908" s="472"/>
      <c r="D908" s="47"/>
      <c r="E908" s="47"/>
      <c r="F908" s="47"/>
      <c r="G908" s="47"/>
      <c r="H908" s="47"/>
      <c r="I908" s="444"/>
      <c r="J908" s="446"/>
      <c r="K908" s="446"/>
      <c r="L908" s="444"/>
      <c r="M908" s="444"/>
      <c r="N908" s="446"/>
      <c r="O908" s="446"/>
      <c r="P908" s="444"/>
      <c r="Q908" s="444"/>
      <c r="R908" s="444"/>
      <c r="S908" s="444"/>
      <c r="T908" s="444"/>
      <c r="U908" s="444"/>
      <c r="V908" s="444"/>
      <c r="W908" s="444"/>
      <c r="X908" s="444"/>
      <c r="Y908" s="444"/>
      <c r="Z908" s="444"/>
    </row>
    <row r="909" spans="1:26" ht="15.75" customHeight="1">
      <c r="A909" s="444"/>
      <c r="B909" s="47"/>
      <c r="C909" s="472"/>
      <c r="D909" s="47"/>
      <c r="E909" s="47"/>
      <c r="F909" s="47"/>
      <c r="G909" s="47"/>
      <c r="H909" s="47"/>
      <c r="I909" s="444"/>
      <c r="J909" s="446"/>
      <c r="K909" s="446"/>
      <c r="L909" s="444"/>
      <c r="M909" s="444"/>
      <c r="N909" s="446"/>
      <c r="O909" s="446"/>
      <c r="P909" s="444"/>
      <c r="Q909" s="444"/>
      <c r="R909" s="444"/>
      <c r="S909" s="444"/>
      <c r="T909" s="444"/>
      <c r="U909" s="444"/>
      <c r="V909" s="444"/>
      <c r="W909" s="444"/>
      <c r="X909" s="444"/>
      <c r="Y909" s="444"/>
      <c r="Z909" s="444"/>
    </row>
    <row r="910" spans="1:26" ht="15.75" customHeight="1">
      <c r="A910" s="444"/>
      <c r="B910" s="47"/>
      <c r="C910" s="472"/>
      <c r="D910" s="47"/>
      <c r="E910" s="47"/>
      <c r="F910" s="47"/>
      <c r="G910" s="47"/>
      <c r="H910" s="47"/>
      <c r="I910" s="444"/>
      <c r="J910" s="446"/>
      <c r="K910" s="446"/>
      <c r="L910" s="444"/>
      <c r="M910" s="444"/>
      <c r="N910" s="446"/>
      <c r="O910" s="446"/>
      <c r="P910" s="444"/>
      <c r="Q910" s="444"/>
      <c r="R910" s="444"/>
      <c r="S910" s="444"/>
      <c r="T910" s="444"/>
      <c r="U910" s="444"/>
      <c r="V910" s="444"/>
      <c r="W910" s="444"/>
      <c r="X910" s="444"/>
      <c r="Y910" s="444"/>
      <c r="Z910" s="444"/>
    </row>
    <row r="911" spans="1:26" ht="15.75" customHeight="1">
      <c r="A911" s="444"/>
      <c r="B911" s="47"/>
      <c r="C911" s="472"/>
      <c r="D911" s="47"/>
      <c r="E911" s="47"/>
      <c r="F911" s="47"/>
      <c r="G911" s="47"/>
      <c r="H911" s="47"/>
      <c r="I911" s="444"/>
      <c r="J911" s="446"/>
      <c r="K911" s="446"/>
      <c r="L911" s="444"/>
      <c r="M911" s="444"/>
      <c r="N911" s="446"/>
      <c r="O911" s="446"/>
      <c r="P911" s="444"/>
      <c r="Q911" s="444"/>
      <c r="R911" s="444"/>
      <c r="S911" s="444"/>
      <c r="T911" s="444"/>
      <c r="U911" s="444"/>
      <c r="V911" s="444"/>
      <c r="W911" s="444"/>
      <c r="X911" s="444"/>
      <c r="Y911" s="444"/>
      <c r="Z911" s="444"/>
    </row>
    <row r="912" spans="1:26" ht="15.75" customHeight="1">
      <c r="A912" s="444"/>
      <c r="B912" s="47"/>
      <c r="C912" s="472"/>
      <c r="D912" s="47"/>
      <c r="E912" s="47"/>
      <c r="F912" s="47"/>
      <c r="G912" s="47"/>
      <c r="H912" s="47"/>
      <c r="I912" s="444"/>
      <c r="J912" s="446"/>
      <c r="K912" s="446"/>
      <c r="L912" s="444"/>
      <c r="M912" s="444"/>
      <c r="N912" s="446"/>
      <c r="O912" s="446"/>
      <c r="P912" s="444"/>
      <c r="Q912" s="444"/>
      <c r="R912" s="444"/>
      <c r="S912" s="444"/>
      <c r="T912" s="444"/>
      <c r="U912" s="444"/>
      <c r="V912" s="444"/>
      <c r="W912" s="444"/>
      <c r="X912" s="444"/>
      <c r="Y912" s="444"/>
      <c r="Z912" s="444"/>
    </row>
    <row r="913" spans="1:26" ht="15.75" customHeight="1">
      <c r="A913" s="444"/>
      <c r="B913" s="47"/>
      <c r="C913" s="472"/>
      <c r="D913" s="47"/>
      <c r="E913" s="47"/>
      <c r="F913" s="47"/>
      <c r="G913" s="47"/>
      <c r="H913" s="47"/>
      <c r="I913" s="444"/>
      <c r="J913" s="446"/>
      <c r="K913" s="446"/>
      <c r="L913" s="444"/>
      <c r="M913" s="444"/>
      <c r="N913" s="446"/>
      <c r="O913" s="446"/>
      <c r="P913" s="444"/>
      <c r="Q913" s="444"/>
      <c r="R913" s="444"/>
      <c r="S913" s="444"/>
      <c r="T913" s="444"/>
      <c r="U913" s="444"/>
      <c r="V913" s="444"/>
      <c r="W913" s="444"/>
      <c r="X913" s="444"/>
      <c r="Y913" s="444"/>
      <c r="Z913" s="444"/>
    </row>
    <row r="914" spans="1:26" ht="15.75" customHeight="1">
      <c r="A914" s="444"/>
      <c r="B914" s="47"/>
      <c r="C914" s="472"/>
      <c r="D914" s="47"/>
      <c r="E914" s="47"/>
      <c r="F914" s="47"/>
      <c r="G914" s="47"/>
      <c r="H914" s="47"/>
      <c r="I914" s="444"/>
      <c r="J914" s="446"/>
      <c r="K914" s="446"/>
      <c r="L914" s="444"/>
      <c r="M914" s="444"/>
      <c r="N914" s="446"/>
      <c r="O914" s="446"/>
      <c r="P914" s="444"/>
      <c r="Q914" s="444"/>
      <c r="R914" s="444"/>
      <c r="S914" s="444"/>
      <c r="T914" s="444"/>
      <c r="U914" s="444"/>
      <c r="V914" s="444"/>
      <c r="W914" s="444"/>
      <c r="X914" s="444"/>
      <c r="Y914" s="444"/>
      <c r="Z914" s="444"/>
    </row>
    <row r="915" spans="1:26" ht="15.75" customHeight="1">
      <c r="A915" s="444"/>
      <c r="B915" s="47"/>
      <c r="C915" s="472"/>
      <c r="D915" s="47"/>
      <c r="E915" s="47"/>
      <c r="F915" s="47"/>
      <c r="G915" s="47"/>
      <c r="H915" s="47"/>
      <c r="I915" s="444"/>
      <c r="J915" s="446"/>
      <c r="K915" s="446"/>
      <c r="L915" s="444"/>
      <c r="M915" s="444"/>
      <c r="N915" s="446"/>
      <c r="O915" s="446"/>
      <c r="P915" s="444"/>
      <c r="Q915" s="444"/>
      <c r="R915" s="444"/>
      <c r="S915" s="444"/>
      <c r="T915" s="444"/>
      <c r="U915" s="444"/>
      <c r="V915" s="444"/>
      <c r="W915" s="444"/>
      <c r="X915" s="444"/>
      <c r="Y915" s="444"/>
      <c r="Z915" s="444"/>
    </row>
    <row r="916" spans="1:26" ht="15.75" customHeight="1">
      <c r="A916" s="444"/>
      <c r="B916" s="47"/>
      <c r="C916" s="472"/>
      <c r="D916" s="47"/>
      <c r="E916" s="47"/>
      <c r="F916" s="47"/>
      <c r="G916" s="47"/>
      <c r="H916" s="47"/>
      <c r="I916" s="444"/>
      <c r="J916" s="446"/>
      <c r="K916" s="446"/>
      <c r="L916" s="444"/>
      <c r="M916" s="444"/>
      <c r="N916" s="446"/>
      <c r="O916" s="446"/>
      <c r="P916" s="444"/>
      <c r="Q916" s="444"/>
      <c r="R916" s="444"/>
      <c r="S916" s="444"/>
      <c r="T916" s="444"/>
      <c r="U916" s="444"/>
      <c r="V916" s="444"/>
      <c r="W916" s="444"/>
      <c r="X916" s="444"/>
      <c r="Y916" s="444"/>
      <c r="Z916" s="444"/>
    </row>
    <row r="917" spans="1:26" ht="15.75" customHeight="1">
      <c r="A917" s="444"/>
      <c r="B917" s="47"/>
      <c r="C917" s="472"/>
      <c r="D917" s="47"/>
      <c r="E917" s="47"/>
      <c r="F917" s="47"/>
      <c r="G917" s="47"/>
      <c r="H917" s="47"/>
      <c r="I917" s="444"/>
      <c r="J917" s="446"/>
      <c r="K917" s="446"/>
      <c r="L917" s="444"/>
      <c r="M917" s="444"/>
      <c r="N917" s="446"/>
      <c r="O917" s="446"/>
      <c r="P917" s="444"/>
      <c r="Q917" s="444"/>
      <c r="R917" s="444"/>
      <c r="S917" s="444"/>
      <c r="T917" s="444"/>
      <c r="U917" s="444"/>
      <c r="V917" s="444"/>
      <c r="W917" s="444"/>
      <c r="X917" s="444"/>
      <c r="Y917" s="444"/>
      <c r="Z917" s="444"/>
    </row>
    <row r="918" spans="1:26" ht="15.75" customHeight="1">
      <c r="A918" s="444"/>
      <c r="B918" s="47"/>
      <c r="C918" s="472"/>
      <c r="D918" s="47"/>
      <c r="E918" s="47"/>
      <c r="F918" s="47"/>
      <c r="G918" s="47"/>
      <c r="H918" s="47"/>
      <c r="I918" s="444"/>
      <c r="J918" s="446"/>
      <c r="K918" s="446"/>
      <c r="L918" s="444"/>
      <c r="M918" s="444"/>
      <c r="N918" s="446"/>
      <c r="O918" s="446"/>
      <c r="P918" s="444"/>
      <c r="Q918" s="444"/>
      <c r="R918" s="444"/>
      <c r="S918" s="444"/>
      <c r="T918" s="444"/>
      <c r="U918" s="444"/>
      <c r="V918" s="444"/>
      <c r="W918" s="444"/>
      <c r="X918" s="444"/>
      <c r="Y918" s="444"/>
      <c r="Z918" s="444"/>
    </row>
    <row r="919" spans="1:26" ht="15.75" customHeight="1">
      <c r="A919" s="444"/>
      <c r="B919" s="47"/>
      <c r="C919" s="472"/>
      <c r="D919" s="47"/>
      <c r="E919" s="47"/>
      <c r="F919" s="47"/>
      <c r="G919" s="47"/>
      <c r="H919" s="47"/>
      <c r="I919" s="444"/>
      <c r="J919" s="446"/>
      <c r="K919" s="446"/>
      <c r="L919" s="444"/>
      <c r="M919" s="444"/>
      <c r="N919" s="446"/>
      <c r="O919" s="446"/>
      <c r="P919" s="444"/>
      <c r="Q919" s="444"/>
      <c r="R919" s="444"/>
      <c r="S919" s="444"/>
      <c r="T919" s="444"/>
      <c r="U919" s="444"/>
      <c r="V919" s="444"/>
      <c r="W919" s="444"/>
      <c r="X919" s="444"/>
      <c r="Y919" s="444"/>
      <c r="Z919" s="444"/>
    </row>
    <row r="920" spans="1:26" ht="15.75" customHeight="1">
      <c r="A920" s="444"/>
      <c r="B920" s="47"/>
      <c r="C920" s="472"/>
      <c r="D920" s="47"/>
      <c r="E920" s="47"/>
      <c r="F920" s="47"/>
      <c r="G920" s="47"/>
      <c r="H920" s="47"/>
      <c r="I920" s="444"/>
      <c r="J920" s="446"/>
      <c r="K920" s="446"/>
      <c r="L920" s="444"/>
      <c r="M920" s="444"/>
      <c r="N920" s="446"/>
      <c r="O920" s="446"/>
      <c r="P920" s="444"/>
      <c r="Q920" s="444"/>
      <c r="R920" s="444"/>
      <c r="S920" s="444"/>
      <c r="T920" s="444"/>
      <c r="U920" s="444"/>
      <c r="V920" s="444"/>
      <c r="W920" s="444"/>
      <c r="X920" s="444"/>
      <c r="Y920" s="444"/>
      <c r="Z920" s="444"/>
    </row>
    <row r="921" spans="1:26" ht="15.75" customHeight="1">
      <c r="A921" s="444"/>
      <c r="B921" s="47"/>
      <c r="C921" s="472"/>
      <c r="D921" s="47"/>
      <c r="E921" s="47"/>
      <c r="F921" s="47"/>
      <c r="G921" s="47"/>
      <c r="H921" s="47"/>
      <c r="I921" s="444"/>
      <c r="J921" s="446"/>
      <c r="K921" s="446"/>
      <c r="L921" s="444"/>
      <c r="M921" s="444"/>
      <c r="N921" s="446"/>
      <c r="O921" s="446"/>
      <c r="P921" s="444"/>
      <c r="Q921" s="444"/>
      <c r="R921" s="444"/>
      <c r="S921" s="444"/>
      <c r="T921" s="444"/>
      <c r="U921" s="444"/>
      <c r="V921" s="444"/>
      <c r="W921" s="444"/>
      <c r="X921" s="444"/>
      <c r="Y921" s="444"/>
      <c r="Z921" s="444"/>
    </row>
    <row r="922" spans="1:26" ht="15.75" customHeight="1">
      <c r="A922" s="444"/>
      <c r="B922" s="47"/>
      <c r="C922" s="472"/>
      <c r="D922" s="47"/>
      <c r="E922" s="47"/>
      <c r="F922" s="47"/>
      <c r="G922" s="47"/>
      <c r="H922" s="47"/>
      <c r="I922" s="444"/>
      <c r="J922" s="446"/>
      <c r="K922" s="446"/>
      <c r="L922" s="444"/>
      <c r="M922" s="444"/>
      <c r="N922" s="446"/>
      <c r="O922" s="446"/>
      <c r="P922" s="444"/>
      <c r="Q922" s="444"/>
      <c r="R922" s="444"/>
      <c r="S922" s="444"/>
      <c r="T922" s="444"/>
      <c r="U922" s="444"/>
      <c r="V922" s="444"/>
      <c r="W922" s="444"/>
      <c r="X922" s="444"/>
      <c r="Y922" s="444"/>
      <c r="Z922" s="444"/>
    </row>
    <row r="923" spans="1:26" ht="15.75" customHeight="1">
      <c r="A923" s="444"/>
      <c r="B923" s="47"/>
      <c r="C923" s="472"/>
      <c r="D923" s="47"/>
      <c r="E923" s="47"/>
      <c r="F923" s="47"/>
      <c r="G923" s="47"/>
      <c r="H923" s="47"/>
      <c r="I923" s="444"/>
      <c r="J923" s="446"/>
      <c r="K923" s="446"/>
      <c r="L923" s="444"/>
      <c r="M923" s="444"/>
      <c r="N923" s="446"/>
      <c r="O923" s="446"/>
      <c r="P923" s="444"/>
      <c r="Q923" s="444"/>
      <c r="R923" s="444"/>
      <c r="S923" s="444"/>
      <c r="T923" s="444"/>
      <c r="U923" s="444"/>
      <c r="V923" s="444"/>
      <c r="W923" s="444"/>
      <c r="X923" s="444"/>
      <c r="Y923" s="444"/>
      <c r="Z923" s="444"/>
    </row>
    <row r="924" spans="1:26" ht="15.75" customHeight="1">
      <c r="A924" s="444"/>
      <c r="B924" s="47"/>
      <c r="C924" s="472"/>
      <c r="D924" s="47"/>
      <c r="E924" s="47"/>
      <c r="F924" s="47"/>
      <c r="G924" s="47"/>
      <c r="H924" s="47"/>
      <c r="I924" s="444"/>
      <c r="J924" s="446"/>
      <c r="K924" s="446"/>
      <c r="L924" s="444"/>
      <c r="M924" s="444"/>
      <c r="N924" s="446"/>
      <c r="O924" s="446"/>
      <c r="P924" s="444"/>
      <c r="Q924" s="444"/>
      <c r="R924" s="444"/>
      <c r="S924" s="444"/>
      <c r="T924" s="444"/>
      <c r="U924" s="444"/>
      <c r="V924" s="444"/>
      <c r="W924" s="444"/>
      <c r="X924" s="444"/>
      <c r="Y924" s="444"/>
      <c r="Z924" s="444"/>
    </row>
    <row r="925" spans="1:26" ht="15.75" customHeight="1">
      <c r="A925" s="444"/>
      <c r="B925" s="47"/>
      <c r="C925" s="472"/>
      <c r="D925" s="47"/>
      <c r="E925" s="47"/>
      <c r="F925" s="47"/>
      <c r="G925" s="47"/>
      <c r="H925" s="47"/>
      <c r="I925" s="444"/>
      <c r="J925" s="446"/>
      <c r="K925" s="446"/>
      <c r="L925" s="444"/>
      <c r="M925" s="444"/>
      <c r="N925" s="446"/>
      <c r="O925" s="446"/>
      <c r="P925" s="444"/>
      <c r="Q925" s="444"/>
      <c r="R925" s="444"/>
      <c r="S925" s="444"/>
      <c r="T925" s="444"/>
      <c r="U925" s="444"/>
      <c r="V925" s="444"/>
      <c r="W925" s="444"/>
      <c r="X925" s="444"/>
      <c r="Y925" s="444"/>
      <c r="Z925" s="444"/>
    </row>
    <row r="926" spans="1:26" ht="15.75" customHeight="1">
      <c r="A926" s="444"/>
      <c r="B926" s="47"/>
      <c r="C926" s="472"/>
      <c r="D926" s="47"/>
      <c r="E926" s="47"/>
      <c r="F926" s="47"/>
      <c r="G926" s="47"/>
      <c r="H926" s="47"/>
      <c r="I926" s="444"/>
      <c r="J926" s="446"/>
      <c r="K926" s="446"/>
      <c r="L926" s="444"/>
      <c r="M926" s="444"/>
      <c r="N926" s="446"/>
      <c r="O926" s="446"/>
      <c r="P926" s="444"/>
      <c r="Q926" s="444"/>
      <c r="R926" s="444"/>
      <c r="S926" s="444"/>
      <c r="T926" s="444"/>
      <c r="U926" s="444"/>
      <c r="V926" s="444"/>
      <c r="W926" s="444"/>
      <c r="X926" s="444"/>
      <c r="Y926" s="444"/>
      <c r="Z926" s="444"/>
    </row>
    <row r="927" spans="1:26" ht="15.75" customHeight="1">
      <c r="A927" s="444"/>
      <c r="B927" s="47"/>
      <c r="C927" s="472"/>
      <c r="D927" s="47"/>
      <c r="E927" s="47"/>
      <c r="F927" s="47"/>
      <c r="G927" s="47"/>
      <c r="H927" s="47"/>
      <c r="I927" s="444"/>
      <c r="J927" s="446"/>
      <c r="K927" s="446"/>
      <c r="L927" s="444"/>
      <c r="M927" s="444"/>
      <c r="N927" s="446"/>
      <c r="O927" s="446"/>
      <c r="P927" s="444"/>
      <c r="Q927" s="444"/>
      <c r="R927" s="444"/>
      <c r="S927" s="444"/>
      <c r="T927" s="444"/>
      <c r="U927" s="444"/>
      <c r="V927" s="444"/>
      <c r="W927" s="444"/>
      <c r="X927" s="444"/>
      <c r="Y927" s="444"/>
      <c r="Z927" s="444"/>
    </row>
    <row r="928" spans="1:26" ht="15.75" customHeight="1">
      <c r="A928" s="444"/>
      <c r="B928" s="47"/>
      <c r="C928" s="472"/>
      <c r="D928" s="47"/>
      <c r="E928" s="47"/>
      <c r="F928" s="47"/>
      <c r="G928" s="47"/>
      <c r="H928" s="47"/>
      <c r="I928" s="444"/>
      <c r="J928" s="446"/>
      <c r="K928" s="446"/>
      <c r="L928" s="444"/>
      <c r="M928" s="444"/>
      <c r="N928" s="446"/>
      <c r="O928" s="446"/>
      <c r="P928" s="444"/>
      <c r="Q928" s="444"/>
      <c r="R928" s="444"/>
      <c r="S928" s="444"/>
      <c r="T928" s="444"/>
      <c r="U928" s="444"/>
      <c r="V928" s="444"/>
      <c r="W928" s="444"/>
      <c r="X928" s="444"/>
      <c r="Y928" s="444"/>
      <c r="Z928" s="444"/>
    </row>
    <row r="929" spans="1:26" ht="15.75" customHeight="1">
      <c r="A929" s="444"/>
      <c r="B929" s="47"/>
      <c r="C929" s="472"/>
      <c r="D929" s="47"/>
      <c r="E929" s="47"/>
      <c r="F929" s="47"/>
      <c r="G929" s="47"/>
      <c r="H929" s="47"/>
      <c r="I929" s="444"/>
      <c r="J929" s="446"/>
      <c r="K929" s="446"/>
      <c r="L929" s="444"/>
      <c r="M929" s="444"/>
      <c r="N929" s="446"/>
      <c r="O929" s="446"/>
      <c r="P929" s="444"/>
      <c r="Q929" s="444"/>
      <c r="R929" s="444"/>
      <c r="S929" s="444"/>
      <c r="T929" s="444"/>
      <c r="U929" s="444"/>
      <c r="V929" s="444"/>
      <c r="W929" s="444"/>
      <c r="X929" s="444"/>
      <c r="Y929" s="444"/>
      <c r="Z929" s="444"/>
    </row>
    <row r="930" spans="1:26" ht="15.75" customHeight="1">
      <c r="A930" s="444"/>
      <c r="B930" s="47"/>
      <c r="C930" s="472"/>
      <c r="D930" s="47"/>
      <c r="E930" s="47"/>
      <c r="F930" s="47"/>
      <c r="G930" s="47"/>
      <c r="H930" s="47"/>
      <c r="I930" s="444"/>
      <c r="J930" s="446"/>
      <c r="K930" s="446"/>
      <c r="L930" s="444"/>
      <c r="M930" s="444"/>
      <c r="N930" s="446"/>
      <c r="O930" s="446"/>
      <c r="P930" s="444"/>
      <c r="Q930" s="444"/>
      <c r="R930" s="444"/>
      <c r="S930" s="444"/>
      <c r="T930" s="444"/>
      <c r="U930" s="444"/>
      <c r="V930" s="444"/>
      <c r="W930" s="444"/>
      <c r="X930" s="444"/>
      <c r="Y930" s="444"/>
      <c r="Z930" s="444"/>
    </row>
    <row r="931" spans="1:26" ht="15.75" customHeight="1">
      <c r="A931" s="444"/>
      <c r="B931" s="47"/>
      <c r="C931" s="472"/>
      <c r="D931" s="47"/>
      <c r="E931" s="47"/>
      <c r="F931" s="47"/>
      <c r="G931" s="47"/>
      <c r="H931" s="47"/>
      <c r="I931" s="444"/>
      <c r="J931" s="446"/>
      <c r="K931" s="446"/>
      <c r="L931" s="444"/>
      <c r="M931" s="444"/>
      <c r="N931" s="446"/>
      <c r="O931" s="446"/>
      <c r="P931" s="444"/>
      <c r="Q931" s="444"/>
      <c r="R931" s="444"/>
      <c r="S931" s="444"/>
      <c r="T931" s="444"/>
      <c r="U931" s="444"/>
      <c r="V931" s="444"/>
      <c r="W931" s="444"/>
      <c r="X931" s="444"/>
      <c r="Y931" s="444"/>
      <c r="Z931" s="444"/>
    </row>
    <row r="932" spans="1:26" ht="15.75" customHeight="1">
      <c r="A932" s="444"/>
      <c r="B932" s="47"/>
      <c r="C932" s="472"/>
      <c r="D932" s="47"/>
      <c r="E932" s="47"/>
      <c r="F932" s="47"/>
      <c r="G932" s="47"/>
      <c r="H932" s="47"/>
      <c r="I932" s="444"/>
      <c r="J932" s="446"/>
      <c r="K932" s="446"/>
      <c r="L932" s="444"/>
      <c r="M932" s="444"/>
      <c r="N932" s="446"/>
      <c r="O932" s="446"/>
      <c r="P932" s="444"/>
      <c r="Q932" s="444"/>
      <c r="R932" s="444"/>
      <c r="S932" s="444"/>
      <c r="T932" s="444"/>
      <c r="U932" s="444"/>
      <c r="V932" s="444"/>
      <c r="W932" s="444"/>
      <c r="X932" s="444"/>
      <c r="Y932" s="444"/>
      <c r="Z932" s="444"/>
    </row>
    <row r="933" spans="1:26" ht="15.75" customHeight="1">
      <c r="A933" s="444"/>
      <c r="B933" s="47"/>
      <c r="C933" s="472"/>
      <c r="D933" s="47"/>
      <c r="E933" s="47"/>
      <c r="F933" s="47"/>
      <c r="G933" s="47"/>
      <c r="H933" s="47"/>
      <c r="I933" s="444"/>
      <c r="J933" s="446"/>
      <c r="K933" s="446"/>
      <c r="L933" s="444"/>
      <c r="M933" s="444"/>
      <c r="N933" s="446"/>
      <c r="O933" s="446"/>
      <c r="P933" s="444"/>
      <c r="Q933" s="444"/>
      <c r="R933" s="444"/>
      <c r="S933" s="444"/>
      <c r="T933" s="444"/>
      <c r="U933" s="444"/>
      <c r="V933" s="444"/>
      <c r="W933" s="444"/>
      <c r="X933" s="444"/>
      <c r="Y933" s="444"/>
      <c r="Z933" s="444"/>
    </row>
    <row r="934" spans="1:26" ht="15.75" customHeight="1">
      <c r="A934" s="444"/>
      <c r="B934" s="47"/>
      <c r="C934" s="472"/>
      <c r="D934" s="47"/>
      <c r="E934" s="47"/>
      <c r="F934" s="47"/>
      <c r="G934" s="47"/>
      <c r="H934" s="47"/>
      <c r="I934" s="444"/>
      <c r="J934" s="446"/>
      <c r="K934" s="446"/>
      <c r="L934" s="444"/>
      <c r="M934" s="444"/>
      <c r="N934" s="446"/>
      <c r="O934" s="446"/>
      <c r="P934" s="444"/>
      <c r="Q934" s="444"/>
      <c r="R934" s="444"/>
      <c r="S934" s="444"/>
      <c r="T934" s="444"/>
      <c r="U934" s="444"/>
      <c r="V934" s="444"/>
      <c r="W934" s="444"/>
      <c r="X934" s="444"/>
      <c r="Y934" s="444"/>
      <c r="Z934" s="444"/>
    </row>
    <row r="935" spans="1:26" ht="15.75" customHeight="1">
      <c r="A935" s="444"/>
      <c r="B935" s="47"/>
      <c r="C935" s="472"/>
      <c r="D935" s="47"/>
      <c r="E935" s="47"/>
      <c r="F935" s="47"/>
      <c r="G935" s="47"/>
      <c r="H935" s="47"/>
      <c r="I935" s="444"/>
      <c r="J935" s="446"/>
      <c r="K935" s="446"/>
      <c r="L935" s="444"/>
      <c r="M935" s="444"/>
      <c r="N935" s="446"/>
      <c r="O935" s="446"/>
      <c r="P935" s="444"/>
      <c r="Q935" s="444"/>
      <c r="R935" s="444"/>
      <c r="S935" s="444"/>
      <c r="T935" s="444"/>
      <c r="U935" s="444"/>
      <c r="V935" s="444"/>
      <c r="W935" s="444"/>
      <c r="X935" s="444"/>
      <c r="Y935" s="444"/>
      <c r="Z935" s="444"/>
    </row>
    <row r="936" spans="1:26" ht="15.75" customHeight="1">
      <c r="A936" s="444"/>
      <c r="B936" s="47"/>
      <c r="C936" s="472"/>
      <c r="D936" s="47"/>
      <c r="E936" s="47"/>
      <c r="F936" s="47"/>
      <c r="G936" s="47"/>
      <c r="H936" s="47"/>
      <c r="I936" s="444"/>
      <c r="J936" s="446"/>
      <c r="K936" s="446"/>
      <c r="L936" s="444"/>
      <c r="M936" s="444"/>
      <c r="N936" s="446"/>
      <c r="O936" s="446"/>
      <c r="P936" s="444"/>
      <c r="Q936" s="444"/>
      <c r="R936" s="444"/>
      <c r="S936" s="444"/>
      <c r="T936" s="444"/>
      <c r="U936" s="444"/>
      <c r="V936" s="444"/>
      <c r="W936" s="444"/>
      <c r="X936" s="444"/>
      <c r="Y936" s="444"/>
      <c r="Z936" s="444"/>
    </row>
    <row r="937" spans="1:26" ht="15.75" customHeight="1">
      <c r="A937" s="444"/>
      <c r="B937" s="47"/>
      <c r="C937" s="472"/>
      <c r="D937" s="47"/>
      <c r="E937" s="47"/>
      <c r="F937" s="47"/>
      <c r="G937" s="47"/>
      <c r="H937" s="47"/>
      <c r="I937" s="444"/>
      <c r="J937" s="446"/>
      <c r="K937" s="446"/>
      <c r="L937" s="444"/>
      <c r="M937" s="444"/>
      <c r="N937" s="446"/>
      <c r="O937" s="446"/>
      <c r="P937" s="444"/>
      <c r="Q937" s="444"/>
      <c r="R937" s="444"/>
      <c r="S937" s="444"/>
      <c r="T937" s="444"/>
      <c r="U937" s="444"/>
      <c r="V937" s="444"/>
      <c r="W937" s="444"/>
      <c r="X937" s="444"/>
      <c r="Y937" s="444"/>
      <c r="Z937" s="444"/>
    </row>
    <row r="938" spans="1:26" ht="15.75" customHeight="1">
      <c r="A938" s="444"/>
      <c r="B938" s="47"/>
      <c r="C938" s="472"/>
      <c r="D938" s="47"/>
      <c r="E938" s="47"/>
      <c r="F938" s="47"/>
      <c r="G938" s="47"/>
      <c r="H938" s="47"/>
      <c r="I938" s="444"/>
      <c r="J938" s="446"/>
      <c r="K938" s="446"/>
      <c r="L938" s="444"/>
      <c r="M938" s="444"/>
      <c r="N938" s="446"/>
      <c r="O938" s="446"/>
      <c r="P938" s="444"/>
      <c r="Q938" s="444"/>
      <c r="R938" s="444"/>
      <c r="S938" s="444"/>
      <c r="T938" s="444"/>
      <c r="U938" s="444"/>
      <c r="V938" s="444"/>
      <c r="W938" s="444"/>
      <c r="X938" s="444"/>
      <c r="Y938" s="444"/>
      <c r="Z938" s="444"/>
    </row>
    <row r="939" spans="1:26" ht="15.75" customHeight="1">
      <c r="A939" s="444"/>
      <c r="B939" s="47"/>
      <c r="C939" s="472"/>
      <c r="D939" s="47"/>
      <c r="E939" s="47"/>
      <c r="F939" s="47"/>
      <c r="G939" s="47"/>
      <c r="H939" s="47"/>
      <c r="I939" s="444"/>
      <c r="J939" s="446"/>
      <c r="K939" s="446"/>
      <c r="L939" s="444"/>
      <c r="M939" s="444"/>
      <c r="N939" s="446"/>
      <c r="O939" s="446"/>
      <c r="P939" s="444"/>
      <c r="Q939" s="444"/>
      <c r="R939" s="444"/>
      <c r="S939" s="444"/>
      <c r="T939" s="444"/>
      <c r="U939" s="444"/>
      <c r="V939" s="444"/>
      <c r="W939" s="444"/>
      <c r="X939" s="444"/>
      <c r="Y939" s="444"/>
      <c r="Z939" s="444"/>
    </row>
    <row r="940" spans="1:26" ht="15.75" customHeight="1">
      <c r="A940" s="444"/>
      <c r="B940" s="47"/>
      <c r="C940" s="472"/>
      <c r="D940" s="47"/>
      <c r="E940" s="47"/>
      <c r="F940" s="47"/>
      <c r="G940" s="47"/>
      <c r="H940" s="47"/>
      <c r="I940" s="444"/>
      <c r="J940" s="446"/>
      <c r="K940" s="446"/>
      <c r="L940" s="444"/>
      <c r="M940" s="444"/>
      <c r="N940" s="446"/>
      <c r="O940" s="446"/>
      <c r="P940" s="444"/>
      <c r="Q940" s="444"/>
      <c r="R940" s="444"/>
      <c r="S940" s="444"/>
      <c r="T940" s="444"/>
      <c r="U940" s="444"/>
      <c r="V940" s="444"/>
      <c r="W940" s="444"/>
      <c r="X940" s="444"/>
      <c r="Y940" s="444"/>
      <c r="Z940" s="444"/>
    </row>
    <row r="941" spans="1:26" ht="15.75" customHeight="1">
      <c r="A941" s="444"/>
      <c r="B941" s="47"/>
      <c r="C941" s="472"/>
      <c r="D941" s="47"/>
      <c r="E941" s="47"/>
      <c r="F941" s="47"/>
      <c r="G941" s="47"/>
      <c r="H941" s="47"/>
      <c r="I941" s="444"/>
      <c r="J941" s="446"/>
      <c r="K941" s="446"/>
      <c r="L941" s="444"/>
      <c r="M941" s="444"/>
      <c r="N941" s="446"/>
      <c r="O941" s="446"/>
      <c r="P941" s="444"/>
      <c r="Q941" s="444"/>
      <c r="R941" s="444"/>
      <c r="S941" s="444"/>
      <c r="T941" s="444"/>
      <c r="U941" s="444"/>
      <c r="V941" s="444"/>
      <c r="W941" s="444"/>
      <c r="X941" s="444"/>
      <c r="Y941" s="444"/>
      <c r="Z941" s="444"/>
    </row>
    <row r="942" spans="1:26" ht="15.75" customHeight="1">
      <c r="A942" s="444"/>
      <c r="B942" s="47"/>
      <c r="C942" s="472"/>
      <c r="D942" s="47"/>
      <c r="E942" s="47"/>
      <c r="F942" s="47"/>
      <c r="G942" s="47"/>
      <c r="H942" s="47"/>
      <c r="I942" s="444"/>
      <c r="J942" s="446"/>
      <c r="K942" s="446"/>
      <c r="L942" s="444"/>
      <c r="M942" s="444"/>
      <c r="N942" s="446"/>
      <c r="O942" s="446"/>
      <c r="P942" s="444"/>
      <c r="Q942" s="444"/>
      <c r="R942" s="444"/>
      <c r="S942" s="444"/>
      <c r="T942" s="444"/>
      <c r="U942" s="444"/>
      <c r="V942" s="444"/>
      <c r="W942" s="444"/>
      <c r="X942" s="444"/>
      <c r="Y942" s="444"/>
      <c r="Z942" s="444"/>
    </row>
    <row r="943" spans="1:26" ht="15.75" customHeight="1">
      <c r="A943" s="444"/>
      <c r="B943" s="47"/>
      <c r="C943" s="472"/>
      <c r="D943" s="47"/>
      <c r="E943" s="47"/>
      <c r="F943" s="47"/>
      <c r="G943" s="47"/>
      <c r="H943" s="47"/>
      <c r="I943" s="444"/>
      <c r="J943" s="446"/>
      <c r="K943" s="446"/>
      <c r="L943" s="444"/>
      <c r="M943" s="444"/>
      <c r="N943" s="446"/>
      <c r="O943" s="446"/>
      <c r="P943" s="444"/>
      <c r="Q943" s="444"/>
      <c r="R943" s="444"/>
      <c r="S943" s="444"/>
      <c r="T943" s="444"/>
      <c r="U943" s="444"/>
      <c r="V943" s="444"/>
      <c r="W943" s="444"/>
      <c r="X943" s="444"/>
      <c r="Y943" s="444"/>
      <c r="Z943" s="444"/>
    </row>
    <row r="944" spans="1:26" ht="15.75" customHeight="1">
      <c r="A944" s="444"/>
      <c r="B944" s="47"/>
      <c r="C944" s="472"/>
      <c r="D944" s="47"/>
      <c r="E944" s="47"/>
      <c r="F944" s="47"/>
      <c r="G944" s="47"/>
      <c r="H944" s="47"/>
      <c r="I944" s="444"/>
      <c r="J944" s="446"/>
      <c r="K944" s="446"/>
      <c r="L944" s="444"/>
      <c r="M944" s="444"/>
      <c r="N944" s="446"/>
      <c r="O944" s="446"/>
      <c r="P944" s="444"/>
      <c r="Q944" s="444"/>
      <c r="R944" s="444"/>
      <c r="S944" s="444"/>
      <c r="T944" s="444"/>
      <c r="U944" s="444"/>
      <c r="V944" s="444"/>
      <c r="W944" s="444"/>
      <c r="X944" s="444"/>
      <c r="Y944" s="444"/>
      <c r="Z944" s="444"/>
    </row>
    <row r="945" spans="1:26" ht="15.75" customHeight="1">
      <c r="A945" s="444"/>
      <c r="B945" s="47"/>
      <c r="C945" s="472"/>
      <c r="D945" s="47"/>
      <c r="E945" s="47"/>
      <c r="F945" s="47"/>
      <c r="G945" s="47"/>
      <c r="H945" s="47"/>
      <c r="I945" s="444"/>
      <c r="J945" s="446"/>
      <c r="K945" s="446"/>
      <c r="L945" s="444"/>
      <c r="M945" s="444"/>
      <c r="N945" s="446"/>
      <c r="O945" s="446"/>
      <c r="P945" s="444"/>
      <c r="Q945" s="444"/>
      <c r="R945" s="444"/>
      <c r="S945" s="444"/>
      <c r="T945" s="444"/>
      <c r="U945" s="444"/>
      <c r="V945" s="444"/>
      <c r="W945" s="444"/>
      <c r="X945" s="444"/>
      <c r="Y945" s="444"/>
      <c r="Z945" s="444"/>
    </row>
    <row r="946" spans="1:26" ht="15.75" customHeight="1">
      <c r="A946" s="444"/>
      <c r="B946" s="47"/>
      <c r="C946" s="472"/>
      <c r="D946" s="47"/>
      <c r="E946" s="47"/>
      <c r="F946" s="47"/>
      <c r="G946" s="47"/>
      <c r="H946" s="47"/>
      <c r="I946" s="444"/>
      <c r="J946" s="446"/>
      <c r="K946" s="446"/>
      <c r="L946" s="444"/>
      <c r="M946" s="444"/>
      <c r="N946" s="446"/>
      <c r="O946" s="446"/>
      <c r="P946" s="444"/>
      <c r="Q946" s="444"/>
      <c r="R946" s="444"/>
      <c r="S946" s="444"/>
      <c r="T946" s="444"/>
      <c r="U946" s="444"/>
      <c r="V946" s="444"/>
      <c r="W946" s="444"/>
      <c r="X946" s="444"/>
      <c r="Y946" s="444"/>
      <c r="Z946" s="444"/>
    </row>
    <row r="947" spans="1:26" ht="15.75" customHeight="1">
      <c r="A947" s="444"/>
      <c r="B947" s="47"/>
      <c r="C947" s="472"/>
      <c r="D947" s="47"/>
      <c r="E947" s="47"/>
      <c r="F947" s="47"/>
      <c r="G947" s="47"/>
      <c r="H947" s="47"/>
      <c r="I947" s="444"/>
      <c r="J947" s="446"/>
      <c r="K947" s="446"/>
      <c r="L947" s="444"/>
      <c r="M947" s="444"/>
      <c r="N947" s="446"/>
      <c r="O947" s="446"/>
      <c r="P947" s="444"/>
      <c r="Q947" s="444"/>
      <c r="R947" s="444"/>
      <c r="S947" s="444"/>
      <c r="T947" s="444"/>
      <c r="U947" s="444"/>
      <c r="V947" s="444"/>
      <c r="W947" s="444"/>
      <c r="X947" s="444"/>
      <c r="Y947" s="444"/>
      <c r="Z947" s="444"/>
    </row>
    <row r="948" spans="1:26" ht="15.75" customHeight="1">
      <c r="A948" s="444"/>
      <c r="B948" s="47"/>
      <c r="C948" s="472"/>
      <c r="D948" s="47"/>
      <c r="E948" s="47"/>
      <c r="F948" s="47"/>
      <c r="G948" s="47"/>
      <c r="H948" s="47"/>
      <c r="I948" s="444"/>
      <c r="J948" s="446"/>
      <c r="K948" s="446"/>
      <c r="L948" s="444"/>
      <c r="M948" s="444"/>
      <c r="N948" s="446"/>
      <c r="O948" s="446"/>
      <c r="P948" s="444"/>
      <c r="Q948" s="444"/>
      <c r="R948" s="444"/>
      <c r="S948" s="444"/>
      <c r="T948" s="444"/>
      <c r="U948" s="444"/>
      <c r="V948" s="444"/>
      <c r="W948" s="444"/>
      <c r="X948" s="444"/>
      <c r="Y948" s="444"/>
      <c r="Z948" s="444"/>
    </row>
    <row r="949" spans="1:26" ht="15.75" customHeight="1">
      <c r="A949" s="444"/>
      <c r="B949" s="47"/>
      <c r="C949" s="472"/>
      <c r="D949" s="47"/>
      <c r="E949" s="47"/>
      <c r="F949" s="47"/>
      <c r="G949" s="47"/>
      <c r="H949" s="47"/>
      <c r="I949" s="444"/>
      <c r="J949" s="446"/>
      <c r="K949" s="446"/>
      <c r="L949" s="444"/>
      <c r="M949" s="444"/>
      <c r="N949" s="446"/>
      <c r="O949" s="446"/>
      <c r="P949" s="444"/>
      <c r="Q949" s="444"/>
      <c r="R949" s="444"/>
      <c r="S949" s="444"/>
      <c r="T949" s="444"/>
      <c r="U949" s="444"/>
      <c r="V949" s="444"/>
      <c r="W949" s="444"/>
      <c r="X949" s="444"/>
      <c r="Y949" s="444"/>
      <c r="Z949" s="444"/>
    </row>
    <row r="950" spans="1:26" ht="15.75" customHeight="1">
      <c r="A950" s="444"/>
      <c r="B950" s="47"/>
      <c r="C950" s="472"/>
      <c r="D950" s="47"/>
      <c r="E950" s="47"/>
      <c r="F950" s="47"/>
      <c r="G950" s="47"/>
      <c r="H950" s="47"/>
      <c r="I950" s="444"/>
      <c r="J950" s="446"/>
      <c r="K950" s="446"/>
      <c r="L950" s="444"/>
      <c r="M950" s="444"/>
      <c r="N950" s="446"/>
      <c r="O950" s="446"/>
      <c r="P950" s="444"/>
      <c r="Q950" s="444"/>
      <c r="R950" s="444"/>
      <c r="S950" s="444"/>
      <c r="T950" s="444"/>
      <c r="U950" s="444"/>
      <c r="V950" s="444"/>
      <c r="W950" s="444"/>
      <c r="X950" s="444"/>
      <c r="Y950" s="444"/>
      <c r="Z950" s="444"/>
    </row>
    <row r="951" spans="1:26" ht="15.75" customHeight="1">
      <c r="A951" s="444"/>
      <c r="B951" s="47"/>
      <c r="C951" s="472"/>
      <c r="D951" s="47"/>
      <c r="E951" s="47"/>
      <c r="F951" s="47"/>
      <c r="G951" s="47"/>
      <c r="H951" s="47"/>
      <c r="I951" s="444"/>
      <c r="J951" s="446"/>
      <c r="K951" s="446"/>
      <c r="L951" s="444"/>
      <c r="M951" s="444"/>
      <c r="N951" s="446"/>
      <c r="O951" s="446"/>
      <c r="P951" s="444"/>
      <c r="Q951" s="444"/>
      <c r="R951" s="444"/>
      <c r="S951" s="444"/>
      <c r="T951" s="444"/>
      <c r="U951" s="444"/>
      <c r="V951" s="444"/>
      <c r="W951" s="444"/>
      <c r="X951" s="444"/>
      <c r="Y951" s="444"/>
      <c r="Z951" s="444"/>
    </row>
    <row r="952" spans="1:26" ht="15.75" customHeight="1">
      <c r="A952" s="444"/>
      <c r="B952" s="47"/>
      <c r="C952" s="472"/>
      <c r="D952" s="47"/>
      <c r="E952" s="47"/>
      <c r="F952" s="47"/>
      <c r="G952" s="47"/>
      <c r="H952" s="47"/>
      <c r="I952" s="444"/>
      <c r="J952" s="446"/>
      <c r="K952" s="446"/>
      <c r="L952" s="444"/>
      <c r="M952" s="444"/>
      <c r="N952" s="446"/>
      <c r="O952" s="446"/>
      <c r="P952" s="444"/>
      <c r="Q952" s="444"/>
      <c r="R952" s="444"/>
      <c r="S952" s="444"/>
      <c r="T952" s="444"/>
      <c r="U952" s="444"/>
      <c r="V952" s="444"/>
      <c r="W952" s="444"/>
      <c r="X952" s="444"/>
      <c r="Y952" s="444"/>
      <c r="Z952" s="444"/>
    </row>
    <row r="953" spans="1:26" ht="15.75" customHeight="1">
      <c r="A953" s="444"/>
      <c r="B953" s="47"/>
      <c r="C953" s="472"/>
      <c r="D953" s="47"/>
      <c r="E953" s="47"/>
      <c r="F953" s="47"/>
      <c r="G953" s="47"/>
      <c r="H953" s="47"/>
      <c r="I953" s="444"/>
      <c r="J953" s="446"/>
      <c r="K953" s="446"/>
      <c r="L953" s="444"/>
      <c r="M953" s="444"/>
      <c r="N953" s="446"/>
      <c r="O953" s="446"/>
      <c r="P953" s="444"/>
      <c r="Q953" s="444"/>
      <c r="R953" s="444"/>
      <c r="S953" s="444"/>
      <c r="T953" s="444"/>
      <c r="U953" s="444"/>
      <c r="V953" s="444"/>
      <c r="W953" s="444"/>
      <c r="X953" s="444"/>
      <c r="Y953" s="444"/>
      <c r="Z953" s="444"/>
    </row>
    <row r="954" spans="1:26" ht="15.75" customHeight="1">
      <c r="A954" s="444"/>
      <c r="B954" s="47"/>
      <c r="C954" s="472"/>
      <c r="D954" s="47"/>
      <c r="E954" s="47"/>
      <c r="F954" s="47"/>
      <c r="G954" s="47"/>
      <c r="H954" s="47"/>
      <c r="I954" s="444"/>
      <c r="J954" s="446"/>
      <c r="K954" s="446"/>
      <c r="L954" s="444"/>
      <c r="M954" s="444"/>
      <c r="N954" s="446"/>
      <c r="O954" s="446"/>
      <c r="P954" s="444"/>
      <c r="Q954" s="444"/>
      <c r="R954" s="444"/>
      <c r="S954" s="444"/>
      <c r="T954" s="444"/>
      <c r="U954" s="444"/>
      <c r="V954" s="444"/>
      <c r="W954" s="444"/>
      <c r="X954" s="444"/>
      <c r="Y954" s="444"/>
      <c r="Z954" s="444"/>
    </row>
    <row r="955" spans="1:26" ht="15.75" customHeight="1">
      <c r="A955" s="444"/>
      <c r="B955" s="47"/>
      <c r="C955" s="472"/>
      <c r="D955" s="47"/>
      <c r="E955" s="47"/>
      <c r="F955" s="47"/>
      <c r="G955" s="47"/>
      <c r="H955" s="47"/>
      <c r="I955" s="444"/>
      <c r="J955" s="446"/>
      <c r="K955" s="446"/>
      <c r="L955" s="444"/>
      <c r="M955" s="444"/>
      <c r="N955" s="446"/>
      <c r="O955" s="446"/>
      <c r="P955" s="444"/>
      <c r="Q955" s="444"/>
      <c r="R955" s="444"/>
      <c r="S955" s="444"/>
      <c r="T955" s="444"/>
      <c r="U955" s="444"/>
      <c r="V955" s="444"/>
      <c r="W955" s="444"/>
      <c r="X955" s="444"/>
      <c r="Y955" s="444"/>
      <c r="Z955" s="444"/>
    </row>
    <row r="956" spans="1:26" ht="15.75" customHeight="1">
      <c r="A956" s="444"/>
      <c r="B956" s="47"/>
      <c r="C956" s="472"/>
      <c r="D956" s="47"/>
      <c r="E956" s="47"/>
      <c r="F956" s="47"/>
      <c r="G956" s="47"/>
      <c r="H956" s="47"/>
      <c r="I956" s="444"/>
      <c r="J956" s="446"/>
      <c r="K956" s="446"/>
      <c r="L956" s="444"/>
      <c r="M956" s="444"/>
      <c r="N956" s="446"/>
      <c r="O956" s="446"/>
      <c r="P956" s="444"/>
      <c r="Q956" s="444"/>
      <c r="R956" s="444"/>
      <c r="S956" s="444"/>
      <c r="T956" s="444"/>
      <c r="U956" s="444"/>
      <c r="V956" s="444"/>
      <c r="W956" s="444"/>
      <c r="X956" s="444"/>
      <c r="Y956" s="444"/>
      <c r="Z956" s="444"/>
    </row>
    <row r="957" spans="1:26" ht="15.75" customHeight="1">
      <c r="A957" s="444"/>
      <c r="B957" s="47"/>
      <c r="C957" s="472"/>
      <c r="D957" s="47"/>
      <c r="E957" s="47"/>
      <c r="F957" s="47"/>
      <c r="G957" s="47"/>
      <c r="H957" s="47"/>
      <c r="I957" s="444"/>
      <c r="J957" s="446"/>
      <c r="K957" s="446"/>
      <c r="L957" s="444"/>
      <c r="M957" s="444"/>
      <c r="N957" s="446"/>
      <c r="O957" s="446"/>
      <c r="P957" s="444"/>
      <c r="Q957" s="444"/>
      <c r="R957" s="444"/>
      <c r="S957" s="444"/>
      <c r="T957" s="444"/>
      <c r="U957" s="444"/>
      <c r="V957" s="444"/>
      <c r="W957" s="444"/>
      <c r="X957" s="444"/>
      <c r="Y957" s="444"/>
      <c r="Z957" s="444"/>
    </row>
    <row r="958" spans="1:26" ht="15.75" customHeight="1">
      <c r="A958" s="444"/>
      <c r="B958" s="47"/>
      <c r="C958" s="472"/>
      <c r="D958" s="47"/>
      <c r="E958" s="47"/>
      <c r="F958" s="47"/>
      <c r="G958" s="47"/>
      <c r="H958" s="47"/>
      <c r="I958" s="444"/>
      <c r="J958" s="446"/>
      <c r="K958" s="446"/>
      <c r="L958" s="444"/>
      <c r="M958" s="444"/>
      <c r="N958" s="446"/>
      <c r="O958" s="446"/>
      <c r="P958" s="444"/>
      <c r="Q958" s="444"/>
      <c r="R958" s="444"/>
      <c r="S958" s="444"/>
      <c r="T958" s="444"/>
      <c r="U958" s="444"/>
      <c r="V958" s="444"/>
      <c r="W958" s="444"/>
      <c r="X958" s="444"/>
      <c r="Y958" s="444"/>
      <c r="Z958" s="444"/>
    </row>
    <row r="959" spans="1:26" ht="15.75" customHeight="1">
      <c r="A959" s="444"/>
      <c r="B959" s="47"/>
      <c r="C959" s="472"/>
      <c r="D959" s="47"/>
      <c r="E959" s="47"/>
      <c r="F959" s="47"/>
      <c r="G959" s="47"/>
      <c r="H959" s="47"/>
      <c r="I959" s="444"/>
      <c r="J959" s="446"/>
      <c r="K959" s="446"/>
      <c r="L959" s="444"/>
      <c r="M959" s="444"/>
      <c r="N959" s="446"/>
      <c r="O959" s="446"/>
      <c r="P959" s="444"/>
      <c r="Q959" s="444"/>
      <c r="R959" s="444"/>
      <c r="S959" s="444"/>
      <c r="T959" s="444"/>
      <c r="U959" s="444"/>
      <c r="V959" s="444"/>
      <c r="W959" s="444"/>
      <c r="X959" s="444"/>
      <c r="Y959" s="444"/>
      <c r="Z959" s="444"/>
    </row>
    <row r="960" spans="1:26" ht="15.75" customHeight="1">
      <c r="A960" s="444"/>
      <c r="B960" s="47"/>
      <c r="C960" s="472"/>
      <c r="D960" s="47"/>
      <c r="E960" s="47"/>
      <c r="F960" s="47"/>
      <c r="G960" s="47"/>
      <c r="H960" s="47"/>
      <c r="I960" s="444"/>
      <c r="J960" s="446"/>
      <c r="K960" s="446"/>
      <c r="L960" s="444"/>
      <c r="M960" s="444"/>
      <c r="N960" s="446"/>
      <c r="O960" s="446"/>
      <c r="P960" s="444"/>
      <c r="Q960" s="444"/>
      <c r="R960" s="444"/>
      <c r="S960" s="444"/>
      <c r="T960" s="444"/>
      <c r="U960" s="444"/>
      <c r="V960" s="444"/>
      <c r="W960" s="444"/>
      <c r="X960" s="444"/>
      <c r="Y960" s="444"/>
      <c r="Z960" s="444"/>
    </row>
    <row r="961" spans="1:26" ht="15.75" customHeight="1">
      <c r="A961" s="444"/>
      <c r="B961" s="47"/>
      <c r="C961" s="472"/>
      <c r="D961" s="47"/>
      <c r="E961" s="47"/>
      <c r="F961" s="47"/>
      <c r="G961" s="47"/>
      <c r="H961" s="47"/>
      <c r="I961" s="444"/>
      <c r="J961" s="446"/>
      <c r="K961" s="446"/>
      <c r="L961" s="444"/>
      <c r="M961" s="444"/>
      <c r="N961" s="446"/>
      <c r="O961" s="446"/>
      <c r="P961" s="444"/>
      <c r="Q961" s="444"/>
      <c r="R961" s="444"/>
      <c r="S961" s="444"/>
      <c r="T961" s="444"/>
      <c r="U961" s="444"/>
      <c r="V961" s="444"/>
      <c r="W961" s="444"/>
      <c r="X961" s="444"/>
      <c r="Y961" s="444"/>
      <c r="Z961" s="444"/>
    </row>
    <row r="962" spans="1:26" ht="15.75" customHeight="1">
      <c r="A962" s="444"/>
      <c r="B962" s="47"/>
      <c r="C962" s="472"/>
      <c r="D962" s="47"/>
      <c r="E962" s="47"/>
      <c r="F962" s="47"/>
      <c r="G962" s="47"/>
      <c r="H962" s="47"/>
      <c r="I962" s="444"/>
      <c r="J962" s="446"/>
      <c r="K962" s="446"/>
      <c r="L962" s="444"/>
      <c r="M962" s="444"/>
      <c r="N962" s="446"/>
      <c r="O962" s="446"/>
      <c r="P962" s="444"/>
      <c r="Q962" s="444"/>
      <c r="R962" s="444"/>
      <c r="S962" s="444"/>
      <c r="T962" s="444"/>
      <c r="U962" s="444"/>
      <c r="V962" s="444"/>
      <c r="W962" s="444"/>
      <c r="X962" s="444"/>
      <c r="Y962" s="444"/>
      <c r="Z962" s="444"/>
    </row>
    <row r="963" spans="1:26" ht="15.75" customHeight="1">
      <c r="A963" s="444"/>
      <c r="B963" s="47"/>
      <c r="C963" s="472"/>
      <c r="D963" s="47"/>
      <c r="E963" s="47"/>
      <c r="F963" s="47"/>
      <c r="G963" s="47"/>
      <c r="H963" s="47"/>
      <c r="I963" s="444"/>
      <c r="J963" s="446"/>
      <c r="K963" s="446"/>
      <c r="L963" s="444"/>
      <c r="M963" s="444"/>
      <c r="N963" s="446"/>
      <c r="O963" s="446"/>
      <c r="P963" s="444"/>
      <c r="Q963" s="444"/>
      <c r="R963" s="444"/>
      <c r="S963" s="444"/>
      <c r="T963" s="444"/>
      <c r="U963" s="444"/>
      <c r="V963" s="444"/>
      <c r="W963" s="444"/>
      <c r="X963" s="444"/>
      <c r="Y963" s="444"/>
      <c r="Z963" s="444"/>
    </row>
    <row r="964" spans="1:26" ht="15.75" customHeight="1">
      <c r="A964" s="444"/>
      <c r="B964" s="47"/>
      <c r="C964" s="472"/>
      <c r="D964" s="47"/>
      <c r="E964" s="47"/>
      <c r="F964" s="47"/>
      <c r="G964" s="47"/>
      <c r="H964" s="47"/>
      <c r="I964" s="444"/>
      <c r="J964" s="446"/>
      <c r="K964" s="446"/>
      <c r="L964" s="444"/>
      <c r="M964" s="444"/>
      <c r="N964" s="446"/>
      <c r="O964" s="446"/>
      <c r="P964" s="444"/>
      <c r="Q964" s="444"/>
      <c r="R964" s="444"/>
      <c r="S964" s="444"/>
      <c r="T964" s="444"/>
      <c r="U964" s="444"/>
      <c r="V964" s="444"/>
      <c r="W964" s="444"/>
      <c r="X964" s="444"/>
      <c r="Y964" s="444"/>
      <c r="Z964" s="444"/>
    </row>
    <row r="965" spans="1:26" ht="15.75" customHeight="1">
      <c r="A965" s="444"/>
      <c r="B965" s="47"/>
      <c r="C965" s="472"/>
      <c r="D965" s="47"/>
      <c r="E965" s="47"/>
      <c r="F965" s="47"/>
      <c r="G965" s="47"/>
      <c r="H965" s="47"/>
      <c r="I965" s="444"/>
      <c r="J965" s="446"/>
      <c r="K965" s="446"/>
      <c r="L965" s="444"/>
      <c r="M965" s="444"/>
      <c r="N965" s="446"/>
      <c r="O965" s="446"/>
      <c r="P965" s="444"/>
      <c r="Q965" s="444"/>
      <c r="R965" s="444"/>
      <c r="S965" s="444"/>
      <c r="T965" s="444"/>
      <c r="U965" s="444"/>
      <c r="V965" s="444"/>
      <c r="W965" s="444"/>
      <c r="X965" s="444"/>
      <c r="Y965" s="444"/>
      <c r="Z965" s="444"/>
    </row>
    <row r="966" spans="1:26" ht="15.75" customHeight="1">
      <c r="A966" s="444"/>
      <c r="B966" s="47"/>
      <c r="C966" s="472"/>
      <c r="D966" s="47"/>
      <c r="E966" s="47"/>
      <c r="F966" s="47"/>
      <c r="G966" s="47"/>
      <c r="H966" s="47"/>
      <c r="I966" s="444"/>
      <c r="J966" s="446"/>
      <c r="K966" s="446"/>
      <c r="L966" s="444"/>
      <c r="M966" s="444"/>
      <c r="N966" s="446"/>
      <c r="O966" s="446"/>
      <c r="P966" s="444"/>
      <c r="Q966" s="444"/>
      <c r="R966" s="444"/>
      <c r="S966" s="444"/>
      <c r="T966" s="444"/>
      <c r="U966" s="444"/>
      <c r="V966" s="444"/>
      <c r="W966" s="444"/>
      <c r="X966" s="444"/>
      <c r="Y966" s="444"/>
      <c r="Z966" s="444"/>
    </row>
    <row r="967" spans="1:26" ht="15.75" customHeight="1">
      <c r="A967" s="444"/>
      <c r="B967" s="47"/>
      <c r="C967" s="472"/>
      <c r="D967" s="47"/>
      <c r="E967" s="47"/>
      <c r="F967" s="47"/>
      <c r="G967" s="47"/>
      <c r="H967" s="47"/>
      <c r="I967" s="444"/>
      <c r="J967" s="446"/>
      <c r="K967" s="446"/>
      <c r="L967" s="444"/>
      <c r="M967" s="444"/>
      <c r="N967" s="446"/>
      <c r="O967" s="446"/>
      <c r="P967" s="444"/>
      <c r="Q967" s="444"/>
      <c r="R967" s="444"/>
      <c r="S967" s="444"/>
      <c r="T967" s="444"/>
      <c r="U967" s="444"/>
      <c r="V967" s="444"/>
      <c r="W967" s="444"/>
      <c r="X967" s="444"/>
      <c r="Y967" s="444"/>
      <c r="Z967" s="444"/>
    </row>
    <row r="968" spans="1:26" ht="15.75" customHeight="1">
      <c r="A968" s="444"/>
      <c r="B968" s="47"/>
      <c r="C968" s="472"/>
      <c r="D968" s="47"/>
      <c r="E968" s="47"/>
      <c r="F968" s="47"/>
      <c r="G968" s="47"/>
      <c r="H968" s="47"/>
      <c r="I968" s="444"/>
      <c r="J968" s="446"/>
      <c r="K968" s="446"/>
      <c r="L968" s="444"/>
      <c r="M968" s="444"/>
      <c r="N968" s="446"/>
      <c r="O968" s="446"/>
      <c r="P968" s="444"/>
      <c r="Q968" s="444"/>
      <c r="R968" s="444"/>
      <c r="S968" s="444"/>
      <c r="T968" s="444"/>
      <c r="U968" s="444"/>
      <c r="V968" s="444"/>
      <c r="W968" s="444"/>
      <c r="X968" s="444"/>
      <c r="Y968" s="444"/>
      <c r="Z968" s="444"/>
    </row>
    <row r="969" spans="1:26" ht="15.75" customHeight="1">
      <c r="A969" s="444"/>
      <c r="B969" s="47"/>
      <c r="C969" s="472"/>
      <c r="D969" s="47"/>
      <c r="E969" s="47"/>
      <c r="F969" s="47"/>
      <c r="G969" s="47"/>
      <c r="H969" s="47"/>
      <c r="I969" s="444"/>
      <c r="J969" s="446"/>
      <c r="K969" s="446"/>
      <c r="L969" s="444"/>
      <c r="M969" s="444"/>
      <c r="N969" s="446"/>
      <c r="O969" s="446"/>
      <c r="P969" s="444"/>
      <c r="Q969" s="444"/>
      <c r="R969" s="444"/>
      <c r="S969" s="444"/>
      <c r="T969" s="444"/>
      <c r="U969" s="444"/>
      <c r="V969" s="444"/>
      <c r="W969" s="444"/>
      <c r="X969" s="444"/>
      <c r="Y969" s="444"/>
      <c r="Z969" s="444"/>
    </row>
    <row r="970" spans="1:26" ht="15.75" customHeight="1">
      <c r="A970" s="444"/>
      <c r="B970" s="47"/>
      <c r="C970" s="472"/>
      <c r="D970" s="47"/>
      <c r="E970" s="47"/>
      <c r="F970" s="47"/>
      <c r="G970" s="47"/>
      <c r="H970" s="47"/>
      <c r="I970" s="444"/>
      <c r="J970" s="446"/>
      <c r="K970" s="446"/>
      <c r="L970" s="444"/>
      <c r="M970" s="444"/>
      <c r="N970" s="446"/>
      <c r="O970" s="446"/>
      <c r="P970" s="444"/>
      <c r="Q970" s="444"/>
      <c r="R970" s="444"/>
      <c r="S970" s="444"/>
      <c r="T970" s="444"/>
      <c r="U970" s="444"/>
      <c r="V970" s="444"/>
      <c r="W970" s="444"/>
      <c r="X970" s="444"/>
      <c r="Y970" s="444"/>
      <c r="Z970" s="444"/>
    </row>
    <row r="971" spans="1:26" ht="15.75" customHeight="1">
      <c r="A971" s="444"/>
      <c r="B971" s="47"/>
      <c r="C971" s="472"/>
      <c r="D971" s="47"/>
      <c r="E971" s="47"/>
      <c r="F971" s="47"/>
      <c r="G971" s="47"/>
      <c r="H971" s="47"/>
      <c r="I971" s="444"/>
      <c r="J971" s="446"/>
      <c r="K971" s="446"/>
      <c r="L971" s="444"/>
      <c r="M971" s="444"/>
      <c r="N971" s="446"/>
      <c r="O971" s="446"/>
      <c r="P971" s="444"/>
      <c r="Q971" s="444"/>
      <c r="R971" s="444"/>
      <c r="S971" s="444"/>
      <c r="T971" s="444"/>
      <c r="U971" s="444"/>
      <c r="V971" s="444"/>
      <c r="W971" s="444"/>
      <c r="X971" s="444"/>
      <c r="Y971" s="444"/>
      <c r="Z971" s="444"/>
    </row>
    <row r="972" spans="1:26" ht="15.75" customHeight="1">
      <c r="A972" s="444"/>
      <c r="B972" s="47"/>
      <c r="C972" s="472"/>
      <c r="D972" s="47"/>
      <c r="E972" s="47"/>
      <c r="F972" s="47"/>
      <c r="G972" s="47"/>
      <c r="H972" s="47"/>
      <c r="I972" s="444"/>
      <c r="J972" s="446"/>
      <c r="K972" s="446"/>
      <c r="L972" s="444"/>
      <c r="M972" s="444"/>
      <c r="N972" s="446"/>
      <c r="O972" s="446"/>
      <c r="P972" s="444"/>
      <c r="Q972" s="444"/>
      <c r="R972" s="444"/>
      <c r="S972" s="444"/>
      <c r="T972" s="444"/>
      <c r="U972" s="444"/>
      <c r="V972" s="444"/>
      <c r="W972" s="444"/>
      <c r="X972" s="444"/>
      <c r="Y972" s="444"/>
      <c r="Z972" s="444"/>
    </row>
    <row r="973" spans="1:26" ht="15.75" customHeight="1">
      <c r="A973" s="444"/>
      <c r="B973" s="47"/>
      <c r="C973" s="472"/>
      <c r="D973" s="47"/>
      <c r="E973" s="47"/>
      <c r="F973" s="47"/>
      <c r="G973" s="47"/>
      <c r="H973" s="47"/>
      <c r="I973" s="444"/>
      <c r="J973" s="446"/>
      <c r="K973" s="446"/>
      <c r="L973" s="444"/>
      <c r="M973" s="444"/>
      <c r="N973" s="446"/>
      <c r="O973" s="446"/>
      <c r="P973" s="444"/>
      <c r="Q973" s="444"/>
      <c r="R973" s="444"/>
      <c r="S973" s="444"/>
      <c r="T973" s="444"/>
      <c r="U973" s="444"/>
      <c r="V973" s="444"/>
      <c r="W973" s="444"/>
      <c r="X973" s="444"/>
      <c r="Y973" s="444"/>
      <c r="Z973" s="444"/>
    </row>
    <row r="974" spans="1:26" ht="15.75" customHeight="1">
      <c r="A974" s="444"/>
      <c r="B974" s="47"/>
      <c r="C974" s="472"/>
      <c r="D974" s="47"/>
      <c r="E974" s="47"/>
      <c r="F974" s="47"/>
      <c r="G974" s="47"/>
      <c r="H974" s="47"/>
      <c r="I974" s="444"/>
      <c r="J974" s="446"/>
      <c r="K974" s="446"/>
      <c r="L974" s="444"/>
      <c r="M974" s="444"/>
      <c r="N974" s="446"/>
      <c r="O974" s="446"/>
      <c r="P974" s="444"/>
      <c r="Q974" s="444"/>
      <c r="R974" s="444"/>
      <c r="S974" s="444"/>
      <c r="T974" s="444"/>
      <c r="U974" s="444"/>
      <c r="V974" s="444"/>
      <c r="W974" s="444"/>
      <c r="X974" s="444"/>
      <c r="Y974" s="444"/>
      <c r="Z974" s="444"/>
    </row>
    <row r="975" spans="1:26" ht="15.75" customHeight="1">
      <c r="A975" s="444"/>
      <c r="B975" s="47"/>
      <c r="C975" s="472"/>
      <c r="D975" s="47"/>
      <c r="E975" s="47"/>
      <c r="F975" s="47"/>
      <c r="G975" s="47"/>
      <c r="H975" s="47"/>
      <c r="I975" s="444"/>
      <c r="J975" s="446"/>
      <c r="K975" s="446"/>
      <c r="L975" s="444"/>
      <c r="M975" s="444"/>
      <c r="N975" s="446"/>
      <c r="O975" s="446"/>
      <c r="P975" s="444"/>
      <c r="Q975" s="444"/>
      <c r="R975" s="444"/>
      <c r="S975" s="444"/>
      <c r="T975" s="444"/>
      <c r="U975" s="444"/>
      <c r="V975" s="444"/>
      <c r="W975" s="444"/>
      <c r="X975" s="444"/>
      <c r="Y975" s="444"/>
      <c r="Z975" s="444"/>
    </row>
    <row r="976" spans="1:26" ht="15.75" customHeight="1">
      <c r="A976" s="444"/>
      <c r="B976" s="47"/>
      <c r="C976" s="472"/>
      <c r="D976" s="47"/>
      <c r="E976" s="47"/>
      <c r="F976" s="47"/>
      <c r="G976" s="47"/>
      <c r="H976" s="47"/>
      <c r="I976" s="444"/>
      <c r="J976" s="446"/>
      <c r="K976" s="446"/>
      <c r="L976" s="444"/>
      <c r="M976" s="444"/>
      <c r="N976" s="446"/>
      <c r="O976" s="446"/>
      <c r="P976" s="444"/>
      <c r="Q976" s="444"/>
      <c r="R976" s="444"/>
      <c r="S976" s="444"/>
      <c r="T976" s="444"/>
      <c r="U976" s="444"/>
      <c r="V976" s="444"/>
      <c r="W976" s="444"/>
      <c r="X976" s="444"/>
      <c r="Y976" s="444"/>
      <c r="Z976" s="444"/>
    </row>
    <row r="977" spans="1:26" ht="15.75" customHeight="1">
      <c r="A977" s="444"/>
      <c r="B977" s="47"/>
      <c r="C977" s="472"/>
      <c r="D977" s="47"/>
      <c r="E977" s="47"/>
      <c r="F977" s="47"/>
      <c r="G977" s="47"/>
      <c r="H977" s="47"/>
      <c r="I977" s="444"/>
      <c r="J977" s="446"/>
      <c r="K977" s="446"/>
      <c r="L977" s="444"/>
      <c r="M977" s="444"/>
      <c r="N977" s="446"/>
      <c r="O977" s="446"/>
      <c r="P977" s="444"/>
      <c r="Q977" s="444"/>
      <c r="R977" s="444"/>
      <c r="S977" s="444"/>
      <c r="T977" s="444"/>
      <c r="U977" s="444"/>
      <c r="V977" s="444"/>
      <c r="W977" s="444"/>
      <c r="X977" s="444"/>
      <c r="Y977" s="444"/>
      <c r="Z977" s="444"/>
    </row>
    <row r="978" spans="1:26" ht="15.75" customHeight="1">
      <c r="A978" s="444"/>
      <c r="B978" s="47"/>
      <c r="C978" s="472"/>
      <c r="D978" s="47"/>
      <c r="E978" s="47"/>
      <c r="F978" s="47"/>
      <c r="G978" s="47"/>
      <c r="H978" s="47"/>
      <c r="I978" s="444"/>
      <c r="J978" s="446"/>
      <c r="K978" s="446"/>
      <c r="L978" s="444"/>
      <c r="M978" s="444"/>
      <c r="N978" s="446"/>
      <c r="O978" s="446"/>
      <c r="P978" s="444"/>
      <c r="Q978" s="444"/>
      <c r="R978" s="444"/>
      <c r="S978" s="444"/>
      <c r="T978" s="444"/>
      <c r="U978" s="444"/>
      <c r="V978" s="444"/>
      <c r="W978" s="444"/>
      <c r="X978" s="444"/>
      <c r="Y978" s="444"/>
      <c r="Z978" s="444"/>
    </row>
    <row r="979" spans="1:26" ht="15.75" customHeight="1">
      <c r="A979" s="444"/>
      <c r="B979" s="47"/>
      <c r="C979" s="472"/>
      <c r="D979" s="47"/>
      <c r="E979" s="47"/>
      <c r="F979" s="47"/>
      <c r="G979" s="47"/>
      <c r="H979" s="47"/>
      <c r="I979" s="444"/>
      <c r="J979" s="446"/>
      <c r="K979" s="446"/>
      <c r="L979" s="444"/>
      <c r="M979" s="444"/>
      <c r="N979" s="446"/>
      <c r="O979" s="446"/>
      <c r="P979" s="444"/>
      <c r="Q979" s="444"/>
      <c r="R979" s="444"/>
      <c r="S979" s="444"/>
      <c r="T979" s="444"/>
      <c r="U979" s="444"/>
      <c r="V979" s="444"/>
      <c r="W979" s="444"/>
      <c r="X979" s="444"/>
      <c r="Y979" s="444"/>
      <c r="Z979" s="444"/>
    </row>
    <row r="980" spans="1:26" ht="15.75" customHeight="1">
      <c r="A980" s="444"/>
      <c r="B980" s="47"/>
      <c r="C980" s="472"/>
      <c r="D980" s="47"/>
      <c r="E980" s="47"/>
      <c r="F980" s="47"/>
      <c r="G980" s="47"/>
      <c r="H980" s="47"/>
      <c r="I980" s="444"/>
      <c r="J980" s="446"/>
      <c r="K980" s="446"/>
      <c r="L980" s="444"/>
      <c r="M980" s="444"/>
      <c r="N980" s="446"/>
      <c r="O980" s="446"/>
      <c r="P980" s="444"/>
      <c r="Q980" s="444"/>
      <c r="R980" s="444"/>
      <c r="S980" s="444"/>
      <c r="T980" s="444"/>
      <c r="U980" s="444"/>
      <c r="V980" s="444"/>
      <c r="W980" s="444"/>
      <c r="X980" s="444"/>
      <c r="Y980" s="444"/>
      <c r="Z980" s="444"/>
    </row>
    <row r="981" spans="1:26" ht="15.75" customHeight="1">
      <c r="A981" s="444"/>
      <c r="B981" s="47"/>
      <c r="C981" s="472"/>
      <c r="D981" s="47"/>
      <c r="E981" s="47"/>
      <c r="F981" s="47"/>
      <c r="G981" s="47"/>
      <c r="H981" s="47"/>
      <c r="I981" s="444"/>
      <c r="J981" s="446"/>
      <c r="K981" s="446"/>
      <c r="L981" s="444"/>
      <c r="M981" s="444"/>
      <c r="N981" s="446"/>
      <c r="O981" s="446"/>
      <c r="P981" s="444"/>
      <c r="Q981" s="444"/>
      <c r="R981" s="444"/>
      <c r="S981" s="444"/>
      <c r="T981" s="444"/>
      <c r="U981" s="444"/>
      <c r="V981" s="444"/>
      <c r="W981" s="444"/>
      <c r="X981" s="444"/>
      <c r="Y981" s="444"/>
      <c r="Z981" s="444"/>
    </row>
    <row r="982" spans="1:26" ht="15.75" customHeight="1">
      <c r="A982" s="444"/>
      <c r="B982" s="47"/>
      <c r="C982" s="472"/>
      <c r="D982" s="47"/>
      <c r="E982" s="47"/>
      <c r="F982" s="47"/>
      <c r="G982" s="47"/>
      <c r="H982" s="47"/>
      <c r="I982" s="444"/>
      <c r="J982" s="446"/>
      <c r="K982" s="446"/>
      <c r="L982" s="444"/>
      <c r="M982" s="444"/>
      <c r="N982" s="446"/>
      <c r="O982" s="446"/>
      <c r="P982" s="444"/>
      <c r="Q982" s="444"/>
      <c r="R982" s="444"/>
      <c r="S982" s="444"/>
      <c r="T982" s="444"/>
      <c r="U982" s="444"/>
      <c r="V982" s="444"/>
      <c r="W982" s="444"/>
      <c r="X982" s="444"/>
      <c r="Y982" s="444"/>
      <c r="Z982" s="444"/>
    </row>
    <row r="983" spans="1:26" ht="15.75" customHeight="1">
      <c r="A983" s="444"/>
      <c r="B983" s="47"/>
      <c r="C983" s="472"/>
      <c r="D983" s="47"/>
      <c r="E983" s="47"/>
      <c r="F983" s="47"/>
      <c r="G983" s="47"/>
      <c r="H983" s="47"/>
      <c r="I983" s="444"/>
      <c r="J983" s="446"/>
      <c r="K983" s="446"/>
      <c r="L983" s="444"/>
      <c r="M983" s="444"/>
      <c r="N983" s="446"/>
      <c r="O983" s="446"/>
      <c r="P983" s="444"/>
      <c r="Q983" s="444"/>
      <c r="R983" s="444"/>
      <c r="S983" s="444"/>
      <c r="T983" s="444"/>
      <c r="U983" s="444"/>
      <c r="V983" s="444"/>
      <c r="W983" s="444"/>
      <c r="X983" s="444"/>
      <c r="Y983" s="444"/>
      <c r="Z983" s="444"/>
    </row>
    <row r="984" spans="1:26" ht="15.75" customHeight="1">
      <c r="A984" s="444"/>
      <c r="B984" s="47"/>
      <c r="C984" s="472"/>
      <c r="D984" s="47"/>
      <c r="E984" s="47"/>
      <c r="F984" s="47"/>
      <c r="G984" s="47"/>
      <c r="H984" s="47"/>
      <c r="I984" s="444"/>
      <c r="J984" s="446"/>
      <c r="K984" s="446"/>
      <c r="L984" s="444"/>
      <c r="M984" s="444"/>
      <c r="N984" s="446"/>
      <c r="O984" s="446"/>
      <c r="P984" s="444"/>
      <c r="Q984" s="444"/>
      <c r="R984" s="444"/>
      <c r="S984" s="444"/>
      <c r="T984" s="444"/>
      <c r="U984" s="444"/>
      <c r="V984" s="444"/>
      <c r="W984" s="444"/>
      <c r="X984" s="444"/>
      <c r="Y984" s="444"/>
      <c r="Z984" s="444"/>
    </row>
    <row r="985" spans="1:26" ht="15.75" customHeight="1">
      <c r="A985" s="444"/>
      <c r="B985" s="47"/>
      <c r="C985" s="472"/>
      <c r="D985" s="47"/>
      <c r="E985" s="47"/>
      <c r="F985" s="47"/>
      <c r="G985" s="47"/>
      <c r="H985" s="47"/>
      <c r="I985" s="444"/>
      <c r="J985" s="446"/>
      <c r="K985" s="446"/>
      <c r="L985" s="444"/>
      <c r="M985" s="444"/>
      <c r="N985" s="446"/>
      <c r="O985" s="446"/>
      <c r="P985" s="444"/>
      <c r="Q985" s="444"/>
      <c r="R985" s="444"/>
      <c r="S985" s="444"/>
      <c r="T985" s="444"/>
      <c r="U985" s="444"/>
      <c r="V985" s="444"/>
      <c r="W985" s="444"/>
      <c r="X985" s="444"/>
      <c r="Y985" s="444"/>
      <c r="Z985" s="444"/>
    </row>
    <row r="986" spans="1:26" ht="15.75" customHeight="1">
      <c r="A986" s="444"/>
      <c r="B986" s="47"/>
      <c r="C986" s="472"/>
      <c r="D986" s="47"/>
      <c r="E986" s="47"/>
      <c r="F986" s="47"/>
      <c r="G986" s="47"/>
      <c r="H986" s="47"/>
      <c r="I986" s="444"/>
      <c r="J986" s="446"/>
      <c r="K986" s="446"/>
      <c r="L986" s="444"/>
      <c r="M986" s="444"/>
      <c r="N986" s="446"/>
      <c r="O986" s="446"/>
      <c r="P986" s="444"/>
      <c r="Q986" s="444"/>
      <c r="R986" s="444"/>
      <c r="S986" s="444"/>
      <c r="T986" s="444"/>
      <c r="U986" s="444"/>
      <c r="V986" s="444"/>
      <c r="W986" s="444"/>
      <c r="X986" s="444"/>
      <c r="Y986" s="444"/>
      <c r="Z986" s="444"/>
    </row>
    <row r="987" spans="1:26" ht="15.75" customHeight="1">
      <c r="A987" s="444"/>
      <c r="B987" s="47"/>
      <c r="C987" s="472"/>
      <c r="D987" s="47"/>
      <c r="E987" s="47"/>
      <c r="F987" s="47"/>
      <c r="G987" s="47"/>
      <c r="H987" s="47"/>
      <c r="I987" s="444"/>
      <c r="J987" s="446"/>
      <c r="K987" s="446"/>
      <c r="L987" s="444"/>
      <c r="M987" s="444"/>
      <c r="N987" s="446"/>
      <c r="O987" s="446"/>
      <c r="P987" s="444"/>
      <c r="Q987" s="444"/>
      <c r="R987" s="444"/>
      <c r="S987" s="444"/>
      <c r="T987" s="444"/>
      <c r="U987" s="444"/>
      <c r="V987" s="444"/>
      <c r="W987" s="444"/>
      <c r="X987" s="444"/>
      <c r="Y987" s="444"/>
      <c r="Z987" s="444"/>
    </row>
    <row r="988" spans="1:26" ht="15.75" customHeight="1">
      <c r="A988" s="444"/>
      <c r="B988" s="47"/>
      <c r="C988" s="472"/>
      <c r="D988" s="47"/>
      <c r="E988" s="47"/>
      <c r="F988" s="47"/>
      <c r="G988" s="47"/>
      <c r="H988" s="47"/>
      <c r="I988" s="444"/>
      <c r="J988" s="446"/>
      <c r="K988" s="446"/>
      <c r="L988" s="444"/>
      <c r="M988" s="444"/>
      <c r="N988" s="446"/>
      <c r="O988" s="446"/>
      <c r="P988" s="444"/>
      <c r="Q988" s="444"/>
      <c r="R988" s="444"/>
      <c r="S988" s="444"/>
      <c r="T988" s="444"/>
      <c r="U988" s="444"/>
      <c r="V988" s="444"/>
      <c r="W988" s="444"/>
      <c r="X988" s="444"/>
      <c r="Y988" s="444"/>
      <c r="Z988" s="444"/>
    </row>
    <row r="989" spans="1:26" ht="15.75" customHeight="1">
      <c r="A989" s="444"/>
      <c r="B989" s="47"/>
      <c r="C989" s="472"/>
      <c r="D989" s="47"/>
      <c r="E989" s="47"/>
      <c r="F989" s="47"/>
      <c r="G989" s="47"/>
      <c r="H989" s="47"/>
      <c r="I989" s="444"/>
      <c r="J989" s="446"/>
      <c r="K989" s="446"/>
      <c r="L989" s="444"/>
      <c r="M989" s="444"/>
      <c r="N989" s="446"/>
      <c r="O989" s="446"/>
      <c r="P989" s="444"/>
      <c r="Q989" s="444"/>
      <c r="R989" s="444"/>
      <c r="S989" s="444"/>
      <c r="T989" s="444"/>
      <c r="U989" s="444"/>
      <c r="V989" s="444"/>
      <c r="W989" s="444"/>
      <c r="X989" s="444"/>
      <c r="Y989" s="444"/>
      <c r="Z989" s="444"/>
    </row>
    <row r="990" spans="1:26" ht="15.75" customHeight="1">
      <c r="A990" s="444"/>
      <c r="B990" s="47"/>
      <c r="C990" s="472"/>
      <c r="D990" s="47"/>
      <c r="E990" s="47"/>
      <c r="F990" s="47"/>
      <c r="G990" s="47"/>
      <c r="H990" s="47"/>
      <c r="I990" s="444"/>
      <c r="J990" s="446"/>
      <c r="K990" s="446"/>
      <c r="L990" s="444"/>
      <c r="M990" s="444"/>
      <c r="N990" s="446"/>
      <c r="O990" s="446"/>
      <c r="P990" s="444"/>
      <c r="Q990" s="444"/>
      <c r="R990" s="444"/>
      <c r="S990" s="444"/>
      <c r="T990" s="444"/>
      <c r="U990" s="444"/>
      <c r="V990" s="444"/>
      <c r="W990" s="444"/>
      <c r="X990" s="444"/>
      <c r="Y990" s="444"/>
      <c r="Z990" s="444"/>
    </row>
    <row r="991" spans="1:26" ht="15.75" customHeight="1">
      <c r="A991" s="444"/>
      <c r="B991" s="47"/>
      <c r="C991" s="472"/>
      <c r="D991" s="47"/>
      <c r="E991" s="47"/>
      <c r="F991" s="47"/>
      <c r="G991" s="47"/>
      <c r="H991" s="47"/>
      <c r="I991" s="444"/>
      <c r="J991" s="446"/>
      <c r="K991" s="446"/>
      <c r="L991" s="444"/>
      <c r="M991" s="444"/>
      <c r="N991" s="446"/>
      <c r="O991" s="446"/>
      <c r="P991" s="444"/>
      <c r="Q991" s="444"/>
      <c r="R991" s="444"/>
      <c r="S991" s="444"/>
      <c r="T991" s="444"/>
      <c r="U991" s="444"/>
      <c r="V991" s="444"/>
      <c r="W991" s="444"/>
      <c r="X991" s="444"/>
      <c r="Y991" s="444"/>
      <c r="Z991" s="444"/>
    </row>
    <row r="992" spans="1:26" ht="15.75" customHeight="1">
      <c r="A992" s="444"/>
      <c r="B992" s="47"/>
      <c r="C992" s="472"/>
      <c r="D992" s="47"/>
      <c r="E992" s="47"/>
      <c r="F992" s="47"/>
      <c r="G992" s="47"/>
      <c r="H992" s="47"/>
      <c r="I992" s="444"/>
      <c r="J992" s="446"/>
      <c r="K992" s="446"/>
      <c r="L992" s="444"/>
      <c r="M992" s="444"/>
      <c r="N992" s="446"/>
      <c r="O992" s="446"/>
      <c r="P992" s="444"/>
      <c r="Q992" s="444"/>
      <c r="R992" s="444"/>
      <c r="S992" s="444"/>
      <c r="T992" s="444"/>
      <c r="U992" s="444"/>
      <c r="V992" s="444"/>
      <c r="W992" s="444"/>
      <c r="X992" s="444"/>
      <c r="Y992" s="444"/>
      <c r="Z992" s="444"/>
    </row>
    <row r="993" spans="1:26" ht="15.75" customHeight="1">
      <c r="A993" s="444"/>
      <c r="B993" s="47"/>
      <c r="C993" s="472"/>
      <c r="D993" s="47"/>
      <c r="E993" s="47"/>
      <c r="F993" s="47"/>
      <c r="G993" s="47"/>
      <c r="H993" s="47"/>
      <c r="I993" s="444"/>
      <c r="J993" s="446"/>
      <c r="K993" s="446"/>
      <c r="L993" s="444"/>
      <c r="M993" s="444"/>
      <c r="N993" s="446"/>
      <c r="O993" s="446"/>
      <c r="P993" s="444"/>
      <c r="Q993" s="444"/>
      <c r="R993" s="444"/>
      <c r="S993" s="444"/>
      <c r="T993" s="444"/>
      <c r="U993" s="444"/>
      <c r="V993" s="444"/>
      <c r="W993" s="444"/>
      <c r="X993" s="444"/>
      <c r="Y993" s="444"/>
      <c r="Z993" s="444"/>
    </row>
    <row r="994" spans="1:26" ht="15.75" customHeight="1">
      <c r="A994" s="444"/>
      <c r="B994" s="47"/>
      <c r="C994" s="472"/>
      <c r="D994" s="47"/>
      <c r="E994" s="47"/>
      <c r="F994" s="47"/>
      <c r="G994" s="47"/>
      <c r="H994" s="47"/>
      <c r="I994" s="444"/>
      <c r="J994" s="446"/>
      <c r="K994" s="446"/>
      <c r="L994" s="444"/>
      <c r="M994" s="444"/>
      <c r="N994" s="446"/>
      <c r="O994" s="446"/>
      <c r="P994" s="444"/>
      <c r="Q994" s="444"/>
      <c r="R994" s="444"/>
      <c r="S994" s="444"/>
      <c r="T994" s="444"/>
      <c r="U994" s="444"/>
      <c r="V994" s="444"/>
      <c r="W994" s="444"/>
      <c r="X994" s="444"/>
      <c r="Y994" s="444"/>
      <c r="Z994" s="444"/>
    </row>
    <row r="995" spans="1:26" ht="15.75" customHeight="1">
      <c r="A995" s="444"/>
      <c r="B995" s="47"/>
      <c r="C995" s="472"/>
      <c r="D995" s="47"/>
      <c r="E995" s="47"/>
      <c r="F995" s="47"/>
      <c r="G995" s="47"/>
      <c r="H995" s="47"/>
      <c r="I995" s="444"/>
      <c r="J995" s="446"/>
      <c r="K995" s="446"/>
      <c r="L995" s="444"/>
      <c r="M995" s="444"/>
      <c r="N995" s="446"/>
      <c r="O995" s="446"/>
      <c r="P995" s="444"/>
      <c r="Q995" s="444"/>
      <c r="R995" s="444"/>
      <c r="S995" s="444"/>
      <c r="T995" s="444"/>
      <c r="U995" s="444"/>
      <c r="V995" s="444"/>
      <c r="W995" s="444"/>
      <c r="X995" s="444"/>
      <c r="Y995" s="444"/>
      <c r="Z995" s="444"/>
    </row>
    <row r="996" spans="1:26" ht="15.75" customHeight="1">
      <c r="A996" s="444"/>
      <c r="B996" s="47"/>
      <c r="C996" s="472"/>
      <c r="D996" s="47"/>
      <c r="E996" s="47"/>
      <c r="F996" s="47"/>
      <c r="G996" s="47"/>
      <c r="H996" s="47"/>
      <c r="I996" s="444"/>
      <c r="J996" s="446"/>
      <c r="K996" s="446"/>
      <c r="L996" s="444"/>
      <c r="M996" s="444"/>
      <c r="N996" s="446"/>
      <c r="O996" s="446"/>
      <c r="P996" s="444"/>
      <c r="Q996" s="444"/>
      <c r="R996" s="444"/>
      <c r="S996" s="444"/>
      <c r="T996" s="444"/>
      <c r="U996" s="444"/>
      <c r="V996" s="444"/>
      <c r="W996" s="444"/>
      <c r="X996" s="444"/>
      <c r="Y996" s="444"/>
      <c r="Z996" s="444"/>
    </row>
  </sheetData>
  <mergeCells count="60">
    <mergeCell ref="B47:H47"/>
    <mergeCell ref="C40:H40"/>
    <mergeCell ref="C41:H41"/>
    <mergeCell ref="C42:H42"/>
    <mergeCell ref="C43:H43"/>
    <mergeCell ref="C44:H44"/>
    <mergeCell ref="C45:H45"/>
    <mergeCell ref="C39:H39"/>
    <mergeCell ref="B27:C27"/>
    <mergeCell ref="B28:C28"/>
    <mergeCell ref="B29:C29"/>
    <mergeCell ref="B30:C30"/>
    <mergeCell ref="B31:C31"/>
    <mergeCell ref="B32:C32"/>
    <mergeCell ref="B33:C33"/>
    <mergeCell ref="B34:C34"/>
    <mergeCell ref="B35:C35"/>
    <mergeCell ref="B36:C36"/>
    <mergeCell ref="B37:C37"/>
    <mergeCell ref="B26:C26"/>
    <mergeCell ref="B16:C16"/>
    <mergeCell ref="D16:H16"/>
    <mergeCell ref="B17:C17"/>
    <mergeCell ref="D17:H17"/>
    <mergeCell ref="B19:C19"/>
    <mergeCell ref="E19:H19"/>
    <mergeCell ref="B21:Q21"/>
    <mergeCell ref="B22:C22"/>
    <mergeCell ref="B23:C23"/>
    <mergeCell ref="B24:C24"/>
    <mergeCell ref="B25:C25"/>
    <mergeCell ref="A12:A13"/>
    <mergeCell ref="B12:C12"/>
    <mergeCell ref="D12:H12"/>
    <mergeCell ref="B13:C13"/>
    <mergeCell ref="D13:H13"/>
    <mergeCell ref="A14:A17"/>
    <mergeCell ref="B14:C14"/>
    <mergeCell ref="D14:H14"/>
    <mergeCell ref="B15:C15"/>
    <mergeCell ref="D15:H15"/>
    <mergeCell ref="B9:C9"/>
    <mergeCell ref="D9:H9"/>
    <mergeCell ref="A10:A11"/>
    <mergeCell ref="B10:C10"/>
    <mergeCell ref="D10:H10"/>
    <mergeCell ref="B11:C11"/>
    <mergeCell ref="D11:H11"/>
    <mergeCell ref="B6:C6"/>
    <mergeCell ref="D6:H6"/>
    <mergeCell ref="B7:C7"/>
    <mergeCell ref="D7:H7"/>
    <mergeCell ref="B8:C8"/>
    <mergeCell ref="D8:H8"/>
    <mergeCell ref="B3:C3"/>
    <mergeCell ref="D3:H3"/>
    <mergeCell ref="B4:C4"/>
    <mergeCell ref="D4:H4"/>
    <mergeCell ref="B5:C5"/>
    <mergeCell ref="D5:H5"/>
  </mergeCells>
  <pageMargins left="0.25" right="0.25" top="0.75" bottom="0.75" header="0.3" footer="0.3"/>
  <pageSetup scale="21" fitToHeight="0" orientation="landscape" r:id="rId1"/>
  <ignoredErrors>
    <ignoredError sqref="J23:J24 K23:K24 N23:N24 O23" numberStoredAsText="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Z1000"/>
  <sheetViews>
    <sheetView zoomScale="60" zoomScaleNormal="60" workbookViewId="0">
      <selection activeCell="D16" sqref="D16:H16"/>
    </sheetView>
  </sheetViews>
  <sheetFormatPr baseColWidth="10" defaultColWidth="14.42578125" defaultRowHeight="15"/>
  <cols>
    <col min="1" max="1" width="15.7109375" style="448" customWidth="1"/>
    <col min="2" max="2" width="70.28515625" style="448" customWidth="1"/>
    <col min="3" max="3" width="15.7109375" style="448" customWidth="1"/>
    <col min="4" max="8" width="35.7109375" style="448" customWidth="1"/>
    <col min="9" max="9" width="45.7109375" style="448" customWidth="1"/>
    <col min="10" max="17" width="35.7109375" style="448" customWidth="1"/>
    <col min="18" max="18" width="11.42578125" style="448" customWidth="1"/>
    <col min="19" max="19" width="10.7109375" style="448" hidden="1" customWidth="1"/>
    <col min="20" max="26" width="10.7109375" style="448" customWidth="1"/>
    <col min="27" max="16384" width="14.42578125" style="448"/>
  </cols>
  <sheetData>
    <row r="1" spans="1:26">
      <c r="A1" s="473"/>
      <c r="B1" s="473"/>
      <c r="C1" s="474"/>
      <c r="D1" s="473"/>
      <c r="E1" s="473"/>
      <c r="F1" s="473"/>
      <c r="G1" s="473"/>
      <c r="H1" s="473"/>
      <c r="I1" s="473"/>
      <c r="J1" s="475"/>
      <c r="K1" s="475"/>
      <c r="L1" s="473"/>
      <c r="M1" s="473"/>
      <c r="N1" s="475"/>
      <c r="O1" s="475"/>
      <c r="P1" s="473"/>
      <c r="Q1" s="473"/>
      <c r="R1" s="447"/>
      <c r="S1" s="447"/>
      <c r="T1" s="447"/>
      <c r="U1" s="447"/>
      <c r="V1" s="447"/>
      <c r="W1" s="447"/>
      <c r="X1" s="447"/>
      <c r="Y1" s="447"/>
      <c r="Z1" s="447"/>
    </row>
    <row r="2" spans="1:26" ht="15.75">
      <c r="A2" s="444"/>
      <c r="B2" s="449"/>
      <c r="C2" s="445"/>
      <c r="D2" s="444"/>
      <c r="E2" s="444"/>
      <c r="F2" s="444"/>
      <c r="G2" s="444"/>
      <c r="H2" s="444"/>
      <c r="I2" s="444"/>
      <c r="J2" s="446"/>
      <c r="K2" s="450"/>
      <c r="L2" s="444"/>
      <c r="M2" s="444"/>
      <c r="N2" s="446"/>
      <c r="O2" s="446"/>
      <c r="P2" s="444"/>
      <c r="Q2" s="444"/>
      <c r="R2" s="444"/>
      <c r="S2" s="444"/>
      <c r="T2" s="444"/>
      <c r="U2" s="444"/>
      <c r="V2" s="444"/>
      <c r="W2" s="444"/>
      <c r="X2" s="444"/>
      <c r="Y2" s="444"/>
      <c r="Z2" s="444"/>
    </row>
    <row r="3" spans="1:26" ht="19.5" customHeight="1">
      <c r="A3" s="444"/>
      <c r="B3" s="714" t="s">
        <v>0</v>
      </c>
      <c r="C3" s="715"/>
      <c r="D3" s="716" t="s">
        <v>1</v>
      </c>
      <c r="E3" s="717"/>
      <c r="F3" s="717"/>
      <c r="G3" s="717"/>
      <c r="H3" s="715"/>
      <c r="I3" s="444"/>
      <c r="J3" s="446"/>
      <c r="K3" s="450"/>
      <c r="L3" s="444"/>
      <c r="M3" s="444"/>
      <c r="N3" s="446"/>
      <c r="O3" s="446"/>
      <c r="P3" s="444"/>
      <c r="Q3" s="444"/>
      <c r="R3" s="444"/>
      <c r="S3" s="47"/>
      <c r="T3" s="47"/>
      <c r="U3" s="47"/>
      <c r="V3" s="47"/>
      <c r="W3" s="47"/>
      <c r="X3" s="47"/>
      <c r="Y3" s="47"/>
      <c r="Z3" s="47"/>
    </row>
    <row r="4" spans="1:26" ht="19.5" customHeight="1">
      <c r="A4" s="444"/>
      <c r="B4" s="714" t="s">
        <v>2</v>
      </c>
      <c r="C4" s="715"/>
      <c r="D4" s="718" t="s">
        <v>2306</v>
      </c>
      <c r="E4" s="717"/>
      <c r="F4" s="717"/>
      <c r="G4" s="717"/>
      <c r="H4" s="715"/>
      <c r="I4" s="444"/>
      <c r="J4" s="446"/>
      <c r="K4" s="446"/>
      <c r="L4" s="444"/>
      <c r="M4" s="444"/>
      <c r="N4" s="446"/>
      <c r="O4" s="446"/>
      <c r="P4" s="444"/>
      <c r="Q4" s="444"/>
      <c r="R4" s="444"/>
      <c r="S4" s="47"/>
      <c r="T4" s="47"/>
      <c r="U4" s="47"/>
      <c r="V4" s="47"/>
      <c r="W4" s="47"/>
      <c r="X4" s="47"/>
      <c r="Y4" s="47"/>
      <c r="Z4" s="47"/>
    </row>
    <row r="5" spans="1:26" ht="19.5" customHeight="1">
      <c r="A5" s="444"/>
      <c r="B5" s="714" t="s">
        <v>4</v>
      </c>
      <c r="C5" s="715"/>
      <c r="D5" s="718" t="s">
        <v>697</v>
      </c>
      <c r="E5" s="717"/>
      <c r="F5" s="717"/>
      <c r="G5" s="717"/>
      <c r="H5" s="715"/>
      <c r="I5" s="444"/>
      <c r="J5" s="446"/>
      <c r="K5" s="446"/>
      <c r="L5" s="444"/>
      <c r="M5" s="444"/>
      <c r="N5" s="451"/>
      <c r="O5" s="451"/>
      <c r="P5" s="444"/>
      <c r="Q5" s="444"/>
      <c r="R5" s="444"/>
      <c r="S5" s="47"/>
      <c r="T5" s="47"/>
      <c r="U5" s="47"/>
      <c r="V5" s="47"/>
      <c r="W5" s="47"/>
      <c r="X5" s="47"/>
      <c r="Y5" s="47"/>
      <c r="Z5" s="47"/>
    </row>
    <row r="6" spans="1:26" ht="19.5" customHeight="1">
      <c r="A6" s="444"/>
      <c r="B6" s="714" t="s">
        <v>6</v>
      </c>
      <c r="C6" s="715"/>
      <c r="D6" s="718" t="s">
        <v>2241</v>
      </c>
      <c r="E6" s="717"/>
      <c r="F6" s="717"/>
      <c r="G6" s="717"/>
      <c r="H6" s="715"/>
      <c r="I6" s="452"/>
      <c r="J6" s="453"/>
      <c r="K6" s="453"/>
      <c r="L6" s="454"/>
      <c r="M6" s="444"/>
      <c r="N6" s="451"/>
      <c r="O6" s="451"/>
      <c r="P6" s="444"/>
      <c r="Q6" s="444"/>
      <c r="R6" s="444"/>
      <c r="S6" s="47"/>
      <c r="T6" s="47"/>
      <c r="U6" s="47"/>
      <c r="V6" s="47"/>
      <c r="W6" s="47"/>
      <c r="X6" s="47"/>
      <c r="Y6" s="47"/>
      <c r="Z6" s="47"/>
    </row>
    <row r="7" spans="1:26" ht="19.5" customHeight="1">
      <c r="A7" s="444"/>
      <c r="B7" s="714" t="s">
        <v>8</v>
      </c>
      <c r="C7" s="715"/>
      <c r="D7" s="718" t="s">
        <v>699</v>
      </c>
      <c r="E7" s="717"/>
      <c r="F7" s="717"/>
      <c r="G7" s="717"/>
      <c r="H7" s="715"/>
      <c r="I7" s="452"/>
      <c r="J7" s="453"/>
      <c r="K7" s="453"/>
      <c r="L7" s="454"/>
      <c r="M7" s="444"/>
      <c r="N7" s="451"/>
      <c r="O7" s="451"/>
      <c r="P7" s="444"/>
      <c r="Q7" s="444"/>
      <c r="R7" s="444"/>
      <c r="S7" s="47"/>
      <c r="T7" s="47"/>
      <c r="U7" s="47"/>
      <c r="V7" s="47"/>
      <c r="W7" s="47"/>
      <c r="X7" s="47"/>
      <c r="Y7" s="47"/>
      <c r="Z7" s="47"/>
    </row>
    <row r="8" spans="1:26" ht="19.5" customHeight="1">
      <c r="A8" s="444"/>
      <c r="B8" s="714" t="s">
        <v>10</v>
      </c>
      <c r="C8" s="715"/>
      <c r="D8" s="718" t="s">
        <v>700</v>
      </c>
      <c r="E8" s="717"/>
      <c r="F8" s="717"/>
      <c r="G8" s="717"/>
      <c r="H8" s="715"/>
      <c r="I8" s="452"/>
      <c r="J8" s="453"/>
      <c r="K8" s="453"/>
      <c r="L8" s="454"/>
      <c r="M8" s="444"/>
      <c r="N8" s="446"/>
      <c r="O8" s="446"/>
      <c r="P8" s="444"/>
      <c r="Q8" s="444"/>
      <c r="R8" s="444"/>
      <c r="S8" s="47"/>
      <c r="T8" s="47"/>
      <c r="U8" s="47"/>
      <c r="V8" s="47"/>
      <c r="W8" s="47"/>
      <c r="X8" s="47"/>
      <c r="Y8" s="47"/>
      <c r="Z8" s="47"/>
    </row>
    <row r="9" spans="1:26" ht="19.5" customHeight="1">
      <c r="A9" s="444"/>
      <c r="B9" s="714" t="s">
        <v>12</v>
      </c>
      <c r="C9" s="715"/>
      <c r="D9" s="718" t="s">
        <v>701</v>
      </c>
      <c r="E9" s="717"/>
      <c r="F9" s="717"/>
      <c r="G9" s="717"/>
      <c r="H9" s="715"/>
      <c r="I9" s="455"/>
      <c r="J9" s="456"/>
      <c r="K9" s="456"/>
      <c r="L9" s="455"/>
      <c r="M9" s="455"/>
      <c r="N9" s="456"/>
      <c r="O9" s="456"/>
      <c r="P9" s="444"/>
      <c r="Q9" s="444"/>
      <c r="R9" s="444"/>
      <c r="S9" s="47"/>
      <c r="T9" s="47"/>
      <c r="U9" s="47"/>
      <c r="V9" s="47"/>
      <c r="W9" s="47"/>
      <c r="X9" s="47"/>
      <c r="Y9" s="47"/>
      <c r="Z9" s="47"/>
    </row>
    <row r="10" spans="1:26" ht="49.5" customHeight="1">
      <c r="A10" s="719" t="s">
        <v>14</v>
      </c>
      <c r="B10" s="714" t="s">
        <v>15</v>
      </c>
      <c r="C10" s="715"/>
      <c r="D10" s="718" t="s">
        <v>310</v>
      </c>
      <c r="E10" s="717"/>
      <c r="F10" s="717"/>
      <c r="G10" s="717"/>
      <c r="H10" s="715"/>
      <c r="I10" s="455"/>
      <c r="J10" s="456"/>
      <c r="K10" s="456"/>
      <c r="L10" s="455"/>
      <c r="M10" s="455"/>
      <c r="N10" s="456"/>
      <c r="O10" s="456"/>
      <c r="P10" s="457"/>
      <c r="Q10" s="444"/>
      <c r="R10" s="444"/>
      <c r="S10" s="47"/>
      <c r="T10" s="47"/>
      <c r="U10" s="47"/>
      <c r="V10" s="47"/>
      <c r="W10" s="47"/>
      <c r="X10" s="47"/>
      <c r="Y10" s="47"/>
      <c r="Z10" s="47"/>
    </row>
    <row r="11" spans="1:26" ht="49.5" customHeight="1">
      <c r="A11" s="720"/>
      <c r="B11" s="714" t="s">
        <v>17</v>
      </c>
      <c r="C11" s="715"/>
      <c r="D11" s="718" t="s">
        <v>2307</v>
      </c>
      <c r="E11" s="717"/>
      <c r="F11" s="717"/>
      <c r="G11" s="717"/>
      <c r="H11" s="715"/>
      <c r="I11" s="455"/>
      <c r="J11" s="456"/>
      <c r="K11" s="456"/>
      <c r="L11" s="455"/>
      <c r="M11" s="455"/>
      <c r="N11" s="456"/>
      <c r="O11" s="456"/>
      <c r="P11" s="444"/>
      <c r="Q11" s="444"/>
      <c r="R11" s="444"/>
      <c r="S11" s="47"/>
      <c r="T11" s="47"/>
      <c r="U11" s="47"/>
      <c r="V11" s="47"/>
      <c r="W11" s="47"/>
      <c r="X11" s="47"/>
      <c r="Y11" s="47"/>
      <c r="Z11" s="47"/>
    </row>
    <row r="12" spans="1:26" ht="49.5" customHeight="1">
      <c r="A12" s="719" t="s">
        <v>19</v>
      </c>
      <c r="B12" s="714" t="s">
        <v>20</v>
      </c>
      <c r="C12" s="715"/>
      <c r="D12" s="517" t="s">
        <v>2308</v>
      </c>
      <c r="E12" s="517"/>
      <c r="F12" s="517"/>
      <c r="G12" s="517"/>
      <c r="H12" s="517"/>
      <c r="I12" s="455"/>
      <c r="J12" s="456"/>
      <c r="K12" s="456"/>
      <c r="L12" s="455"/>
      <c r="M12" s="455"/>
      <c r="N12" s="456"/>
      <c r="O12" s="456"/>
      <c r="P12" s="444"/>
      <c r="Q12" s="444"/>
      <c r="R12" s="444"/>
      <c r="S12" s="47"/>
      <c r="T12" s="47"/>
      <c r="U12" s="47"/>
      <c r="V12" s="47"/>
      <c r="W12" s="47"/>
      <c r="X12" s="47"/>
      <c r="Y12" s="47"/>
      <c r="Z12" s="47"/>
    </row>
    <row r="13" spans="1:26" ht="49.5" customHeight="1">
      <c r="A13" s="720"/>
      <c r="B13" s="714" t="s">
        <v>22</v>
      </c>
      <c r="C13" s="715"/>
      <c r="D13" s="517" t="s">
        <v>2309</v>
      </c>
      <c r="E13" s="517"/>
      <c r="F13" s="517"/>
      <c r="G13" s="517"/>
      <c r="H13" s="517"/>
      <c r="I13" s="455"/>
      <c r="J13" s="456"/>
      <c r="K13" s="456"/>
      <c r="L13" s="455"/>
      <c r="M13" s="455"/>
      <c r="N13" s="456"/>
      <c r="O13" s="456"/>
      <c r="P13" s="444"/>
      <c r="Q13" s="444"/>
      <c r="R13" s="444"/>
      <c r="S13" s="47"/>
      <c r="T13" s="47"/>
      <c r="U13" s="47"/>
      <c r="V13" s="47"/>
      <c r="W13" s="47"/>
      <c r="X13" s="47"/>
      <c r="Y13" s="47"/>
      <c r="Z13" s="47"/>
    </row>
    <row r="14" spans="1:26" ht="49.5" customHeight="1">
      <c r="A14" s="719" t="s">
        <v>24</v>
      </c>
      <c r="B14" s="714" t="s">
        <v>25</v>
      </c>
      <c r="C14" s="715"/>
      <c r="D14" s="718" t="s">
        <v>2243</v>
      </c>
      <c r="E14" s="717"/>
      <c r="F14" s="717"/>
      <c r="G14" s="717"/>
      <c r="H14" s="715"/>
      <c r="I14" s="458"/>
      <c r="J14" s="456"/>
      <c r="K14" s="456"/>
      <c r="L14" s="455"/>
      <c r="M14" s="455"/>
      <c r="N14" s="456"/>
      <c r="O14" s="456"/>
      <c r="P14" s="444"/>
      <c r="Q14" s="444"/>
      <c r="R14" s="444"/>
      <c r="S14" s="47"/>
      <c r="T14" s="47"/>
      <c r="U14" s="47"/>
      <c r="V14" s="47"/>
      <c r="W14" s="47"/>
      <c r="X14" s="47"/>
      <c r="Y14" s="47"/>
      <c r="Z14" s="47"/>
    </row>
    <row r="15" spans="1:26" ht="49.5" customHeight="1">
      <c r="A15" s="721"/>
      <c r="B15" s="714" t="s">
        <v>27</v>
      </c>
      <c r="C15" s="715"/>
      <c r="D15" s="718" t="s">
        <v>2310</v>
      </c>
      <c r="E15" s="717"/>
      <c r="F15" s="717"/>
      <c r="G15" s="717"/>
      <c r="H15" s="715"/>
      <c r="I15" s="458"/>
      <c r="J15" s="456"/>
      <c r="K15" s="456"/>
      <c r="L15" s="455"/>
      <c r="M15" s="455"/>
      <c r="N15" s="456"/>
      <c r="O15" s="456"/>
      <c r="P15" s="444"/>
      <c r="Q15" s="444"/>
      <c r="R15" s="444"/>
      <c r="S15" s="47"/>
      <c r="T15" s="47"/>
      <c r="U15" s="47"/>
      <c r="V15" s="47"/>
      <c r="W15" s="47"/>
      <c r="X15" s="47"/>
      <c r="Y15" s="47"/>
      <c r="Z15" s="47"/>
    </row>
    <row r="16" spans="1:26" ht="49.5" customHeight="1">
      <c r="A16" s="721"/>
      <c r="B16" s="714" t="s">
        <v>29</v>
      </c>
      <c r="C16" s="715"/>
      <c r="D16" s="718" t="s">
        <v>2311</v>
      </c>
      <c r="E16" s="717"/>
      <c r="F16" s="717"/>
      <c r="G16" s="717"/>
      <c r="H16" s="715"/>
      <c r="I16" s="458"/>
      <c r="J16" s="456"/>
      <c r="K16" s="456"/>
      <c r="L16" s="455"/>
      <c r="M16" s="455"/>
      <c r="N16" s="456"/>
      <c r="O16" s="456"/>
      <c r="P16" s="444"/>
      <c r="Q16" s="444"/>
      <c r="R16" s="444"/>
      <c r="S16" s="47"/>
      <c r="T16" s="47"/>
      <c r="U16" s="47"/>
      <c r="V16" s="47"/>
      <c r="W16" s="47"/>
      <c r="X16" s="47"/>
      <c r="Y16" s="47"/>
      <c r="Z16" s="47"/>
    </row>
    <row r="17" spans="1:26" ht="49.5" customHeight="1">
      <c r="A17" s="720"/>
      <c r="B17" s="714" t="s">
        <v>31</v>
      </c>
      <c r="C17" s="715"/>
      <c r="D17" s="718" t="s">
        <v>2312</v>
      </c>
      <c r="E17" s="717"/>
      <c r="F17" s="717"/>
      <c r="G17" s="717"/>
      <c r="H17" s="715"/>
      <c r="I17" s="458"/>
      <c r="J17" s="446"/>
      <c r="K17" s="446"/>
      <c r="L17" s="455"/>
      <c r="M17" s="444"/>
      <c r="N17" s="456"/>
      <c r="O17" s="456"/>
      <c r="P17" s="444"/>
      <c r="Q17" s="444"/>
      <c r="R17" s="444"/>
      <c r="S17" s="47"/>
      <c r="T17" s="47"/>
      <c r="U17" s="47"/>
      <c r="V17" s="47"/>
      <c r="W17" s="47"/>
      <c r="X17" s="47"/>
      <c r="Y17" s="47"/>
      <c r="Z17" s="47"/>
    </row>
    <row r="18" spans="1:26" ht="15.75">
      <c r="A18" s="444"/>
      <c r="B18" s="459"/>
      <c r="C18" s="459"/>
      <c r="D18" s="444"/>
      <c r="E18" s="444"/>
      <c r="F18" s="444"/>
      <c r="G18" s="444"/>
      <c r="H18" s="444"/>
      <c r="I18" s="444"/>
      <c r="J18" s="446"/>
      <c r="K18" s="446"/>
      <c r="L18" s="444"/>
      <c r="M18" s="444"/>
      <c r="N18" s="446"/>
      <c r="O18" s="460"/>
      <c r="P18" s="444"/>
      <c r="Q18" s="444"/>
      <c r="R18" s="447"/>
      <c r="S18" s="447"/>
      <c r="T18" s="447"/>
      <c r="U18" s="447"/>
      <c r="V18" s="447"/>
      <c r="W18" s="447"/>
      <c r="X18" s="447"/>
      <c r="Y18" s="447"/>
      <c r="Z18" s="447"/>
    </row>
    <row r="19" spans="1:26" ht="49.5" customHeight="1">
      <c r="A19" s="444"/>
      <c r="B19" s="722" t="s">
        <v>33</v>
      </c>
      <c r="C19" s="715"/>
      <c r="D19" s="105">
        <v>13786500</v>
      </c>
      <c r="E19" s="827" t="s">
        <v>4551</v>
      </c>
      <c r="F19" s="828"/>
      <c r="G19" s="828"/>
      <c r="H19" s="829"/>
      <c r="I19" s="444"/>
      <c r="J19" s="446"/>
      <c r="K19" s="446"/>
      <c r="L19" s="444"/>
      <c r="M19" s="444"/>
      <c r="N19" s="446"/>
      <c r="O19" s="460"/>
      <c r="P19" s="444"/>
      <c r="Q19" s="444"/>
      <c r="R19" s="447"/>
      <c r="S19" s="447"/>
      <c r="T19" s="447"/>
      <c r="U19" s="447"/>
      <c r="V19" s="447"/>
      <c r="W19" s="447"/>
      <c r="X19" s="447"/>
      <c r="Y19" s="447"/>
      <c r="Z19" s="447"/>
    </row>
    <row r="20" spans="1:26" ht="15.75">
      <c r="A20" s="444"/>
      <c r="B20" s="728"/>
      <c r="C20" s="729"/>
      <c r="D20" s="444"/>
      <c r="E20" s="444"/>
      <c r="F20" s="444"/>
      <c r="G20" s="444"/>
      <c r="H20" s="444"/>
      <c r="I20" s="444"/>
      <c r="J20" s="446"/>
      <c r="K20" s="446"/>
      <c r="L20" s="444"/>
      <c r="M20" s="444"/>
      <c r="N20" s="446"/>
      <c r="O20" s="446"/>
      <c r="P20" s="444"/>
      <c r="Q20" s="444"/>
      <c r="R20" s="444"/>
      <c r="S20" s="47"/>
      <c r="T20" s="47"/>
      <c r="U20" s="47"/>
      <c r="V20" s="47"/>
      <c r="W20" s="47"/>
      <c r="X20" s="47"/>
      <c r="Y20" s="47"/>
      <c r="Z20" s="47"/>
    </row>
    <row r="21" spans="1:26" ht="49.5" customHeight="1">
      <c r="A21" s="444"/>
      <c r="B21" s="723" t="s">
        <v>34</v>
      </c>
      <c r="C21" s="717"/>
      <c r="D21" s="717"/>
      <c r="E21" s="717"/>
      <c r="F21" s="717"/>
      <c r="G21" s="717"/>
      <c r="H21" s="717"/>
      <c r="I21" s="717"/>
      <c r="J21" s="717"/>
      <c r="K21" s="717"/>
      <c r="L21" s="717"/>
      <c r="M21" s="717"/>
      <c r="N21" s="717"/>
      <c r="O21" s="717"/>
      <c r="P21" s="717"/>
      <c r="Q21" s="715"/>
      <c r="R21" s="444"/>
      <c r="S21" s="47"/>
      <c r="T21" s="47"/>
      <c r="U21" s="47"/>
      <c r="V21" s="47"/>
      <c r="W21" s="47"/>
      <c r="X21" s="47"/>
      <c r="Y21" s="47"/>
      <c r="Z21" s="47"/>
    </row>
    <row r="22" spans="1:26" ht="49.5" customHeight="1">
      <c r="A22" s="444"/>
      <c r="B22" s="714"/>
      <c r="C22" s="715"/>
      <c r="D22" s="461" t="s">
        <v>35</v>
      </c>
      <c r="E22" s="461" t="s">
        <v>36</v>
      </c>
      <c r="F22" s="461" t="s">
        <v>37</v>
      </c>
      <c r="G22" s="461" t="s">
        <v>38</v>
      </c>
      <c r="H22" s="461" t="s">
        <v>39</v>
      </c>
      <c r="I22" s="461" t="s">
        <v>40</v>
      </c>
      <c r="J22" s="462" t="s">
        <v>41</v>
      </c>
      <c r="K22" s="462" t="s">
        <v>42</v>
      </c>
      <c r="L22" s="461" t="s">
        <v>43</v>
      </c>
      <c r="M22" s="461" t="s">
        <v>44</v>
      </c>
      <c r="N22" s="462" t="s">
        <v>45</v>
      </c>
      <c r="O22" s="462" t="s">
        <v>46</v>
      </c>
      <c r="P22" s="461" t="s">
        <v>47</v>
      </c>
      <c r="Q22" s="461" t="s">
        <v>48</v>
      </c>
      <c r="R22" s="444"/>
      <c r="S22" s="47"/>
      <c r="T22" s="47"/>
      <c r="U22" s="47"/>
      <c r="V22" s="47"/>
      <c r="W22" s="47"/>
      <c r="X22" s="47"/>
      <c r="Y22" s="47"/>
      <c r="Z22" s="47"/>
    </row>
    <row r="23" spans="1:26" ht="150" customHeight="1">
      <c r="A23" s="444"/>
      <c r="B23" s="714" t="s">
        <v>49</v>
      </c>
      <c r="C23" s="715"/>
      <c r="D23" s="476" t="s">
        <v>2313</v>
      </c>
      <c r="E23" s="476" t="s">
        <v>2314</v>
      </c>
      <c r="F23" s="477" t="s">
        <v>2315</v>
      </c>
      <c r="G23" s="478" t="s">
        <v>52</v>
      </c>
      <c r="H23" s="478" t="s">
        <v>53</v>
      </c>
      <c r="I23" s="479" t="s">
        <v>4367</v>
      </c>
      <c r="J23" s="480">
        <v>12</v>
      </c>
      <c r="K23" s="480">
        <v>12</v>
      </c>
      <c r="L23" s="478" t="s">
        <v>54</v>
      </c>
      <c r="M23" s="481" t="s">
        <v>407</v>
      </c>
      <c r="N23" s="480">
        <v>100</v>
      </c>
      <c r="O23" s="480">
        <v>12</v>
      </c>
      <c r="P23" s="482" t="s">
        <v>2316</v>
      </c>
      <c r="Q23" s="482"/>
      <c r="R23" s="444"/>
      <c r="S23" s="47"/>
      <c r="T23" s="47"/>
      <c r="U23" s="47"/>
      <c r="V23" s="47"/>
      <c r="W23" s="47"/>
      <c r="X23" s="47"/>
      <c r="Y23" s="47"/>
      <c r="Z23" s="47"/>
    </row>
    <row r="24" spans="1:26" ht="150" customHeight="1">
      <c r="A24" s="444"/>
      <c r="B24" s="714" t="s">
        <v>57</v>
      </c>
      <c r="C24" s="715"/>
      <c r="D24" s="476" t="s">
        <v>2317</v>
      </c>
      <c r="E24" s="476" t="s">
        <v>2318</v>
      </c>
      <c r="F24" s="477" t="s">
        <v>2319</v>
      </c>
      <c r="G24" s="478" t="s">
        <v>52</v>
      </c>
      <c r="H24" s="478" t="s">
        <v>53</v>
      </c>
      <c r="I24" s="479" t="s">
        <v>4368</v>
      </c>
      <c r="J24" s="480">
        <v>12</v>
      </c>
      <c r="K24" s="480">
        <v>12</v>
      </c>
      <c r="L24" s="478" t="s">
        <v>54</v>
      </c>
      <c r="M24" s="481" t="s">
        <v>407</v>
      </c>
      <c r="N24" s="480">
        <v>100</v>
      </c>
      <c r="O24" s="480">
        <v>12</v>
      </c>
      <c r="P24" s="222" t="s">
        <v>2320</v>
      </c>
      <c r="Q24" s="482" t="s">
        <v>4369</v>
      </c>
      <c r="R24" s="444"/>
      <c r="S24" s="47"/>
      <c r="T24" s="47"/>
      <c r="U24" s="47"/>
      <c r="V24" s="47"/>
      <c r="W24" s="47"/>
      <c r="X24" s="47"/>
      <c r="Y24" s="47"/>
      <c r="Z24" s="47"/>
    </row>
    <row r="25" spans="1:26" ht="150" customHeight="1">
      <c r="A25" s="444"/>
      <c r="B25" s="714" t="s">
        <v>62</v>
      </c>
      <c r="C25" s="715"/>
      <c r="D25" s="476" t="s">
        <v>2321</v>
      </c>
      <c r="E25" s="476" t="s">
        <v>2322</v>
      </c>
      <c r="F25" s="477" t="s">
        <v>2323</v>
      </c>
      <c r="G25" s="478" t="s">
        <v>52</v>
      </c>
      <c r="H25" s="478" t="s">
        <v>65</v>
      </c>
      <c r="I25" s="479" t="s">
        <v>2324</v>
      </c>
      <c r="J25" s="480">
        <v>12</v>
      </c>
      <c r="K25" s="480">
        <v>12</v>
      </c>
      <c r="L25" s="478" t="s">
        <v>66</v>
      </c>
      <c r="M25" s="481" t="s">
        <v>407</v>
      </c>
      <c r="N25" s="480">
        <v>100</v>
      </c>
      <c r="O25" s="480">
        <v>12</v>
      </c>
      <c r="P25" s="222" t="s">
        <v>2320</v>
      </c>
      <c r="Q25" s="222" t="s">
        <v>4370</v>
      </c>
      <c r="R25" s="444"/>
      <c r="S25" s="47"/>
      <c r="T25" s="47"/>
      <c r="U25" s="47"/>
      <c r="V25" s="47"/>
      <c r="W25" s="47"/>
      <c r="X25" s="47"/>
      <c r="Y25" s="47"/>
      <c r="Z25" s="47"/>
    </row>
    <row r="26" spans="1:26" ht="150" customHeight="1">
      <c r="A26" s="444"/>
      <c r="B26" s="714" t="s">
        <v>285</v>
      </c>
      <c r="C26" s="715"/>
      <c r="D26" s="223" t="s">
        <v>2326</v>
      </c>
      <c r="E26" s="476" t="s">
        <v>2327</v>
      </c>
      <c r="F26" s="477" t="s">
        <v>2328</v>
      </c>
      <c r="G26" s="478" t="s">
        <v>52</v>
      </c>
      <c r="H26" s="478" t="s">
        <v>65</v>
      </c>
      <c r="I26" s="479" t="s">
        <v>4371</v>
      </c>
      <c r="J26" s="480">
        <v>6000</v>
      </c>
      <c r="K26" s="480">
        <v>6000</v>
      </c>
      <c r="L26" s="478" t="s">
        <v>66</v>
      </c>
      <c r="M26" s="481" t="s">
        <v>407</v>
      </c>
      <c r="N26" s="480">
        <v>100</v>
      </c>
      <c r="O26" s="480">
        <v>6000</v>
      </c>
      <c r="P26" s="222" t="s">
        <v>2320</v>
      </c>
      <c r="Q26" s="222" t="s">
        <v>2329</v>
      </c>
      <c r="R26" s="444"/>
      <c r="S26" s="47"/>
      <c r="T26" s="47"/>
      <c r="U26" s="47"/>
      <c r="V26" s="47"/>
      <c r="W26" s="47"/>
      <c r="X26" s="47"/>
      <c r="Y26" s="47"/>
      <c r="Z26" s="47"/>
    </row>
    <row r="27" spans="1:26" ht="150" customHeight="1">
      <c r="A27" s="444"/>
      <c r="B27" s="714" t="s">
        <v>281</v>
      </c>
      <c r="C27" s="715"/>
      <c r="D27" s="223" t="s">
        <v>2330</v>
      </c>
      <c r="E27" s="476" t="s">
        <v>4372</v>
      </c>
      <c r="F27" s="477" t="s">
        <v>2331</v>
      </c>
      <c r="G27" s="478" t="s">
        <v>52</v>
      </c>
      <c r="H27" s="478" t="s">
        <v>65</v>
      </c>
      <c r="I27" s="479" t="s">
        <v>4373</v>
      </c>
      <c r="J27" s="480">
        <v>240</v>
      </c>
      <c r="K27" s="480">
        <v>240</v>
      </c>
      <c r="L27" s="478" t="s">
        <v>66</v>
      </c>
      <c r="M27" s="481" t="s">
        <v>407</v>
      </c>
      <c r="N27" s="480">
        <v>100</v>
      </c>
      <c r="O27" s="480">
        <v>240</v>
      </c>
      <c r="P27" s="222" t="s">
        <v>2320</v>
      </c>
      <c r="Q27" s="222" t="s">
        <v>4374</v>
      </c>
      <c r="R27" s="444"/>
      <c r="S27" s="47"/>
      <c r="T27" s="47"/>
      <c r="U27" s="47"/>
      <c r="V27" s="47"/>
      <c r="W27" s="47"/>
      <c r="X27" s="47"/>
      <c r="Y27" s="47"/>
      <c r="Z27" s="47"/>
    </row>
    <row r="28" spans="1:26" ht="150" customHeight="1">
      <c r="A28" s="444"/>
      <c r="B28" s="714" t="s">
        <v>336</v>
      </c>
      <c r="C28" s="715"/>
      <c r="D28" s="223" t="s">
        <v>2332</v>
      </c>
      <c r="E28" s="476" t="s">
        <v>2333</v>
      </c>
      <c r="F28" s="477" t="s">
        <v>2334</v>
      </c>
      <c r="G28" s="478" t="s">
        <v>52</v>
      </c>
      <c r="H28" s="478" t="s">
        <v>65</v>
      </c>
      <c r="I28" s="479" t="s">
        <v>4375</v>
      </c>
      <c r="J28" s="480">
        <v>12</v>
      </c>
      <c r="K28" s="480">
        <v>12</v>
      </c>
      <c r="L28" s="478" t="s">
        <v>66</v>
      </c>
      <c r="M28" s="481" t="s">
        <v>407</v>
      </c>
      <c r="N28" s="480">
        <v>100</v>
      </c>
      <c r="O28" s="480">
        <v>12</v>
      </c>
      <c r="P28" s="222" t="s">
        <v>2320</v>
      </c>
      <c r="Q28" s="222" t="s">
        <v>4376</v>
      </c>
      <c r="R28" s="444"/>
      <c r="S28" s="47"/>
      <c r="T28" s="47"/>
      <c r="U28" s="47"/>
      <c r="V28" s="47"/>
      <c r="W28" s="47"/>
      <c r="X28" s="47"/>
      <c r="Y28" s="47"/>
      <c r="Z28" s="47"/>
    </row>
    <row r="29" spans="1:26" ht="150" customHeight="1">
      <c r="A29" s="444"/>
      <c r="B29" s="714" t="s">
        <v>340</v>
      </c>
      <c r="C29" s="715"/>
      <c r="D29" s="223" t="s">
        <v>2335</v>
      </c>
      <c r="E29" s="476" t="s">
        <v>2336</v>
      </c>
      <c r="F29" s="477" t="s">
        <v>2337</v>
      </c>
      <c r="G29" s="478" t="s">
        <v>52</v>
      </c>
      <c r="H29" s="478" t="s">
        <v>65</v>
      </c>
      <c r="I29" s="479" t="s">
        <v>4377</v>
      </c>
      <c r="J29" s="480">
        <v>120</v>
      </c>
      <c r="K29" s="480">
        <v>120</v>
      </c>
      <c r="L29" s="478" t="s">
        <v>66</v>
      </c>
      <c r="M29" s="481" t="s">
        <v>407</v>
      </c>
      <c r="N29" s="480">
        <v>100</v>
      </c>
      <c r="O29" s="480">
        <v>120</v>
      </c>
      <c r="P29" s="222" t="s">
        <v>2320</v>
      </c>
      <c r="Q29" s="222" t="s">
        <v>2338</v>
      </c>
      <c r="R29" s="444"/>
      <c r="S29" s="47"/>
      <c r="T29" s="47"/>
      <c r="U29" s="47"/>
      <c r="V29" s="47"/>
      <c r="W29" s="47"/>
      <c r="X29" s="47"/>
      <c r="Y29" s="47"/>
      <c r="Z29" s="47"/>
    </row>
    <row r="30" spans="1:26" ht="150" customHeight="1">
      <c r="A30" s="444"/>
      <c r="B30" s="714" t="s">
        <v>345</v>
      </c>
      <c r="C30" s="715"/>
      <c r="D30" s="223" t="s">
        <v>2339</v>
      </c>
      <c r="E30" s="476" t="s">
        <v>4378</v>
      </c>
      <c r="F30" s="477" t="s">
        <v>2340</v>
      </c>
      <c r="G30" s="478" t="s">
        <v>52</v>
      </c>
      <c r="H30" s="478" t="s">
        <v>65</v>
      </c>
      <c r="I30" s="479" t="s">
        <v>4379</v>
      </c>
      <c r="J30" s="480">
        <v>36000</v>
      </c>
      <c r="K30" s="480">
        <v>36000</v>
      </c>
      <c r="L30" s="478" t="s">
        <v>66</v>
      </c>
      <c r="M30" s="481" t="s">
        <v>407</v>
      </c>
      <c r="N30" s="480">
        <v>100</v>
      </c>
      <c r="O30" s="480">
        <v>36000</v>
      </c>
      <c r="P30" s="222" t="s">
        <v>2320</v>
      </c>
      <c r="Q30" s="222" t="s">
        <v>2341</v>
      </c>
      <c r="R30" s="444"/>
      <c r="S30" s="47"/>
      <c r="T30" s="47"/>
      <c r="U30" s="47"/>
      <c r="V30" s="47"/>
      <c r="W30" s="47"/>
      <c r="X30" s="47"/>
      <c r="Y30" s="47"/>
      <c r="Z30" s="47"/>
    </row>
    <row r="31" spans="1:26" ht="150" customHeight="1">
      <c r="A31" s="444"/>
      <c r="B31" s="714" t="s">
        <v>348</v>
      </c>
      <c r="C31" s="715"/>
      <c r="D31" s="223" t="s">
        <v>2342</v>
      </c>
      <c r="E31" s="476" t="s">
        <v>2343</v>
      </c>
      <c r="F31" s="477" t="s">
        <v>2344</v>
      </c>
      <c r="G31" s="478" t="s">
        <v>52</v>
      </c>
      <c r="H31" s="478" t="s">
        <v>65</v>
      </c>
      <c r="I31" s="479" t="s">
        <v>2345</v>
      </c>
      <c r="J31" s="480">
        <v>1200</v>
      </c>
      <c r="K31" s="480">
        <v>1200</v>
      </c>
      <c r="L31" s="478" t="s">
        <v>66</v>
      </c>
      <c r="M31" s="481" t="s">
        <v>407</v>
      </c>
      <c r="N31" s="480">
        <v>100</v>
      </c>
      <c r="O31" s="480">
        <v>1200</v>
      </c>
      <c r="P31" s="222" t="s">
        <v>2320</v>
      </c>
      <c r="Q31" s="222" t="s">
        <v>2346</v>
      </c>
      <c r="R31" s="444"/>
      <c r="S31" s="47"/>
      <c r="T31" s="47"/>
      <c r="U31" s="47"/>
      <c r="V31" s="47"/>
      <c r="W31" s="47"/>
      <c r="X31" s="47"/>
      <c r="Y31" s="47"/>
      <c r="Z31" s="47"/>
    </row>
    <row r="32" spans="1:26" ht="150" customHeight="1">
      <c r="A32" s="444"/>
      <c r="B32" s="714" t="s">
        <v>738</v>
      </c>
      <c r="C32" s="715"/>
      <c r="D32" s="223" t="s">
        <v>2347</v>
      </c>
      <c r="E32" s="476" t="s">
        <v>4380</v>
      </c>
      <c r="F32" s="477" t="s">
        <v>2348</v>
      </c>
      <c r="G32" s="478" t="s">
        <v>52</v>
      </c>
      <c r="H32" s="478" t="s">
        <v>65</v>
      </c>
      <c r="I32" s="479" t="s">
        <v>4381</v>
      </c>
      <c r="J32" s="480">
        <v>240</v>
      </c>
      <c r="K32" s="480">
        <v>240</v>
      </c>
      <c r="L32" s="478" t="s">
        <v>66</v>
      </c>
      <c r="M32" s="481" t="s">
        <v>407</v>
      </c>
      <c r="N32" s="480">
        <v>100</v>
      </c>
      <c r="O32" s="480">
        <v>240</v>
      </c>
      <c r="P32" s="222" t="s">
        <v>2320</v>
      </c>
      <c r="Q32" s="222" t="s">
        <v>2349</v>
      </c>
      <c r="R32" s="444"/>
      <c r="S32" s="47"/>
      <c r="T32" s="47"/>
      <c r="U32" s="47"/>
      <c r="V32" s="47"/>
      <c r="W32" s="47"/>
      <c r="X32" s="47"/>
      <c r="Y32" s="47"/>
      <c r="Z32" s="47"/>
    </row>
    <row r="33" spans="1:26" ht="150" customHeight="1">
      <c r="A33" s="444"/>
      <c r="B33" s="714" t="s">
        <v>743</v>
      </c>
      <c r="C33" s="715"/>
      <c r="D33" s="223" t="s">
        <v>2350</v>
      </c>
      <c r="E33" s="476" t="s">
        <v>2351</v>
      </c>
      <c r="F33" s="477" t="s">
        <v>2352</v>
      </c>
      <c r="G33" s="478" t="s">
        <v>323</v>
      </c>
      <c r="H33" s="478" t="s">
        <v>65</v>
      </c>
      <c r="I33" s="479" t="s">
        <v>4382</v>
      </c>
      <c r="J33" s="480">
        <v>3700</v>
      </c>
      <c r="K33" s="480">
        <v>3600</v>
      </c>
      <c r="L33" s="478" t="s">
        <v>66</v>
      </c>
      <c r="M33" s="481" t="s">
        <v>2705</v>
      </c>
      <c r="N33" s="480">
        <v>2.7777777777777679</v>
      </c>
      <c r="O33" s="480">
        <v>3600</v>
      </c>
      <c r="P33" s="222" t="s">
        <v>2320</v>
      </c>
      <c r="Q33" s="222" t="s">
        <v>2353</v>
      </c>
      <c r="R33" s="444"/>
      <c r="S33" s="47"/>
      <c r="T33" s="47"/>
      <c r="U33" s="47"/>
      <c r="V33" s="47"/>
      <c r="W33" s="47"/>
      <c r="X33" s="47"/>
      <c r="Y33" s="47"/>
      <c r="Z33" s="47"/>
    </row>
    <row r="34" spans="1:26" ht="150" customHeight="1">
      <c r="A34" s="444"/>
      <c r="B34" s="714" t="s">
        <v>835</v>
      </c>
      <c r="C34" s="715"/>
      <c r="D34" s="223" t="s">
        <v>2354</v>
      </c>
      <c r="E34" s="476" t="s">
        <v>2355</v>
      </c>
      <c r="F34" s="477" t="s">
        <v>2356</v>
      </c>
      <c r="G34" s="478" t="s">
        <v>52</v>
      </c>
      <c r="H34" s="478" t="s">
        <v>65</v>
      </c>
      <c r="I34" s="479" t="s">
        <v>4383</v>
      </c>
      <c r="J34" s="480">
        <v>120</v>
      </c>
      <c r="K34" s="480">
        <v>120</v>
      </c>
      <c r="L34" s="478" t="s">
        <v>66</v>
      </c>
      <c r="M34" s="481" t="s">
        <v>407</v>
      </c>
      <c r="N34" s="480">
        <v>100</v>
      </c>
      <c r="O34" s="480">
        <v>120</v>
      </c>
      <c r="P34" s="222" t="s">
        <v>2320</v>
      </c>
      <c r="Q34" s="222" t="s">
        <v>2357</v>
      </c>
      <c r="R34" s="444"/>
      <c r="S34" s="47"/>
      <c r="T34" s="47"/>
      <c r="U34" s="47"/>
      <c r="V34" s="47"/>
      <c r="W34" s="47"/>
      <c r="X34" s="47"/>
      <c r="Y34" s="47"/>
      <c r="Z34" s="47"/>
    </row>
    <row r="35" spans="1:26" ht="150" customHeight="1">
      <c r="A35" s="444"/>
      <c r="B35" s="714" t="s">
        <v>836</v>
      </c>
      <c r="C35" s="715"/>
      <c r="D35" s="223" t="s">
        <v>2358</v>
      </c>
      <c r="E35" s="476" t="s">
        <v>4384</v>
      </c>
      <c r="F35" s="477" t="s">
        <v>2359</v>
      </c>
      <c r="G35" s="478" t="s">
        <v>52</v>
      </c>
      <c r="H35" s="478" t="s">
        <v>65</v>
      </c>
      <c r="I35" s="479" t="s">
        <v>4385</v>
      </c>
      <c r="J35" s="480">
        <v>20</v>
      </c>
      <c r="K35" s="480">
        <v>20</v>
      </c>
      <c r="L35" s="478" t="s">
        <v>66</v>
      </c>
      <c r="M35" s="481" t="s">
        <v>407</v>
      </c>
      <c r="N35" s="480">
        <v>100</v>
      </c>
      <c r="O35" s="480">
        <v>20</v>
      </c>
      <c r="P35" s="222" t="s">
        <v>2320</v>
      </c>
      <c r="Q35" s="222" t="s">
        <v>2360</v>
      </c>
      <c r="R35" s="444"/>
      <c r="S35" s="47"/>
      <c r="T35" s="47"/>
      <c r="U35" s="47"/>
      <c r="V35" s="47"/>
      <c r="W35" s="47"/>
      <c r="X35" s="47"/>
      <c r="Y35" s="47"/>
      <c r="Z35" s="47"/>
    </row>
    <row r="36" spans="1:26" ht="150" customHeight="1">
      <c r="A36" s="444"/>
      <c r="B36" s="714" t="s">
        <v>839</v>
      </c>
      <c r="C36" s="715"/>
      <c r="D36" s="223" t="s">
        <v>2361</v>
      </c>
      <c r="E36" s="476" t="s">
        <v>4386</v>
      </c>
      <c r="F36" s="477" t="s">
        <v>2362</v>
      </c>
      <c r="G36" s="478" t="s">
        <v>52</v>
      </c>
      <c r="H36" s="478" t="s">
        <v>65</v>
      </c>
      <c r="I36" s="479" t="s">
        <v>4385</v>
      </c>
      <c r="J36" s="480">
        <v>24</v>
      </c>
      <c r="K36" s="480">
        <v>24</v>
      </c>
      <c r="L36" s="478" t="s">
        <v>66</v>
      </c>
      <c r="M36" s="481" t="s">
        <v>407</v>
      </c>
      <c r="N36" s="480">
        <v>100</v>
      </c>
      <c r="O36" s="480">
        <v>24</v>
      </c>
      <c r="P36" s="222" t="s">
        <v>2320</v>
      </c>
      <c r="Q36" s="222" t="s">
        <v>2363</v>
      </c>
      <c r="R36" s="444"/>
      <c r="S36" s="47"/>
      <c r="T36" s="47"/>
      <c r="U36" s="47"/>
      <c r="V36" s="47"/>
      <c r="W36" s="47"/>
      <c r="X36" s="47"/>
      <c r="Y36" s="47"/>
      <c r="Z36" s="47"/>
    </row>
    <row r="37" spans="1:26" ht="150" customHeight="1">
      <c r="A37" s="444"/>
      <c r="B37" s="714" t="s">
        <v>842</v>
      </c>
      <c r="C37" s="715"/>
      <c r="D37" s="223" t="s">
        <v>2364</v>
      </c>
      <c r="E37" s="476" t="s">
        <v>4387</v>
      </c>
      <c r="F37" s="477" t="s">
        <v>2365</v>
      </c>
      <c r="G37" s="478" t="s">
        <v>52</v>
      </c>
      <c r="H37" s="478" t="s">
        <v>65</v>
      </c>
      <c r="I37" s="479" t="s">
        <v>4385</v>
      </c>
      <c r="J37" s="480">
        <v>200</v>
      </c>
      <c r="K37" s="480">
        <v>200</v>
      </c>
      <c r="L37" s="478" t="s">
        <v>66</v>
      </c>
      <c r="M37" s="481" t="s">
        <v>407</v>
      </c>
      <c r="N37" s="480">
        <v>100</v>
      </c>
      <c r="O37" s="480">
        <v>200</v>
      </c>
      <c r="P37" s="222" t="s">
        <v>2320</v>
      </c>
      <c r="Q37" s="222" t="s">
        <v>2366</v>
      </c>
      <c r="R37" s="444"/>
      <c r="S37" s="47"/>
      <c r="T37" s="47"/>
      <c r="U37" s="47"/>
      <c r="V37" s="47"/>
      <c r="W37" s="47"/>
      <c r="X37" s="47"/>
      <c r="Y37" s="47"/>
      <c r="Z37" s="47"/>
    </row>
    <row r="38" spans="1:26" ht="150" customHeight="1">
      <c r="A38" s="444"/>
      <c r="B38" s="714" t="s">
        <v>845</v>
      </c>
      <c r="C38" s="715"/>
      <c r="D38" s="223" t="s">
        <v>2367</v>
      </c>
      <c r="E38" s="476" t="s">
        <v>4388</v>
      </c>
      <c r="F38" s="477" t="s">
        <v>2365</v>
      </c>
      <c r="G38" s="478" t="s">
        <v>52</v>
      </c>
      <c r="H38" s="478" t="s">
        <v>65</v>
      </c>
      <c r="I38" s="479" t="s">
        <v>4385</v>
      </c>
      <c r="J38" s="480">
        <v>120</v>
      </c>
      <c r="K38" s="480">
        <v>120</v>
      </c>
      <c r="L38" s="478" t="s">
        <v>66</v>
      </c>
      <c r="M38" s="481" t="s">
        <v>407</v>
      </c>
      <c r="N38" s="480">
        <v>100</v>
      </c>
      <c r="O38" s="480">
        <v>120</v>
      </c>
      <c r="P38" s="222" t="s">
        <v>2320</v>
      </c>
      <c r="Q38" s="482" t="s">
        <v>2368</v>
      </c>
      <c r="R38" s="444"/>
      <c r="S38" s="47"/>
      <c r="T38" s="47"/>
      <c r="U38" s="47"/>
      <c r="V38" s="47"/>
      <c r="W38" s="47"/>
      <c r="X38" s="47"/>
      <c r="Y38" s="47"/>
      <c r="Z38" s="47"/>
    </row>
    <row r="39" spans="1:26" ht="150" customHeight="1">
      <c r="A39" s="444"/>
      <c r="B39" s="714" t="s">
        <v>1763</v>
      </c>
      <c r="C39" s="715"/>
      <c r="D39" s="476" t="s">
        <v>2369</v>
      </c>
      <c r="E39" s="476" t="s">
        <v>4389</v>
      </c>
      <c r="F39" s="477" t="s">
        <v>2370</v>
      </c>
      <c r="G39" s="478" t="s">
        <v>52</v>
      </c>
      <c r="H39" s="478" t="s">
        <v>65</v>
      </c>
      <c r="I39" s="479" t="s">
        <v>2371</v>
      </c>
      <c r="J39" s="480">
        <v>1</v>
      </c>
      <c r="K39" s="480">
        <v>1</v>
      </c>
      <c r="L39" s="478" t="s">
        <v>66</v>
      </c>
      <c r="M39" s="481" t="s">
        <v>407</v>
      </c>
      <c r="N39" s="480">
        <v>100</v>
      </c>
      <c r="O39" s="480">
        <v>1</v>
      </c>
      <c r="P39" s="222" t="s">
        <v>2320</v>
      </c>
      <c r="Q39" s="482" t="s">
        <v>2372</v>
      </c>
      <c r="R39" s="444"/>
      <c r="S39" s="47"/>
      <c r="T39" s="47"/>
      <c r="U39" s="47"/>
      <c r="V39" s="47"/>
      <c r="W39" s="47"/>
      <c r="X39" s="47"/>
      <c r="Y39" s="47"/>
      <c r="Z39" s="47"/>
    </row>
    <row r="40" spans="1:26" ht="150" customHeight="1">
      <c r="A40" s="444"/>
      <c r="B40" s="714" t="s">
        <v>277</v>
      </c>
      <c r="C40" s="715"/>
      <c r="D40" s="476" t="s">
        <v>2373</v>
      </c>
      <c r="E40" s="476" t="s">
        <v>2374</v>
      </c>
      <c r="F40" s="477" t="s">
        <v>2375</v>
      </c>
      <c r="G40" s="478" t="s">
        <v>52</v>
      </c>
      <c r="H40" s="478" t="s">
        <v>65</v>
      </c>
      <c r="I40" s="479" t="s">
        <v>4390</v>
      </c>
      <c r="J40" s="480">
        <v>600000</v>
      </c>
      <c r="K40" s="480">
        <v>1300000</v>
      </c>
      <c r="L40" s="478" t="s">
        <v>66</v>
      </c>
      <c r="M40" s="481" t="s">
        <v>407</v>
      </c>
      <c r="N40" s="480">
        <v>46.153846153846153</v>
      </c>
      <c r="O40" s="480">
        <v>600000</v>
      </c>
      <c r="P40" s="222" t="s">
        <v>2320</v>
      </c>
      <c r="Q40" s="222" t="s">
        <v>4391</v>
      </c>
      <c r="R40" s="444"/>
      <c r="S40" s="47"/>
      <c r="T40" s="47"/>
      <c r="U40" s="47"/>
      <c r="V40" s="47"/>
      <c r="W40" s="47"/>
      <c r="X40" s="47"/>
      <c r="Y40" s="47"/>
      <c r="Z40" s="47"/>
    </row>
    <row r="41" spans="1:26" ht="150" customHeight="1">
      <c r="A41" s="444"/>
      <c r="B41" s="714" t="s">
        <v>272</v>
      </c>
      <c r="C41" s="715"/>
      <c r="D41" s="223" t="s">
        <v>2376</v>
      </c>
      <c r="E41" s="476" t="s">
        <v>4392</v>
      </c>
      <c r="F41" s="477" t="s">
        <v>2377</v>
      </c>
      <c r="G41" s="478" t="s">
        <v>52</v>
      </c>
      <c r="H41" s="478" t="s">
        <v>65</v>
      </c>
      <c r="I41" s="479" t="s">
        <v>4393</v>
      </c>
      <c r="J41" s="480">
        <v>100</v>
      </c>
      <c r="K41" s="480">
        <v>100</v>
      </c>
      <c r="L41" s="478" t="s">
        <v>66</v>
      </c>
      <c r="M41" s="481" t="s">
        <v>407</v>
      </c>
      <c r="N41" s="480">
        <v>100</v>
      </c>
      <c r="O41" s="480">
        <v>100</v>
      </c>
      <c r="P41" s="222" t="s">
        <v>2320</v>
      </c>
      <c r="Q41" s="222" t="s">
        <v>2378</v>
      </c>
      <c r="R41" s="444"/>
      <c r="S41" s="47"/>
      <c r="T41" s="47"/>
      <c r="U41" s="47"/>
      <c r="V41" s="47"/>
      <c r="W41" s="47"/>
      <c r="X41" s="47"/>
      <c r="Y41" s="47"/>
      <c r="Z41" s="47"/>
    </row>
    <row r="42" spans="1:26" ht="150" customHeight="1">
      <c r="A42" s="444"/>
      <c r="B42" s="714" t="s">
        <v>160</v>
      </c>
      <c r="C42" s="715"/>
      <c r="D42" s="223" t="s">
        <v>2379</v>
      </c>
      <c r="E42" s="476" t="s">
        <v>4394</v>
      </c>
      <c r="F42" s="477" t="s">
        <v>2380</v>
      </c>
      <c r="G42" s="478" t="s">
        <v>52</v>
      </c>
      <c r="H42" s="478" t="s">
        <v>65</v>
      </c>
      <c r="I42" s="479" t="s">
        <v>4395</v>
      </c>
      <c r="J42" s="480">
        <v>400000</v>
      </c>
      <c r="K42" s="480">
        <v>400000</v>
      </c>
      <c r="L42" s="478" t="s">
        <v>66</v>
      </c>
      <c r="M42" s="481" t="s">
        <v>407</v>
      </c>
      <c r="N42" s="480">
        <v>100</v>
      </c>
      <c r="O42" s="480">
        <v>400000</v>
      </c>
      <c r="P42" s="222" t="s">
        <v>2320</v>
      </c>
      <c r="Q42" s="222" t="s">
        <v>2378</v>
      </c>
      <c r="R42" s="444"/>
      <c r="S42" s="47"/>
      <c r="T42" s="47"/>
      <c r="U42" s="47"/>
      <c r="V42" s="47"/>
      <c r="W42" s="47"/>
      <c r="X42" s="47"/>
      <c r="Y42" s="47"/>
      <c r="Z42" s="47"/>
    </row>
    <row r="43" spans="1:26" ht="150" customHeight="1">
      <c r="A43" s="444"/>
      <c r="B43" s="714" t="s">
        <v>361</v>
      </c>
      <c r="C43" s="715"/>
      <c r="D43" s="223" t="s">
        <v>2381</v>
      </c>
      <c r="E43" s="476" t="s">
        <v>2382</v>
      </c>
      <c r="F43" s="477" t="s">
        <v>2383</v>
      </c>
      <c r="G43" s="478" t="s">
        <v>52</v>
      </c>
      <c r="H43" s="478" t="s">
        <v>65</v>
      </c>
      <c r="I43" s="479" t="s">
        <v>4396</v>
      </c>
      <c r="J43" s="480">
        <v>3600</v>
      </c>
      <c r="K43" s="480">
        <v>3600</v>
      </c>
      <c r="L43" s="478" t="s">
        <v>66</v>
      </c>
      <c r="M43" s="481" t="s">
        <v>407</v>
      </c>
      <c r="N43" s="480">
        <v>100</v>
      </c>
      <c r="O43" s="480">
        <v>3600</v>
      </c>
      <c r="P43" s="222" t="s">
        <v>2320</v>
      </c>
      <c r="Q43" s="482" t="s">
        <v>2384</v>
      </c>
      <c r="R43" s="444"/>
      <c r="S43" s="47"/>
      <c r="T43" s="47"/>
      <c r="U43" s="47"/>
      <c r="V43" s="47"/>
      <c r="W43" s="47"/>
      <c r="X43" s="47"/>
      <c r="Y43" s="47"/>
      <c r="Z43" s="47"/>
    </row>
    <row r="44" spans="1:26" ht="150" customHeight="1">
      <c r="A44" s="444"/>
      <c r="B44" s="714" t="s">
        <v>364</v>
      </c>
      <c r="C44" s="715"/>
      <c r="D44" s="223" t="s">
        <v>2385</v>
      </c>
      <c r="E44" s="476" t="s">
        <v>2386</v>
      </c>
      <c r="F44" s="477" t="s">
        <v>2387</v>
      </c>
      <c r="G44" s="478" t="s">
        <v>52</v>
      </c>
      <c r="H44" s="478" t="s">
        <v>65</v>
      </c>
      <c r="I44" s="479" t="s">
        <v>4397</v>
      </c>
      <c r="J44" s="480">
        <v>120</v>
      </c>
      <c r="K44" s="480">
        <v>120</v>
      </c>
      <c r="L44" s="478" t="s">
        <v>66</v>
      </c>
      <c r="M44" s="481" t="s">
        <v>407</v>
      </c>
      <c r="N44" s="480">
        <v>100</v>
      </c>
      <c r="O44" s="480">
        <v>120</v>
      </c>
      <c r="P44" s="222" t="s">
        <v>2320</v>
      </c>
      <c r="Q44" s="482" t="s">
        <v>2388</v>
      </c>
      <c r="R44" s="444"/>
      <c r="S44" s="47"/>
      <c r="T44" s="47"/>
      <c r="U44" s="47"/>
      <c r="V44" s="47"/>
      <c r="W44" s="47"/>
      <c r="X44" s="47"/>
      <c r="Y44" s="47"/>
      <c r="Z44" s="47"/>
    </row>
    <row r="45" spans="1:26" ht="150" customHeight="1">
      <c r="A45" s="444"/>
      <c r="B45" s="714" t="s">
        <v>374</v>
      </c>
      <c r="C45" s="715"/>
      <c r="D45" s="476" t="s">
        <v>2389</v>
      </c>
      <c r="E45" s="476" t="s">
        <v>1550</v>
      </c>
      <c r="F45" s="477" t="s">
        <v>2390</v>
      </c>
      <c r="G45" s="478" t="s">
        <v>52</v>
      </c>
      <c r="H45" s="478" t="s">
        <v>65</v>
      </c>
      <c r="I45" s="479" t="s">
        <v>4398</v>
      </c>
      <c r="J45" s="480">
        <v>12</v>
      </c>
      <c r="K45" s="480">
        <v>12</v>
      </c>
      <c r="L45" s="478" t="s">
        <v>66</v>
      </c>
      <c r="M45" s="481" t="s">
        <v>407</v>
      </c>
      <c r="N45" s="480">
        <v>100</v>
      </c>
      <c r="O45" s="480">
        <v>12</v>
      </c>
      <c r="P45" s="222" t="s">
        <v>2320</v>
      </c>
      <c r="Q45" s="482" t="s">
        <v>2325</v>
      </c>
      <c r="R45" s="444"/>
      <c r="S45" s="47"/>
      <c r="T45" s="47"/>
      <c r="U45" s="47"/>
      <c r="V45" s="47"/>
      <c r="W45" s="47"/>
      <c r="X45" s="47"/>
      <c r="Y45" s="47"/>
      <c r="Z45" s="47"/>
    </row>
    <row r="46" spans="1:26" ht="150" customHeight="1">
      <c r="A46" s="444"/>
      <c r="B46" s="714" t="s">
        <v>2392</v>
      </c>
      <c r="C46" s="715"/>
      <c r="D46" s="223" t="s">
        <v>2393</v>
      </c>
      <c r="E46" s="476" t="s">
        <v>2394</v>
      </c>
      <c r="F46" s="477" t="s">
        <v>2395</v>
      </c>
      <c r="G46" s="478" t="s">
        <v>52</v>
      </c>
      <c r="H46" s="478" t="s">
        <v>65</v>
      </c>
      <c r="I46" s="479" t="s">
        <v>4398</v>
      </c>
      <c r="J46" s="480">
        <v>24</v>
      </c>
      <c r="K46" s="480">
        <v>24</v>
      </c>
      <c r="L46" s="478" t="s">
        <v>66</v>
      </c>
      <c r="M46" s="481" t="s">
        <v>407</v>
      </c>
      <c r="N46" s="480">
        <v>100</v>
      </c>
      <c r="O46" s="480">
        <v>24</v>
      </c>
      <c r="P46" s="222" t="s">
        <v>2320</v>
      </c>
      <c r="Q46" s="482" t="s">
        <v>2396</v>
      </c>
      <c r="R46" s="444"/>
      <c r="S46" s="47"/>
      <c r="T46" s="47"/>
      <c r="U46" s="47"/>
      <c r="V46" s="47"/>
      <c r="W46" s="47"/>
      <c r="X46" s="47"/>
      <c r="Y46" s="47"/>
      <c r="Z46" s="47"/>
    </row>
    <row r="47" spans="1:26" ht="150" customHeight="1">
      <c r="A47" s="444"/>
      <c r="B47" s="714" t="s">
        <v>176</v>
      </c>
      <c r="C47" s="715"/>
      <c r="D47" s="223" t="s">
        <v>2397</v>
      </c>
      <c r="E47" s="381" t="s">
        <v>2398</v>
      </c>
      <c r="F47" s="477" t="s">
        <v>2399</v>
      </c>
      <c r="G47" s="478" t="s">
        <v>52</v>
      </c>
      <c r="H47" s="478" t="s">
        <v>65</v>
      </c>
      <c r="I47" s="479" t="s">
        <v>4399</v>
      </c>
      <c r="J47" s="480">
        <v>300</v>
      </c>
      <c r="K47" s="480">
        <v>300</v>
      </c>
      <c r="L47" s="478" t="s">
        <v>66</v>
      </c>
      <c r="M47" s="481" t="s">
        <v>407</v>
      </c>
      <c r="N47" s="480">
        <v>100</v>
      </c>
      <c r="O47" s="480">
        <v>300</v>
      </c>
      <c r="P47" s="222" t="s">
        <v>2320</v>
      </c>
      <c r="Q47" s="482" t="s">
        <v>2400</v>
      </c>
      <c r="R47" s="444"/>
      <c r="S47" s="47"/>
      <c r="T47" s="47"/>
      <c r="U47" s="47"/>
      <c r="V47" s="47"/>
      <c r="W47" s="47"/>
      <c r="X47" s="47"/>
      <c r="Y47" s="47"/>
      <c r="Z47" s="47"/>
    </row>
    <row r="48" spans="1:26" ht="150" customHeight="1">
      <c r="A48" s="444"/>
      <c r="B48" s="714" t="s">
        <v>381</v>
      </c>
      <c r="C48" s="715"/>
      <c r="D48" s="223" t="s">
        <v>2401</v>
      </c>
      <c r="E48" s="476" t="s">
        <v>2402</v>
      </c>
      <c r="F48" s="477" t="s">
        <v>2403</v>
      </c>
      <c r="G48" s="478" t="s">
        <v>52</v>
      </c>
      <c r="H48" s="478" t="s">
        <v>65</v>
      </c>
      <c r="I48" s="479" t="s">
        <v>2404</v>
      </c>
      <c r="J48" s="480">
        <v>120</v>
      </c>
      <c r="K48" s="480">
        <v>120</v>
      </c>
      <c r="L48" s="478" t="s">
        <v>66</v>
      </c>
      <c r="M48" s="481" t="s">
        <v>407</v>
      </c>
      <c r="N48" s="480">
        <v>100</v>
      </c>
      <c r="O48" s="480">
        <v>120</v>
      </c>
      <c r="P48" s="222" t="s">
        <v>2320</v>
      </c>
      <c r="Q48" s="482" t="s">
        <v>2405</v>
      </c>
      <c r="R48" s="444"/>
      <c r="S48" s="47"/>
      <c r="T48" s="47"/>
      <c r="U48" s="47"/>
      <c r="V48" s="47"/>
      <c r="W48" s="47"/>
      <c r="X48" s="47"/>
      <c r="Y48" s="47"/>
      <c r="Z48" s="47"/>
    </row>
    <row r="49" spans="1:26" ht="150" customHeight="1">
      <c r="A49" s="444"/>
      <c r="B49" s="714" t="s">
        <v>182</v>
      </c>
      <c r="C49" s="715"/>
      <c r="D49" s="223" t="s">
        <v>2406</v>
      </c>
      <c r="E49" s="476" t="s">
        <v>4400</v>
      </c>
      <c r="F49" s="477" t="s">
        <v>2407</v>
      </c>
      <c r="G49" s="478" t="s">
        <v>52</v>
      </c>
      <c r="H49" s="478" t="s">
        <v>65</v>
      </c>
      <c r="I49" s="479" t="s">
        <v>4398</v>
      </c>
      <c r="J49" s="480">
        <v>120</v>
      </c>
      <c r="K49" s="480">
        <v>120</v>
      </c>
      <c r="L49" s="478" t="s">
        <v>66</v>
      </c>
      <c r="M49" s="481" t="s">
        <v>407</v>
      </c>
      <c r="N49" s="480">
        <v>100</v>
      </c>
      <c r="O49" s="480">
        <v>120</v>
      </c>
      <c r="P49" s="222" t="s">
        <v>2320</v>
      </c>
      <c r="Q49" s="482" t="s">
        <v>2405</v>
      </c>
      <c r="R49" s="444"/>
      <c r="S49" s="47"/>
      <c r="T49" s="47"/>
      <c r="U49" s="47"/>
      <c r="V49" s="47"/>
      <c r="W49" s="47"/>
      <c r="X49" s="47"/>
      <c r="Y49" s="47"/>
      <c r="Z49" s="47"/>
    </row>
    <row r="50" spans="1:26" ht="150" customHeight="1">
      <c r="A50" s="444"/>
      <c r="B50" s="714" t="s">
        <v>187</v>
      </c>
      <c r="C50" s="715"/>
      <c r="D50" s="223" t="s">
        <v>2408</v>
      </c>
      <c r="E50" s="476" t="s">
        <v>4401</v>
      </c>
      <c r="F50" s="477" t="s">
        <v>2409</v>
      </c>
      <c r="G50" s="478" t="s">
        <v>52</v>
      </c>
      <c r="H50" s="478" t="s">
        <v>65</v>
      </c>
      <c r="I50" s="479" t="s">
        <v>2391</v>
      </c>
      <c r="J50" s="480">
        <v>120</v>
      </c>
      <c r="K50" s="480">
        <v>120</v>
      </c>
      <c r="L50" s="478" t="s">
        <v>66</v>
      </c>
      <c r="M50" s="481" t="s">
        <v>407</v>
      </c>
      <c r="N50" s="480">
        <v>100</v>
      </c>
      <c r="O50" s="480">
        <v>120</v>
      </c>
      <c r="P50" s="222" t="s">
        <v>2320</v>
      </c>
      <c r="Q50" s="482" t="s">
        <v>2396</v>
      </c>
      <c r="R50" s="444"/>
      <c r="S50" s="47"/>
      <c r="T50" s="47"/>
      <c r="U50" s="47"/>
      <c r="V50" s="47"/>
      <c r="W50" s="47"/>
      <c r="X50" s="47"/>
      <c r="Y50" s="47"/>
      <c r="Z50" s="47"/>
    </row>
    <row r="51" spans="1:26" ht="150" customHeight="1">
      <c r="A51" s="444"/>
      <c r="B51" s="714" t="s">
        <v>778</v>
      </c>
      <c r="C51" s="715"/>
      <c r="D51" s="223" t="s">
        <v>2410</v>
      </c>
      <c r="E51" s="476" t="s">
        <v>4402</v>
      </c>
      <c r="F51" s="477" t="s">
        <v>2411</v>
      </c>
      <c r="G51" s="478" t="s">
        <v>52</v>
      </c>
      <c r="H51" s="478" t="s">
        <v>65</v>
      </c>
      <c r="I51" s="374" t="s">
        <v>4403</v>
      </c>
      <c r="J51" s="480">
        <v>60</v>
      </c>
      <c r="K51" s="480">
        <v>60</v>
      </c>
      <c r="L51" s="478" t="s">
        <v>66</v>
      </c>
      <c r="M51" s="481" t="s">
        <v>407</v>
      </c>
      <c r="N51" s="480">
        <v>100</v>
      </c>
      <c r="O51" s="480">
        <v>60</v>
      </c>
      <c r="P51" s="222" t="s">
        <v>2320</v>
      </c>
      <c r="Q51" s="482" t="s">
        <v>2396</v>
      </c>
      <c r="R51" s="444"/>
      <c r="S51" s="47"/>
      <c r="T51" s="47"/>
      <c r="U51" s="47"/>
      <c r="V51" s="47"/>
      <c r="W51" s="47"/>
      <c r="X51" s="47"/>
      <c r="Y51" s="47"/>
      <c r="Z51" s="47"/>
    </row>
    <row r="52" spans="1:26" ht="150" customHeight="1">
      <c r="A52" s="444"/>
      <c r="B52" s="714" t="s">
        <v>781</v>
      </c>
      <c r="C52" s="715"/>
      <c r="D52" s="223" t="s">
        <v>2412</v>
      </c>
      <c r="E52" s="476" t="s">
        <v>4404</v>
      </c>
      <c r="F52" s="477" t="s">
        <v>2395</v>
      </c>
      <c r="G52" s="478" t="s">
        <v>52</v>
      </c>
      <c r="H52" s="478" t="s">
        <v>65</v>
      </c>
      <c r="I52" s="479" t="s">
        <v>4398</v>
      </c>
      <c r="J52" s="480">
        <v>156</v>
      </c>
      <c r="K52" s="480">
        <v>156</v>
      </c>
      <c r="L52" s="478" t="s">
        <v>66</v>
      </c>
      <c r="M52" s="481" t="s">
        <v>407</v>
      </c>
      <c r="N52" s="480">
        <v>100</v>
      </c>
      <c r="O52" s="480">
        <v>156</v>
      </c>
      <c r="P52" s="222" t="s">
        <v>2320</v>
      </c>
      <c r="Q52" s="482" t="s">
        <v>2396</v>
      </c>
      <c r="R52" s="444"/>
      <c r="S52" s="47"/>
      <c r="T52" s="47"/>
      <c r="U52" s="47"/>
      <c r="V52" s="47"/>
      <c r="W52" s="47"/>
      <c r="X52" s="47"/>
      <c r="Y52" s="47"/>
      <c r="Z52" s="47"/>
    </row>
    <row r="53" spans="1:26" ht="15.75" customHeight="1">
      <c r="A53" s="444"/>
      <c r="B53" s="444"/>
      <c r="C53" s="445"/>
      <c r="D53" s="444"/>
      <c r="E53" s="444"/>
      <c r="F53" s="444"/>
      <c r="G53" s="444"/>
      <c r="H53" s="444"/>
      <c r="I53" s="444"/>
      <c r="J53" s="446"/>
      <c r="K53" s="446"/>
      <c r="L53" s="444"/>
      <c r="M53" s="444"/>
      <c r="N53" s="446"/>
      <c r="O53" s="446"/>
      <c r="P53" s="444"/>
      <c r="Q53" s="444"/>
      <c r="R53" s="444"/>
      <c r="S53" s="47"/>
      <c r="T53" s="47"/>
      <c r="U53" s="47"/>
      <c r="V53" s="47"/>
      <c r="W53" s="47"/>
      <c r="X53" s="47"/>
      <c r="Y53" s="47"/>
      <c r="Z53" s="47"/>
    </row>
    <row r="54" spans="1:26" ht="19.5" customHeight="1">
      <c r="A54" s="444"/>
      <c r="B54" s="467" t="s">
        <v>105</v>
      </c>
      <c r="C54" s="724" t="s">
        <v>106</v>
      </c>
      <c r="D54" s="717"/>
      <c r="E54" s="717"/>
      <c r="F54" s="717"/>
      <c r="G54" s="717"/>
      <c r="H54" s="715"/>
      <c r="I54" s="468"/>
      <c r="J54" s="469"/>
      <c r="K54" s="469"/>
      <c r="L54" s="468"/>
      <c r="M54" s="468"/>
      <c r="N54" s="470"/>
      <c r="O54" s="470"/>
      <c r="P54" s="468"/>
      <c r="Q54" s="468"/>
      <c r="R54" s="468"/>
      <c r="S54" s="468"/>
      <c r="T54" s="444"/>
      <c r="U54" s="444"/>
      <c r="V54" s="444"/>
      <c r="W54" s="444"/>
      <c r="X54" s="444"/>
      <c r="Y54" s="444"/>
      <c r="Z54" s="444"/>
    </row>
    <row r="55" spans="1:26" ht="19.5" customHeight="1">
      <c r="A55" s="444"/>
      <c r="B55" s="467" t="s">
        <v>107</v>
      </c>
      <c r="C55" s="724" t="s">
        <v>108</v>
      </c>
      <c r="D55" s="717"/>
      <c r="E55" s="717"/>
      <c r="F55" s="717"/>
      <c r="G55" s="717"/>
      <c r="H55" s="715"/>
      <c r="I55" s="468"/>
      <c r="J55" s="469"/>
      <c r="K55" s="469"/>
      <c r="L55" s="468"/>
      <c r="M55" s="468"/>
      <c r="N55" s="470"/>
      <c r="O55" s="470"/>
      <c r="P55" s="468"/>
      <c r="Q55" s="468"/>
      <c r="R55" s="468"/>
      <c r="S55" s="468"/>
      <c r="T55" s="444"/>
      <c r="U55" s="444"/>
      <c r="V55" s="444"/>
      <c r="W55" s="444"/>
      <c r="X55" s="444"/>
      <c r="Y55" s="444"/>
      <c r="Z55" s="444"/>
    </row>
    <row r="56" spans="1:26" ht="19.5" customHeight="1">
      <c r="A56" s="444"/>
      <c r="B56" s="467" t="s">
        <v>692</v>
      </c>
      <c r="C56" s="724" t="s">
        <v>693</v>
      </c>
      <c r="D56" s="717"/>
      <c r="E56" s="717"/>
      <c r="F56" s="717"/>
      <c r="G56" s="717"/>
      <c r="H56" s="715"/>
      <c r="I56" s="468"/>
      <c r="J56" s="469"/>
      <c r="K56" s="469"/>
      <c r="L56" s="468"/>
      <c r="M56" s="468"/>
      <c r="N56" s="470"/>
      <c r="O56" s="470"/>
      <c r="P56" s="468"/>
      <c r="Q56" s="468"/>
      <c r="R56" s="468"/>
      <c r="S56" s="468"/>
      <c r="T56" s="444"/>
      <c r="U56" s="444"/>
      <c r="V56" s="444"/>
      <c r="W56" s="444"/>
      <c r="X56" s="444"/>
      <c r="Y56" s="444"/>
      <c r="Z56" s="444"/>
    </row>
    <row r="57" spans="1:26" ht="19.5" customHeight="1">
      <c r="A57" s="444"/>
      <c r="B57" s="467" t="s">
        <v>111</v>
      </c>
      <c r="C57" s="724" t="s">
        <v>112</v>
      </c>
      <c r="D57" s="717"/>
      <c r="E57" s="717"/>
      <c r="F57" s="717"/>
      <c r="G57" s="717"/>
      <c r="H57" s="715"/>
      <c r="I57" s="468"/>
      <c r="J57" s="469"/>
      <c r="K57" s="469"/>
      <c r="L57" s="468"/>
      <c r="M57" s="468"/>
      <c r="N57" s="470"/>
      <c r="O57" s="470"/>
      <c r="P57" s="468"/>
      <c r="Q57" s="468"/>
      <c r="R57" s="468"/>
      <c r="S57" s="468"/>
      <c r="T57" s="444"/>
      <c r="U57" s="444"/>
      <c r="V57" s="444"/>
      <c r="W57" s="444"/>
      <c r="X57" s="444"/>
      <c r="Y57" s="444"/>
      <c r="Z57" s="444"/>
    </row>
    <row r="58" spans="1:26" ht="19.5" customHeight="1">
      <c r="A58" s="444"/>
      <c r="B58" s="467" t="s">
        <v>113</v>
      </c>
      <c r="C58" s="724" t="s">
        <v>114</v>
      </c>
      <c r="D58" s="717"/>
      <c r="E58" s="717"/>
      <c r="F58" s="717"/>
      <c r="G58" s="717"/>
      <c r="H58" s="715"/>
      <c r="I58" s="468"/>
      <c r="J58" s="469"/>
      <c r="K58" s="469"/>
      <c r="L58" s="468"/>
      <c r="M58" s="468"/>
      <c r="N58" s="470"/>
      <c r="O58" s="470"/>
      <c r="P58" s="468"/>
      <c r="Q58" s="468"/>
      <c r="R58" s="468"/>
      <c r="S58" s="468"/>
      <c r="T58" s="444"/>
      <c r="U58" s="444"/>
      <c r="V58" s="444"/>
      <c r="W58" s="444"/>
      <c r="X58" s="444"/>
      <c r="Y58" s="444"/>
      <c r="Z58" s="444"/>
    </row>
    <row r="59" spans="1:26" ht="19.5" customHeight="1">
      <c r="A59" s="444"/>
      <c r="B59" s="467" t="s">
        <v>115</v>
      </c>
      <c r="C59" s="727" t="s">
        <v>2413</v>
      </c>
      <c r="D59" s="717"/>
      <c r="E59" s="717"/>
      <c r="F59" s="717"/>
      <c r="G59" s="717"/>
      <c r="H59" s="715"/>
      <c r="I59" s="468"/>
      <c r="J59" s="469"/>
      <c r="K59" s="469"/>
      <c r="L59" s="468"/>
      <c r="M59" s="468"/>
      <c r="N59" s="470"/>
      <c r="O59" s="470"/>
      <c r="P59" s="468"/>
      <c r="Q59" s="468"/>
      <c r="R59" s="468"/>
      <c r="S59" s="468"/>
      <c r="T59" s="444"/>
      <c r="U59" s="444"/>
      <c r="V59" s="444"/>
      <c r="W59" s="444"/>
      <c r="X59" s="444"/>
      <c r="Y59" s="444"/>
      <c r="Z59" s="444"/>
    </row>
    <row r="60" spans="1:26" ht="19.5" customHeight="1">
      <c r="A60" s="444"/>
      <c r="B60" s="467" t="s">
        <v>117</v>
      </c>
      <c r="C60" s="724" t="s">
        <v>2305</v>
      </c>
      <c r="D60" s="717"/>
      <c r="E60" s="717"/>
      <c r="F60" s="717"/>
      <c r="G60" s="717"/>
      <c r="H60" s="715"/>
      <c r="I60" s="468"/>
      <c r="J60" s="469"/>
      <c r="K60" s="469"/>
      <c r="L60" s="468"/>
      <c r="M60" s="468"/>
      <c r="N60" s="470"/>
      <c r="O60" s="470"/>
      <c r="P60" s="468"/>
      <c r="Q60" s="468"/>
      <c r="R60" s="468"/>
      <c r="S60" s="468"/>
      <c r="T60" s="444"/>
      <c r="U60" s="444"/>
      <c r="V60" s="444"/>
      <c r="W60" s="444"/>
      <c r="X60" s="444"/>
      <c r="Y60" s="444"/>
      <c r="Z60" s="444"/>
    </row>
    <row r="61" spans="1:26" ht="19.5" customHeight="1">
      <c r="A61" s="444"/>
      <c r="B61" s="471"/>
      <c r="C61" s="471"/>
      <c r="D61" s="468"/>
      <c r="E61" s="468"/>
      <c r="F61" s="468"/>
      <c r="G61" s="468"/>
      <c r="H61" s="468"/>
      <c r="I61" s="468"/>
      <c r="J61" s="469"/>
      <c r="K61" s="469"/>
      <c r="L61" s="468"/>
      <c r="M61" s="468"/>
      <c r="N61" s="470"/>
      <c r="O61" s="470"/>
      <c r="P61" s="468"/>
      <c r="Q61" s="468"/>
      <c r="R61" s="468"/>
      <c r="S61" s="468"/>
      <c r="T61" s="444"/>
      <c r="U61" s="444"/>
      <c r="V61" s="444"/>
      <c r="W61" s="444"/>
      <c r="X61" s="444"/>
      <c r="Y61" s="444"/>
      <c r="Z61" s="444"/>
    </row>
    <row r="62" spans="1:26" ht="19.5" customHeight="1">
      <c r="A62" s="444"/>
      <c r="B62" s="727" t="s">
        <v>119</v>
      </c>
      <c r="C62" s="717"/>
      <c r="D62" s="717"/>
      <c r="E62" s="717"/>
      <c r="F62" s="717"/>
      <c r="G62" s="717"/>
      <c r="H62" s="715"/>
      <c r="I62" s="444"/>
      <c r="J62" s="446"/>
      <c r="K62" s="446"/>
      <c r="L62" s="444"/>
      <c r="M62" s="444"/>
      <c r="N62" s="446"/>
      <c r="O62" s="460"/>
      <c r="P62" s="444"/>
      <c r="Q62" s="444"/>
      <c r="R62" s="444"/>
      <c r="S62" s="444"/>
      <c r="T62" s="444"/>
      <c r="U62" s="444"/>
      <c r="V62" s="444"/>
      <c r="W62" s="444"/>
      <c r="X62" s="444"/>
      <c r="Y62" s="444"/>
      <c r="Z62" s="444"/>
    </row>
    <row r="63" spans="1:26" ht="15.75" customHeight="1">
      <c r="A63" s="444"/>
      <c r="B63" s="444"/>
      <c r="C63" s="445"/>
      <c r="D63" s="444"/>
      <c r="E63" s="444"/>
      <c r="F63" s="444"/>
      <c r="G63" s="444"/>
      <c r="H63" s="444"/>
      <c r="I63" s="444"/>
      <c r="J63" s="446"/>
      <c r="K63" s="446"/>
      <c r="L63" s="444"/>
      <c r="M63" s="444"/>
      <c r="N63" s="446"/>
      <c r="O63" s="446"/>
      <c r="P63" s="444"/>
      <c r="Q63" s="444"/>
      <c r="R63" s="47"/>
      <c r="S63" s="47"/>
      <c r="T63" s="47"/>
      <c r="U63" s="47"/>
      <c r="V63" s="47"/>
      <c r="W63" s="47"/>
      <c r="X63" s="47"/>
      <c r="Y63" s="47"/>
      <c r="Z63" s="47"/>
    </row>
    <row r="64" spans="1:26" ht="15" hidden="1" customHeight="1">
      <c r="A64" s="444"/>
      <c r="B64" s="47"/>
      <c r="C64" s="472"/>
      <c r="D64" s="47"/>
      <c r="E64" s="47"/>
      <c r="F64" s="47"/>
      <c r="G64" s="47"/>
      <c r="H64" s="47"/>
      <c r="I64" s="444"/>
      <c r="J64" s="446"/>
      <c r="K64" s="446"/>
      <c r="L64" s="444"/>
      <c r="M64" s="444"/>
      <c r="N64" s="446"/>
      <c r="O64" s="446"/>
      <c r="P64" s="444"/>
      <c r="Q64" s="444"/>
      <c r="R64" s="47"/>
      <c r="S64" s="47"/>
      <c r="T64" s="47"/>
      <c r="U64" s="47"/>
      <c r="V64" s="47"/>
      <c r="W64" s="47"/>
      <c r="X64" s="47"/>
      <c r="Y64" s="47"/>
      <c r="Z64" s="47"/>
    </row>
    <row r="65" spans="1:26" ht="15" hidden="1" customHeight="1">
      <c r="A65" s="444"/>
      <c r="B65" s="47"/>
      <c r="C65" s="472"/>
      <c r="D65" s="47"/>
      <c r="E65" s="47"/>
      <c r="F65" s="47"/>
      <c r="G65" s="47"/>
      <c r="H65" s="47"/>
      <c r="I65" s="444"/>
      <c r="J65" s="446"/>
      <c r="K65" s="446"/>
      <c r="L65" s="444"/>
      <c r="M65" s="444"/>
      <c r="N65" s="446"/>
      <c r="O65" s="446"/>
      <c r="P65" s="444"/>
      <c r="Q65" s="444"/>
      <c r="R65" s="47"/>
      <c r="S65" s="47"/>
      <c r="T65" s="47"/>
      <c r="U65" s="47"/>
      <c r="V65" s="47"/>
      <c r="W65" s="47"/>
      <c r="X65" s="47"/>
      <c r="Y65" s="47"/>
      <c r="Z65" s="47"/>
    </row>
    <row r="66" spans="1:26" ht="15.75" customHeight="1">
      <c r="A66" s="444"/>
      <c r="B66" s="47"/>
      <c r="C66" s="472"/>
      <c r="D66" s="47"/>
      <c r="E66" s="47"/>
      <c r="F66" s="47"/>
      <c r="G66" s="47"/>
      <c r="H66" s="47"/>
      <c r="I66" s="444"/>
      <c r="J66" s="446"/>
      <c r="K66" s="446"/>
      <c r="L66" s="444"/>
      <c r="M66" s="444"/>
      <c r="N66" s="446"/>
      <c r="O66" s="446"/>
      <c r="P66" s="444"/>
      <c r="Q66" s="444"/>
      <c r="R66" s="47"/>
      <c r="S66" s="47"/>
      <c r="T66" s="47"/>
      <c r="U66" s="47"/>
      <c r="V66" s="47"/>
      <c r="W66" s="47"/>
      <c r="X66" s="47"/>
      <c r="Y66" s="47"/>
      <c r="Z66" s="47"/>
    </row>
    <row r="67" spans="1:26" ht="15.75" customHeight="1">
      <c r="A67" s="444"/>
      <c r="B67" s="47"/>
      <c r="C67" s="472"/>
      <c r="D67" s="47"/>
      <c r="E67" s="47"/>
      <c r="F67" s="47"/>
      <c r="G67" s="47"/>
      <c r="H67" s="47"/>
      <c r="I67" s="444"/>
      <c r="J67" s="446"/>
      <c r="K67" s="446"/>
      <c r="L67" s="444"/>
      <c r="M67" s="444"/>
      <c r="N67" s="446"/>
      <c r="O67" s="446"/>
      <c r="P67" s="444"/>
      <c r="Q67" s="444"/>
      <c r="R67" s="47"/>
      <c r="S67" s="47"/>
      <c r="T67" s="47"/>
      <c r="U67" s="47"/>
      <c r="V67" s="47"/>
      <c r="W67" s="47"/>
      <c r="X67" s="47"/>
      <c r="Y67" s="47"/>
      <c r="Z67" s="47"/>
    </row>
    <row r="68" spans="1:26" ht="15.75" customHeight="1">
      <c r="A68" s="444"/>
      <c r="B68" s="47"/>
      <c r="C68" s="472"/>
      <c r="D68" s="47"/>
      <c r="E68" s="47"/>
      <c r="F68" s="47"/>
      <c r="G68" s="47"/>
      <c r="H68" s="47"/>
      <c r="I68" s="444"/>
      <c r="J68" s="446"/>
      <c r="K68" s="446"/>
      <c r="L68" s="444"/>
      <c r="M68" s="444"/>
      <c r="N68" s="446"/>
      <c r="O68" s="446"/>
      <c r="P68" s="444"/>
      <c r="Q68" s="444"/>
      <c r="R68" s="47"/>
      <c r="S68" s="47"/>
      <c r="T68" s="47"/>
      <c r="U68" s="47"/>
      <c r="V68" s="47"/>
      <c r="W68" s="47"/>
      <c r="X68" s="47"/>
      <c r="Y68" s="47"/>
      <c r="Z68" s="47"/>
    </row>
    <row r="69" spans="1:26" ht="15.75" customHeight="1">
      <c r="A69" s="444"/>
      <c r="B69" s="47"/>
      <c r="C69" s="472"/>
      <c r="D69" s="47"/>
      <c r="E69" s="47"/>
      <c r="F69" s="47"/>
      <c r="G69" s="47"/>
      <c r="H69" s="47"/>
      <c r="I69" s="444"/>
      <c r="J69" s="446"/>
      <c r="K69" s="446"/>
      <c r="L69" s="444"/>
      <c r="M69" s="444"/>
      <c r="N69" s="446"/>
      <c r="O69" s="446"/>
      <c r="P69" s="444"/>
      <c r="Q69" s="444"/>
      <c r="R69" s="47"/>
      <c r="S69" s="47"/>
      <c r="T69" s="47"/>
      <c r="U69" s="47"/>
      <c r="V69" s="47"/>
      <c r="W69" s="47"/>
      <c r="X69" s="47"/>
      <c r="Y69" s="47"/>
      <c r="Z69" s="47"/>
    </row>
    <row r="70" spans="1:26" ht="15.75" customHeight="1">
      <c r="A70" s="444"/>
      <c r="B70" s="47"/>
      <c r="C70" s="472"/>
      <c r="D70" s="47"/>
      <c r="E70" s="47"/>
      <c r="F70" s="47"/>
      <c r="G70" s="47"/>
      <c r="H70" s="47"/>
      <c r="I70" s="444"/>
      <c r="J70" s="446"/>
      <c r="K70" s="446"/>
      <c r="L70" s="444"/>
      <c r="M70" s="444"/>
      <c r="N70" s="446"/>
      <c r="O70" s="446"/>
      <c r="P70" s="444"/>
      <c r="Q70" s="444"/>
      <c r="R70" s="47"/>
      <c r="S70" s="47"/>
      <c r="T70" s="47"/>
      <c r="U70" s="47"/>
      <c r="V70" s="47"/>
      <c r="W70" s="47"/>
      <c r="X70" s="47"/>
      <c r="Y70" s="47"/>
      <c r="Z70" s="47"/>
    </row>
    <row r="71" spans="1:26" ht="15.75" customHeight="1">
      <c r="A71" s="444"/>
      <c r="B71" s="47"/>
      <c r="C71" s="472"/>
      <c r="D71" s="47"/>
      <c r="E71" s="47"/>
      <c r="F71" s="47"/>
      <c r="G71" s="47"/>
      <c r="H71" s="47"/>
      <c r="I71" s="444"/>
      <c r="J71" s="446"/>
      <c r="K71" s="446"/>
      <c r="L71" s="444"/>
      <c r="M71" s="444"/>
      <c r="N71" s="446"/>
      <c r="O71" s="446"/>
      <c r="P71" s="444"/>
      <c r="Q71" s="444"/>
      <c r="R71" s="47"/>
      <c r="S71" s="47"/>
      <c r="T71" s="47"/>
      <c r="U71" s="47"/>
      <c r="V71" s="47"/>
      <c r="W71" s="47"/>
      <c r="X71" s="47"/>
      <c r="Y71" s="47"/>
      <c r="Z71" s="47"/>
    </row>
    <row r="72" spans="1:26" ht="15.75" customHeight="1">
      <c r="A72" s="444"/>
      <c r="B72" s="47"/>
      <c r="C72" s="472"/>
      <c r="D72" s="47"/>
      <c r="E72" s="47"/>
      <c r="F72" s="47"/>
      <c r="G72" s="47"/>
      <c r="H72" s="47"/>
      <c r="I72" s="444"/>
      <c r="J72" s="446"/>
      <c r="K72" s="446"/>
      <c r="L72" s="444"/>
      <c r="M72" s="444"/>
      <c r="N72" s="446"/>
      <c r="O72" s="446"/>
      <c r="P72" s="444"/>
      <c r="Q72" s="444"/>
      <c r="R72" s="47"/>
      <c r="S72" s="47"/>
      <c r="T72" s="47"/>
      <c r="U72" s="47"/>
      <c r="V72" s="47"/>
      <c r="W72" s="47"/>
      <c r="X72" s="47"/>
      <c r="Y72" s="47"/>
      <c r="Z72" s="47"/>
    </row>
    <row r="73" spans="1:26" ht="15.75" customHeight="1">
      <c r="A73" s="444"/>
      <c r="B73" s="47"/>
      <c r="C73" s="472"/>
      <c r="D73" s="47"/>
      <c r="E73" s="47"/>
      <c r="F73" s="47"/>
      <c r="G73" s="47"/>
      <c r="H73" s="47"/>
      <c r="I73" s="444"/>
      <c r="J73" s="446"/>
      <c r="K73" s="446"/>
      <c r="L73" s="444"/>
      <c r="M73" s="444"/>
      <c r="N73" s="446"/>
      <c r="O73" s="446"/>
      <c r="P73" s="444"/>
      <c r="Q73" s="444"/>
      <c r="R73" s="47"/>
      <c r="S73" s="47"/>
      <c r="T73" s="47"/>
      <c r="U73" s="47"/>
      <c r="V73" s="47"/>
      <c r="W73" s="47"/>
      <c r="X73" s="47"/>
      <c r="Y73" s="47"/>
      <c r="Z73" s="47"/>
    </row>
    <row r="74" spans="1:26" ht="15.75" customHeight="1">
      <c r="A74" s="444"/>
      <c r="B74" s="47"/>
      <c r="C74" s="472"/>
      <c r="D74" s="47"/>
      <c r="E74" s="47"/>
      <c r="F74" s="47"/>
      <c r="G74" s="47"/>
      <c r="H74" s="47"/>
      <c r="I74" s="444"/>
      <c r="J74" s="446"/>
      <c r="K74" s="446"/>
      <c r="L74" s="444"/>
      <c r="M74" s="444"/>
      <c r="N74" s="446"/>
      <c r="O74" s="446"/>
      <c r="P74" s="444"/>
      <c r="Q74" s="444"/>
      <c r="R74" s="47"/>
      <c r="S74" s="47"/>
      <c r="T74" s="47"/>
      <c r="U74" s="47"/>
      <c r="V74" s="47"/>
      <c r="W74" s="47"/>
      <c r="X74" s="47"/>
      <c r="Y74" s="47"/>
      <c r="Z74" s="47"/>
    </row>
    <row r="75" spans="1:26" ht="15.75" customHeight="1">
      <c r="A75" s="444"/>
      <c r="B75" s="47"/>
      <c r="C75" s="472"/>
      <c r="D75" s="47"/>
      <c r="E75" s="47"/>
      <c r="F75" s="47"/>
      <c r="G75" s="47"/>
      <c r="H75" s="47"/>
      <c r="I75" s="444"/>
      <c r="J75" s="446"/>
      <c r="K75" s="446"/>
      <c r="L75" s="444"/>
      <c r="M75" s="444"/>
      <c r="N75" s="446"/>
      <c r="O75" s="446"/>
      <c r="P75" s="444"/>
      <c r="Q75" s="444"/>
      <c r="R75" s="47"/>
      <c r="S75" s="47"/>
      <c r="T75" s="47"/>
      <c r="U75" s="47"/>
      <c r="V75" s="47"/>
      <c r="W75" s="47"/>
      <c r="X75" s="47"/>
      <c r="Y75" s="47"/>
      <c r="Z75" s="47"/>
    </row>
    <row r="76" spans="1:26" ht="15.75" customHeight="1">
      <c r="A76" s="444"/>
      <c r="B76" s="47"/>
      <c r="C76" s="472"/>
      <c r="D76" s="47"/>
      <c r="E76" s="47"/>
      <c r="F76" s="47"/>
      <c r="G76" s="47"/>
      <c r="H76" s="47"/>
      <c r="I76" s="444"/>
      <c r="J76" s="446"/>
      <c r="K76" s="446"/>
      <c r="L76" s="444"/>
      <c r="M76" s="444"/>
      <c r="N76" s="446"/>
      <c r="O76" s="446"/>
      <c r="P76" s="444"/>
      <c r="Q76" s="444"/>
      <c r="R76" s="47"/>
      <c r="S76" s="47"/>
      <c r="T76" s="47"/>
      <c r="U76" s="47"/>
      <c r="V76" s="47"/>
      <c r="W76" s="47"/>
      <c r="X76" s="47"/>
      <c r="Y76" s="47"/>
      <c r="Z76" s="47"/>
    </row>
    <row r="77" spans="1:26" ht="15.75" customHeight="1">
      <c r="A77" s="444"/>
      <c r="B77" s="47"/>
      <c r="C77" s="472"/>
      <c r="D77" s="47"/>
      <c r="E77" s="47"/>
      <c r="F77" s="47"/>
      <c r="G77" s="47"/>
      <c r="H77" s="47"/>
      <c r="I77" s="444"/>
      <c r="J77" s="446"/>
      <c r="K77" s="446"/>
      <c r="L77" s="444"/>
      <c r="M77" s="444"/>
      <c r="N77" s="446"/>
      <c r="O77" s="446"/>
      <c r="P77" s="444"/>
      <c r="Q77" s="444"/>
      <c r="R77" s="47"/>
      <c r="S77" s="47"/>
      <c r="T77" s="47"/>
      <c r="U77" s="47"/>
      <c r="V77" s="47"/>
      <c r="W77" s="47"/>
      <c r="X77" s="47"/>
      <c r="Y77" s="47"/>
      <c r="Z77" s="47"/>
    </row>
    <row r="78" spans="1:26" ht="15.75" customHeight="1">
      <c r="A78" s="444"/>
      <c r="B78" s="47"/>
      <c r="C78" s="472"/>
      <c r="D78" s="47"/>
      <c r="E78" s="47"/>
      <c r="F78" s="47"/>
      <c r="G78" s="47"/>
      <c r="H78" s="47"/>
      <c r="I78" s="444"/>
      <c r="J78" s="446"/>
      <c r="K78" s="446"/>
      <c r="L78" s="444"/>
      <c r="M78" s="444"/>
      <c r="N78" s="446"/>
      <c r="O78" s="446"/>
      <c r="P78" s="444"/>
      <c r="Q78" s="444"/>
      <c r="R78" s="47"/>
      <c r="S78" s="47"/>
      <c r="T78" s="47"/>
      <c r="U78" s="47"/>
      <c r="V78" s="47"/>
      <c r="W78" s="47"/>
      <c r="X78" s="47"/>
      <c r="Y78" s="47"/>
      <c r="Z78" s="47"/>
    </row>
    <row r="79" spans="1:26" ht="15.75" customHeight="1">
      <c r="A79" s="444"/>
      <c r="B79" s="47"/>
      <c r="C79" s="472"/>
      <c r="D79" s="47"/>
      <c r="E79" s="47"/>
      <c r="F79" s="47"/>
      <c r="G79" s="47"/>
      <c r="H79" s="47"/>
      <c r="I79" s="444"/>
      <c r="J79" s="446"/>
      <c r="K79" s="446"/>
      <c r="L79" s="444"/>
      <c r="M79" s="444"/>
      <c r="N79" s="446"/>
      <c r="O79" s="446"/>
      <c r="P79" s="444"/>
      <c r="Q79" s="444"/>
      <c r="R79" s="47"/>
      <c r="S79" s="47"/>
      <c r="T79" s="47"/>
      <c r="U79" s="47"/>
      <c r="V79" s="47"/>
      <c r="W79" s="47"/>
      <c r="X79" s="47"/>
      <c r="Y79" s="47"/>
      <c r="Z79" s="47"/>
    </row>
    <row r="80" spans="1:26" ht="15.75" customHeight="1">
      <c r="A80" s="444"/>
      <c r="B80" s="47"/>
      <c r="C80" s="472"/>
      <c r="D80" s="47"/>
      <c r="E80" s="47"/>
      <c r="F80" s="47"/>
      <c r="G80" s="47"/>
      <c r="H80" s="47"/>
      <c r="I80" s="444"/>
      <c r="J80" s="446"/>
      <c r="K80" s="446"/>
      <c r="L80" s="444"/>
      <c r="M80" s="444"/>
      <c r="N80" s="446"/>
      <c r="O80" s="446"/>
      <c r="P80" s="444"/>
      <c r="Q80" s="444"/>
      <c r="R80" s="47"/>
      <c r="S80" s="47"/>
      <c r="T80" s="47"/>
      <c r="U80" s="47"/>
      <c r="V80" s="47"/>
      <c r="W80" s="47"/>
      <c r="X80" s="47"/>
      <c r="Y80" s="47"/>
      <c r="Z80" s="47"/>
    </row>
    <row r="81" spans="1:26" ht="15.75" customHeight="1">
      <c r="A81" s="444"/>
      <c r="B81" s="47"/>
      <c r="C81" s="472"/>
      <c r="D81" s="47"/>
      <c r="E81" s="47"/>
      <c r="F81" s="47"/>
      <c r="G81" s="47"/>
      <c r="H81" s="47"/>
      <c r="I81" s="444"/>
      <c r="J81" s="446"/>
      <c r="K81" s="446"/>
      <c r="L81" s="444"/>
      <c r="M81" s="444"/>
      <c r="N81" s="446"/>
      <c r="O81" s="446"/>
      <c r="P81" s="444"/>
      <c r="Q81" s="444"/>
      <c r="R81" s="47"/>
      <c r="S81" s="47"/>
      <c r="T81" s="47"/>
      <c r="U81" s="47"/>
      <c r="V81" s="47"/>
      <c r="W81" s="47"/>
      <c r="X81" s="47"/>
      <c r="Y81" s="47"/>
      <c r="Z81" s="47"/>
    </row>
    <row r="82" spans="1:26" ht="15.75" customHeight="1">
      <c r="A82" s="444"/>
      <c r="B82" s="47"/>
      <c r="C82" s="472"/>
      <c r="D82" s="47"/>
      <c r="E82" s="47"/>
      <c r="F82" s="47"/>
      <c r="G82" s="47"/>
      <c r="H82" s="47"/>
      <c r="I82" s="444"/>
      <c r="J82" s="446"/>
      <c r="K82" s="446"/>
      <c r="L82" s="444"/>
      <c r="M82" s="444"/>
      <c r="N82" s="446"/>
      <c r="O82" s="446"/>
      <c r="P82" s="444"/>
      <c r="Q82" s="444"/>
      <c r="R82" s="47"/>
      <c r="S82" s="47"/>
      <c r="T82" s="47"/>
      <c r="U82" s="47"/>
      <c r="V82" s="47"/>
      <c r="W82" s="47"/>
      <c r="X82" s="47"/>
      <c r="Y82" s="47"/>
      <c r="Z82" s="47"/>
    </row>
    <row r="83" spans="1:26" ht="15.75" customHeight="1">
      <c r="A83" s="444"/>
      <c r="B83" s="47"/>
      <c r="C83" s="472"/>
      <c r="D83" s="47"/>
      <c r="E83" s="47"/>
      <c r="F83" s="47"/>
      <c r="G83" s="47"/>
      <c r="H83" s="47"/>
      <c r="I83" s="444"/>
      <c r="J83" s="446"/>
      <c r="K83" s="446"/>
      <c r="L83" s="444"/>
      <c r="M83" s="444"/>
      <c r="N83" s="446"/>
      <c r="O83" s="446"/>
      <c r="P83" s="444"/>
      <c r="Q83" s="444"/>
      <c r="R83" s="47"/>
      <c r="S83" s="47"/>
      <c r="T83" s="47"/>
      <c r="U83" s="47"/>
      <c r="V83" s="47"/>
      <c r="W83" s="47"/>
      <c r="X83" s="47"/>
      <c r="Y83" s="47"/>
      <c r="Z83" s="47"/>
    </row>
    <row r="84" spans="1:26" ht="15.75" customHeight="1">
      <c r="A84" s="444"/>
      <c r="B84" s="47"/>
      <c r="C84" s="472"/>
      <c r="D84" s="47"/>
      <c r="E84" s="47"/>
      <c r="F84" s="47"/>
      <c r="G84" s="47"/>
      <c r="H84" s="47"/>
      <c r="I84" s="444"/>
      <c r="J84" s="446"/>
      <c r="K84" s="446"/>
      <c r="L84" s="444"/>
      <c r="M84" s="444"/>
      <c r="N84" s="446"/>
      <c r="O84" s="446"/>
      <c r="P84" s="444"/>
      <c r="Q84" s="444"/>
      <c r="R84" s="47"/>
      <c r="S84" s="47"/>
      <c r="T84" s="47"/>
      <c r="U84" s="47"/>
      <c r="V84" s="47"/>
      <c r="W84" s="47"/>
      <c r="X84" s="47"/>
      <c r="Y84" s="47"/>
      <c r="Z84" s="47"/>
    </row>
    <row r="85" spans="1:26" ht="15.75" customHeight="1">
      <c r="A85" s="444"/>
      <c r="B85" s="47"/>
      <c r="C85" s="472"/>
      <c r="D85" s="47"/>
      <c r="E85" s="47"/>
      <c r="F85" s="47"/>
      <c r="G85" s="47"/>
      <c r="H85" s="47"/>
      <c r="I85" s="444"/>
      <c r="J85" s="446"/>
      <c r="K85" s="446"/>
      <c r="L85" s="444"/>
      <c r="M85" s="444"/>
      <c r="N85" s="446"/>
      <c r="O85" s="446"/>
      <c r="P85" s="444"/>
      <c r="Q85" s="444"/>
      <c r="R85" s="47"/>
      <c r="S85" s="47"/>
      <c r="T85" s="47"/>
      <c r="U85" s="47"/>
      <c r="V85" s="47"/>
      <c r="W85" s="47"/>
      <c r="X85" s="47"/>
      <c r="Y85" s="47"/>
      <c r="Z85" s="47"/>
    </row>
    <row r="86" spans="1:26" ht="15.75" customHeight="1">
      <c r="A86" s="444"/>
      <c r="B86" s="47"/>
      <c r="C86" s="472"/>
      <c r="D86" s="47"/>
      <c r="E86" s="47"/>
      <c r="F86" s="47"/>
      <c r="G86" s="47"/>
      <c r="H86" s="47"/>
      <c r="I86" s="444"/>
      <c r="J86" s="446"/>
      <c r="K86" s="446"/>
      <c r="L86" s="444"/>
      <c r="M86" s="444"/>
      <c r="N86" s="446"/>
      <c r="O86" s="446"/>
      <c r="P86" s="444"/>
      <c r="Q86" s="444"/>
      <c r="R86" s="47"/>
      <c r="S86" s="47"/>
      <c r="T86" s="47"/>
      <c r="U86" s="47"/>
      <c r="V86" s="47"/>
      <c r="W86" s="47"/>
      <c r="X86" s="47"/>
      <c r="Y86" s="47"/>
      <c r="Z86" s="47"/>
    </row>
    <row r="87" spans="1:26" ht="15.75" customHeight="1">
      <c r="A87" s="444"/>
      <c r="B87" s="47"/>
      <c r="C87" s="472"/>
      <c r="D87" s="47"/>
      <c r="E87" s="47"/>
      <c r="F87" s="47"/>
      <c r="G87" s="47"/>
      <c r="H87" s="47"/>
      <c r="I87" s="444"/>
      <c r="J87" s="446"/>
      <c r="K87" s="446"/>
      <c r="L87" s="444"/>
      <c r="M87" s="444"/>
      <c r="N87" s="446"/>
      <c r="O87" s="446"/>
      <c r="P87" s="444"/>
      <c r="Q87" s="444"/>
      <c r="R87" s="47"/>
      <c r="S87" s="47"/>
      <c r="T87" s="47"/>
      <c r="U87" s="47"/>
      <c r="V87" s="47"/>
      <c r="W87" s="47"/>
      <c r="X87" s="47"/>
      <c r="Y87" s="47"/>
      <c r="Z87" s="47"/>
    </row>
    <row r="88" spans="1:26" ht="15.75" customHeight="1">
      <c r="A88" s="444"/>
      <c r="B88" s="47"/>
      <c r="C88" s="472"/>
      <c r="D88" s="47"/>
      <c r="E88" s="47"/>
      <c r="F88" s="47"/>
      <c r="G88" s="47"/>
      <c r="H88" s="47"/>
      <c r="I88" s="444"/>
      <c r="J88" s="446"/>
      <c r="K88" s="446"/>
      <c r="L88" s="444"/>
      <c r="M88" s="444"/>
      <c r="N88" s="446"/>
      <c r="O88" s="446"/>
      <c r="P88" s="444"/>
      <c r="Q88" s="444"/>
      <c r="R88" s="47"/>
      <c r="S88" s="47"/>
      <c r="T88" s="47"/>
      <c r="U88" s="47"/>
      <c r="V88" s="47"/>
      <c r="W88" s="47"/>
      <c r="X88" s="47"/>
      <c r="Y88" s="47"/>
      <c r="Z88" s="47"/>
    </row>
    <row r="89" spans="1:26" ht="15.75" customHeight="1">
      <c r="A89" s="444"/>
      <c r="B89" s="47"/>
      <c r="C89" s="472"/>
      <c r="D89" s="47"/>
      <c r="E89" s="47"/>
      <c r="F89" s="47"/>
      <c r="G89" s="47"/>
      <c r="H89" s="47"/>
      <c r="I89" s="444"/>
      <c r="J89" s="446"/>
      <c r="K89" s="446"/>
      <c r="L89" s="444"/>
      <c r="M89" s="444"/>
      <c r="N89" s="446"/>
      <c r="O89" s="446"/>
      <c r="P89" s="444"/>
      <c r="Q89" s="444"/>
      <c r="R89" s="47"/>
      <c r="S89" s="47"/>
      <c r="T89" s="47"/>
      <c r="U89" s="47"/>
      <c r="V89" s="47"/>
      <c r="W89" s="47"/>
      <c r="X89" s="47"/>
      <c r="Y89" s="47"/>
      <c r="Z89" s="47"/>
    </row>
    <row r="90" spans="1:26" ht="15.75" customHeight="1">
      <c r="A90" s="444"/>
      <c r="B90" s="47"/>
      <c r="C90" s="472"/>
      <c r="D90" s="47"/>
      <c r="E90" s="47"/>
      <c r="F90" s="47"/>
      <c r="G90" s="47"/>
      <c r="H90" s="47"/>
      <c r="I90" s="444"/>
      <c r="J90" s="446"/>
      <c r="K90" s="446"/>
      <c r="L90" s="444"/>
      <c r="M90" s="444"/>
      <c r="N90" s="446"/>
      <c r="O90" s="446"/>
      <c r="P90" s="444"/>
      <c r="Q90" s="444"/>
      <c r="R90" s="47"/>
      <c r="S90" s="47"/>
      <c r="T90" s="47"/>
      <c r="U90" s="47"/>
      <c r="V90" s="47"/>
      <c r="W90" s="47"/>
      <c r="X90" s="47"/>
      <c r="Y90" s="47"/>
      <c r="Z90" s="47"/>
    </row>
    <row r="91" spans="1:26" ht="15.75" customHeight="1">
      <c r="A91" s="444"/>
      <c r="B91" s="47"/>
      <c r="C91" s="472"/>
      <c r="D91" s="47"/>
      <c r="E91" s="47"/>
      <c r="F91" s="47"/>
      <c r="G91" s="47"/>
      <c r="H91" s="47"/>
      <c r="I91" s="444"/>
      <c r="J91" s="446"/>
      <c r="K91" s="446"/>
      <c r="L91" s="444"/>
      <c r="M91" s="444"/>
      <c r="N91" s="446"/>
      <c r="O91" s="446"/>
      <c r="P91" s="444"/>
      <c r="Q91" s="444"/>
      <c r="R91" s="47"/>
      <c r="S91" s="47"/>
      <c r="T91" s="47"/>
      <c r="U91" s="47"/>
      <c r="V91" s="47"/>
      <c r="W91" s="47"/>
      <c r="X91" s="47"/>
      <c r="Y91" s="47"/>
      <c r="Z91" s="47"/>
    </row>
    <row r="92" spans="1:26" ht="15.75" customHeight="1">
      <c r="A92" s="444"/>
      <c r="B92" s="47"/>
      <c r="C92" s="472"/>
      <c r="D92" s="47"/>
      <c r="E92" s="47"/>
      <c r="F92" s="47"/>
      <c r="G92" s="47"/>
      <c r="H92" s="47"/>
      <c r="I92" s="444"/>
      <c r="J92" s="446"/>
      <c r="K92" s="446"/>
      <c r="L92" s="444"/>
      <c r="M92" s="444"/>
      <c r="N92" s="446"/>
      <c r="O92" s="446"/>
      <c r="P92" s="444"/>
      <c r="Q92" s="444"/>
      <c r="R92" s="47"/>
      <c r="S92" s="47"/>
      <c r="T92" s="47"/>
      <c r="U92" s="47"/>
      <c r="V92" s="47"/>
      <c r="W92" s="47"/>
      <c r="X92" s="47"/>
      <c r="Y92" s="47"/>
      <c r="Z92" s="47"/>
    </row>
    <row r="93" spans="1:26" ht="15.75" customHeight="1">
      <c r="A93" s="444"/>
      <c r="B93" s="47"/>
      <c r="C93" s="472"/>
      <c r="D93" s="47"/>
      <c r="E93" s="47"/>
      <c r="F93" s="47"/>
      <c r="G93" s="47"/>
      <c r="H93" s="47"/>
      <c r="I93" s="444"/>
      <c r="J93" s="446"/>
      <c r="K93" s="446"/>
      <c r="L93" s="444"/>
      <c r="M93" s="444"/>
      <c r="N93" s="446"/>
      <c r="O93" s="446"/>
      <c r="P93" s="444"/>
      <c r="Q93" s="444"/>
      <c r="R93" s="47"/>
      <c r="S93" s="47"/>
      <c r="T93" s="47"/>
      <c r="U93" s="47"/>
      <c r="V93" s="47"/>
      <c r="W93" s="47"/>
      <c r="X93" s="47"/>
      <c r="Y93" s="47"/>
      <c r="Z93" s="47"/>
    </row>
    <row r="94" spans="1:26" ht="15.75" customHeight="1">
      <c r="A94" s="444"/>
      <c r="B94" s="47"/>
      <c r="C94" s="472"/>
      <c r="D94" s="47"/>
      <c r="E94" s="47"/>
      <c r="F94" s="47"/>
      <c r="G94" s="47"/>
      <c r="H94" s="47"/>
      <c r="I94" s="444"/>
      <c r="J94" s="446"/>
      <c r="K94" s="446"/>
      <c r="L94" s="444"/>
      <c r="M94" s="444"/>
      <c r="N94" s="446"/>
      <c r="O94" s="446"/>
      <c r="P94" s="444"/>
      <c r="Q94" s="444"/>
      <c r="R94" s="47"/>
      <c r="S94" s="47"/>
      <c r="T94" s="47"/>
      <c r="U94" s="47"/>
      <c r="V94" s="47"/>
      <c r="W94" s="47"/>
      <c r="X94" s="47"/>
      <c r="Y94" s="47"/>
      <c r="Z94" s="47"/>
    </row>
    <row r="95" spans="1:26" ht="15.75" customHeight="1">
      <c r="A95" s="444"/>
      <c r="B95" s="47"/>
      <c r="C95" s="472"/>
      <c r="D95" s="47"/>
      <c r="E95" s="47"/>
      <c r="F95" s="47"/>
      <c r="G95" s="47"/>
      <c r="H95" s="47"/>
      <c r="I95" s="444"/>
      <c r="J95" s="446"/>
      <c r="K95" s="446"/>
      <c r="L95" s="444"/>
      <c r="M95" s="444"/>
      <c r="N95" s="446"/>
      <c r="O95" s="446"/>
      <c r="P95" s="444"/>
      <c r="Q95" s="444"/>
      <c r="R95" s="47"/>
      <c r="S95" s="47"/>
      <c r="T95" s="47"/>
      <c r="U95" s="47"/>
      <c r="V95" s="47"/>
      <c r="W95" s="47"/>
      <c r="X95" s="47"/>
      <c r="Y95" s="47"/>
      <c r="Z95" s="47"/>
    </row>
    <row r="96" spans="1:26" ht="15.75" customHeight="1">
      <c r="A96" s="444"/>
      <c r="B96" s="47"/>
      <c r="C96" s="472"/>
      <c r="D96" s="47"/>
      <c r="E96" s="47"/>
      <c r="F96" s="47"/>
      <c r="G96" s="47"/>
      <c r="H96" s="47"/>
      <c r="I96" s="444"/>
      <c r="J96" s="446"/>
      <c r="K96" s="446"/>
      <c r="L96" s="444"/>
      <c r="M96" s="444"/>
      <c r="N96" s="446"/>
      <c r="O96" s="446"/>
      <c r="P96" s="444"/>
      <c r="Q96" s="444"/>
      <c r="R96" s="47"/>
      <c r="S96" s="47"/>
      <c r="T96" s="47"/>
      <c r="U96" s="47"/>
      <c r="V96" s="47"/>
      <c r="W96" s="47"/>
      <c r="X96" s="47"/>
      <c r="Y96" s="47"/>
      <c r="Z96" s="47"/>
    </row>
    <row r="97" spans="1:26" ht="15.75" customHeight="1">
      <c r="A97" s="444"/>
      <c r="B97" s="47"/>
      <c r="C97" s="472"/>
      <c r="D97" s="47"/>
      <c r="E97" s="47"/>
      <c r="F97" s="47"/>
      <c r="G97" s="47"/>
      <c r="H97" s="47"/>
      <c r="I97" s="444"/>
      <c r="J97" s="446"/>
      <c r="K97" s="446"/>
      <c r="L97" s="444"/>
      <c r="M97" s="444"/>
      <c r="N97" s="446"/>
      <c r="O97" s="446"/>
      <c r="P97" s="444"/>
      <c r="Q97" s="444"/>
      <c r="R97" s="47"/>
      <c r="S97" s="47"/>
      <c r="T97" s="47"/>
      <c r="U97" s="47"/>
      <c r="V97" s="47"/>
      <c r="W97" s="47"/>
      <c r="X97" s="47"/>
      <c r="Y97" s="47"/>
      <c r="Z97" s="47"/>
    </row>
    <row r="98" spans="1:26" ht="15.75" customHeight="1">
      <c r="A98" s="444"/>
      <c r="B98" s="47"/>
      <c r="C98" s="472"/>
      <c r="D98" s="47"/>
      <c r="E98" s="47"/>
      <c r="F98" s="47"/>
      <c r="G98" s="47"/>
      <c r="H98" s="47"/>
      <c r="I98" s="444"/>
      <c r="J98" s="446"/>
      <c r="K98" s="446"/>
      <c r="L98" s="444"/>
      <c r="M98" s="444"/>
      <c r="N98" s="446"/>
      <c r="O98" s="446"/>
      <c r="P98" s="444"/>
      <c r="Q98" s="444"/>
      <c r="R98" s="47"/>
      <c r="S98" s="47"/>
      <c r="T98" s="47"/>
      <c r="U98" s="47"/>
      <c r="V98" s="47"/>
      <c r="W98" s="47"/>
      <c r="X98" s="47"/>
      <c r="Y98" s="47"/>
      <c r="Z98" s="47"/>
    </row>
    <row r="99" spans="1:26" ht="15.75" customHeight="1">
      <c r="A99" s="444"/>
      <c r="B99" s="47"/>
      <c r="C99" s="472"/>
      <c r="D99" s="47"/>
      <c r="E99" s="47"/>
      <c r="F99" s="47"/>
      <c r="G99" s="47"/>
      <c r="H99" s="47"/>
      <c r="I99" s="444"/>
      <c r="J99" s="446"/>
      <c r="K99" s="446"/>
      <c r="L99" s="444"/>
      <c r="M99" s="444"/>
      <c r="N99" s="446"/>
      <c r="O99" s="446"/>
      <c r="P99" s="444"/>
      <c r="Q99" s="444"/>
      <c r="R99" s="47"/>
      <c r="S99" s="47"/>
      <c r="T99" s="47"/>
      <c r="U99" s="47"/>
      <c r="V99" s="47"/>
      <c r="W99" s="47"/>
      <c r="X99" s="47"/>
      <c r="Y99" s="47"/>
      <c r="Z99" s="47"/>
    </row>
    <row r="100" spans="1:26" ht="15.75" customHeight="1">
      <c r="A100" s="444"/>
      <c r="B100" s="47"/>
      <c r="C100" s="472"/>
      <c r="D100" s="47"/>
      <c r="E100" s="47"/>
      <c r="F100" s="47"/>
      <c r="G100" s="47"/>
      <c r="H100" s="47"/>
      <c r="I100" s="444"/>
      <c r="J100" s="446"/>
      <c r="K100" s="446"/>
      <c r="L100" s="444"/>
      <c r="M100" s="444"/>
      <c r="N100" s="446"/>
      <c r="O100" s="446"/>
      <c r="P100" s="444"/>
      <c r="Q100" s="444"/>
      <c r="R100" s="47"/>
      <c r="S100" s="47"/>
      <c r="T100" s="47"/>
      <c r="U100" s="47"/>
      <c r="V100" s="47"/>
      <c r="W100" s="47"/>
      <c r="X100" s="47"/>
      <c r="Y100" s="47"/>
      <c r="Z100" s="47"/>
    </row>
    <row r="101" spans="1:26" ht="15.75" customHeight="1">
      <c r="A101" s="444"/>
      <c r="B101" s="47"/>
      <c r="C101" s="472"/>
      <c r="D101" s="47"/>
      <c r="E101" s="47"/>
      <c r="F101" s="47"/>
      <c r="G101" s="47"/>
      <c r="H101" s="47"/>
      <c r="I101" s="444"/>
      <c r="J101" s="446"/>
      <c r="K101" s="446"/>
      <c r="L101" s="444"/>
      <c r="M101" s="444"/>
      <c r="N101" s="446"/>
      <c r="O101" s="446"/>
      <c r="P101" s="444"/>
      <c r="Q101" s="444"/>
      <c r="R101" s="47"/>
      <c r="S101" s="47"/>
      <c r="T101" s="47"/>
      <c r="U101" s="47"/>
      <c r="V101" s="47"/>
      <c r="W101" s="47"/>
      <c r="X101" s="47"/>
      <c r="Y101" s="47"/>
      <c r="Z101" s="47"/>
    </row>
    <row r="102" spans="1:26" ht="15.75" customHeight="1">
      <c r="A102" s="444"/>
      <c r="B102" s="47"/>
      <c r="C102" s="472"/>
      <c r="D102" s="47"/>
      <c r="E102" s="47"/>
      <c r="F102" s="47"/>
      <c r="G102" s="47"/>
      <c r="H102" s="47"/>
      <c r="I102" s="444"/>
      <c r="J102" s="446"/>
      <c r="K102" s="446"/>
      <c r="L102" s="444"/>
      <c r="M102" s="444"/>
      <c r="N102" s="446"/>
      <c r="O102" s="446"/>
      <c r="P102" s="444"/>
      <c r="Q102" s="444"/>
      <c r="R102" s="47"/>
      <c r="S102" s="47"/>
      <c r="T102" s="47"/>
      <c r="U102" s="47"/>
      <c r="V102" s="47"/>
      <c r="W102" s="47"/>
      <c r="X102" s="47"/>
      <c r="Y102" s="47"/>
      <c r="Z102" s="47"/>
    </row>
    <row r="103" spans="1:26" ht="15.75" customHeight="1">
      <c r="A103" s="444"/>
      <c r="B103" s="47"/>
      <c r="C103" s="472"/>
      <c r="D103" s="47"/>
      <c r="E103" s="47"/>
      <c r="F103" s="47"/>
      <c r="G103" s="47"/>
      <c r="H103" s="47"/>
      <c r="I103" s="444"/>
      <c r="J103" s="446"/>
      <c r="K103" s="446"/>
      <c r="L103" s="444"/>
      <c r="M103" s="444"/>
      <c r="N103" s="446"/>
      <c r="O103" s="446"/>
      <c r="P103" s="444"/>
      <c r="Q103" s="444"/>
      <c r="R103" s="47"/>
      <c r="S103" s="47"/>
      <c r="T103" s="47"/>
      <c r="U103" s="47"/>
      <c r="V103" s="47"/>
      <c r="W103" s="47"/>
      <c r="X103" s="47"/>
      <c r="Y103" s="47"/>
      <c r="Z103" s="47"/>
    </row>
    <row r="104" spans="1:26" ht="15.75" customHeight="1">
      <c r="A104" s="444"/>
      <c r="B104" s="47"/>
      <c r="C104" s="472"/>
      <c r="D104" s="47"/>
      <c r="E104" s="47"/>
      <c r="F104" s="47"/>
      <c r="G104" s="47"/>
      <c r="H104" s="47"/>
      <c r="I104" s="444"/>
      <c r="J104" s="446"/>
      <c r="K104" s="446"/>
      <c r="L104" s="444"/>
      <c r="M104" s="444"/>
      <c r="N104" s="446"/>
      <c r="O104" s="446"/>
      <c r="P104" s="444"/>
      <c r="Q104" s="444"/>
      <c r="R104" s="47"/>
      <c r="S104" s="47"/>
      <c r="T104" s="47"/>
      <c r="U104" s="47"/>
      <c r="V104" s="47"/>
      <c r="W104" s="47"/>
      <c r="X104" s="47"/>
      <c r="Y104" s="47"/>
      <c r="Z104" s="47"/>
    </row>
    <row r="105" spans="1:26" ht="15.75" customHeight="1">
      <c r="A105" s="444"/>
      <c r="B105" s="47"/>
      <c r="C105" s="472"/>
      <c r="D105" s="47"/>
      <c r="E105" s="47"/>
      <c r="F105" s="47"/>
      <c r="G105" s="47"/>
      <c r="H105" s="47"/>
      <c r="I105" s="444"/>
      <c r="J105" s="446"/>
      <c r="K105" s="446"/>
      <c r="L105" s="444"/>
      <c r="M105" s="444"/>
      <c r="N105" s="446"/>
      <c r="O105" s="446"/>
      <c r="P105" s="444"/>
      <c r="Q105" s="444"/>
      <c r="R105" s="47"/>
      <c r="S105" s="47"/>
      <c r="T105" s="47"/>
      <c r="U105" s="47"/>
      <c r="V105" s="47"/>
      <c r="W105" s="47"/>
      <c r="X105" s="47"/>
      <c r="Y105" s="47"/>
      <c r="Z105" s="47"/>
    </row>
    <row r="106" spans="1:26" ht="15.75" customHeight="1">
      <c r="A106" s="444"/>
      <c r="B106" s="47"/>
      <c r="C106" s="472"/>
      <c r="D106" s="47"/>
      <c r="E106" s="47"/>
      <c r="F106" s="47"/>
      <c r="G106" s="47"/>
      <c r="H106" s="47"/>
      <c r="I106" s="444"/>
      <c r="J106" s="446"/>
      <c r="K106" s="446"/>
      <c r="L106" s="444"/>
      <c r="M106" s="444"/>
      <c r="N106" s="446"/>
      <c r="O106" s="446"/>
      <c r="P106" s="444"/>
      <c r="Q106" s="444"/>
      <c r="R106" s="47"/>
      <c r="S106" s="47"/>
      <c r="T106" s="47"/>
      <c r="U106" s="47"/>
      <c r="V106" s="47"/>
      <c r="W106" s="47"/>
      <c r="X106" s="47"/>
      <c r="Y106" s="47"/>
      <c r="Z106" s="47"/>
    </row>
    <row r="107" spans="1:26" ht="15.75" customHeight="1">
      <c r="A107" s="444"/>
      <c r="B107" s="47"/>
      <c r="C107" s="472"/>
      <c r="D107" s="47"/>
      <c r="E107" s="47"/>
      <c r="F107" s="47"/>
      <c r="G107" s="47"/>
      <c r="H107" s="47"/>
      <c r="I107" s="444"/>
      <c r="J107" s="446"/>
      <c r="K107" s="446"/>
      <c r="L107" s="444"/>
      <c r="M107" s="444"/>
      <c r="N107" s="446"/>
      <c r="O107" s="446"/>
      <c r="P107" s="444"/>
      <c r="Q107" s="444"/>
      <c r="R107" s="47"/>
      <c r="S107" s="47"/>
      <c r="T107" s="47"/>
      <c r="U107" s="47"/>
      <c r="V107" s="47"/>
      <c r="W107" s="47"/>
      <c r="X107" s="47"/>
      <c r="Y107" s="47"/>
      <c r="Z107" s="47"/>
    </row>
    <row r="108" spans="1:26" ht="15.75" customHeight="1">
      <c r="A108" s="444"/>
      <c r="B108" s="47"/>
      <c r="C108" s="472"/>
      <c r="D108" s="47"/>
      <c r="E108" s="47"/>
      <c r="F108" s="47"/>
      <c r="G108" s="47"/>
      <c r="H108" s="47"/>
      <c r="I108" s="444"/>
      <c r="J108" s="446"/>
      <c r="K108" s="446"/>
      <c r="L108" s="444"/>
      <c r="M108" s="444"/>
      <c r="N108" s="446"/>
      <c r="O108" s="446"/>
      <c r="P108" s="444"/>
      <c r="Q108" s="444"/>
      <c r="R108" s="47"/>
      <c r="S108" s="47"/>
      <c r="T108" s="47"/>
      <c r="U108" s="47"/>
      <c r="V108" s="47"/>
      <c r="W108" s="47"/>
      <c r="X108" s="47"/>
      <c r="Y108" s="47"/>
      <c r="Z108" s="47"/>
    </row>
    <row r="109" spans="1:26" ht="15.75" customHeight="1">
      <c r="A109" s="444"/>
      <c r="B109" s="47"/>
      <c r="C109" s="472"/>
      <c r="D109" s="47"/>
      <c r="E109" s="47"/>
      <c r="F109" s="47"/>
      <c r="G109" s="47"/>
      <c r="H109" s="47"/>
      <c r="I109" s="444"/>
      <c r="J109" s="446"/>
      <c r="K109" s="446"/>
      <c r="L109" s="444"/>
      <c r="M109" s="444"/>
      <c r="N109" s="446"/>
      <c r="O109" s="446"/>
      <c r="P109" s="444"/>
      <c r="Q109" s="444"/>
      <c r="R109" s="47"/>
      <c r="S109" s="47"/>
      <c r="T109" s="47"/>
      <c r="U109" s="47"/>
      <c r="V109" s="47"/>
      <c r="W109" s="47"/>
      <c r="X109" s="47"/>
      <c r="Y109" s="47"/>
      <c r="Z109" s="47"/>
    </row>
    <row r="110" spans="1:26" ht="15.75" customHeight="1">
      <c r="A110" s="444"/>
      <c r="B110" s="47"/>
      <c r="C110" s="472"/>
      <c r="D110" s="47"/>
      <c r="E110" s="47"/>
      <c r="F110" s="47"/>
      <c r="G110" s="47"/>
      <c r="H110" s="47"/>
      <c r="I110" s="444"/>
      <c r="J110" s="446"/>
      <c r="K110" s="446"/>
      <c r="L110" s="444"/>
      <c r="M110" s="444"/>
      <c r="N110" s="446"/>
      <c r="O110" s="446"/>
      <c r="P110" s="444"/>
      <c r="Q110" s="444"/>
      <c r="R110" s="47"/>
      <c r="S110" s="47"/>
      <c r="T110" s="47"/>
      <c r="U110" s="47"/>
      <c r="V110" s="47"/>
      <c r="W110" s="47"/>
      <c r="X110" s="47"/>
      <c r="Y110" s="47"/>
      <c r="Z110" s="47"/>
    </row>
    <row r="111" spans="1:26" ht="15.75" customHeight="1">
      <c r="A111" s="444"/>
      <c r="B111" s="47"/>
      <c r="C111" s="472"/>
      <c r="D111" s="47"/>
      <c r="E111" s="47"/>
      <c r="F111" s="47"/>
      <c r="G111" s="47"/>
      <c r="H111" s="47"/>
      <c r="I111" s="444"/>
      <c r="J111" s="446"/>
      <c r="K111" s="446"/>
      <c r="L111" s="444"/>
      <c r="M111" s="444"/>
      <c r="N111" s="446"/>
      <c r="O111" s="446"/>
      <c r="P111" s="444"/>
      <c r="Q111" s="444"/>
      <c r="R111" s="47"/>
      <c r="S111" s="47"/>
      <c r="T111" s="47"/>
      <c r="U111" s="47"/>
      <c r="V111" s="47"/>
      <c r="W111" s="47"/>
      <c r="X111" s="47"/>
      <c r="Y111" s="47"/>
      <c r="Z111" s="47"/>
    </row>
    <row r="112" spans="1:26" ht="15.75" customHeight="1">
      <c r="A112" s="444"/>
      <c r="B112" s="47"/>
      <c r="C112" s="472"/>
      <c r="D112" s="47"/>
      <c r="E112" s="47"/>
      <c r="F112" s="47"/>
      <c r="G112" s="47"/>
      <c r="H112" s="47"/>
      <c r="I112" s="444"/>
      <c r="J112" s="446"/>
      <c r="K112" s="446"/>
      <c r="L112" s="444"/>
      <c r="M112" s="444"/>
      <c r="N112" s="446"/>
      <c r="O112" s="446"/>
      <c r="P112" s="444"/>
      <c r="Q112" s="444"/>
      <c r="R112" s="47"/>
      <c r="S112" s="47"/>
      <c r="T112" s="47"/>
      <c r="U112" s="47"/>
      <c r="V112" s="47"/>
      <c r="W112" s="47"/>
      <c r="X112" s="47"/>
      <c r="Y112" s="47"/>
      <c r="Z112" s="47"/>
    </row>
    <row r="113" spans="1:26" ht="15.75" customHeight="1">
      <c r="A113" s="444"/>
      <c r="B113" s="47"/>
      <c r="C113" s="472"/>
      <c r="D113" s="47"/>
      <c r="E113" s="47"/>
      <c r="F113" s="47"/>
      <c r="G113" s="47"/>
      <c r="H113" s="47"/>
      <c r="I113" s="444"/>
      <c r="J113" s="446"/>
      <c r="K113" s="446"/>
      <c r="L113" s="444"/>
      <c r="M113" s="444"/>
      <c r="N113" s="446"/>
      <c r="O113" s="446"/>
      <c r="P113" s="444"/>
      <c r="Q113" s="444"/>
      <c r="R113" s="47"/>
      <c r="S113" s="47"/>
      <c r="T113" s="47"/>
      <c r="U113" s="47"/>
      <c r="V113" s="47"/>
      <c r="W113" s="47"/>
      <c r="X113" s="47"/>
      <c r="Y113" s="47"/>
      <c r="Z113" s="47"/>
    </row>
    <row r="114" spans="1:26" ht="15.75" customHeight="1">
      <c r="A114" s="444"/>
      <c r="B114" s="47"/>
      <c r="C114" s="472"/>
      <c r="D114" s="47"/>
      <c r="E114" s="47"/>
      <c r="F114" s="47"/>
      <c r="G114" s="47"/>
      <c r="H114" s="47"/>
      <c r="I114" s="444"/>
      <c r="J114" s="446"/>
      <c r="K114" s="446"/>
      <c r="L114" s="444"/>
      <c r="M114" s="444"/>
      <c r="N114" s="446"/>
      <c r="O114" s="446"/>
      <c r="P114" s="444"/>
      <c r="Q114" s="444"/>
      <c r="R114" s="47"/>
      <c r="S114" s="47"/>
      <c r="T114" s="47"/>
      <c r="U114" s="47"/>
      <c r="V114" s="47"/>
      <c r="W114" s="47"/>
      <c r="X114" s="47"/>
      <c r="Y114" s="47"/>
      <c r="Z114" s="47"/>
    </row>
    <row r="115" spans="1:26" ht="15.75" customHeight="1">
      <c r="A115" s="444"/>
      <c r="B115" s="47"/>
      <c r="C115" s="472"/>
      <c r="D115" s="47"/>
      <c r="E115" s="47"/>
      <c r="F115" s="47"/>
      <c r="G115" s="47"/>
      <c r="H115" s="47"/>
      <c r="I115" s="444"/>
      <c r="J115" s="446"/>
      <c r="K115" s="446"/>
      <c r="L115" s="444"/>
      <c r="M115" s="444"/>
      <c r="N115" s="446"/>
      <c r="O115" s="446"/>
      <c r="P115" s="444"/>
      <c r="Q115" s="444"/>
      <c r="R115" s="47"/>
      <c r="S115" s="47"/>
      <c r="T115" s="47"/>
      <c r="U115" s="47"/>
      <c r="V115" s="47"/>
      <c r="W115" s="47"/>
      <c r="X115" s="47"/>
      <c r="Y115" s="47"/>
      <c r="Z115" s="47"/>
    </row>
    <row r="116" spans="1:26" ht="15.75" customHeight="1">
      <c r="A116" s="444"/>
      <c r="B116" s="47"/>
      <c r="C116" s="472"/>
      <c r="D116" s="47"/>
      <c r="E116" s="47"/>
      <c r="F116" s="47"/>
      <c r="G116" s="47"/>
      <c r="H116" s="47"/>
      <c r="I116" s="444"/>
      <c r="J116" s="446"/>
      <c r="K116" s="446"/>
      <c r="L116" s="444"/>
      <c r="M116" s="444"/>
      <c r="N116" s="446"/>
      <c r="O116" s="446"/>
      <c r="P116" s="444"/>
      <c r="Q116" s="444"/>
      <c r="R116" s="47"/>
      <c r="S116" s="47"/>
      <c r="T116" s="47"/>
      <c r="U116" s="47"/>
      <c r="V116" s="47"/>
      <c r="W116" s="47"/>
      <c r="X116" s="47"/>
      <c r="Y116" s="47"/>
      <c r="Z116" s="47"/>
    </row>
    <row r="117" spans="1:26" ht="15.75" customHeight="1">
      <c r="A117" s="444"/>
      <c r="B117" s="47"/>
      <c r="C117" s="472"/>
      <c r="D117" s="47"/>
      <c r="E117" s="47"/>
      <c r="F117" s="47"/>
      <c r="G117" s="47"/>
      <c r="H117" s="47"/>
      <c r="I117" s="444"/>
      <c r="J117" s="446"/>
      <c r="K117" s="446"/>
      <c r="L117" s="444"/>
      <c r="M117" s="444"/>
      <c r="N117" s="446"/>
      <c r="O117" s="446"/>
      <c r="P117" s="444"/>
      <c r="Q117" s="444"/>
      <c r="R117" s="47"/>
      <c r="S117" s="47"/>
      <c r="T117" s="47"/>
      <c r="U117" s="47"/>
      <c r="V117" s="47"/>
      <c r="W117" s="47"/>
      <c r="X117" s="47"/>
      <c r="Y117" s="47"/>
      <c r="Z117" s="47"/>
    </row>
    <row r="118" spans="1:26" ht="15.75" customHeight="1">
      <c r="A118" s="444"/>
      <c r="B118" s="47"/>
      <c r="C118" s="472"/>
      <c r="D118" s="47"/>
      <c r="E118" s="47"/>
      <c r="F118" s="47"/>
      <c r="G118" s="47"/>
      <c r="H118" s="47"/>
      <c r="I118" s="444"/>
      <c r="J118" s="446"/>
      <c r="K118" s="446"/>
      <c r="L118" s="444"/>
      <c r="M118" s="444"/>
      <c r="N118" s="446"/>
      <c r="O118" s="446"/>
      <c r="P118" s="444"/>
      <c r="Q118" s="444"/>
      <c r="R118" s="47"/>
      <c r="S118" s="47"/>
      <c r="T118" s="47"/>
      <c r="U118" s="47"/>
      <c r="V118" s="47"/>
      <c r="W118" s="47"/>
      <c r="X118" s="47"/>
      <c r="Y118" s="47"/>
      <c r="Z118" s="47"/>
    </row>
    <row r="119" spans="1:26" ht="15.75" customHeight="1">
      <c r="A119" s="444"/>
      <c r="B119" s="47"/>
      <c r="C119" s="472"/>
      <c r="D119" s="47"/>
      <c r="E119" s="47"/>
      <c r="F119" s="47"/>
      <c r="G119" s="47"/>
      <c r="H119" s="47"/>
      <c r="I119" s="444"/>
      <c r="J119" s="446"/>
      <c r="K119" s="446"/>
      <c r="L119" s="444"/>
      <c r="M119" s="444"/>
      <c r="N119" s="446"/>
      <c r="O119" s="446"/>
      <c r="P119" s="444"/>
      <c r="Q119" s="444"/>
      <c r="R119" s="47"/>
      <c r="S119" s="47"/>
      <c r="T119" s="47"/>
      <c r="U119" s="47"/>
      <c r="V119" s="47"/>
      <c r="W119" s="47"/>
      <c r="X119" s="47"/>
      <c r="Y119" s="47"/>
      <c r="Z119" s="47"/>
    </row>
    <row r="120" spans="1:26" ht="15.75" customHeight="1">
      <c r="A120" s="444"/>
      <c r="B120" s="47"/>
      <c r="C120" s="472"/>
      <c r="D120" s="47"/>
      <c r="E120" s="47"/>
      <c r="F120" s="47"/>
      <c r="G120" s="47"/>
      <c r="H120" s="47"/>
      <c r="I120" s="444"/>
      <c r="J120" s="446"/>
      <c r="K120" s="446"/>
      <c r="L120" s="444"/>
      <c r="M120" s="444"/>
      <c r="N120" s="446"/>
      <c r="O120" s="446"/>
      <c r="P120" s="444"/>
      <c r="Q120" s="444"/>
      <c r="R120" s="47"/>
      <c r="S120" s="47"/>
      <c r="T120" s="47"/>
      <c r="U120" s="47"/>
      <c r="V120" s="47"/>
      <c r="W120" s="47"/>
      <c r="X120" s="47"/>
      <c r="Y120" s="47"/>
      <c r="Z120" s="47"/>
    </row>
    <row r="121" spans="1:26" ht="15.75" customHeight="1">
      <c r="A121" s="444"/>
      <c r="B121" s="47"/>
      <c r="C121" s="472"/>
      <c r="D121" s="47"/>
      <c r="E121" s="47"/>
      <c r="F121" s="47"/>
      <c r="G121" s="47"/>
      <c r="H121" s="47"/>
      <c r="I121" s="444"/>
      <c r="J121" s="446"/>
      <c r="K121" s="446"/>
      <c r="L121" s="444"/>
      <c r="M121" s="444"/>
      <c r="N121" s="446"/>
      <c r="O121" s="446"/>
      <c r="P121" s="444"/>
      <c r="Q121" s="444"/>
      <c r="R121" s="47"/>
      <c r="S121" s="47"/>
      <c r="T121" s="47"/>
      <c r="U121" s="47"/>
      <c r="V121" s="47"/>
      <c r="W121" s="47"/>
      <c r="X121" s="47"/>
      <c r="Y121" s="47"/>
      <c r="Z121" s="47"/>
    </row>
    <row r="122" spans="1:26" ht="15.75" customHeight="1">
      <c r="A122" s="444"/>
      <c r="B122" s="47"/>
      <c r="C122" s="472"/>
      <c r="D122" s="47"/>
      <c r="E122" s="47"/>
      <c r="F122" s="47"/>
      <c r="G122" s="47"/>
      <c r="H122" s="47"/>
      <c r="I122" s="444"/>
      <c r="J122" s="446"/>
      <c r="K122" s="446"/>
      <c r="L122" s="444"/>
      <c r="M122" s="444"/>
      <c r="N122" s="446"/>
      <c r="O122" s="446"/>
      <c r="P122" s="444"/>
      <c r="Q122" s="444"/>
      <c r="R122" s="47"/>
      <c r="S122" s="47"/>
      <c r="T122" s="47"/>
      <c r="U122" s="47"/>
      <c r="V122" s="47"/>
      <c r="W122" s="47"/>
      <c r="X122" s="47"/>
      <c r="Y122" s="47"/>
      <c r="Z122" s="47"/>
    </row>
    <row r="123" spans="1:26" ht="15.75" customHeight="1">
      <c r="A123" s="444"/>
      <c r="B123" s="47"/>
      <c r="C123" s="472"/>
      <c r="D123" s="47"/>
      <c r="E123" s="47"/>
      <c r="F123" s="47"/>
      <c r="G123" s="47"/>
      <c r="H123" s="47"/>
      <c r="I123" s="444"/>
      <c r="J123" s="446"/>
      <c r="K123" s="446"/>
      <c r="L123" s="444"/>
      <c r="M123" s="444"/>
      <c r="N123" s="446"/>
      <c r="O123" s="446"/>
      <c r="P123" s="444"/>
      <c r="Q123" s="444"/>
      <c r="R123" s="47"/>
      <c r="S123" s="47"/>
      <c r="T123" s="47"/>
      <c r="U123" s="47"/>
      <c r="V123" s="47"/>
      <c r="W123" s="47"/>
      <c r="X123" s="47"/>
      <c r="Y123" s="47"/>
      <c r="Z123" s="47"/>
    </row>
    <row r="124" spans="1:26" ht="15.75" customHeight="1">
      <c r="A124" s="444"/>
      <c r="B124" s="47"/>
      <c r="C124" s="472"/>
      <c r="D124" s="47"/>
      <c r="E124" s="47"/>
      <c r="F124" s="47"/>
      <c r="G124" s="47"/>
      <c r="H124" s="47"/>
      <c r="I124" s="444"/>
      <c r="J124" s="446"/>
      <c r="K124" s="446"/>
      <c r="L124" s="444"/>
      <c r="M124" s="444"/>
      <c r="N124" s="446"/>
      <c r="O124" s="446"/>
      <c r="P124" s="444"/>
      <c r="Q124" s="444"/>
      <c r="R124" s="47"/>
      <c r="S124" s="47"/>
      <c r="T124" s="47"/>
      <c r="U124" s="47"/>
      <c r="V124" s="47"/>
      <c r="W124" s="47"/>
      <c r="X124" s="47"/>
      <c r="Y124" s="47"/>
      <c r="Z124" s="47"/>
    </row>
    <row r="125" spans="1:26" ht="15.75" customHeight="1">
      <c r="A125" s="444"/>
      <c r="B125" s="47"/>
      <c r="C125" s="472"/>
      <c r="D125" s="47"/>
      <c r="E125" s="47"/>
      <c r="F125" s="47"/>
      <c r="G125" s="47"/>
      <c r="H125" s="47"/>
      <c r="I125" s="444"/>
      <c r="J125" s="446"/>
      <c r="K125" s="446"/>
      <c r="L125" s="444"/>
      <c r="M125" s="444"/>
      <c r="N125" s="446"/>
      <c r="O125" s="446"/>
      <c r="P125" s="444"/>
      <c r="Q125" s="444"/>
      <c r="R125" s="47"/>
      <c r="S125" s="47"/>
      <c r="T125" s="47"/>
      <c r="U125" s="47"/>
      <c r="V125" s="47"/>
      <c r="W125" s="47"/>
      <c r="X125" s="47"/>
      <c r="Y125" s="47"/>
      <c r="Z125" s="47"/>
    </row>
    <row r="126" spans="1:26" ht="15.75" customHeight="1">
      <c r="A126" s="444"/>
      <c r="B126" s="47"/>
      <c r="C126" s="472"/>
      <c r="D126" s="47"/>
      <c r="E126" s="47"/>
      <c r="F126" s="47"/>
      <c r="G126" s="47"/>
      <c r="H126" s="47"/>
      <c r="I126" s="444"/>
      <c r="J126" s="446"/>
      <c r="K126" s="446"/>
      <c r="L126" s="444"/>
      <c r="M126" s="444"/>
      <c r="N126" s="446"/>
      <c r="O126" s="446"/>
      <c r="P126" s="444"/>
      <c r="Q126" s="444"/>
      <c r="R126" s="47"/>
      <c r="S126" s="47"/>
      <c r="T126" s="47"/>
      <c r="U126" s="47"/>
      <c r="V126" s="47"/>
      <c r="W126" s="47"/>
      <c r="X126" s="47"/>
      <c r="Y126" s="47"/>
      <c r="Z126" s="47"/>
    </row>
    <row r="127" spans="1:26" ht="15.75" customHeight="1">
      <c r="A127" s="444"/>
      <c r="B127" s="47"/>
      <c r="C127" s="472"/>
      <c r="D127" s="47"/>
      <c r="E127" s="47"/>
      <c r="F127" s="47"/>
      <c r="G127" s="47"/>
      <c r="H127" s="47"/>
      <c r="I127" s="444"/>
      <c r="J127" s="446"/>
      <c r="K127" s="446"/>
      <c r="L127" s="444"/>
      <c r="M127" s="444"/>
      <c r="N127" s="446"/>
      <c r="O127" s="446"/>
      <c r="P127" s="444"/>
      <c r="Q127" s="444"/>
      <c r="R127" s="47"/>
      <c r="S127" s="47"/>
      <c r="T127" s="47"/>
      <c r="U127" s="47"/>
      <c r="V127" s="47"/>
      <c r="W127" s="47"/>
      <c r="X127" s="47"/>
      <c r="Y127" s="47"/>
      <c r="Z127" s="47"/>
    </row>
    <row r="128" spans="1:26" ht="15.75" customHeight="1">
      <c r="A128" s="444"/>
      <c r="B128" s="47"/>
      <c r="C128" s="472"/>
      <c r="D128" s="47"/>
      <c r="E128" s="47"/>
      <c r="F128" s="47"/>
      <c r="G128" s="47"/>
      <c r="H128" s="47"/>
      <c r="I128" s="444"/>
      <c r="J128" s="446"/>
      <c r="K128" s="446"/>
      <c r="L128" s="444"/>
      <c r="M128" s="444"/>
      <c r="N128" s="446"/>
      <c r="O128" s="446"/>
      <c r="P128" s="444"/>
      <c r="Q128" s="444"/>
      <c r="R128" s="47"/>
      <c r="S128" s="47"/>
      <c r="T128" s="47"/>
      <c r="U128" s="47"/>
      <c r="V128" s="47"/>
      <c r="W128" s="47"/>
      <c r="X128" s="47"/>
      <c r="Y128" s="47"/>
      <c r="Z128" s="47"/>
    </row>
    <row r="129" spans="1:26" ht="15.75" customHeight="1">
      <c r="A129" s="444"/>
      <c r="B129" s="47"/>
      <c r="C129" s="472"/>
      <c r="D129" s="47"/>
      <c r="E129" s="47"/>
      <c r="F129" s="47"/>
      <c r="G129" s="47"/>
      <c r="H129" s="47"/>
      <c r="I129" s="444"/>
      <c r="J129" s="446"/>
      <c r="K129" s="446"/>
      <c r="L129" s="444"/>
      <c r="M129" s="444"/>
      <c r="N129" s="446"/>
      <c r="O129" s="446"/>
      <c r="P129" s="444"/>
      <c r="Q129" s="444"/>
      <c r="R129" s="47"/>
      <c r="S129" s="47"/>
      <c r="T129" s="47"/>
      <c r="U129" s="47"/>
      <c r="V129" s="47"/>
      <c r="W129" s="47"/>
      <c r="X129" s="47"/>
      <c r="Y129" s="47"/>
      <c r="Z129" s="47"/>
    </row>
    <row r="130" spans="1:26" ht="15.75" customHeight="1">
      <c r="A130" s="444"/>
      <c r="B130" s="47"/>
      <c r="C130" s="472"/>
      <c r="D130" s="47"/>
      <c r="E130" s="47"/>
      <c r="F130" s="47"/>
      <c r="G130" s="47"/>
      <c r="H130" s="47"/>
      <c r="I130" s="444"/>
      <c r="J130" s="446"/>
      <c r="K130" s="446"/>
      <c r="L130" s="444"/>
      <c r="M130" s="444"/>
      <c r="N130" s="446"/>
      <c r="O130" s="446"/>
      <c r="P130" s="444"/>
      <c r="Q130" s="444"/>
      <c r="R130" s="47"/>
      <c r="S130" s="47"/>
      <c r="T130" s="47"/>
      <c r="U130" s="47"/>
      <c r="V130" s="47"/>
      <c r="W130" s="47"/>
      <c r="X130" s="47"/>
      <c r="Y130" s="47"/>
      <c r="Z130" s="47"/>
    </row>
    <row r="131" spans="1:26" ht="15.75" customHeight="1">
      <c r="A131" s="444"/>
      <c r="B131" s="47"/>
      <c r="C131" s="472"/>
      <c r="D131" s="47"/>
      <c r="E131" s="47"/>
      <c r="F131" s="47"/>
      <c r="G131" s="47"/>
      <c r="H131" s="47"/>
      <c r="I131" s="444"/>
      <c r="J131" s="446"/>
      <c r="K131" s="446"/>
      <c r="L131" s="444"/>
      <c r="M131" s="444"/>
      <c r="N131" s="446"/>
      <c r="O131" s="446"/>
      <c r="P131" s="444"/>
      <c r="Q131" s="444"/>
      <c r="R131" s="47"/>
      <c r="S131" s="47"/>
      <c r="T131" s="47"/>
      <c r="U131" s="47"/>
      <c r="V131" s="47"/>
      <c r="W131" s="47"/>
      <c r="X131" s="47"/>
      <c r="Y131" s="47"/>
      <c r="Z131" s="47"/>
    </row>
    <row r="132" spans="1:26" ht="15.75" customHeight="1">
      <c r="A132" s="444"/>
      <c r="B132" s="47"/>
      <c r="C132" s="472"/>
      <c r="D132" s="47"/>
      <c r="E132" s="47"/>
      <c r="F132" s="47"/>
      <c r="G132" s="47"/>
      <c r="H132" s="47"/>
      <c r="I132" s="444"/>
      <c r="J132" s="446"/>
      <c r="K132" s="446"/>
      <c r="L132" s="444"/>
      <c r="M132" s="444"/>
      <c r="N132" s="446"/>
      <c r="O132" s="446"/>
      <c r="P132" s="444"/>
      <c r="Q132" s="444"/>
      <c r="R132" s="47"/>
      <c r="S132" s="47"/>
      <c r="T132" s="47"/>
      <c r="U132" s="47"/>
      <c r="V132" s="47"/>
      <c r="W132" s="47"/>
      <c r="X132" s="47"/>
      <c r="Y132" s="47"/>
      <c r="Z132" s="47"/>
    </row>
    <row r="133" spans="1:26" ht="15.75" customHeight="1">
      <c r="A133" s="444"/>
      <c r="B133" s="47"/>
      <c r="C133" s="472"/>
      <c r="D133" s="47"/>
      <c r="E133" s="47"/>
      <c r="F133" s="47"/>
      <c r="G133" s="47"/>
      <c r="H133" s="47"/>
      <c r="I133" s="444"/>
      <c r="J133" s="446"/>
      <c r="K133" s="446"/>
      <c r="L133" s="444"/>
      <c r="M133" s="444"/>
      <c r="N133" s="446"/>
      <c r="O133" s="446"/>
      <c r="P133" s="444"/>
      <c r="Q133" s="444"/>
      <c r="R133" s="47"/>
      <c r="S133" s="47"/>
      <c r="T133" s="47"/>
      <c r="U133" s="47"/>
      <c r="V133" s="47"/>
      <c r="W133" s="47"/>
      <c r="X133" s="47"/>
      <c r="Y133" s="47"/>
      <c r="Z133" s="47"/>
    </row>
    <row r="134" spans="1:26" ht="15.75" customHeight="1">
      <c r="A134" s="444"/>
      <c r="B134" s="47"/>
      <c r="C134" s="472"/>
      <c r="D134" s="47"/>
      <c r="E134" s="47"/>
      <c r="F134" s="47"/>
      <c r="G134" s="47"/>
      <c r="H134" s="47"/>
      <c r="I134" s="444"/>
      <c r="J134" s="446"/>
      <c r="K134" s="446"/>
      <c r="L134" s="444"/>
      <c r="M134" s="444"/>
      <c r="N134" s="446"/>
      <c r="O134" s="446"/>
      <c r="P134" s="444"/>
      <c r="Q134" s="444"/>
      <c r="R134" s="47"/>
      <c r="S134" s="47"/>
      <c r="T134" s="47"/>
      <c r="U134" s="47"/>
      <c r="V134" s="47"/>
      <c r="W134" s="47"/>
      <c r="X134" s="47"/>
      <c r="Y134" s="47"/>
      <c r="Z134" s="47"/>
    </row>
    <row r="135" spans="1:26" ht="15.75" customHeight="1">
      <c r="A135" s="444"/>
      <c r="B135" s="47"/>
      <c r="C135" s="472"/>
      <c r="D135" s="47"/>
      <c r="E135" s="47"/>
      <c r="F135" s="47"/>
      <c r="G135" s="47"/>
      <c r="H135" s="47"/>
      <c r="I135" s="444"/>
      <c r="J135" s="446"/>
      <c r="K135" s="446"/>
      <c r="L135" s="444"/>
      <c r="M135" s="444"/>
      <c r="N135" s="446"/>
      <c r="O135" s="446"/>
      <c r="P135" s="444"/>
      <c r="Q135" s="444"/>
      <c r="R135" s="47"/>
      <c r="S135" s="47"/>
      <c r="T135" s="47"/>
      <c r="U135" s="47"/>
      <c r="V135" s="47"/>
      <c r="W135" s="47"/>
      <c r="X135" s="47"/>
      <c r="Y135" s="47"/>
      <c r="Z135" s="47"/>
    </row>
    <row r="136" spans="1:26" ht="15.75" customHeight="1">
      <c r="A136" s="444"/>
      <c r="B136" s="47"/>
      <c r="C136" s="472"/>
      <c r="D136" s="47"/>
      <c r="E136" s="47"/>
      <c r="F136" s="47"/>
      <c r="G136" s="47"/>
      <c r="H136" s="47"/>
      <c r="I136" s="444"/>
      <c r="J136" s="446"/>
      <c r="K136" s="446"/>
      <c r="L136" s="444"/>
      <c r="M136" s="444"/>
      <c r="N136" s="446"/>
      <c r="O136" s="446"/>
      <c r="P136" s="444"/>
      <c r="Q136" s="444"/>
      <c r="R136" s="47"/>
      <c r="S136" s="47"/>
      <c r="T136" s="47"/>
      <c r="U136" s="47"/>
      <c r="V136" s="47"/>
      <c r="W136" s="47"/>
      <c r="X136" s="47"/>
      <c r="Y136" s="47"/>
      <c r="Z136" s="47"/>
    </row>
    <row r="137" spans="1:26" ht="15.75" customHeight="1">
      <c r="A137" s="444"/>
      <c r="B137" s="47"/>
      <c r="C137" s="472"/>
      <c r="D137" s="47"/>
      <c r="E137" s="47"/>
      <c r="F137" s="47"/>
      <c r="G137" s="47"/>
      <c r="H137" s="47"/>
      <c r="I137" s="444"/>
      <c r="J137" s="446"/>
      <c r="K137" s="446"/>
      <c r="L137" s="444"/>
      <c r="M137" s="444"/>
      <c r="N137" s="446"/>
      <c r="O137" s="446"/>
      <c r="P137" s="444"/>
      <c r="Q137" s="444"/>
      <c r="R137" s="47"/>
      <c r="S137" s="47"/>
      <c r="T137" s="47"/>
      <c r="U137" s="47"/>
      <c r="V137" s="47"/>
      <c r="W137" s="47"/>
      <c r="X137" s="47"/>
      <c r="Y137" s="47"/>
      <c r="Z137" s="47"/>
    </row>
    <row r="138" spans="1:26" ht="15.75" customHeight="1">
      <c r="A138" s="444"/>
      <c r="B138" s="47"/>
      <c r="C138" s="472"/>
      <c r="D138" s="47"/>
      <c r="E138" s="47"/>
      <c r="F138" s="47"/>
      <c r="G138" s="47"/>
      <c r="H138" s="47"/>
      <c r="I138" s="444"/>
      <c r="J138" s="446"/>
      <c r="K138" s="446"/>
      <c r="L138" s="444"/>
      <c r="M138" s="444"/>
      <c r="N138" s="446"/>
      <c r="O138" s="446"/>
      <c r="P138" s="444"/>
      <c r="Q138" s="444"/>
      <c r="R138" s="47"/>
      <c r="S138" s="47"/>
      <c r="T138" s="47"/>
      <c r="U138" s="47"/>
      <c r="V138" s="47"/>
      <c r="W138" s="47"/>
      <c r="X138" s="47"/>
      <c r="Y138" s="47"/>
      <c r="Z138" s="47"/>
    </row>
    <row r="139" spans="1:26" ht="15.75" customHeight="1">
      <c r="A139" s="444"/>
      <c r="B139" s="47"/>
      <c r="C139" s="472"/>
      <c r="D139" s="47"/>
      <c r="E139" s="47"/>
      <c r="F139" s="47"/>
      <c r="G139" s="47"/>
      <c r="H139" s="47"/>
      <c r="I139" s="444"/>
      <c r="J139" s="446"/>
      <c r="K139" s="446"/>
      <c r="L139" s="444"/>
      <c r="M139" s="444"/>
      <c r="N139" s="446"/>
      <c r="O139" s="446"/>
      <c r="P139" s="444"/>
      <c r="Q139" s="444"/>
      <c r="R139" s="47"/>
      <c r="S139" s="47"/>
      <c r="T139" s="47"/>
      <c r="U139" s="47"/>
      <c r="V139" s="47"/>
      <c r="W139" s="47"/>
      <c r="X139" s="47"/>
      <c r="Y139" s="47"/>
      <c r="Z139" s="47"/>
    </row>
    <row r="140" spans="1:26" ht="15.75" customHeight="1">
      <c r="A140" s="444"/>
      <c r="B140" s="47"/>
      <c r="C140" s="472"/>
      <c r="D140" s="47"/>
      <c r="E140" s="47"/>
      <c r="F140" s="47"/>
      <c r="G140" s="47"/>
      <c r="H140" s="47"/>
      <c r="I140" s="444"/>
      <c r="J140" s="446"/>
      <c r="K140" s="446"/>
      <c r="L140" s="444"/>
      <c r="M140" s="444"/>
      <c r="N140" s="446"/>
      <c r="O140" s="446"/>
      <c r="P140" s="444"/>
      <c r="Q140" s="444"/>
      <c r="R140" s="47"/>
      <c r="S140" s="47"/>
      <c r="T140" s="47"/>
      <c r="U140" s="47"/>
      <c r="V140" s="47"/>
      <c r="W140" s="47"/>
      <c r="X140" s="47"/>
      <c r="Y140" s="47"/>
      <c r="Z140" s="47"/>
    </row>
    <row r="141" spans="1:26" ht="15.75" customHeight="1">
      <c r="A141" s="444"/>
      <c r="B141" s="47"/>
      <c r="C141" s="472"/>
      <c r="D141" s="47"/>
      <c r="E141" s="47"/>
      <c r="F141" s="47"/>
      <c r="G141" s="47"/>
      <c r="H141" s="47"/>
      <c r="I141" s="444"/>
      <c r="J141" s="446"/>
      <c r="K141" s="446"/>
      <c r="L141" s="444"/>
      <c r="M141" s="444"/>
      <c r="N141" s="446"/>
      <c r="O141" s="446"/>
      <c r="P141" s="444"/>
      <c r="Q141" s="444"/>
      <c r="R141" s="47"/>
      <c r="S141" s="47"/>
      <c r="T141" s="47"/>
      <c r="U141" s="47"/>
      <c r="V141" s="47"/>
      <c r="W141" s="47"/>
      <c r="X141" s="47"/>
      <c r="Y141" s="47"/>
      <c r="Z141" s="47"/>
    </row>
    <row r="142" spans="1:26" ht="15.75" customHeight="1">
      <c r="A142" s="444"/>
      <c r="B142" s="47"/>
      <c r="C142" s="472"/>
      <c r="D142" s="47"/>
      <c r="E142" s="47"/>
      <c r="F142" s="47"/>
      <c r="G142" s="47"/>
      <c r="H142" s="47"/>
      <c r="I142" s="444"/>
      <c r="J142" s="446"/>
      <c r="K142" s="446"/>
      <c r="L142" s="444"/>
      <c r="M142" s="444"/>
      <c r="N142" s="446"/>
      <c r="O142" s="446"/>
      <c r="P142" s="444"/>
      <c r="Q142" s="444"/>
      <c r="R142" s="47"/>
      <c r="S142" s="47"/>
      <c r="T142" s="47"/>
      <c r="U142" s="47"/>
      <c r="V142" s="47"/>
      <c r="W142" s="47"/>
      <c r="X142" s="47"/>
      <c r="Y142" s="47"/>
      <c r="Z142" s="47"/>
    </row>
    <row r="143" spans="1:26" ht="15.75" customHeight="1">
      <c r="A143" s="444"/>
      <c r="B143" s="47"/>
      <c r="C143" s="472"/>
      <c r="D143" s="47"/>
      <c r="E143" s="47"/>
      <c r="F143" s="47"/>
      <c r="G143" s="47"/>
      <c r="H143" s="47"/>
      <c r="I143" s="444"/>
      <c r="J143" s="446"/>
      <c r="K143" s="446"/>
      <c r="L143" s="444"/>
      <c r="M143" s="444"/>
      <c r="N143" s="446"/>
      <c r="O143" s="446"/>
      <c r="P143" s="444"/>
      <c r="Q143" s="444"/>
      <c r="R143" s="47"/>
      <c r="S143" s="47"/>
      <c r="T143" s="47"/>
      <c r="U143" s="47"/>
      <c r="V143" s="47"/>
      <c r="W143" s="47"/>
      <c r="X143" s="47"/>
      <c r="Y143" s="47"/>
      <c r="Z143" s="47"/>
    </row>
    <row r="144" spans="1:26" ht="15.75" customHeight="1">
      <c r="A144" s="444"/>
      <c r="B144" s="47"/>
      <c r="C144" s="472"/>
      <c r="D144" s="47"/>
      <c r="E144" s="47"/>
      <c r="F144" s="47"/>
      <c r="G144" s="47"/>
      <c r="H144" s="47"/>
      <c r="I144" s="444"/>
      <c r="J144" s="446"/>
      <c r="K144" s="446"/>
      <c r="L144" s="444"/>
      <c r="M144" s="444"/>
      <c r="N144" s="446"/>
      <c r="O144" s="446"/>
      <c r="P144" s="444"/>
      <c r="Q144" s="444"/>
      <c r="R144" s="47"/>
      <c r="S144" s="47"/>
      <c r="T144" s="47"/>
      <c r="U144" s="47"/>
      <c r="V144" s="47"/>
      <c r="W144" s="47"/>
      <c r="X144" s="47"/>
      <c r="Y144" s="47"/>
      <c r="Z144" s="47"/>
    </row>
    <row r="145" spans="1:26" ht="15.75" customHeight="1">
      <c r="A145" s="444"/>
      <c r="B145" s="47"/>
      <c r="C145" s="472"/>
      <c r="D145" s="47"/>
      <c r="E145" s="47"/>
      <c r="F145" s="47"/>
      <c r="G145" s="47"/>
      <c r="H145" s="47"/>
      <c r="I145" s="444"/>
      <c r="J145" s="446"/>
      <c r="K145" s="446"/>
      <c r="L145" s="444"/>
      <c r="M145" s="444"/>
      <c r="N145" s="446"/>
      <c r="O145" s="446"/>
      <c r="P145" s="444"/>
      <c r="Q145" s="444"/>
      <c r="R145" s="47"/>
      <c r="S145" s="47"/>
      <c r="T145" s="47"/>
      <c r="U145" s="47"/>
      <c r="V145" s="47"/>
      <c r="W145" s="47"/>
      <c r="X145" s="47"/>
      <c r="Y145" s="47"/>
      <c r="Z145" s="47"/>
    </row>
    <row r="146" spans="1:26" ht="15.75" customHeight="1">
      <c r="A146" s="444"/>
      <c r="B146" s="47"/>
      <c r="C146" s="472"/>
      <c r="D146" s="47"/>
      <c r="E146" s="47"/>
      <c r="F146" s="47"/>
      <c r="G146" s="47"/>
      <c r="H146" s="47"/>
      <c r="I146" s="444"/>
      <c r="J146" s="446"/>
      <c r="K146" s="446"/>
      <c r="L146" s="444"/>
      <c r="M146" s="444"/>
      <c r="N146" s="446"/>
      <c r="O146" s="446"/>
      <c r="P146" s="444"/>
      <c r="Q146" s="444"/>
      <c r="R146" s="47"/>
      <c r="S146" s="47"/>
      <c r="T146" s="47"/>
      <c r="U146" s="47"/>
      <c r="V146" s="47"/>
      <c r="W146" s="47"/>
      <c r="X146" s="47"/>
      <c r="Y146" s="47"/>
      <c r="Z146" s="47"/>
    </row>
    <row r="147" spans="1:26" ht="15.75" customHeight="1">
      <c r="A147" s="444"/>
      <c r="B147" s="47"/>
      <c r="C147" s="472"/>
      <c r="D147" s="47"/>
      <c r="E147" s="47"/>
      <c r="F147" s="47"/>
      <c r="G147" s="47"/>
      <c r="H147" s="47"/>
      <c r="I147" s="444"/>
      <c r="J147" s="446"/>
      <c r="K147" s="446"/>
      <c r="L147" s="444"/>
      <c r="M147" s="444"/>
      <c r="N147" s="446"/>
      <c r="O147" s="446"/>
      <c r="P147" s="444"/>
      <c r="Q147" s="444"/>
      <c r="R147" s="47"/>
      <c r="S147" s="47"/>
      <c r="T147" s="47"/>
      <c r="U147" s="47"/>
      <c r="V147" s="47"/>
      <c r="W147" s="47"/>
      <c r="X147" s="47"/>
      <c r="Y147" s="47"/>
      <c r="Z147" s="47"/>
    </row>
    <row r="148" spans="1:26" ht="15.75" customHeight="1">
      <c r="A148" s="444"/>
      <c r="B148" s="47"/>
      <c r="C148" s="472"/>
      <c r="D148" s="47"/>
      <c r="E148" s="47"/>
      <c r="F148" s="47"/>
      <c r="G148" s="47"/>
      <c r="H148" s="47"/>
      <c r="I148" s="444"/>
      <c r="J148" s="446"/>
      <c r="K148" s="446"/>
      <c r="L148" s="444"/>
      <c r="M148" s="444"/>
      <c r="N148" s="446"/>
      <c r="O148" s="446"/>
      <c r="P148" s="444"/>
      <c r="Q148" s="444"/>
      <c r="R148" s="47"/>
      <c r="S148" s="47"/>
      <c r="T148" s="47"/>
      <c r="U148" s="47"/>
      <c r="V148" s="47"/>
      <c r="W148" s="47"/>
      <c r="X148" s="47"/>
      <c r="Y148" s="47"/>
      <c r="Z148" s="47"/>
    </row>
    <row r="149" spans="1:26" ht="15.75" customHeight="1">
      <c r="A149" s="444"/>
      <c r="B149" s="47"/>
      <c r="C149" s="472"/>
      <c r="D149" s="47"/>
      <c r="E149" s="47"/>
      <c r="F149" s="47"/>
      <c r="G149" s="47"/>
      <c r="H149" s="47"/>
      <c r="I149" s="444"/>
      <c r="J149" s="446"/>
      <c r="K149" s="446"/>
      <c r="L149" s="444"/>
      <c r="M149" s="444"/>
      <c r="N149" s="446"/>
      <c r="O149" s="446"/>
      <c r="P149" s="444"/>
      <c r="Q149" s="444"/>
      <c r="R149" s="47"/>
      <c r="S149" s="47"/>
      <c r="T149" s="47"/>
      <c r="U149" s="47"/>
      <c r="V149" s="47"/>
      <c r="W149" s="47"/>
      <c r="X149" s="47"/>
      <c r="Y149" s="47"/>
      <c r="Z149" s="47"/>
    </row>
    <row r="150" spans="1:26" ht="15.75" customHeight="1">
      <c r="A150" s="444"/>
      <c r="B150" s="47"/>
      <c r="C150" s="472"/>
      <c r="D150" s="47"/>
      <c r="E150" s="47"/>
      <c r="F150" s="47"/>
      <c r="G150" s="47"/>
      <c r="H150" s="47"/>
      <c r="I150" s="444"/>
      <c r="J150" s="446"/>
      <c r="K150" s="446"/>
      <c r="L150" s="444"/>
      <c r="M150" s="444"/>
      <c r="N150" s="446"/>
      <c r="O150" s="446"/>
      <c r="P150" s="444"/>
      <c r="Q150" s="444"/>
      <c r="R150" s="47"/>
      <c r="S150" s="47"/>
      <c r="T150" s="47"/>
      <c r="U150" s="47"/>
      <c r="V150" s="47"/>
      <c r="W150" s="47"/>
      <c r="X150" s="47"/>
      <c r="Y150" s="47"/>
      <c r="Z150" s="47"/>
    </row>
    <row r="151" spans="1:26" ht="15.75" customHeight="1">
      <c r="A151" s="444"/>
      <c r="B151" s="47"/>
      <c r="C151" s="472"/>
      <c r="D151" s="47"/>
      <c r="E151" s="47"/>
      <c r="F151" s="47"/>
      <c r="G151" s="47"/>
      <c r="H151" s="47"/>
      <c r="I151" s="444"/>
      <c r="J151" s="446"/>
      <c r="K151" s="446"/>
      <c r="L151" s="444"/>
      <c r="M151" s="444"/>
      <c r="N151" s="446"/>
      <c r="O151" s="446"/>
      <c r="P151" s="444"/>
      <c r="Q151" s="444"/>
      <c r="R151" s="47"/>
      <c r="S151" s="47"/>
      <c r="T151" s="47"/>
      <c r="U151" s="47"/>
      <c r="V151" s="47"/>
      <c r="W151" s="47"/>
      <c r="X151" s="47"/>
      <c r="Y151" s="47"/>
      <c r="Z151" s="47"/>
    </row>
    <row r="152" spans="1:26" ht="15.75" customHeight="1">
      <c r="A152" s="444"/>
      <c r="B152" s="47"/>
      <c r="C152" s="472"/>
      <c r="D152" s="47"/>
      <c r="E152" s="47"/>
      <c r="F152" s="47"/>
      <c r="G152" s="47"/>
      <c r="H152" s="47"/>
      <c r="I152" s="444"/>
      <c r="J152" s="446"/>
      <c r="K152" s="446"/>
      <c r="L152" s="444"/>
      <c r="M152" s="444"/>
      <c r="N152" s="446"/>
      <c r="O152" s="446"/>
      <c r="P152" s="444"/>
      <c r="Q152" s="444"/>
      <c r="R152" s="47"/>
      <c r="S152" s="47"/>
      <c r="T152" s="47"/>
      <c r="U152" s="47"/>
      <c r="V152" s="47"/>
      <c r="W152" s="47"/>
      <c r="X152" s="47"/>
      <c r="Y152" s="47"/>
      <c r="Z152" s="47"/>
    </row>
    <row r="153" spans="1:26" ht="15.75" customHeight="1">
      <c r="A153" s="444"/>
      <c r="B153" s="47"/>
      <c r="C153" s="472"/>
      <c r="D153" s="47"/>
      <c r="E153" s="47"/>
      <c r="F153" s="47"/>
      <c r="G153" s="47"/>
      <c r="H153" s="47"/>
      <c r="I153" s="444"/>
      <c r="J153" s="446"/>
      <c r="K153" s="446"/>
      <c r="L153" s="444"/>
      <c r="M153" s="444"/>
      <c r="N153" s="446"/>
      <c r="O153" s="446"/>
      <c r="P153" s="444"/>
      <c r="Q153" s="444"/>
      <c r="R153" s="47"/>
      <c r="S153" s="47"/>
      <c r="T153" s="47"/>
      <c r="U153" s="47"/>
      <c r="V153" s="47"/>
      <c r="W153" s="47"/>
      <c r="X153" s="47"/>
      <c r="Y153" s="47"/>
      <c r="Z153" s="47"/>
    </row>
    <row r="154" spans="1:26" ht="15.75" customHeight="1">
      <c r="A154" s="444"/>
      <c r="B154" s="47"/>
      <c r="C154" s="472"/>
      <c r="D154" s="47"/>
      <c r="E154" s="47"/>
      <c r="F154" s="47"/>
      <c r="G154" s="47"/>
      <c r="H154" s="47"/>
      <c r="I154" s="444"/>
      <c r="J154" s="446"/>
      <c r="K154" s="446"/>
      <c r="L154" s="444"/>
      <c r="M154" s="444"/>
      <c r="N154" s="446"/>
      <c r="O154" s="446"/>
      <c r="P154" s="444"/>
      <c r="Q154" s="444"/>
      <c r="R154" s="47"/>
      <c r="S154" s="47"/>
      <c r="T154" s="47"/>
      <c r="U154" s="47"/>
      <c r="V154" s="47"/>
      <c r="W154" s="47"/>
      <c r="X154" s="47"/>
      <c r="Y154" s="47"/>
      <c r="Z154" s="47"/>
    </row>
    <row r="155" spans="1:26" ht="15.75" customHeight="1">
      <c r="A155" s="444"/>
      <c r="B155" s="47"/>
      <c r="C155" s="472"/>
      <c r="D155" s="47"/>
      <c r="E155" s="47"/>
      <c r="F155" s="47"/>
      <c r="G155" s="47"/>
      <c r="H155" s="47"/>
      <c r="I155" s="444"/>
      <c r="J155" s="446"/>
      <c r="K155" s="446"/>
      <c r="L155" s="444"/>
      <c r="M155" s="444"/>
      <c r="N155" s="446"/>
      <c r="O155" s="446"/>
      <c r="P155" s="444"/>
      <c r="Q155" s="444"/>
      <c r="R155" s="47"/>
      <c r="S155" s="47"/>
      <c r="T155" s="47"/>
      <c r="U155" s="47"/>
      <c r="V155" s="47"/>
      <c r="W155" s="47"/>
      <c r="X155" s="47"/>
      <c r="Y155" s="47"/>
      <c r="Z155" s="47"/>
    </row>
    <row r="156" spans="1:26" ht="15.75" customHeight="1">
      <c r="A156" s="444"/>
      <c r="B156" s="47"/>
      <c r="C156" s="472"/>
      <c r="D156" s="47"/>
      <c r="E156" s="47"/>
      <c r="F156" s="47"/>
      <c r="G156" s="47"/>
      <c r="H156" s="47"/>
      <c r="I156" s="444"/>
      <c r="J156" s="446"/>
      <c r="K156" s="446"/>
      <c r="L156" s="444"/>
      <c r="M156" s="444"/>
      <c r="N156" s="446"/>
      <c r="O156" s="446"/>
      <c r="P156" s="444"/>
      <c r="Q156" s="444"/>
      <c r="R156" s="47"/>
      <c r="S156" s="47"/>
      <c r="T156" s="47"/>
      <c r="U156" s="47"/>
      <c r="V156" s="47"/>
      <c r="W156" s="47"/>
      <c r="X156" s="47"/>
      <c r="Y156" s="47"/>
      <c r="Z156" s="47"/>
    </row>
    <row r="157" spans="1:26" ht="15.75" customHeight="1">
      <c r="A157" s="444"/>
      <c r="B157" s="47"/>
      <c r="C157" s="472"/>
      <c r="D157" s="47"/>
      <c r="E157" s="47"/>
      <c r="F157" s="47"/>
      <c r="G157" s="47"/>
      <c r="H157" s="47"/>
      <c r="I157" s="444"/>
      <c r="J157" s="446"/>
      <c r="K157" s="446"/>
      <c r="L157" s="444"/>
      <c r="M157" s="444"/>
      <c r="N157" s="446"/>
      <c r="O157" s="446"/>
      <c r="P157" s="444"/>
      <c r="Q157" s="444"/>
      <c r="R157" s="47"/>
      <c r="S157" s="47"/>
      <c r="T157" s="47"/>
      <c r="U157" s="47"/>
      <c r="V157" s="47"/>
      <c r="W157" s="47"/>
      <c r="X157" s="47"/>
      <c r="Y157" s="47"/>
      <c r="Z157" s="47"/>
    </row>
    <row r="158" spans="1:26" ht="15.75" customHeight="1">
      <c r="A158" s="444"/>
      <c r="B158" s="47"/>
      <c r="C158" s="472"/>
      <c r="D158" s="47"/>
      <c r="E158" s="47"/>
      <c r="F158" s="47"/>
      <c r="G158" s="47"/>
      <c r="H158" s="47"/>
      <c r="I158" s="444"/>
      <c r="J158" s="446"/>
      <c r="K158" s="446"/>
      <c r="L158" s="444"/>
      <c r="M158" s="444"/>
      <c r="N158" s="446"/>
      <c r="O158" s="446"/>
      <c r="P158" s="444"/>
      <c r="Q158" s="444"/>
      <c r="R158" s="47"/>
      <c r="S158" s="47"/>
      <c r="T158" s="47"/>
      <c r="U158" s="47"/>
      <c r="V158" s="47"/>
      <c r="W158" s="47"/>
      <c r="X158" s="47"/>
      <c r="Y158" s="47"/>
      <c r="Z158" s="47"/>
    </row>
    <row r="159" spans="1:26" ht="15.75" customHeight="1">
      <c r="A159" s="444"/>
      <c r="B159" s="47"/>
      <c r="C159" s="472"/>
      <c r="D159" s="47"/>
      <c r="E159" s="47"/>
      <c r="F159" s="47"/>
      <c r="G159" s="47"/>
      <c r="H159" s="47"/>
      <c r="I159" s="444"/>
      <c r="J159" s="446"/>
      <c r="K159" s="446"/>
      <c r="L159" s="444"/>
      <c r="M159" s="444"/>
      <c r="N159" s="446"/>
      <c r="O159" s="446"/>
      <c r="P159" s="444"/>
      <c r="Q159" s="444"/>
      <c r="R159" s="47"/>
      <c r="S159" s="47"/>
      <c r="T159" s="47"/>
      <c r="U159" s="47"/>
      <c r="V159" s="47"/>
      <c r="W159" s="47"/>
      <c r="X159" s="47"/>
      <c r="Y159" s="47"/>
      <c r="Z159" s="47"/>
    </row>
    <row r="160" spans="1:26" ht="15.75" customHeight="1">
      <c r="A160" s="444"/>
      <c r="B160" s="47"/>
      <c r="C160" s="472"/>
      <c r="D160" s="47"/>
      <c r="E160" s="47"/>
      <c r="F160" s="47"/>
      <c r="G160" s="47"/>
      <c r="H160" s="47"/>
      <c r="I160" s="444"/>
      <c r="J160" s="446"/>
      <c r="K160" s="446"/>
      <c r="L160" s="444"/>
      <c r="M160" s="444"/>
      <c r="N160" s="446"/>
      <c r="O160" s="446"/>
      <c r="P160" s="444"/>
      <c r="Q160" s="444"/>
      <c r="R160" s="47"/>
      <c r="S160" s="47"/>
      <c r="T160" s="47"/>
      <c r="U160" s="47"/>
      <c r="V160" s="47"/>
      <c r="W160" s="47"/>
      <c r="X160" s="47"/>
      <c r="Y160" s="47"/>
      <c r="Z160" s="47"/>
    </row>
    <row r="161" spans="1:26" ht="15.75" customHeight="1">
      <c r="A161" s="444"/>
      <c r="B161" s="47"/>
      <c r="C161" s="472"/>
      <c r="D161" s="47"/>
      <c r="E161" s="47"/>
      <c r="F161" s="47"/>
      <c r="G161" s="47"/>
      <c r="H161" s="47"/>
      <c r="I161" s="444"/>
      <c r="J161" s="446"/>
      <c r="K161" s="446"/>
      <c r="L161" s="444"/>
      <c r="M161" s="444"/>
      <c r="N161" s="446"/>
      <c r="O161" s="446"/>
      <c r="P161" s="444"/>
      <c r="Q161" s="444"/>
      <c r="R161" s="47"/>
      <c r="S161" s="47"/>
      <c r="T161" s="47"/>
      <c r="U161" s="47"/>
      <c r="V161" s="47"/>
      <c r="W161" s="47"/>
      <c r="X161" s="47"/>
      <c r="Y161" s="47"/>
      <c r="Z161" s="47"/>
    </row>
    <row r="162" spans="1:26" ht="15.75" customHeight="1">
      <c r="A162" s="444"/>
      <c r="B162" s="47"/>
      <c r="C162" s="472"/>
      <c r="D162" s="47"/>
      <c r="E162" s="47"/>
      <c r="F162" s="47"/>
      <c r="G162" s="47"/>
      <c r="H162" s="47"/>
      <c r="I162" s="444"/>
      <c r="J162" s="446"/>
      <c r="K162" s="446"/>
      <c r="L162" s="444"/>
      <c r="M162" s="444"/>
      <c r="N162" s="446"/>
      <c r="O162" s="446"/>
      <c r="P162" s="444"/>
      <c r="Q162" s="444"/>
      <c r="R162" s="47"/>
      <c r="S162" s="47"/>
      <c r="T162" s="47"/>
      <c r="U162" s="47"/>
      <c r="V162" s="47"/>
      <c r="W162" s="47"/>
      <c r="X162" s="47"/>
      <c r="Y162" s="47"/>
      <c r="Z162" s="47"/>
    </row>
    <row r="163" spans="1:26" ht="15.75" customHeight="1">
      <c r="A163" s="444"/>
      <c r="B163" s="47"/>
      <c r="C163" s="472"/>
      <c r="D163" s="47"/>
      <c r="E163" s="47"/>
      <c r="F163" s="47"/>
      <c r="G163" s="47"/>
      <c r="H163" s="47"/>
      <c r="I163" s="444"/>
      <c r="J163" s="446"/>
      <c r="K163" s="446"/>
      <c r="L163" s="444"/>
      <c r="M163" s="444"/>
      <c r="N163" s="446"/>
      <c r="O163" s="446"/>
      <c r="P163" s="444"/>
      <c r="Q163" s="444"/>
      <c r="R163" s="47"/>
      <c r="S163" s="47"/>
      <c r="T163" s="47"/>
      <c r="U163" s="47"/>
      <c r="V163" s="47"/>
      <c r="W163" s="47"/>
      <c r="X163" s="47"/>
      <c r="Y163" s="47"/>
      <c r="Z163" s="47"/>
    </row>
    <row r="164" spans="1:26" ht="15.75" customHeight="1">
      <c r="A164" s="444"/>
      <c r="B164" s="47"/>
      <c r="C164" s="472"/>
      <c r="D164" s="47"/>
      <c r="E164" s="47"/>
      <c r="F164" s="47"/>
      <c r="G164" s="47"/>
      <c r="H164" s="47"/>
      <c r="I164" s="444"/>
      <c r="J164" s="446"/>
      <c r="K164" s="446"/>
      <c r="L164" s="444"/>
      <c r="M164" s="444"/>
      <c r="N164" s="446"/>
      <c r="O164" s="446"/>
      <c r="P164" s="444"/>
      <c r="Q164" s="444"/>
      <c r="R164" s="47"/>
      <c r="S164" s="47"/>
      <c r="T164" s="47"/>
      <c r="U164" s="47"/>
      <c r="V164" s="47"/>
      <c r="W164" s="47"/>
      <c r="X164" s="47"/>
      <c r="Y164" s="47"/>
      <c r="Z164" s="47"/>
    </row>
    <row r="165" spans="1:26" ht="15.75" customHeight="1">
      <c r="A165" s="444"/>
      <c r="B165" s="47"/>
      <c r="C165" s="472"/>
      <c r="D165" s="47"/>
      <c r="E165" s="47"/>
      <c r="F165" s="47"/>
      <c r="G165" s="47"/>
      <c r="H165" s="47"/>
      <c r="I165" s="444"/>
      <c r="J165" s="446"/>
      <c r="K165" s="446"/>
      <c r="L165" s="444"/>
      <c r="M165" s="444"/>
      <c r="N165" s="446"/>
      <c r="O165" s="446"/>
      <c r="P165" s="444"/>
      <c r="Q165" s="444"/>
      <c r="R165" s="47"/>
      <c r="S165" s="47"/>
      <c r="T165" s="47"/>
      <c r="U165" s="47"/>
      <c r="V165" s="47"/>
      <c r="W165" s="47"/>
      <c r="X165" s="47"/>
      <c r="Y165" s="47"/>
      <c r="Z165" s="47"/>
    </row>
    <row r="166" spans="1:26" ht="15.75" customHeight="1">
      <c r="A166" s="444"/>
      <c r="B166" s="47"/>
      <c r="C166" s="472"/>
      <c r="D166" s="47"/>
      <c r="E166" s="47"/>
      <c r="F166" s="47"/>
      <c r="G166" s="47"/>
      <c r="H166" s="47"/>
      <c r="I166" s="444"/>
      <c r="J166" s="446"/>
      <c r="K166" s="446"/>
      <c r="L166" s="444"/>
      <c r="M166" s="444"/>
      <c r="N166" s="446"/>
      <c r="O166" s="446"/>
      <c r="P166" s="444"/>
      <c r="Q166" s="444"/>
      <c r="R166" s="47"/>
      <c r="S166" s="47"/>
      <c r="T166" s="47"/>
      <c r="U166" s="47"/>
      <c r="V166" s="47"/>
      <c r="W166" s="47"/>
      <c r="X166" s="47"/>
      <c r="Y166" s="47"/>
      <c r="Z166" s="47"/>
    </row>
    <row r="167" spans="1:26" ht="15.75" customHeight="1">
      <c r="A167" s="444"/>
      <c r="B167" s="47"/>
      <c r="C167" s="472"/>
      <c r="D167" s="47"/>
      <c r="E167" s="47"/>
      <c r="F167" s="47"/>
      <c r="G167" s="47"/>
      <c r="H167" s="47"/>
      <c r="I167" s="444"/>
      <c r="J167" s="446"/>
      <c r="K167" s="446"/>
      <c r="L167" s="444"/>
      <c r="M167" s="444"/>
      <c r="N167" s="446"/>
      <c r="O167" s="446"/>
      <c r="P167" s="444"/>
      <c r="Q167" s="444"/>
      <c r="R167" s="47"/>
      <c r="S167" s="47"/>
      <c r="T167" s="47"/>
      <c r="U167" s="47"/>
      <c r="V167" s="47"/>
      <c r="W167" s="47"/>
      <c r="X167" s="47"/>
      <c r="Y167" s="47"/>
      <c r="Z167" s="47"/>
    </row>
    <row r="168" spans="1:26" ht="15.75" customHeight="1">
      <c r="A168" s="444"/>
      <c r="B168" s="47"/>
      <c r="C168" s="472"/>
      <c r="D168" s="47"/>
      <c r="E168" s="47"/>
      <c r="F168" s="47"/>
      <c r="G168" s="47"/>
      <c r="H168" s="47"/>
      <c r="I168" s="444"/>
      <c r="J168" s="446"/>
      <c r="K168" s="446"/>
      <c r="L168" s="444"/>
      <c r="M168" s="444"/>
      <c r="N168" s="446"/>
      <c r="O168" s="446"/>
      <c r="P168" s="444"/>
      <c r="Q168" s="444"/>
      <c r="R168" s="47"/>
      <c r="S168" s="47"/>
      <c r="T168" s="47"/>
      <c r="U168" s="47"/>
      <c r="V168" s="47"/>
      <c r="W168" s="47"/>
      <c r="X168" s="47"/>
      <c r="Y168" s="47"/>
      <c r="Z168" s="47"/>
    </row>
    <row r="169" spans="1:26" ht="15.75" customHeight="1">
      <c r="A169" s="444"/>
      <c r="B169" s="47"/>
      <c r="C169" s="472"/>
      <c r="D169" s="47"/>
      <c r="E169" s="47"/>
      <c r="F169" s="47"/>
      <c r="G169" s="47"/>
      <c r="H169" s="47"/>
      <c r="I169" s="444"/>
      <c r="J169" s="446"/>
      <c r="K169" s="446"/>
      <c r="L169" s="444"/>
      <c r="M169" s="444"/>
      <c r="N169" s="446"/>
      <c r="O169" s="446"/>
      <c r="P169" s="444"/>
      <c r="Q169" s="444"/>
      <c r="R169" s="47"/>
      <c r="S169" s="47"/>
      <c r="T169" s="47"/>
      <c r="U169" s="47"/>
      <c r="V169" s="47"/>
      <c r="W169" s="47"/>
      <c r="X169" s="47"/>
      <c r="Y169" s="47"/>
      <c r="Z169" s="47"/>
    </row>
    <row r="170" spans="1:26" ht="15.75" customHeight="1">
      <c r="A170" s="444"/>
      <c r="B170" s="47"/>
      <c r="C170" s="472"/>
      <c r="D170" s="47"/>
      <c r="E170" s="47"/>
      <c r="F170" s="47"/>
      <c r="G170" s="47"/>
      <c r="H170" s="47"/>
      <c r="I170" s="444"/>
      <c r="J170" s="446"/>
      <c r="K170" s="446"/>
      <c r="L170" s="444"/>
      <c r="M170" s="444"/>
      <c r="N170" s="446"/>
      <c r="O170" s="446"/>
      <c r="P170" s="444"/>
      <c r="Q170" s="444"/>
      <c r="R170" s="47"/>
      <c r="S170" s="47"/>
      <c r="T170" s="47"/>
      <c r="U170" s="47"/>
      <c r="V170" s="47"/>
      <c r="W170" s="47"/>
      <c r="X170" s="47"/>
      <c r="Y170" s="47"/>
      <c r="Z170" s="47"/>
    </row>
    <row r="171" spans="1:26" ht="15.75" customHeight="1">
      <c r="A171" s="444"/>
      <c r="B171" s="47"/>
      <c r="C171" s="472"/>
      <c r="D171" s="47"/>
      <c r="E171" s="47"/>
      <c r="F171" s="47"/>
      <c r="G171" s="47"/>
      <c r="H171" s="47"/>
      <c r="I171" s="444"/>
      <c r="J171" s="446"/>
      <c r="K171" s="446"/>
      <c r="L171" s="444"/>
      <c r="M171" s="444"/>
      <c r="N171" s="446"/>
      <c r="O171" s="446"/>
      <c r="P171" s="444"/>
      <c r="Q171" s="444"/>
      <c r="R171" s="47"/>
      <c r="S171" s="47"/>
      <c r="T171" s="47"/>
      <c r="U171" s="47"/>
      <c r="V171" s="47"/>
      <c r="W171" s="47"/>
      <c r="X171" s="47"/>
      <c r="Y171" s="47"/>
      <c r="Z171" s="47"/>
    </row>
    <row r="172" spans="1:26" ht="15.75" customHeight="1">
      <c r="A172" s="444"/>
      <c r="B172" s="47"/>
      <c r="C172" s="472"/>
      <c r="D172" s="47"/>
      <c r="E172" s="47"/>
      <c r="F172" s="47"/>
      <c r="G172" s="47"/>
      <c r="H172" s="47"/>
      <c r="I172" s="444"/>
      <c r="J172" s="446"/>
      <c r="K172" s="446"/>
      <c r="L172" s="444"/>
      <c r="M172" s="444"/>
      <c r="N172" s="446"/>
      <c r="O172" s="446"/>
      <c r="P172" s="444"/>
      <c r="Q172" s="444"/>
      <c r="R172" s="47"/>
      <c r="S172" s="47"/>
      <c r="T172" s="47"/>
      <c r="U172" s="47"/>
      <c r="V172" s="47"/>
      <c r="W172" s="47"/>
      <c r="X172" s="47"/>
      <c r="Y172" s="47"/>
      <c r="Z172" s="47"/>
    </row>
    <row r="173" spans="1:26" ht="15.75" customHeight="1">
      <c r="A173" s="444"/>
      <c r="B173" s="47"/>
      <c r="C173" s="472"/>
      <c r="D173" s="47"/>
      <c r="E173" s="47"/>
      <c r="F173" s="47"/>
      <c r="G173" s="47"/>
      <c r="H173" s="47"/>
      <c r="I173" s="444"/>
      <c r="J173" s="446"/>
      <c r="K173" s="446"/>
      <c r="L173" s="444"/>
      <c r="M173" s="444"/>
      <c r="N173" s="446"/>
      <c r="O173" s="446"/>
      <c r="P173" s="444"/>
      <c r="Q173" s="444"/>
      <c r="R173" s="47"/>
      <c r="S173" s="47"/>
      <c r="T173" s="47"/>
      <c r="U173" s="47"/>
      <c r="V173" s="47"/>
      <c r="W173" s="47"/>
      <c r="X173" s="47"/>
      <c r="Y173" s="47"/>
      <c r="Z173" s="47"/>
    </row>
    <row r="174" spans="1:26" ht="15.75" customHeight="1">
      <c r="A174" s="444"/>
      <c r="B174" s="47"/>
      <c r="C174" s="472"/>
      <c r="D174" s="47"/>
      <c r="E174" s="47"/>
      <c r="F174" s="47"/>
      <c r="G174" s="47"/>
      <c r="H174" s="47"/>
      <c r="I174" s="444"/>
      <c r="J174" s="446"/>
      <c r="K174" s="446"/>
      <c r="L174" s="444"/>
      <c r="M174" s="444"/>
      <c r="N174" s="446"/>
      <c r="O174" s="446"/>
      <c r="P174" s="444"/>
      <c r="Q174" s="444"/>
      <c r="R174" s="47"/>
      <c r="S174" s="47"/>
      <c r="T174" s="47"/>
      <c r="U174" s="47"/>
      <c r="V174" s="47"/>
      <c r="W174" s="47"/>
      <c r="X174" s="47"/>
      <c r="Y174" s="47"/>
      <c r="Z174" s="47"/>
    </row>
    <row r="175" spans="1:26" ht="15.75" customHeight="1">
      <c r="A175" s="444"/>
      <c r="B175" s="47"/>
      <c r="C175" s="472"/>
      <c r="D175" s="47"/>
      <c r="E175" s="47"/>
      <c r="F175" s="47"/>
      <c r="G175" s="47"/>
      <c r="H175" s="47"/>
      <c r="I175" s="444"/>
      <c r="J175" s="446"/>
      <c r="K175" s="446"/>
      <c r="L175" s="444"/>
      <c r="M175" s="444"/>
      <c r="N175" s="446"/>
      <c r="O175" s="446"/>
      <c r="P175" s="444"/>
      <c r="Q175" s="444"/>
      <c r="R175" s="47"/>
      <c r="S175" s="47"/>
      <c r="T175" s="47"/>
      <c r="U175" s="47"/>
      <c r="V175" s="47"/>
      <c r="W175" s="47"/>
      <c r="X175" s="47"/>
      <c r="Y175" s="47"/>
      <c r="Z175" s="47"/>
    </row>
    <row r="176" spans="1:26" ht="15.75" customHeight="1">
      <c r="A176" s="444"/>
      <c r="B176" s="47"/>
      <c r="C176" s="472"/>
      <c r="D176" s="47"/>
      <c r="E176" s="47"/>
      <c r="F176" s="47"/>
      <c r="G176" s="47"/>
      <c r="H176" s="47"/>
      <c r="I176" s="444"/>
      <c r="J176" s="446"/>
      <c r="K176" s="446"/>
      <c r="L176" s="444"/>
      <c r="M176" s="444"/>
      <c r="N176" s="446"/>
      <c r="O176" s="446"/>
      <c r="P176" s="444"/>
      <c r="Q176" s="444"/>
      <c r="R176" s="47"/>
      <c r="S176" s="47"/>
      <c r="T176" s="47"/>
      <c r="U176" s="47"/>
      <c r="V176" s="47"/>
      <c r="W176" s="47"/>
      <c r="X176" s="47"/>
      <c r="Y176" s="47"/>
      <c r="Z176" s="47"/>
    </row>
    <row r="177" spans="1:26" ht="15.75" customHeight="1">
      <c r="A177" s="444"/>
      <c r="B177" s="47"/>
      <c r="C177" s="472"/>
      <c r="D177" s="47"/>
      <c r="E177" s="47"/>
      <c r="F177" s="47"/>
      <c r="G177" s="47"/>
      <c r="H177" s="47"/>
      <c r="I177" s="444"/>
      <c r="J177" s="446"/>
      <c r="K177" s="446"/>
      <c r="L177" s="444"/>
      <c r="M177" s="444"/>
      <c r="N177" s="446"/>
      <c r="O177" s="446"/>
      <c r="P177" s="444"/>
      <c r="Q177" s="444"/>
      <c r="R177" s="47"/>
      <c r="S177" s="47"/>
      <c r="T177" s="47"/>
      <c r="U177" s="47"/>
      <c r="V177" s="47"/>
      <c r="W177" s="47"/>
      <c r="X177" s="47"/>
      <c r="Y177" s="47"/>
      <c r="Z177" s="47"/>
    </row>
    <row r="178" spans="1:26" ht="15.75" customHeight="1">
      <c r="A178" s="444"/>
      <c r="B178" s="47"/>
      <c r="C178" s="472"/>
      <c r="D178" s="47"/>
      <c r="E178" s="47"/>
      <c r="F178" s="47"/>
      <c r="G178" s="47"/>
      <c r="H178" s="47"/>
      <c r="I178" s="444"/>
      <c r="J178" s="446"/>
      <c r="K178" s="446"/>
      <c r="L178" s="444"/>
      <c r="M178" s="444"/>
      <c r="N178" s="446"/>
      <c r="O178" s="446"/>
      <c r="P178" s="444"/>
      <c r="Q178" s="444"/>
      <c r="R178" s="47"/>
      <c r="S178" s="47"/>
      <c r="T178" s="47"/>
      <c r="U178" s="47"/>
      <c r="V178" s="47"/>
      <c r="W178" s="47"/>
      <c r="X178" s="47"/>
      <c r="Y178" s="47"/>
      <c r="Z178" s="47"/>
    </row>
    <row r="179" spans="1:26" ht="15.75" customHeight="1">
      <c r="A179" s="444"/>
      <c r="B179" s="47"/>
      <c r="C179" s="472"/>
      <c r="D179" s="47"/>
      <c r="E179" s="47"/>
      <c r="F179" s="47"/>
      <c r="G179" s="47"/>
      <c r="H179" s="47"/>
      <c r="I179" s="444"/>
      <c r="J179" s="446"/>
      <c r="K179" s="446"/>
      <c r="L179" s="444"/>
      <c r="M179" s="444"/>
      <c r="N179" s="446"/>
      <c r="O179" s="446"/>
      <c r="P179" s="444"/>
      <c r="Q179" s="444"/>
      <c r="R179" s="47"/>
      <c r="S179" s="47"/>
      <c r="T179" s="47"/>
      <c r="U179" s="47"/>
      <c r="V179" s="47"/>
      <c r="W179" s="47"/>
      <c r="X179" s="47"/>
      <c r="Y179" s="47"/>
      <c r="Z179" s="47"/>
    </row>
    <row r="180" spans="1:26" ht="15.75" customHeight="1">
      <c r="A180" s="444"/>
      <c r="B180" s="47"/>
      <c r="C180" s="472"/>
      <c r="D180" s="47"/>
      <c r="E180" s="47"/>
      <c r="F180" s="47"/>
      <c r="G180" s="47"/>
      <c r="H180" s="47"/>
      <c r="I180" s="444"/>
      <c r="J180" s="446"/>
      <c r="K180" s="446"/>
      <c r="L180" s="444"/>
      <c r="M180" s="444"/>
      <c r="N180" s="446"/>
      <c r="O180" s="446"/>
      <c r="P180" s="444"/>
      <c r="Q180" s="444"/>
      <c r="R180" s="47"/>
      <c r="S180" s="47"/>
      <c r="T180" s="47"/>
      <c r="U180" s="47"/>
      <c r="V180" s="47"/>
      <c r="W180" s="47"/>
      <c r="X180" s="47"/>
      <c r="Y180" s="47"/>
      <c r="Z180" s="47"/>
    </row>
    <row r="181" spans="1:26" ht="15.75" customHeight="1">
      <c r="A181" s="444"/>
      <c r="B181" s="47"/>
      <c r="C181" s="472"/>
      <c r="D181" s="47"/>
      <c r="E181" s="47"/>
      <c r="F181" s="47"/>
      <c r="G181" s="47"/>
      <c r="H181" s="47"/>
      <c r="I181" s="444"/>
      <c r="J181" s="446"/>
      <c r="K181" s="446"/>
      <c r="L181" s="444"/>
      <c r="M181" s="444"/>
      <c r="N181" s="446"/>
      <c r="O181" s="446"/>
      <c r="P181" s="444"/>
      <c r="Q181" s="444"/>
      <c r="R181" s="47"/>
      <c r="S181" s="47"/>
      <c r="T181" s="47"/>
      <c r="U181" s="47"/>
      <c r="V181" s="47"/>
      <c r="W181" s="47"/>
      <c r="X181" s="47"/>
      <c r="Y181" s="47"/>
      <c r="Z181" s="47"/>
    </row>
    <row r="182" spans="1:26" ht="15.75" customHeight="1">
      <c r="A182" s="444"/>
      <c r="B182" s="47"/>
      <c r="C182" s="472"/>
      <c r="D182" s="47"/>
      <c r="E182" s="47"/>
      <c r="F182" s="47"/>
      <c r="G182" s="47"/>
      <c r="H182" s="47"/>
      <c r="I182" s="444"/>
      <c r="J182" s="446"/>
      <c r="K182" s="446"/>
      <c r="L182" s="444"/>
      <c r="M182" s="444"/>
      <c r="N182" s="446"/>
      <c r="O182" s="446"/>
      <c r="P182" s="444"/>
      <c r="Q182" s="444"/>
      <c r="R182" s="47"/>
      <c r="S182" s="47"/>
      <c r="T182" s="47"/>
      <c r="U182" s="47"/>
      <c r="V182" s="47"/>
      <c r="W182" s="47"/>
      <c r="X182" s="47"/>
      <c r="Y182" s="47"/>
      <c r="Z182" s="47"/>
    </row>
    <row r="183" spans="1:26" ht="15.75" customHeight="1">
      <c r="A183" s="444"/>
      <c r="B183" s="47"/>
      <c r="C183" s="472"/>
      <c r="D183" s="47"/>
      <c r="E183" s="47"/>
      <c r="F183" s="47"/>
      <c r="G183" s="47"/>
      <c r="H183" s="47"/>
      <c r="I183" s="444"/>
      <c r="J183" s="446"/>
      <c r="K183" s="446"/>
      <c r="L183" s="444"/>
      <c r="M183" s="444"/>
      <c r="N183" s="446"/>
      <c r="O183" s="446"/>
      <c r="P183" s="444"/>
      <c r="Q183" s="444"/>
      <c r="R183" s="47"/>
      <c r="S183" s="47"/>
      <c r="T183" s="47"/>
      <c r="U183" s="47"/>
      <c r="V183" s="47"/>
      <c r="W183" s="47"/>
      <c r="X183" s="47"/>
      <c r="Y183" s="47"/>
      <c r="Z183" s="47"/>
    </row>
    <row r="184" spans="1:26" ht="15.75" customHeight="1">
      <c r="A184" s="444"/>
      <c r="B184" s="47"/>
      <c r="C184" s="472"/>
      <c r="D184" s="47"/>
      <c r="E184" s="47"/>
      <c r="F184" s="47"/>
      <c r="G184" s="47"/>
      <c r="H184" s="47"/>
      <c r="I184" s="444"/>
      <c r="J184" s="446"/>
      <c r="K184" s="446"/>
      <c r="L184" s="444"/>
      <c r="M184" s="444"/>
      <c r="N184" s="446"/>
      <c r="O184" s="446"/>
      <c r="P184" s="444"/>
      <c r="Q184" s="444"/>
      <c r="R184" s="47"/>
      <c r="S184" s="47"/>
      <c r="T184" s="47"/>
      <c r="U184" s="47"/>
      <c r="V184" s="47"/>
      <c r="W184" s="47"/>
      <c r="X184" s="47"/>
      <c r="Y184" s="47"/>
      <c r="Z184" s="47"/>
    </row>
    <row r="185" spans="1:26" ht="15.75" customHeight="1">
      <c r="A185" s="444"/>
      <c r="B185" s="47"/>
      <c r="C185" s="472"/>
      <c r="D185" s="47"/>
      <c r="E185" s="47"/>
      <c r="F185" s="47"/>
      <c r="G185" s="47"/>
      <c r="H185" s="47"/>
      <c r="I185" s="444"/>
      <c r="J185" s="446"/>
      <c r="K185" s="446"/>
      <c r="L185" s="444"/>
      <c r="M185" s="444"/>
      <c r="N185" s="446"/>
      <c r="O185" s="446"/>
      <c r="P185" s="444"/>
      <c r="Q185" s="444"/>
      <c r="R185" s="47"/>
      <c r="S185" s="47"/>
      <c r="T185" s="47"/>
      <c r="U185" s="47"/>
      <c r="V185" s="47"/>
      <c r="W185" s="47"/>
      <c r="X185" s="47"/>
      <c r="Y185" s="47"/>
      <c r="Z185" s="47"/>
    </row>
    <row r="186" spans="1:26" ht="15.75" customHeight="1">
      <c r="A186" s="444"/>
      <c r="B186" s="47"/>
      <c r="C186" s="472"/>
      <c r="D186" s="47"/>
      <c r="E186" s="47"/>
      <c r="F186" s="47"/>
      <c r="G186" s="47"/>
      <c r="H186" s="47"/>
      <c r="I186" s="444"/>
      <c r="J186" s="446"/>
      <c r="K186" s="446"/>
      <c r="L186" s="444"/>
      <c r="M186" s="444"/>
      <c r="N186" s="446"/>
      <c r="O186" s="446"/>
      <c r="P186" s="444"/>
      <c r="Q186" s="444"/>
      <c r="R186" s="47"/>
      <c r="S186" s="47"/>
      <c r="T186" s="47"/>
      <c r="U186" s="47"/>
      <c r="V186" s="47"/>
      <c r="W186" s="47"/>
      <c r="X186" s="47"/>
      <c r="Y186" s="47"/>
      <c r="Z186" s="47"/>
    </row>
    <row r="187" spans="1:26" ht="15.75" customHeight="1">
      <c r="A187" s="444"/>
      <c r="B187" s="47"/>
      <c r="C187" s="472"/>
      <c r="D187" s="47"/>
      <c r="E187" s="47"/>
      <c r="F187" s="47"/>
      <c r="G187" s="47"/>
      <c r="H187" s="47"/>
      <c r="I187" s="444"/>
      <c r="J187" s="446"/>
      <c r="K187" s="446"/>
      <c r="L187" s="444"/>
      <c r="M187" s="444"/>
      <c r="N187" s="446"/>
      <c r="O187" s="446"/>
      <c r="P187" s="444"/>
      <c r="Q187" s="444"/>
      <c r="R187" s="47"/>
      <c r="S187" s="47"/>
      <c r="T187" s="47"/>
      <c r="U187" s="47"/>
      <c r="V187" s="47"/>
      <c r="W187" s="47"/>
      <c r="X187" s="47"/>
      <c r="Y187" s="47"/>
      <c r="Z187" s="47"/>
    </row>
    <row r="188" spans="1:26" ht="15.75" customHeight="1">
      <c r="A188" s="444"/>
      <c r="B188" s="47"/>
      <c r="C188" s="472"/>
      <c r="D188" s="47"/>
      <c r="E188" s="47"/>
      <c r="F188" s="47"/>
      <c r="G188" s="47"/>
      <c r="H188" s="47"/>
      <c r="I188" s="444"/>
      <c r="J188" s="446"/>
      <c r="K188" s="446"/>
      <c r="L188" s="444"/>
      <c r="M188" s="444"/>
      <c r="N188" s="446"/>
      <c r="O188" s="446"/>
      <c r="P188" s="444"/>
      <c r="Q188" s="444"/>
      <c r="R188" s="47"/>
      <c r="S188" s="47"/>
      <c r="T188" s="47"/>
      <c r="U188" s="47"/>
      <c r="V188" s="47"/>
      <c r="W188" s="47"/>
      <c r="X188" s="47"/>
      <c r="Y188" s="47"/>
      <c r="Z188" s="47"/>
    </row>
    <row r="189" spans="1:26" ht="15.75" customHeight="1">
      <c r="A189" s="444"/>
      <c r="B189" s="47"/>
      <c r="C189" s="472"/>
      <c r="D189" s="47"/>
      <c r="E189" s="47"/>
      <c r="F189" s="47"/>
      <c r="G189" s="47"/>
      <c r="H189" s="47"/>
      <c r="I189" s="444"/>
      <c r="J189" s="446"/>
      <c r="K189" s="446"/>
      <c r="L189" s="444"/>
      <c r="M189" s="444"/>
      <c r="N189" s="446"/>
      <c r="O189" s="446"/>
      <c r="P189" s="444"/>
      <c r="Q189" s="444"/>
      <c r="R189" s="47"/>
      <c r="S189" s="47"/>
      <c r="T189" s="47"/>
      <c r="U189" s="47"/>
      <c r="V189" s="47"/>
      <c r="W189" s="47"/>
      <c r="X189" s="47"/>
      <c r="Y189" s="47"/>
      <c r="Z189" s="47"/>
    </row>
    <row r="190" spans="1:26" ht="15.75" customHeight="1">
      <c r="A190" s="444"/>
      <c r="B190" s="47"/>
      <c r="C190" s="472"/>
      <c r="D190" s="47"/>
      <c r="E190" s="47"/>
      <c r="F190" s="47"/>
      <c r="G190" s="47"/>
      <c r="H190" s="47"/>
      <c r="I190" s="444"/>
      <c r="J190" s="446"/>
      <c r="K190" s="446"/>
      <c r="L190" s="444"/>
      <c r="M190" s="444"/>
      <c r="N190" s="446"/>
      <c r="O190" s="446"/>
      <c r="P190" s="444"/>
      <c r="Q190" s="444"/>
      <c r="R190" s="47"/>
      <c r="S190" s="47"/>
      <c r="T190" s="47"/>
      <c r="U190" s="47"/>
      <c r="V190" s="47"/>
      <c r="W190" s="47"/>
      <c r="X190" s="47"/>
      <c r="Y190" s="47"/>
      <c r="Z190" s="47"/>
    </row>
    <row r="191" spans="1:26" ht="15.75" customHeight="1">
      <c r="A191" s="444"/>
      <c r="B191" s="47"/>
      <c r="C191" s="472"/>
      <c r="D191" s="47"/>
      <c r="E191" s="47"/>
      <c r="F191" s="47"/>
      <c r="G191" s="47"/>
      <c r="H191" s="47"/>
      <c r="I191" s="444"/>
      <c r="J191" s="446"/>
      <c r="K191" s="446"/>
      <c r="L191" s="444"/>
      <c r="M191" s="444"/>
      <c r="N191" s="446"/>
      <c r="O191" s="446"/>
      <c r="P191" s="444"/>
      <c r="Q191" s="444"/>
      <c r="R191" s="47"/>
      <c r="S191" s="47"/>
      <c r="T191" s="47"/>
      <c r="U191" s="47"/>
      <c r="V191" s="47"/>
      <c r="W191" s="47"/>
      <c r="X191" s="47"/>
      <c r="Y191" s="47"/>
      <c r="Z191" s="47"/>
    </row>
    <row r="192" spans="1:26" ht="15.75" customHeight="1">
      <c r="A192" s="444"/>
      <c r="B192" s="47"/>
      <c r="C192" s="472"/>
      <c r="D192" s="47"/>
      <c r="E192" s="47"/>
      <c r="F192" s="47"/>
      <c r="G192" s="47"/>
      <c r="H192" s="47"/>
      <c r="I192" s="444"/>
      <c r="J192" s="446"/>
      <c r="K192" s="446"/>
      <c r="L192" s="444"/>
      <c r="M192" s="444"/>
      <c r="N192" s="446"/>
      <c r="O192" s="446"/>
      <c r="P192" s="444"/>
      <c r="Q192" s="444"/>
      <c r="R192" s="47"/>
      <c r="S192" s="47"/>
      <c r="T192" s="47"/>
      <c r="U192" s="47"/>
      <c r="V192" s="47"/>
      <c r="W192" s="47"/>
      <c r="X192" s="47"/>
      <c r="Y192" s="47"/>
      <c r="Z192" s="47"/>
    </row>
    <row r="193" spans="1:26" ht="15.75" customHeight="1">
      <c r="A193" s="444"/>
      <c r="B193" s="47"/>
      <c r="C193" s="472"/>
      <c r="D193" s="47"/>
      <c r="E193" s="47"/>
      <c r="F193" s="47"/>
      <c r="G193" s="47"/>
      <c r="H193" s="47"/>
      <c r="I193" s="444"/>
      <c r="J193" s="446"/>
      <c r="K193" s="446"/>
      <c r="L193" s="444"/>
      <c r="M193" s="444"/>
      <c r="N193" s="446"/>
      <c r="O193" s="446"/>
      <c r="P193" s="444"/>
      <c r="Q193" s="444"/>
      <c r="R193" s="47"/>
      <c r="S193" s="47"/>
      <c r="T193" s="47"/>
      <c r="U193" s="47"/>
      <c r="V193" s="47"/>
      <c r="W193" s="47"/>
      <c r="X193" s="47"/>
      <c r="Y193" s="47"/>
      <c r="Z193" s="47"/>
    </row>
    <row r="194" spans="1:26" ht="15.75" customHeight="1">
      <c r="A194" s="444"/>
      <c r="B194" s="47"/>
      <c r="C194" s="472"/>
      <c r="D194" s="47"/>
      <c r="E194" s="47"/>
      <c r="F194" s="47"/>
      <c r="G194" s="47"/>
      <c r="H194" s="47"/>
      <c r="I194" s="444"/>
      <c r="J194" s="446"/>
      <c r="K194" s="446"/>
      <c r="L194" s="444"/>
      <c r="M194" s="444"/>
      <c r="N194" s="446"/>
      <c r="O194" s="446"/>
      <c r="P194" s="444"/>
      <c r="Q194" s="444"/>
      <c r="R194" s="47"/>
      <c r="S194" s="47"/>
      <c r="T194" s="47"/>
      <c r="U194" s="47"/>
      <c r="V194" s="47"/>
      <c r="W194" s="47"/>
      <c r="X194" s="47"/>
      <c r="Y194" s="47"/>
      <c r="Z194" s="47"/>
    </row>
    <row r="195" spans="1:26" ht="15.75" customHeight="1">
      <c r="A195" s="444"/>
      <c r="B195" s="47"/>
      <c r="C195" s="472"/>
      <c r="D195" s="47"/>
      <c r="E195" s="47"/>
      <c r="F195" s="47"/>
      <c r="G195" s="47"/>
      <c r="H195" s="47"/>
      <c r="I195" s="444"/>
      <c r="J195" s="446"/>
      <c r="K195" s="446"/>
      <c r="L195" s="444"/>
      <c r="M195" s="444"/>
      <c r="N195" s="446"/>
      <c r="O195" s="446"/>
      <c r="P195" s="444"/>
      <c r="Q195" s="444"/>
      <c r="R195" s="47"/>
      <c r="S195" s="47"/>
      <c r="T195" s="47"/>
      <c r="U195" s="47"/>
      <c r="V195" s="47"/>
      <c r="W195" s="47"/>
      <c r="X195" s="47"/>
      <c r="Y195" s="47"/>
      <c r="Z195" s="47"/>
    </row>
    <row r="196" spans="1:26" ht="15.75" customHeight="1">
      <c r="A196" s="444"/>
      <c r="B196" s="47"/>
      <c r="C196" s="472"/>
      <c r="D196" s="47"/>
      <c r="E196" s="47"/>
      <c r="F196" s="47"/>
      <c r="G196" s="47"/>
      <c r="H196" s="47"/>
      <c r="I196" s="444"/>
      <c r="J196" s="446"/>
      <c r="K196" s="446"/>
      <c r="L196" s="444"/>
      <c r="M196" s="444"/>
      <c r="N196" s="446"/>
      <c r="O196" s="446"/>
      <c r="P196" s="444"/>
      <c r="Q196" s="444"/>
      <c r="R196" s="47"/>
      <c r="S196" s="47"/>
      <c r="T196" s="47"/>
      <c r="U196" s="47"/>
      <c r="V196" s="47"/>
      <c r="W196" s="47"/>
      <c r="X196" s="47"/>
      <c r="Y196" s="47"/>
      <c r="Z196" s="47"/>
    </row>
    <row r="197" spans="1:26" ht="15.75" customHeight="1">
      <c r="A197" s="444"/>
      <c r="B197" s="47"/>
      <c r="C197" s="472"/>
      <c r="D197" s="47"/>
      <c r="E197" s="47"/>
      <c r="F197" s="47"/>
      <c r="G197" s="47"/>
      <c r="H197" s="47"/>
      <c r="I197" s="444"/>
      <c r="J197" s="446"/>
      <c r="K197" s="446"/>
      <c r="L197" s="444"/>
      <c r="M197" s="444"/>
      <c r="N197" s="446"/>
      <c r="O197" s="446"/>
      <c r="P197" s="444"/>
      <c r="Q197" s="444"/>
      <c r="R197" s="47"/>
      <c r="S197" s="47"/>
      <c r="T197" s="47"/>
      <c r="U197" s="47"/>
      <c r="V197" s="47"/>
      <c r="W197" s="47"/>
      <c r="X197" s="47"/>
      <c r="Y197" s="47"/>
      <c r="Z197" s="47"/>
    </row>
    <row r="198" spans="1:26" ht="15.75" customHeight="1">
      <c r="A198" s="444"/>
      <c r="B198" s="47"/>
      <c r="C198" s="472"/>
      <c r="D198" s="47"/>
      <c r="E198" s="47"/>
      <c r="F198" s="47"/>
      <c r="G198" s="47"/>
      <c r="H198" s="47"/>
      <c r="I198" s="444"/>
      <c r="J198" s="446"/>
      <c r="K198" s="446"/>
      <c r="L198" s="444"/>
      <c r="M198" s="444"/>
      <c r="N198" s="446"/>
      <c r="O198" s="446"/>
      <c r="P198" s="444"/>
      <c r="Q198" s="444"/>
      <c r="R198" s="47"/>
      <c r="S198" s="47"/>
      <c r="T198" s="47"/>
      <c r="U198" s="47"/>
      <c r="V198" s="47"/>
      <c r="W198" s="47"/>
      <c r="X198" s="47"/>
      <c r="Y198" s="47"/>
      <c r="Z198" s="47"/>
    </row>
    <row r="199" spans="1:26" ht="15.75" customHeight="1">
      <c r="A199" s="444"/>
      <c r="B199" s="47"/>
      <c r="C199" s="472"/>
      <c r="D199" s="47"/>
      <c r="E199" s="47"/>
      <c r="F199" s="47"/>
      <c r="G199" s="47"/>
      <c r="H199" s="47"/>
      <c r="I199" s="444"/>
      <c r="J199" s="446"/>
      <c r="K199" s="446"/>
      <c r="L199" s="444"/>
      <c r="M199" s="444"/>
      <c r="N199" s="446"/>
      <c r="O199" s="446"/>
      <c r="P199" s="444"/>
      <c r="Q199" s="444"/>
      <c r="R199" s="47"/>
      <c r="S199" s="47"/>
      <c r="T199" s="47"/>
      <c r="U199" s="47"/>
      <c r="V199" s="47"/>
      <c r="W199" s="47"/>
      <c r="X199" s="47"/>
      <c r="Y199" s="47"/>
      <c r="Z199" s="47"/>
    </row>
    <row r="200" spans="1:26" ht="15.75" customHeight="1">
      <c r="A200" s="444"/>
      <c r="B200" s="47"/>
      <c r="C200" s="472"/>
      <c r="D200" s="47"/>
      <c r="E200" s="47"/>
      <c r="F200" s="47"/>
      <c r="G200" s="47"/>
      <c r="H200" s="47"/>
      <c r="I200" s="444"/>
      <c r="J200" s="446"/>
      <c r="K200" s="446"/>
      <c r="L200" s="444"/>
      <c r="M200" s="444"/>
      <c r="N200" s="446"/>
      <c r="O200" s="446"/>
      <c r="P200" s="444"/>
      <c r="Q200" s="444"/>
      <c r="R200" s="47"/>
      <c r="S200" s="47"/>
      <c r="T200" s="47"/>
      <c r="U200" s="47"/>
      <c r="V200" s="47"/>
      <c r="W200" s="47"/>
      <c r="X200" s="47"/>
      <c r="Y200" s="47"/>
      <c r="Z200" s="47"/>
    </row>
    <row r="201" spans="1:26" ht="15.75" customHeight="1">
      <c r="A201" s="444"/>
      <c r="B201" s="47"/>
      <c r="C201" s="472"/>
      <c r="D201" s="47"/>
      <c r="E201" s="47"/>
      <c r="F201" s="47"/>
      <c r="G201" s="47"/>
      <c r="H201" s="47"/>
      <c r="I201" s="444"/>
      <c r="J201" s="446"/>
      <c r="K201" s="446"/>
      <c r="L201" s="444"/>
      <c r="M201" s="444"/>
      <c r="N201" s="446"/>
      <c r="O201" s="446"/>
      <c r="P201" s="444"/>
      <c r="Q201" s="444"/>
      <c r="R201" s="47"/>
      <c r="S201" s="47"/>
      <c r="T201" s="47"/>
      <c r="U201" s="47"/>
      <c r="V201" s="47"/>
      <c r="W201" s="47"/>
      <c r="X201" s="47"/>
      <c r="Y201" s="47"/>
      <c r="Z201" s="47"/>
    </row>
    <row r="202" spans="1:26" ht="15.75" customHeight="1">
      <c r="A202" s="444"/>
      <c r="B202" s="47"/>
      <c r="C202" s="472"/>
      <c r="D202" s="47"/>
      <c r="E202" s="47"/>
      <c r="F202" s="47"/>
      <c r="G202" s="47"/>
      <c r="H202" s="47"/>
      <c r="I202" s="444"/>
      <c r="J202" s="446"/>
      <c r="K202" s="446"/>
      <c r="L202" s="444"/>
      <c r="M202" s="444"/>
      <c r="N202" s="446"/>
      <c r="O202" s="446"/>
      <c r="P202" s="444"/>
      <c r="Q202" s="444"/>
      <c r="R202" s="47"/>
      <c r="S202" s="47"/>
      <c r="T202" s="47"/>
      <c r="U202" s="47"/>
      <c r="V202" s="47"/>
      <c r="W202" s="47"/>
      <c r="X202" s="47"/>
      <c r="Y202" s="47"/>
      <c r="Z202" s="47"/>
    </row>
    <row r="203" spans="1:26" ht="15.75" customHeight="1">
      <c r="A203" s="444"/>
      <c r="B203" s="47"/>
      <c r="C203" s="472"/>
      <c r="D203" s="47"/>
      <c r="E203" s="47"/>
      <c r="F203" s="47"/>
      <c r="G203" s="47"/>
      <c r="H203" s="47"/>
      <c r="I203" s="444"/>
      <c r="J203" s="446"/>
      <c r="K203" s="446"/>
      <c r="L203" s="444"/>
      <c r="M203" s="444"/>
      <c r="N203" s="446"/>
      <c r="O203" s="446"/>
      <c r="P203" s="444"/>
      <c r="Q203" s="444"/>
      <c r="R203" s="47"/>
      <c r="S203" s="47"/>
      <c r="T203" s="47"/>
      <c r="U203" s="47"/>
      <c r="V203" s="47"/>
      <c r="W203" s="47"/>
      <c r="X203" s="47"/>
      <c r="Y203" s="47"/>
      <c r="Z203" s="47"/>
    </row>
    <row r="204" spans="1:26" ht="15.75" customHeight="1">
      <c r="A204" s="444"/>
      <c r="B204" s="47"/>
      <c r="C204" s="472"/>
      <c r="D204" s="47"/>
      <c r="E204" s="47"/>
      <c r="F204" s="47"/>
      <c r="G204" s="47"/>
      <c r="H204" s="47"/>
      <c r="I204" s="444"/>
      <c r="J204" s="446"/>
      <c r="K204" s="446"/>
      <c r="L204" s="444"/>
      <c r="M204" s="444"/>
      <c r="N204" s="446"/>
      <c r="O204" s="446"/>
      <c r="P204" s="444"/>
      <c r="Q204" s="444"/>
      <c r="R204" s="47"/>
      <c r="S204" s="47"/>
      <c r="T204" s="47"/>
      <c r="U204" s="47"/>
      <c r="V204" s="47"/>
      <c r="W204" s="47"/>
      <c r="X204" s="47"/>
      <c r="Y204" s="47"/>
      <c r="Z204" s="47"/>
    </row>
    <row r="205" spans="1:26" ht="15.75" customHeight="1">
      <c r="A205" s="444"/>
      <c r="B205" s="47"/>
      <c r="C205" s="472"/>
      <c r="D205" s="47"/>
      <c r="E205" s="47"/>
      <c r="F205" s="47"/>
      <c r="G205" s="47"/>
      <c r="H205" s="47"/>
      <c r="I205" s="444"/>
      <c r="J205" s="446"/>
      <c r="K205" s="446"/>
      <c r="L205" s="444"/>
      <c r="M205" s="444"/>
      <c r="N205" s="446"/>
      <c r="O205" s="446"/>
      <c r="P205" s="444"/>
      <c r="Q205" s="444"/>
      <c r="R205" s="47"/>
      <c r="S205" s="47"/>
      <c r="T205" s="47"/>
      <c r="U205" s="47"/>
      <c r="V205" s="47"/>
      <c r="W205" s="47"/>
      <c r="X205" s="47"/>
      <c r="Y205" s="47"/>
      <c r="Z205" s="47"/>
    </row>
    <row r="206" spans="1:26" ht="15.75" customHeight="1">
      <c r="A206" s="444"/>
      <c r="B206" s="47"/>
      <c r="C206" s="472"/>
      <c r="D206" s="47"/>
      <c r="E206" s="47"/>
      <c r="F206" s="47"/>
      <c r="G206" s="47"/>
      <c r="H206" s="47"/>
      <c r="I206" s="444"/>
      <c r="J206" s="446"/>
      <c r="K206" s="446"/>
      <c r="L206" s="444"/>
      <c r="M206" s="444"/>
      <c r="N206" s="446"/>
      <c r="O206" s="446"/>
      <c r="P206" s="444"/>
      <c r="Q206" s="444"/>
      <c r="R206" s="47"/>
      <c r="S206" s="47"/>
      <c r="T206" s="47"/>
      <c r="U206" s="47"/>
      <c r="V206" s="47"/>
      <c r="W206" s="47"/>
      <c r="X206" s="47"/>
      <c r="Y206" s="47"/>
      <c r="Z206" s="47"/>
    </row>
    <row r="207" spans="1:26" ht="15.75" customHeight="1">
      <c r="A207" s="444"/>
      <c r="B207" s="47"/>
      <c r="C207" s="472"/>
      <c r="D207" s="47"/>
      <c r="E207" s="47"/>
      <c r="F207" s="47"/>
      <c r="G207" s="47"/>
      <c r="H207" s="47"/>
      <c r="I207" s="444"/>
      <c r="J207" s="446"/>
      <c r="K207" s="446"/>
      <c r="L207" s="444"/>
      <c r="M207" s="444"/>
      <c r="N207" s="446"/>
      <c r="O207" s="446"/>
      <c r="P207" s="444"/>
      <c r="Q207" s="444"/>
      <c r="R207" s="47"/>
      <c r="S207" s="47"/>
      <c r="T207" s="47"/>
      <c r="U207" s="47"/>
      <c r="V207" s="47"/>
      <c r="W207" s="47"/>
      <c r="X207" s="47"/>
      <c r="Y207" s="47"/>
      <c r="Z207" s="47"/>
    </row>
    <row r="208" spans="1:26" ht="15.75" customHeight="1">
      <c r="A208" s="444"/>
      <c r="B208" s="47"/>
      <c r="C208" s="472"/>
      <c r="D208" s="47"/>
      <c r="E208" s="47"/>
      <c r="F208" s="47"/>
      <c r="G208" s="47"/>
      <c r="H208" s="47"/>
      <c r="I208" s="444"/>
      <c r="J208" s="446"/>
      <c r="K208" s="446"/>
      <c r="L208" s="444"/>
      <c r="M208" s="444"/>
      <c r="N208" s="446"/>
      <c r="O208" s="446"/>
      <c r="P208" s="444"/>
      <c r="Q208" s="444"/>
      <c r="R208" s="47"/>
      <c r="S208" s="47"/>
      <c r="T208" s="47"/>
      <c r="U208" s="47"/>
      <c r="V208" s="47"/>
      <c r="W208" s="47"/>
      <c r="X208" s="47"/>
      <c r="Y208" s="47"/>
      <c r="Z208" s="47"/>
    </row>
    <row r="209" spans="1:26" ht="15.75" customHeight="1">
      <c r="A209" s="444"/>
      <c r="B209" s="47"/>
      <c r="C209" s="472"/>
      <c r="D209" s="47"/>
      <c r="E209" s="47"/>
      <c r="F209" s="47"/>
      <c r="G209" s="47"/>
      <c r="H209" s="47"/>
      <c r="I209" s="444"/>
      <c r="J209" s="446"/>
      <c r="K209" s="446"/>
      <c r="L209" s="444"/>
      <c r="M209" s="444"/>
      <c r="N209" s="446"/>
      <c r="O209" s="446"/>
      <c r="P209" s="444"/>
      <c r="Q209" s="444"/>
      <c r="R209" s="47"/>
      <c r="S209" s="47"/>
      <c r="T209" s="47"/>
      <c r="U209" s="47"/>
      <c r="V209" s="47"/>
      <c r="W209" s="47"/>
      <c r="X209" s="47"/>
      <c r="Y209" s="47"/>
      <c r="Z209" s="47"/>
    </row>
    <row r="210" spans="1:26" ht="15.75" customHeight="1">
      <c r="A210" s="444"/>
      <c r="B210" s="47"/>
      <c r="C210" s="472"/>
      <c r="D210" s="47"/>
      <c r="E210" s="47"/>
      <c r="F210" s="47"/>
      <c r="G210" s="47"/>
      <c r="H210" s="47"/>
      <c r="I210" s="444"/>
      <c r="J210" s="446"/>
      <c r="K210" s="446"/>
      <c r="L210" s="444"/>
      <c r="M210" s="444"/>
      <c r="N210" s="446"/>
      <c r="O210" s="446"/>
      <c r="P210" s="444"/>
      <c r="Q210" s="444"/>
      <c r="R210" s="47"/>
      <c r="S210" s="47"/>
      <c r="T210" s="47"/>
      <c r="U210" s="47"/>
      <c r="V210" s="47"/>
      <c r="W210" s="47"/>
      <c r="X210" s="47"/>
      <c r="Y210" s="47"/>
      <c r="Z210" s="47"/>
    </row>
    <row r="211" spans="1:26" ht="15.75" customHeight="1">
      <c r="A211" s="444"/>
      <c r="B211" s="47"/>
      <c r="C211" s="472"/>
      <c r="D211" s="47"/>
      <c r="E211" s="47"/>
      <c r="F211" s="47"/>
      <c r="G211" s="47"/>
      <c r="H211" s="47"/>
      <c r="I211" s="444"/>
      <c r="J211" s="446"/>
      <c r="K211" s="446"/>
      <c r="L211" s="444"/>
      <c r="M211" s="444"/>
      <c r="N211" s="446"/>
      <c r="O211" s="446"/>
      <c r="P211" s="444"/>
      <c r="Q211" s="444"/>
      <c r="R211" s="47"/>
      <c r="S211" s="47"/>
      <c r="T211" s="47"/>
      <c r="U211" s="47"/>
      <c r="V211" s="47"/>
      <c r="W211" s="47"/>
      <c r="X211" s="47"/>
      <c r="Y211" s="47"/>
      <c r="Z211" s="47"/>
    </row>
    <row r="212" spans="1:26" ht="15.75" customHeight="1">
      <c r="A212" s="444"/>
      <c r="B212" s="47"/>
      <c r="C212" s="472"/>
      <c r="D212" s="47"/>
      <c r="E212" s="47"/>
      <c r="F212" s="47"/>
      <c r="G212" s="47"/>
      <c r="H212" s="47"/>
      <c r="I212" s="444"/>
      <c r="J212" s="446"/>
      <c r="K212" s="446"/>
      <c r="L212" s="444"/>
      <c r="M212" s="444"/>
      <c r="N212" s="446"/>
      <c r="O212" s="446"/>
      <c r="P212" s="444"/>
      <c r="Q212" s="444"/>
      <c r="R212" s="47"/>
      <c r="S212" s="47"/>
      <c r="T212" s="47"/>
      <c r="U212" s="47"/>
      <c r="V212" s="47"/>
      <c r="W212" s="47"/>
      <c r="X212" s="47"/>
      <c r="Y212" s="47"/>
      <c r="Z212" s="47"/>
    </row>
    <row r="213" spans="1:26" ht="15.75" customHeight="1">
      <c r="A213" s="444"/>
      <c r="B213" s="47"/>
      <c r="C213" s="472"/>
      <c r="D213" s="47"/>
      <c r="E213" s="47"/>
      <c r="F213" s="47"/>
      <c r="G213" s="47"/>
      <c r="H213" s="47"/>
      <c r="I213" s="444"/>
      <c r="J213" s="446"/>
      <c r="K213" s="446"/>
      <c r="L213" s="444"/>
      <c r="M213" s="444"/>
      <c r="N213" s="446"/>
      <c r="O213" s="446"/>
      <c r="P213" s="444"/>
      <c r="Q213" s="444"/>
      <c r="R213" s="47"/>
      <c r="S213" s="47"/>
      <c r="T213" s="47"/>
      <c r="U213" s="47"/>
      <c r="V213" s="47"/>
      <c r="W213" s="47"/>
      <c r="X213" s="47"/>
      <c r="Y213" s="47"/>
      <c r="Z213" s="47"/>
    </row>
    <row r="214" spans="1:26" ht="15.75" customHeight="1">
      <c r="A214" s="444"/>
      <c r="B214" s="47"/>
      <c r="C214" s="472"/>
      <c r="D214" s="47"/>
      <c r="E214" s="47"/>
      <c r="F214" s="47"/>
      <c r="G214" s="47"/>
      <c r="H214" s="47"/>
      <c r="I214" s="444"/>
      <c r="J214" s="446"/>
      <c r="K214" s="446"/>
      <c r="L214" s="444"/>
      <c r="M214" s="444"/>
      <c r="N214" s="446"/>
      <c r="O214" s="446"/>
      <c r="P214" s="444"/>
      <c r="Q214" s="444"/>
      <c r="R214" s="47"/>
      <c r="S214" s="47"/>
      <c r="T214" s="47"/>
      <c r="U214" s="47"/>
      <c r="V214" s="47"/>
      <c r="W214" s="47"/>
      <c r="X214" s="47"/>
      <c r="Y214" s="47"/>
      <c r="Z214" s="47"/>
    </row>
    <row r="215" spans="1:26" ht="15.75" customHeight="1">
      <c r="A215" s="444"/>
      <c r="B215" s="47"/>
      <c r="C215" s="472"/>
      <c r="D215" s="47"/>
      <c r="E215" s="47"/>
      <c r="F215" s="47"/>
      <c r="G215" s="47"/>
      <c r="H215" s="47"/>
      <c r="I215" s="444"/>
      <c r="J215" s="446"/>
      <c r="K215" s="446"/>
      <c r="L215" s="444"/>
      <c r="M215" s="444"/>
      <c r="N215" s="446"/>
      <c r="O215" s="446"/>
      <c r="P215" s="444"/>
      <c r="Q215" s="444"/>
      <c r="R215" s="47"/>
      <c r="S215" s="47"/>
      <c r="T215" s="47"/>
      <c r="U215" s="47"/>
      <c r="V215" s="47"/>
      <c r="W215" s="47"/>
      <c r="X215" s="47"/>
      <c r="Y215" s="47"/>
      <c r="Z215" s="47"/>
    </row>
    <row r="216" spans="1:26" ht="15.75" customHeight="1">
      <c r="A216" s="444"/>
      <c r="B216" s="47"/>
      <c r="C216" s="472"/>
      <c r="D216" s="47"/>
      <c r="E216" s="47"/>
      <c r="F216" s="47"/>
      <c r="G216" s="47"/>
      <c r="H216" s="47"/>
      <c r="I216" s="444"/>
      <c r="J216" s="446"/>
      <c r="K216" s="446"/>
      <c r="L216" s="444"/>
      <c r="M216" s="444"/>
      <c r="N216" s="446"/>
      <c r="O216" s="446"/>
      <c r="P216" s="444"/>
      <c r="Q216" s="444"/>
      <c r="R216" s="47"/>
      <c r="S216" s="47"/>
      <c r="T216" s="47"/>
      <c r="U216" s="47"/>
      <c r="V216" s="47"/>
      <c r="W216" s="47"/>
      <c r="X216" s="47"/>
      <c r="Y216" s="47"/>
      <c r="Z216" s="47"/>
    </row>
    <row r="217" spans="1:26" ht="15.75" customHeight="1">
      <c r="A217" s="444"/>
      <c r="B217" s="47"/>
      <c r="C217" s="472"/>
      <c r="D217" s="47"/>
      <c r="E217" s="47"/>
      <c r="F217" s="47"/>
      <c r="G217" s="47"/>
      <c r="H217" s="47"/>
      <c r="I217" s="444"/>
      <c r="J217" s="446"/>
      <c r="K217" s="446"/>
      <c r="L217" s="444"/>
      <c r="M217" s="444"/>
      <c r="N217" s="446"/>
      <c r="O217" s="446"/>
      <c r="P217" s="444"/>
      <c r="Q217" s="444"/>
      <c r="R217" s="47"/>
      <c r="S217" s="47"/>
      <c r="T217" s="47"/>
      <c r="U217" s="47"/>
      <c r="V217" s="47"/>
      <c r="W217" s="47"/>
      <c r="X217" s="47"/>
      <c r="Y217" s="47"/>
      <c r="Z217" s="47"/>
    </row>
    <row r="218" spans="1:26" ht="15.75" customHeight="1">
      <c r="A218" s="444"/>
      <c r="B218" s="47"/>
      <c r="C218" s="472"/>
      <c r="D218" s="47"/>
      <c r="E218" s="47"/>
      <c r="F218" s="47"/>
      <c r="G218" s="47"/>
      <c r="H218" s="47"/>
      <c r="I218" s="444"/>
      <c r="J218" s="446"/>
      <c r="K218" s="446"/>
      <c r="L218" s="444"/>
      <c r="M218" s="444"/>
      <c r="N218" s="446"/>
      <c r="O218" s="446"/>
      <c r="P218" s="444"/>
      <c r="Q218" s="444"/>
      <c r="R218" s="47"/>
      <c r="S218" s="47"/>
      <c r="T218" s="47"/>
      <c r="U218" s="47"/>
      <c r="V218" s="47"/>
      <c r="W218" s="47"/>
      <c r="X218" s="47"/>
      <c r="Y218" s="47"/>
      <c r="Z218" s="47"/>
    </row>
    <row r="219" spans="1:26" ht="15.75" customHeight="1">
      <c r="A219" s="444"/>
      <c r="B219" s="47"/>
      <c r="C219" s="472"/>
      <c r="D219" s="47"/>
      <c r="E219" s="47"/>
      <c r="F219" s="47"/>
      <c r="G219" s="47"/>
      <c r="H219" s="47"/>
      <c r="I219" s="444"/>
      <c r="J219" s="446"/>
      <c r="K219" s="446"/>
      <c r="L219" s="444"/>
      <c r="M219" s="444"/>
      <c r="N219" s="446"/>
      <c r="O219" s="446"/>
      <c r="P219" s="444"/>
      <c r="Q219" s="444"/>
      <c r="R219" s="47"/>
      <c r="S219" s="47"/>
      <c r="T219" s="47"/>
      <c r="U219" s="47"/>
      <c r="V219" s="47"/>
      <c r="W219" s="47"/>
      <c r="X219" s="47"/>
      <c r="Y219" s="47"/>
      <c r="Z219" s="47"/>
    </row>
    <row r="220" spans="1:26" ht="15.75" customHeight="1">
      <c r="A220" s="444"/>
      <c r="B220" s="47"/>
      <c r="C220" s="472"/>
      <c r="D220" s="47"/>
      <c r="E220" s="47"/>
      <c r="F220" s="47"/>
      <c r="G220" s="47"/>
      <c r="H220" s="47"/>
      <c r="I220" s="444"/>
      <c r="J220" s="446"/>
      <c r="K220" s="446"/>
      <c r="L220" s="444"/>
      <c r="M220" s="444"/>
      <c r="N220" s="446"/>
      <c r="O220" s="446"/>
      <c r="P220" s="444"/>
      <c r="Q220" s="444"/>
      <c r="R220" s="47"/>
      <c r="S220" s="47"/>
      <c r="T220" s="47"/>
      <c r="U220" s="47"/>
      <c r="V220" s="47"/>
      <c r="W220" s="47"/>
      <c r="X220" s="47"/>
      <c r="Y220" s="47"/>
      <c r="Z220" s="47"/>
    </row>
    <row r="221" spans="1:26" ht="15.75" customHeight="1">
      <c r="A221" s="444"/>
      <c r="B221" s="47"/>
      <c r="C221" s="472"/>
      <c r="D221" s="47"/>
      <c r="E221" s="47"/>
      <c r="F221" s="47"/>
      <c r="G221" s="47"/>
      <c r="H221" s="47"/>
      <c r="I221" s="444"/>
      <c r="J221" s="446"/>
      <c r="K221" s="446"/>
      <c r="L221" s="444"/>
      <c r="M221" s="444"/>
      <c r="N221" s="446"/>
      <c r="O221" s="446"/>
      <c r="P221" s="444"/>
      <c r="Q221" s="444"/>
      <c r="R221" s="47"/>
      <c r="S221" s="47"/>
      <c r="T221" s="47"/>
      <c r="U221" s="47"/>
      <c r="V221" s="47"/>
      <c r="W221" s="47"/>
      <c r="X221" s="47"/>
      <c r="Y221" s="47"/>
      <c r="Z221" s="47"/>
    </row>
    <row r="222" spans="1:26" ht="15.75" customHeight="1">
      <c r="A222" s="444"/>
      <c r="B222" s="47"/>
      <c r="C222" s="472"/>
      <c r="D222" s="47"/>
      <c r="E222" s="47"/>
      <c r="F222" s="47"/>
      <c r="G222" s="47"/>
      <c r="H222" s="47"/>
      <c r="I222" s="444"/>
      <c r="J222" s="446"/>
      <c r="K222" s="446"/>
      <c r="L222" s="444"/>
      <c r="M222" s="444"/>
      <c r="N222" s="446"/>
      <c r="O222" s="446"/>
      <c r="P222" s="444"/>
      <c r="Q222" s="444"/>
      <c r="R222" s="47"/>
      <c r="S222" s="47"/>
      <c r="T222" s="47"/>
      <c r="U222" s="47"/>
      <c r="V222" s="47"/>
      <c r="W222" s="47"/>
      <c r="X222" s="47"/>
      <c r="Y222" s="47"/>
      <c r="Z222" s="47"/>
    </row>
    <row r="223" spans="1:26" ht="15.75" customHeight="1">
      <c r="A223" s="444"/>
      <c r="B223" s="47"/>
      <c r="C223" s="472"/>
      <c r="D223" s="47"/>
      <c r="E223" s="47"/>
      <c r="F223" s="47"/>
      <c r="G223" s="47"/>
      <c r="H223" s="47"/>
      <c r="I223" s="444"/>
      <c r="J223" s="446"/>
      <c r="K223" s="446"/>
      <c r="L223" s="444"/>
      <c r="M223" s="444"/>
      <c r="N223" s="446"/>
      <c r="O223" s="446"/>
      <c r="P223" s="444"/>
      <c r="Q223" s="444"/>
      <c r="R223" s="47"/>
      <c r="S223" s="47"/>
      <c r="T223" s="47"/>
      <c r="U223" s="47"/>
      <c r="V223" s="47"/>
      <c r="W223" s="47"/>
      <c r="X223" s="47"/>
      <c r="Y223" s="47"/>
      <c r="Z223" s="47"/>
    </row>
    <row r="224" spans="1:26" ht="15.75" customHeight="1">
      <c r="A224" s="444"/>
      <c r="B224" s="47"/>
      <c r="C224" s="472"/>
      <c r="D224" s="47"/>
      <c r="E224" s="47"/>
      <c r="F224" s="47"/>
      <c r="G224" s="47"/>
      <c r="H224" s="47"/>
      <c r="I224" s="444"/>
      <c r="J224" s="446"/>
      <c r="K224" s="446"/>
      <c r="L224" s="444"/>
      <c r="M224" s="444"/>
      <c r="N224" s="446"/>
      <c r="O224" s="446"/>
      <c r="P224" s="444"/>
      <c r="Q224" s="444"/>
      <c r="R224" s="47"/>
      <c r="S224" s="47"/>
      <c r="T224" s="47"/>
      <c r="U224" s="47"/>
      <c r="V224" s="47"/>
      <c r="W224" s="47"/>
      <c r="X224" s="47"/>
      <c r="Y224" s="47"/>
      <c r="Z224" s="47"/>
    </row>
    <row r="225" spans="1:26" ht="15.75" customHeight="1">
      <c r="A225" s="444"/>
      <c r="B225" s="47"/>
      <c r="C225" s="472"/>
      <c r="D225" s="47"/>
      <c r="E225" s="47"/>
      <c r="F225" s="47"/>
      <c r="G225" s="47"/>
      <c r="H225" s="47"/>
      <c r="I225" s="444"/>
      <c r="J225" s="446"/>
      <c r="K225" s="446"/>
      <c r="L225" s="444"/>
      <c r="M225" s="444"/>
      <c r="N225" s="446"/>
      <c r="O225" s="446"/>
      <c r="P225" s="444"/>
      <c r="Q225" s="444"/>
      <c r="R225" s="47"/>
      <c r="S225" s="47"/>
      <c r="T225" s="47"/>
      <c r="U225" s="47"/>
      <c r="V225" s="47"/>
      <c r="W225" s="47"/>
      <c r="X225" s="47"/>
      <c r="Y225" s="47"/>
      <c r="Z225" s="47"/>
    </row>
    <row r="226" spans="1:26" ht="15.75" customHeight="1">
      <c r="A226" s="444"/>
      <c r="B226" s="47"/>
      <c r="C226" s="472"/>
      <c r="D226" s="47"/>
      <c r="E226" s="47"/>
      <c r="F226" s="47"/>
      <c r="G226" s="47"/>
      <c r="H226" s="47"/>
      <c r="I226" s="444"/>
      <c r="J226" s="446"/>
      <c r="K226" s="446"/>
      <c r="L226" s="444"/>
      <c r="M226" s="444"/>
      <c r="N226" s="446"/>
      <c r="O226" s="446"/>
      <c r="P226" s="444"/>
      <c r="Q226" s="444"/>
      <c r="R226" s="47"/>
      <c r="S226" s="47"/>
      <c r="T226" s="47"/>
      <c r="U226" s="47"/>
      <c r="V226" s="47"/>
      <c r="W226" s="47"/>
      <c r="X226" s="47"/>
      <c r="Y226" s="47"/>
      <c r="Z226" s="47"/>
    </row>
    <row r="227" spans="1:26" ht="15.75" customHeight="1">
      <c r="A227" s="444"/>
      <c r="B227" s="47"/>
      <c r="C227" s="472"/>
      <c r="D227" s="47"/>
      <c r="E227" s="47"/>
      <c r="F227" s="47"/>
      <c r="G227" s="47"/>
      <c r="H227" s="47"/>
      <c r="I227" s="444"/>
      <c r="J227" s="446"/>
      <c r="K227" s="446"/>
      <c r="L227" s="444"/>
      <c r="M227" s="444"/>
      <c r="N227" s="446"/>
      <c r="O227" s="446"/>
      <c r="P227" s="444"/>
      <c r="Q227" s="444"/>
      <c r="R227" s="47"/>
      <c r="S227" s="47"/>
      <c r="T227" s="47"/>
      <c r="U227" s="47"/>
      <c r="V227" s="47"/>
      <c r="W227" s="47"/>
      <c r="X227" s="47"/>
      <c r="Y227" s="47"/>
      <c r="Z227" s="47"/>
    </row>
    <row r="228" spans="1:26" ht="15.75" customHeight="1">
      <c r="A228" s="444"/>
      <c r="B228" s="47"/>
      <c r="C228" s="472"/>
      <c r="D228" s="47"/>
      <c r="E228" s="47"/>
      <c r="F228" s="47"/>
      <c r="G228" s="47"/>
      <c r="H228" s="47"/>
      <c r="I228" s="444"/>
      <c r="J228" s="446"/>
      <c r="K228" s="446"/>
      <c r="L228" s="444"/>
      <c r="M228" s="444"/>
      <c r="N228" s="446"/>
      <c r="O228" s="446"/>
      <c r="P228" s="444"/>
      <c r="Q228" s="444"/>
      <c r="R228" s="47"/>
      <c r="S228" s="47"/>
      <c r="T228" s="47"/>
      <c r="U228" s="47"/>
      <c r="V228" s="47"/>
      <c r="W228" s="47"/>
      <c r="X228" s="47"/>
      <c r="Y228" s="47"/>
      <c r="Z228" s="47"/>
    </row>
    <row r="229" spans="1:26" ht="15.75" customHeight="1">
      <c r="A229" s="444"/>
      <c r="B229" s="47"/>
      <c r="C229" s="472"/>
      <c r="D229" s="47"/>
      <c r="E229" s="47"/>
      <c r="F229" s="47"/>
      <c r="G229" s="47"/>
      <c r="H229" s="47"/>
      <c r="I229" s="444"/>
      <c r="J229" s="446"/>
      <c r="K229" s="446"/>
      <c r="L229" s="444"/>
      <c r="M229" s="444"/>
      <c r="N229" s="446"/>
      <c r="O229" s="446"/>
      <c r="P229" s="444"/>
      <c r="Q229" s="444"/>
      <c r="R229" s="47"/>
      <c r="S229" s="47"/>
      <c r="T229" s="47"/>
      <c r="U229" s="47"/>
      <c r="V229" s="47"/>
      <c r="W229" s="47"/>
      <c r="X229" s="47"/>
      <c r="Y229" s="47"/>
      <c r="Z229" s="47"/>
    </row>
    <row r="230" spans="1:26" ht="15.75" customHeight="1">
      <c r="A230" s="444"/>
      <c r="B230" s="47"/>
      <c r="C230" s="472"/>
      <c r="D230" s="47"/>
      <c r="E230" s="47"/>
      <c r="F230" s="47"/>
      <c r="G230" s="47"/>
      <c r="H230" s="47"/>
      <c r="I230" s="444"/>
      <c r="J230" s="446"/>
      <c r="K230" s="446"/>
      <c r="L230" s="444"/>
      <c r="M230" s="444"/>
      <c r="N230" s="446"/>
      <c r="O230" s="446"/>
      <c r="P230" s="444"/>
      <c r="Q230" s="444"/>
      <c r="R230" s="47"/>
      <c r="S230" s="47"/>
      <c r="T230" s="47"/>
      <c r="U230" s="47"/>
      <c r="V230" s="47"/>
      <c r="W230" s="47"/>
      <c r="X230" s="47"/>
      <c r="Y230" s="47"/>
      <c r="Z230" s="47"/>
    </row>
    <row r="231" spans="1:26" ht="15.75" customHeight="1">
      <c r="A231" s="444"/>
      <c r="B231" s="47"/>
      <c r="C231" s="472"/>
      <c r="D231" s="47"/>
      <c r="E231" s="47"/>
      <c r="F231" s="47"/>
      <c r="G231" s="47"/>
      <c r="H231" s="47"/>
      <c r="I231" s="444"/>
      <c r="J231" s="446"/>
      <c r="K231" s="446"/>
      <c r="L231" s="444"/>
      <c r="M231" s="444"/>
      <c r="N231" s="446"/>
      <c r="O231" s="446"/>
      <c r="P231" s="444"/>
      <c r="Q231" s="444"/>
      <c r="R231" s="47"/>
      <c r="S231" s="47"/>
      <c r="T231" s="47"/>
      <c r="U231" s="47"/>
      <c r="V231" s="47"/>
      <c r="W231" s="47"/>
      <c r="X231" s="47"/>
      <c r="Y231" s="47"/>
      <c r="Z231" s="47"/>
    </row>
    <row r="232" spans="1:26" ht="15.75" customHeight="1">
      <c r="A232" s="444"/>
      <c r="B232" s="47"/>
      <c r="C232" s="472"/>
      <c r="D232" s="47"/>
      <c r="E232" s="47"/>
      <c r="F232" s="47"/>
      <c r="G232" s="47"/>
      <c r="H232" s="47"/>
      <c r="I232" s="444"/>
      <c r="J232" s="446"/>
      <c r="K232" s="446"/>
      <c r="L232" s="444"/>
      <c r="M232" s="444"/>
      <c r="N232" s="446"/>
      <c r="O232" s="446"/>
      <c r="P232" s="444"/>
      <c r="Q232" s="444"/>
      <c r="R232" s="47"/>
      <c r="S232" s="47"/>
      <c r="T232" s="47"/>
      <c r="U232" s="47"/>
      <c r="V232" s="47"/>
      <c r="W232" s="47"/>
      <c r="X232" s="47"/>
      <c r="Y232" s="47"/>
      <c r="Z232" s="47"/>
    </row>
    <row r="233" spans="1:26" ht="15.75" customHeight="1">
      <c r="A233" s="444"/>
      <c r="B233" s="47"/>
      <c r="C233" s="472"/>
      <c r="D233" s="47"/>
      <c r="E233" s="47"/>
      <c r="F233" s="47"/>
      <c r="G233" s="47"/>
      <c r="H233" s="47"/>
      <c r="I233" s="444"/>
      <c r="J233" s="446"/>
      <c r="K233" s="446"/>
      <c r="L233" s="444"/>
      <c r="M233" s="444"/>
      <c r="N233" s="446"/>
      <c r="O233" s="446"/>
      <c r="P233" s="444"/>
      <c r="Q233" s="444"/>
      <c r="R233" s="47"/>
      <c r="S233" s="47"/>
      <c r="T233" s="47"/>
      <c r="U233" s="47"/>
      <c r="V233" s="47"/>
      <c r="W233" s="47"/>
      <c r="X233" s="47"/>
      <c r="Y233" s="47"/>
      <c r="Z233" s="47"/>
    </row>
    <row r="234" spans="1:26" ht="15.75" customHeight="1">
      <c r="A234" s="444"/>
      <c r="B234" s="47"/>
      <c r="C234" s="472"/>
      <c r="D234" s="47"/>
      <c r="E234" s="47"/>
      <c r="F234" s="47"/>
      <c r="G234" s="47"/>
      <c r="H234" s="47"/>
      <c r="I234" s="444"/>
      <c r="J234" s="446"/>
      <c r="K234" s="446"/>
      <c r="L234" s="444"/>
      <c r="M234" s="444"/>
      <c r="N234" s="446"/>
      <c r="O234" s="446"/>
      <c r="P234" s="444"/>
      <c r="Q234" s="444"/>
      <c r="R234" s="47"/>
      <c r="S234" s="47"/>
      <c r="T234" s="47"/>
      <c r="U234" s="47"/>
      <c r="V234" s="47"/>
      <c r="W234" s="47"/>
      <c r="X234" s="47"/>
      <c r="Y234" s="47"/>
      <c r="Z234" s="47"/>
    </row>
    <row r="235" spans="1:26" ht="15.75" customHeight="1">
      <c r="A235" s="444"/>
      <c r="B235" s="47"/>
      <c r="C235" s="472"/>
      <c r="D235" s="47"/>
      <c r="E235" s="47"/>
      <c r="F235" s="47"/>
      <c r="G235" s="47"/>
      <c r="H235" s="47"/>
      <c r="I235" s="444"/>
      <c r="J235" s="446"/>
      <c r="K235" s="446"/>
      <c r="L235" s="444"/>
      <c r="M235" s="444"/>
      <c r="N235" s="446"/>
      <c r="O235" s="446"/>
      <c r="P235" s="444"/>
      <c r="Q235" s="444"/>
      <c r="R235" s="47"/>
      <c r="S235" s="47"/>
      <c r="T235" s="47"/>
      <c r="U235" s="47"/>
      <c r="V235" s="47"/>
      <c r="W235" s="47"/>
      <c r="X235" s="47"/>
      <c r="Y235" s="47"/>
      <c r="Z235" s="47"/>
    </row>
    <row r="236" spans="1:26" ht="15.75" customHeight="1">
      <c r="A236" s="444"/>
      <c r="B236" s="47"/>
      <c r="C236" s="472"/>
      <c r="D236" s="47"/>
      <c r="E236" s="47"/>
      <c r="F236" s="47"/>
      <c r="G236" s="47"/>
      <c r="H236" s="47"/>
      <c r="I236" s="444"/>
      <c r="J236" s="446"/>
      <c r="K236" s="446"/>
      <c r="L236" s="444"/>
      <c r="M236" s="444"/>
      <c r="N236" s="446"/>
      <c r="O236" s="446"/>
      <c r="P236" s="444"/>
      <c r="Q236" s="444"/>
      <c r="R236" s="47"/>
      <c r="S236" s="47"/>
      <c r="T236" s="47"/>
      <c r="U236" s="47"/>
      <c r="V236" s="47"/>
      <c r="W236" s="47"/>
      <c r="X236" s="47"/>
      <c r="Y236" s="47"/>
      <c r="Z236" s="47"/>
    </row>
    <row r="237" spans="1:26" ht="15.75" customHeight="1">
      <c r="A237" s="444"/>
      <c r="B237" s="47"/>
      <c r="C237" s="472"/>
      <c r="D237" s="47"/>
      <c r="E237" s="47"/>
      <c r="F237" s="47"/>
      <c r="G237" s="47"/>
      <c r="H237" s="47"/>
      <c r="I237" s="444"/>
      <c r="J237" s="446"/>
      <c r="K237" s="446"/>
      <c r="L237" s="444"/>
      <c r="M237" s="444"/>
      <c r="N237" s="446"/>
      <c r="O237" s="446"/>
      <c r="P237" s="444"/>
      <c r="Q237" s="444"/>
      <c r="R237" s="47"/>
      <c r="S237" s="47"/>
      <c r="T237" s="47"/>
      <c r="U237" s="47"/>
      <c r="V237" s="47"/>
      <c r="W237" s="47"/>
      <c r="X237" s="47"/>
      <c r="Y237" s="47"/>
      <c r="Z237" s="47"/>
    </row>
    <row r="238" spans="1:26" ht="15.75" customHeight="1">
      <c r="A238" s="444"/>
      <c r="B238" s="47"/>
      <c r="C238" s="472"/>
      <c r="D238" s="47"/>
      <c r="E238" s="47"/>
      <c r="F238" s="47"/>
      <c r="G238" s="47"/>
      <c r="H238" s="47"/>
      <c r="I238" s="444"/>
      <c r="J238" s="446"/>
      <c r="K238" s="446"/>
      <c r="L238" s="444"/>
      <c r="M238" s="444"/>
      <c r="N238" s="446"/>
      <c r="O238" s="446"/>
      <c r="P238" s="444"/>
      <c r="Q238" s="444"/>
      <c r="R238" s="47"/>
      <c r="S238" s="47"/>
      <c r="T238" s="47"/>
      <c r="U238" s="47"/>
      <c r="V238" s="47"/>
      <c r="W238" s="47"/>
      <c r="X238" s="47"/>
      <c r="Y238" s="47"/>
      <c r="Z238" s="47"/>
    </row>
    <row r="239" spans="1:26" ht="15.75" customHeight="1">
      <c r="A239" s="444"/>
      <c r="B239" s="47"/>
      <c r="C239" s="472"/>
      <c r="D239" s="47"/>
      <c r="E239" s="47"/>
      <c r="F239" s="47"/>
      <c r="G239" s="47"/>
      <c r="H239" s="47"/>
      <c r="I239" s="444"/>
      <c r="J239" s="446"/>
      <c r="K239" s="446"/>
      <c r="L239" s="444"/>
      <c r="M239" s="444"/>
      <c r="N239" s="446"/>
      <c r="O239" s="446"/>
      <c r="P239" s="444"/>
      <c r="Q239" s="444"/>
      <c r="R239" s="47"/>
      <c r="S239" s="47"/>
      <c r="T239" s="47"/>
      <c r="U239" s="47"/>
      <c r="V239" s="47"/>
      <c r="W239" s="47"/>
      <c r="X239" s="47"/>
      <c r="Y239" s="47"/>
      <c r="Z239" s="47"/>
    </row>
    <row r="240" spans="1:26" ht="15.75" customHeight="1">
      <c r="A240" s="444"/>
      <c r="B240" s="47"/>
      <c r="C240" s="472"/>
      <c r="D240" s="47"/>
      <c r="E240" s="47"/>
      <c r="F240" s="47"/>
      <c r="G240" s="47"/>
      <c r="H240" s="47"/>
      <c r="I240" s="444"/>
      <c r="J240" s="446"/>
      <c r="K240" s="446"/>
      <c r="L240" s="444"/>
      <c r="M240" s="444"/>
      <c r="N240" s="446"/>
      <c r="O240" s="446"/>
      <c r="P240" s="444"/>
      <c r="Q240" s="444"/>
      <c r="R240" s="47"/>
      <c r="S240" s="47"/>
      <c r="T240" s="47"/>
      <c r="U240" s="47"/>
      <c r="V240" s="47"/>
      <c r="W240" s="47"/>
      <c r="X240" s="47"/>
      <c r="Y240" s="47"/>
      <c r="Z240" s="47"/>
    </row>
    <row r="241" spans="1:26" ht="15.75" customHeight="1">
      <c r="A241" s="444"/>
      <c r="B241" s="47"/>
      <c r="C241" s="472"/>
      <c r="D241" s="47"/>
      <c r="E241" s="47"/>
      <c r="F241" s="47"/>
      <c r="G241" s="47"/>
      <c r="H241" s="47"/>
      <c r="I241" s="444"/>
      <c r="J241" s="446"/>
      <c r="K241" s="446"/>
      <c r="L241" s="444"/>
      <c r="M241" s="444"/>
      <c r="N241" s="446"/>
      <c r="O241" s="446"/>
      <c r="P241" s="444"/>
      <c r="Q241" s="444"/>
      <c r="R241" s="47"/>
      <c r="S241" s="47"/>
      <c r="T241" s="47"/>
      <c r="U241" s="47"/>
      <c r="V241" s="47"/>
      <c r="W241" s="47"/>
      <c r="X241" s="47"/>
      <c r="Y241" s="47"/>
      <c r="Z241" s="47"/>
    </row>
    <row r="242" spans="1:26" ht="15.75" customHeight="1">
      <c r="A242" s="444"/>
      <c r="B242" s="47"/>
      <c r="C242" s="472"/>
      <c r="D242" s="47"/>
      <c r="E242" s="47"/>
      <c r="F242" s="47"/>
      <c r="G242" s="47"/>
      <c r="H242" s="47"/>
      <c r="I242" s="444"/>
      <c r="J242" s="446"/>
      <c r="K242" s="446"/>
      <c r="L242" s="444"/>
      <c r="M242" s="444"/>
      <c r="N242" s="446"/>
      <c r="O242" s="446"/>
      <c r="P242" s="444"/>
      <c r="Q242" s="444"/>
      <c r="R242" s="47"/>
      <c r="S242" s="47"/>
      <c r="T242" s="47"/>
      <c r="U242" s="47"/>
      <c r="V242" s="47"/>
      <c r="W242" s="47"/>
      <c r="X242" s="47"/>
      <c r="Y242" s="47"/>
      <c r="Z242" s="47"/>
    </row>
    <row r="243" spans="1:26" ht="15.75" customHeight="1">
      <c r="A243" s="444"/>
      <c r="B243" s="47"/>
      <c r="C243" s="472"/>
      <c r="D243" s="47"/>
      <c r="E243" s="47"/>
      <c r="F243" s="47"/>
      <c r="G243" s="47"/>
      <c r="H243" s="47"/>
      <c r="I243" s="444"/>
      <c r="J243" s="446"/>
      <c r="K243" s="446"/>
      <c r="L243" s="444"/>
      <c r="M243" s="444"/>
      <c r="N243" s="446"/>
      <c r="O243" s="446"/>
      <c r="P243" s="444"/>
      <c r="Q243" s="444"/>
      <c r="R243" s="47"/>
      <c r="S243" s="47"/>
      <c r="T243" s="47"/>
      <c r="U243" s="47"/>
      <c r="V243" s="47"/>
      <c r="W243" s="47"/>
      <c r="X243" s="47"/>
      <c r="Y243" s="47"/>
      <c r="Z243" s="47"/>
    </row>
    <row r="244" spans="1:26" ht="15.75" customHeight="1">
      <c r="A244" s="444"/>
      <c r="B244" s="47"/>
      <c r="C244" s="472"/>
      <c r="D244" s="47"/>
      <c r="E244" s="47"/>
      <c r="F244" s="47"/>
      <c r="G244" s="47"/>
      <c r="H244" s="47"/>
      <c r="I244" s="444"/>
      <c r="J244" s="446"/>
      <c r="K244" s="446"/>
      <c r="L244" s="444"/>
      <c r="M244" s="444"/>
      <c r="N244" s="446"/>
      <c r="O244" s="446"/>
      <c r="P244" s="444"/>
      <c r="Q244" s="444"/>
      <c r="R244" s="47"/>
      <c r="S244" s="47"/>
      <c r="T244" s="47"/>
      <c r="U244" s="47"/>
      <c r="V244" s="47"/>
      <c r="W244" s="47"/>
      <c r="X244" s="47"/>
      <c r="Y244" s="47"/>
      <c r="Z244" s="47"/>
    </row>
    <row r="245" spans="1:26" ht="15.75" customHeight="1">
      <c r="A245" s="444"/>
      <c r="B245" s="47"/>
      <c r="C245" s="472"/>
      <c r="D245" s="47"/>
      <c r="E245" s="47"/>
      <c r="F245" s="47"/>
      <c r="G245" s="47"/>
      <c r="H245" s="47"/>
      <c r="I245" s="444"/>
      <c r="J245" s="446"/>
      <c r="K245" s="446"/>
      <c r="L245" s="444"/>
      <c r="M245" s="444"/>
      <c r="N245" s="446"/>
      <c r="O245" s="446"/>
      <c r="P245" s="444"/>
      <c r="Q245" s="444"/>
      <c r="R245" s="47"/>
      <c r="S245" s="47"/>
      <c r="T245" s="47"/>
      <c r="U245" s="47"/>
      <c r="V245" s="47"/>
      <c r="W245" s="47"/>
      <c r="X245" s="47"/>
      <c r="Y245" s="47"/>
      <c r="Z245" s="47"/>
    </row>
    <row r="246" spans="1:26" ht="15.75" customHeight="1">
      <c r="A246" s="444"/>
      <c r="B246" s="47"/>
      <c r="C246" s="472"/>
      <c r="D246" s="47"/>
      <c r="E246" s="47"/>
      <c r="F246" s="47"/>
      <c r="G246" s="47"/>
      <c r="H246" s="47"/>
      <c r="I246" s="444"/>
      <c r="J246" s="446"/>
      <c r="K246" s="446"/>
      <c r="L246" s="444"/>
      <c r="M246" s="444"/>
      <c r="N246" s="446"/>
      <c r="O246" s="446"/>
      <c r="P246" s="444"/>
      <c r="Q246" s="444"/>
      <c r="R246" s="47"/>
      <c r="S246" s="47"/>
      <c r="T246" s="47"/>
      <c r="U246" s="47"/>
      <c r="V246" s="47"/>
      <c r="W246" s="47"/>
      <c r="X246" s="47"/>
      <c r="Y246" s="47"/>
      <c r="Z246" s="47"/>
    </row>
    <row r="247" spans="1:26" ht="15.75" customHeight="1">
      <c r="A247" s="444"/>
      <c r="B247" s="47"/>
      <c r="C247" s="472"/>
      <c r="D247" s="47"/>
      <c r="E247" s="47"/>
      <c r="F247" s="47"/>
      <c r="G247" s="47"/>
      <c r="H247" s="47"/>
      <c r="I247" s="444"/>
      <c r="J247" s="446"/>
      <c r="K247" s="446"/>
      <c r="L247" s="444"/>
      <c r="M247" s="444"/>
      <c r="N247" s="446"/>
      <c r="O247" s="446"/>
      <c r="P247" s="444"/>
      <c r="Q247" s="444"/>
      <c r="R247" s="47"/>
      <c r="S247" s="47"/>
      <c r="T247" s="47"/>
      <c r="U247" s="47"/>
      <c r="V247" s="47"/>
      <c r="W247" s="47"/>
      <c r="X247" s="47"/>
      <c r="Y247" s="47"/>
      <c r="Z247" s="47"/>
    </row>
    <row r="248" spans="1:26" ht="15.75" customHeight="1">
      <c r="A248" s="444"/>
      <c r="B248" s="47"/>
      <c r="C248" s="472"/>
      <c r="D248" s="47"/>
      <c r="E248" s="47"/>
      <c r="F248" s="47"/>
      <c r="G248" s="47"/>
      <c r="H248" s="47"/>
      <c r="I248" s="444"/>
      <c r="J248" s="446"/>
      <c r="K248" s="446"/>
      <c r="L248" s="444"/>
      <c r="M248" s="444"/>
      <c r="N248" s="446"/>
      <c r="O248" s="446"/>
      <c r="P248" s="444"/>
      <c r="Q248" s="444"/>
      <c r="R248" s="47"/>
      <c r="S248" s="47"/>
      <c r="T248" s="47"/>
      <c r="U248" s="47"/>
      <c r="V248" s="47"/>
      <c r="W248" s="47"/>
      <c r="X248" s="47"/>
      <c r="Y248" s="47"/>
      <c r="Z248" s="47"/>
    </row>
    <row r="249" spans="1:26" ht="15.75" customHeight="1">
      <c r="A249" s="444"/>
      <c r="B249" s="47"/>
      <c r="C249" s="472"/>
      <c r="D249" s="47"/>
      <c r="E249" s="47"/>
      <c r="F249" s="47"/>
      <c r="G249" s="47"/>
      <c r="H249" s="47"/>
      <c r="I249" s="444"/>
      <c r="J249" s="446"/>
      <c r="K249" s="446"/>
      <c r="L249" s="444"/>
      <c r="M249" s="444"/>
      <c r="N249" s="446"/>
      <c r="O249" s="446"/>
      <c r="P249" s="444"/>
      <c r="Q249" s="444"/>
      <c r="R249" s="47"/>
      <c r="S249" s="47"/>
      <c r="T249" s="47"/>
      <c r="U249" s="47"/>
      <c r="V249" s="47"/>
      <c r="W249" s="47"/>
      <c r="X249" s="47"/>
      <c r="Y249" s="47"/>
      <c r="Z249" s="47"/>
    </row>
    <row r="250" spans="1:26" ht="15.75" customHeight="1">
      <c r="A250" s="444"/>
      <c r="B250" s="47"/>
      <c r="C250" s="472"/>
      <c r="D250" s="47"/>
      <c r="E250" s="47"/>
      <c r="F250" s="47"/>
      <c r="G250" s="47"/>
      <c r="H250" s="47"/>
      <c r="I250" s="444"/>
      <c r="J250" s="446"/>
      <c r="K250" s="446"/>
      <c r="L250" s="444"/>
      <c r="M250" s="444"/>
      <c r="N250" s="446"/>
      <c r="O250" s="446"/>
      <c r="P250" s="444"/>
      <c r="Q250" s="444"/>
      <c r="R250" s="47"/>
      <c r="S250" s="47"/>
      <c r="T250" s="47"/>
      <c r="U250" s="47"/>
      <c r="V250" s="47"/>
      <c r="W250" s="47"/>
      <c r="X250" s="47"/>
      <c r="Y250" s="47"/>
      <c r="Z250" s="47"/>
    </row>
    <row r="251" spans="1:26" ht="15.75" customHeight="1">
      <c r="A251" s="444"/>
      <c r="B251" s="47"/>
      <c r="C251" s="472"/>
      <c r="D251" s="47"/>
      <c r="E251" s="47"/>
      <c r="F251" s="47"/>
      <c r="G251" s="47"/>
      <c r="H251" s="47"/>
      <c r="I251" s="444"/>
      <c r="J251" s="446"/>
      <c r="K251" s="446"/>
      <c r="L251" s="444"/>
      <c r="M251" s="444"/>
      <c r="N251" s="446"/>
      <c r="O251" s="446"/>
      <c r="P251" s="444"/>
      <c r="Q251" s="444"/>
      <c r="R251" s="47"/>
      <c r="S251" s="47"/>
      <c r="T251" s="47"/>
      <c r="U251" s="47"/>
      <c r="V251" s="47"/>
      <c r="W251" s="47"/>
      <c r="X251" s="47"/>
      <c r="Y251" s="47"/>
      <c r="Z251" s="47"/>
    </row>
    <row r="252" spans="1:26" ht="15.75" customHeight="1">
      <c r="A252" s="444"/>
      <c r="B252" s="47"/>
      <c r="C252" s="472"/>
      <c r="D252" s="47"/>
      <c r="E252" s="47"/>
      <c r="F252" s="47"/>
      <c r="G252" s="47"/>
      <c r="H252" s="47"/>
      <c r="I252" s="444"/>
      <c r="J252" s="446"/>
      <c r="K252" s="446"/>
      <c r="L252" s="444"/>
      <c r="M252" s="444"/>
      <c r="N252" s="446"/>
      <c r="O252" s="446"/>
      <c r="P252" s="444"/>
      <c r="Q252" s="444"/>
      <c r="R252" s="47"/>
      <c r="S252" s="47"/>
      <c r="T252" s="47"/>
      <c r="U252" s="47"/>
      <c r="V252" s="47"/>
      <c r="W252" s="47"/>
      <c r="X252" s="47"/>
      <c r="Y252" s="47"/>
      <c r="Z252" s="47"/>
    </row>
    <row r="253" spans="1:26" ht="15.75" customHeight="1">
      <c r="A253" s="444"/>
      <c r="B253" s="47"/>
      <c r="C253" s="472"/>
      <c r="D253" s="47"/>
      <c r="E253" s="47"/>
      <c r="F253" s="47"/>
      <c r="G253" s="47"/>
      <c r="H253" s="47"/>
      <c r="I253" s="444"/>
      <c r="J253" s="446"/>
      <c r="K253" s="446"/>
      <c r="L253" s="444"/>
      <c r="M253" s="444"/>
      <c r="N253" s="446"/>
      <c r="O253" s="446"/>
      <c r="P253" s="444"/>
      <c r="Q253" s="444"/>
      <c r="R253" s="47"/>
      <c r="S253" s="47"/>
      <c r="T253" s="47"/>
      <c r="U253" s="47"/>
      <c r="V253" s="47"/>
      <c r="W253" s="47"/>
      <c r="X253" s="47"/>
      <c r="Y253" s="47"/>
      <c r="Z253" s="47"/>
    </row>
    <row r="254" spans="1:26" ht="15.75" customHeight="1">
      <c r="A254" s="444"/>
      <c r="B254" s="47"/>
      <c r="C254" s="472"/>
      <c r="D254" s="47"/>
      <c r="E254" s="47"/>
      <c r="F254" s="47"/>
      <c r="G254" s="47"/>
      <c r="H254" s="47"/>
      <c r="I254" s="444"/>
      <c r="J254" s="446"/>
      <c r="K254" s="446"/>
      <c r="L254" s="444"/>
      <c r="M254" s="444"/>
      <c r="N254" s="446"/>
      <c r="O254" s="446"/>
      <c r="P254" s="444"/>
      <c r="Q254" s="444"/>
      <c r="R254" s="47"/>
      <c r="S254" s="47"/>
      <c r="T254" s="47"/>
      <c r="U254" s="47"/>
      <c r="V254" s="47"/>
      <c r="W254" s="47"/>
      <c r="X254" s="47"/>
      <c r="Y254" s="47"/>
      <c r="Z254" s="47"/>
    </row>
    <row r="255" spans="1:26" ht="15.75" customHeight="1">
      <c r="A255" s="444"/>
      <c r="B255" s="47"/>
      <c r="C255" s="472"/>
      <c r="D255" s="47"/>
      <c r="E255" s="47"/>
      <c r="F255" s="47"/>
      <c r="G255" s="47"/>
      <c r="H255" s="47"/>
      <c r="I255" s="444"/>
      <c r="J255" s="446"/>
      <c r="K255" s="446"/>
      <c r="L255" s="444"/>
      <c r="M255" s="444"/>
      <c r="N255" s="446"/>
      <c r="O255" s="446"/>
      <c r="P255" s="444"/>
      <c r="Q255" s="444"/>
      <c r="R255" s="47"/>
      <c r="S255" s="47"/>
      <c r="T255" s="47"/>
      <c r="U255" s="47"/>
      <c r="V255" s="47"/>
      <c r="W255" s="47"/>
      <c r="X255" s="47"/>
      <c r="Y255" s="47"/>
      <c r="Z255" s="47"/>
    </row>
    <row r="256" spans="1:26" ht="15.75" customHeight="1">
      <c r="A256" s="444"/>
      <c r="B256" s="47"/>
      <c r="C256" s="472"/>
      <c r="D256" s="47"/>
      <c r="E256" s="47"/>
      <c r="F256" s="47"/>
      <c r="G256" s="47"/>
      <c r="H256" s="47"/>
      <c r="I256" s="444"/>
      <c r="J256" s="446"/>
      <c r="K256" s="446"/>
      <c r="L256" s="444"/>
      <c r="M256" s="444"/>
      <c r="N256" s="446"/>
      <c r="O256" s="446"/>
      <c r="P256" s="444"/>
      <c r="Q256" s="444"/>
      <c r="R256" s="47"/>
      <c r="S256" s="47"/>
      <c r="T256" s="47"/>
      <c r="U256" s="47"/>
      <c r="V256" s="47"/>
      <c r="W256" s="47"/>
      <c r="X256" s="47"/>
      <c r="Y256" s="47"/>
      <c r="Z256" s="47"/>
    </row>
    <row r="257" spans="1:26" ht="15.75" customHeight="1">
      <c r="A257" s="444"/>
      <c r="B257" s="47"/>
      <c r="C257" s="472"/>
      <c r="D257" s="47"/>
      <c r="E257" s="47"/>
      <c r="F257" s="47"/>
      <c r="G257" s="47"/>
      <c r="H257" s="47"/>
      <c r="I257" s="444"/>
      <c r="J257" s="446"/>
      <c r="K257" s="446"/>
      <c r="L257" s="444"/>
      <c r="M257" s="444"/>
      <c r="N257" s="446"/>
      <c r="O257" s="446"/>
      <c r="P257" s="444"/>
      <c r="Q257" s="444"/>
      <c r="R257" s="47"/>
      <c r="S257" s="47"/>
      <c r="T257" s="47"/>
      <c r="U257" s="47"/>
      <c r="V257" s="47"/>
      <c r="W257" s="47"/>
      <c r="X257" s="47"/>
      <c r="Y257" s="47"/>
      <c r="Z257" s="47"/>
    </row>
    <row r="258" spans="1:26" ht="15.75" customHeight="1">
      <c r="A258" s="444"/>
      <c r="B258" s="47"/>
      <c r="C258" s="472"/>
      <c r="D258" s="47"/>
      <c r="E258" s="47"/>
      <c r="F258" s="47"/>
      <c r="G258" s="47"/>
      <c r="H258" s="47"/>
      <c r="I258" s="444"/>
      <c r="J258" s="446"/>
      <c r="K258" s="446"/>
      <c r="L258" s="444"/>
      <c r="M258" s="444"/>
      <c r="N258" s="446"/>
      <c r="O258" s="446"/>
      <c r="P258" s="444"/>
      <c r="Q258" s="444"/>
      <c r="R258" s="47"/>
      <c r="S258" s="47"/>
      <c r="T258" s="47"/>
      <c r="U258" s="47"/>
      <c r="V258" s="47"/>
      <c r="W258" s="47"/>
      <c r="X258" s="47"/>
      <c r="Y258" s="47"/>
      <c r="Z258" s="47"/>
    </row>
    <row r="259" spans="1:26" ht="15.75" customHeight="1">
      <c r="A259" s="444"/>
      <c r="B259" s="47"/>
      <c r="C259" s="472"/>
      <c r="D259" s="47"/>
      <c r="E259" s="47"/>
      <c r="F259" s="47"/>
      <c r="G259" s="47"/>
      <c r="H259" s="47"/>
      <c r="I259" s="444"/>
      <c r="J259" s="446"/>
      <c r="K259" s="446"/>
      <c r="L259" s="444"/>
      <c r="M259" s="444"/>
      <c r="N259" s="446"/>
      <c r="O259" s="446"/>
      <c r="P259" s="444"/>
      <c r="Q259" s="444"/>
      <c r="R259" s="47"/>
      <c r="S259" s="47"/>
      <c r="T259" s="47"/>
      <c r="U259" s="47"/>
      <c r="V259" s="47"/>
      <c r="W259" s="47"/>
      <c r="X259" s="47"/>
      <c r="Y259" s="47"/>
      <c r="Z259" s="47"/>
    </row>
    <row r="260" spans="1:26" ht="15.75" customHeight="1">
      <c r="A260" s="444"/>
      <c r="B260" s="47"/>
      <c r="C260" s="472"/>
      <c r="D260" s="47"/>
      <c r="E260" s="47"/>
      <c r="F260" s="47"/>
      <c r="G260" s="47"/>
      <c r="H260" s="47"/>
      <c r="I260" s="444"/>
      <c r="J260" s="446"/>
      <c r="K260" s="446"/>
      <c r="L260" s="444"/>
      <c r="M260" s="444"/>
      <c r="N260" s="446"/>
      <c r="O260" s="446"/>
      <c r="P260" s="444"/>
      <c r="Q260" s="444"/>
      <c r="R260" s="47"/>
      <c r="S260" s="47"/>
      <c r="T260" s="47"/>
      <c r="U260" s="47"/>
      <c r="V260" s="47"/>
      <c r="W260" s="47"/>
      <c r="X260" s="47"/>
      <c r="Y260" s="47"/>
      <c r="Z260" s="47"/>
    </row>
    <row r="261" spans="1:26" ht="15.75" customHeight="1">
      <c r="A261" s="444"/>
      <c r="B261" s="47"/>
      <c r="C261" s="472"/>
      <c r="D261" s="47"/>
      <c r="E261" s="47"/>
      <c r="F261" s="47"/>
      <c r="G261" s="47"/>
      <c r="H261" s="47"/>
      <c r="I261" s="444"/>
      <c r="J261" s="446"/>
      <c r="K261" s="446"/>
      <c r="L261" s="444"/>
      <c r="M261" s="444"/>
      <c r="N261" s="446"/>
      <c r="O261" s="446"/>
      <c r="P261" s="444"/>
      <c r="Q261" s="444"/>
      <c r="R261" s="47"/>
      <c r="S261" s="47"/>
      <c r="T261" s="47"/>
      <c r="U261" s="47"/>
      <c r="V261" s="47"/>
      <c r="W261" s="47"/>
      <c r="X261" s="47"/>
      <c r="Y261" s="47"/>
      <c r="Z261" s="47"/>
    </row>
    <row r="262" spans="1:26" ht="15.75" customHeight="1">
      <c r="A262" s="444"/>
      <c r="B262" s="47"/>
      <c r="C262" s="472"/>
      <c r="D262" s="47"/>
      <c r="E262" s="47"/>
      <c r="F262" s="47"/>
      <c r="G262" s="47"/>
      <c r="H262" s="47"/>
      <c r="I262" s="444"/>
      <c r="J262" s="446"/>
      <c r="K262" s="446"/>
      <c r="L262" s="444"/>
      <c r="M262" s="444"/>
      <c r="N262" s="446"/>
      <c r="O262" s="446"/>
      <c r="P262" s="444"/>
      <c r="Q262" s="444"/>
      <c r="R262" s="47"/>
      <c r="S262" s="47"/>
      <c r="T262" s="47"/>
      <c r="U262" s="47"/>
      <c r="V262" s="47"/>
      <c r="W262" s="47"/>
      <c r="X262" s="47"/>
      <c r="Y262" s="47"/>
      <c r="Z262" s="47"/>
    </row>
    <row r="263" spans="1:26" ht="15.75" customHeight="1">
      <c r="A263" s="444"/>
      <c r="B263" s="47"/>
      <c r="C263" s="472"/>
      <c r="D263" s="47"/>
      <c r="E263" s="47"/>
      <c r="F263" s="47"/>
      <c r="G263" s="47"/>
      <c r="H263" s="47"/>
      <c r="I263" s="444"/>
      <c r="J263" s="446"/>
      <c r="K263" s="446"/>
      <c r="L263" s="444"/>
      <c r="M263" s="444"/>
      <c r="N263" s="446"/>
      <c r="O263" s="446"/>
      <c r="P263" s="444"/>
      <c r="Q263" s="444"/>
      <c r="R263" s="47"/>
      <c r="S263" s="47"/>
      <c r="T263" s="47"/>
      <c r="U263" s="47"/>
      <c r="V263" s="47"/>
      <c r="W263" s="47"/>
      <c r="X263" s="47"/>
      <c r="Y263" s="47"/>
      <c r="Z263" s="47"/>
    </row>
    <row r="264" spans="1:26" ht="15.75" customHeight="1">
      <c r="A264" s="444"/>
      <c r="B264" s="47"/>
      <c r="C264" s="472"/>
      <c r="D264" s="47"/>
      <c r="E264" s="47"/>
      <c r="F264" s="47"/>
      <c r="G264" s="47"/>
      <c r="H264" s="47"/>
      <c r="I264" s="444"/>
      <c r="J264" s="446"/>
      <c r="K264" s="446"/>
      <c r="L264" s="444"/>
      <c r="M264" s="444"/>
      <c r="N264" s="446"/>
      <c r="O264" s="446"/>
      <c r="P264" s="444"/>
      <c r="Q264" s="444"/>
      <c r="R264" s="47"/>
      <c r="S264" s="47"/>
      <c r="T264" s="47"/>
      <c r="U264" s="47"/>
      <c r="V264" s="47"/>
      <c r="W264" s="47"/>
      <c r="X264" s="47"/>
      <c r="Y264" s="47"/>
      <c r="Z264" s="47"/>
    </row>
    <row r="265" spans="1:26" ht="15.75" customHeight="1">
      <c r="A265" s="444"/>
      <c r="B265" s="47"/>
      <c r="C265" s="472"/>
      <c r="D265" s="47"/>
      <c r="E265" s="47"/>
      <c r="F265" s="47"/>
      <c r="G265" s="47"/>
      <c r="H265" s="47"/>
      <c r="I265" s="444"/>
      <c r="J265" s="446"/>
      <c r="K265" s="446"/>
      <c r="L265" s="444"/>
      <c r="M265" s="444"/>
      <c r="N265" s="446"/>
      <c r="O265" s="446"/>
      <c r="P265" s="444"/>
      <c r="Q265" s="444"/>
      <c r="R265" s="47"/>
      <c r="S265" s="47"/>
      <c r="T265" s="47"/>
      <c r="U265" s="47"/>
      <c r="V265" s="47"/>
      <c r="W265" s="47"/>
      <c r="X265" s="47"/>
      <c r="Y265" s="47"/>
      <c r="Z265" s="47"/>
    </row>
    <row r="266" spans="1:26" ht="15.75" customHeight="1">
      <c r="A266" s="444"/>
      <c r="B266" s="47"/>
      <c r="C266" s="472"/>
      <c r="D266" s="47"/>
      <c r="E266" s="47"/>
      <c r="F266" s="47"/>
      <c r="G266" s="47"/>
      <c r="H266" s="47"/>
      <c r="I266" s="444"/>
      <c r="J266" s="446"/>
      <c r="K266" s="446"/>
      <c r="L266" s="444"/>
      <c r="M266" s="444"/>
      <c r="N266" s="446"/>
      <c r="O266" s="446"/>
      <c r="P266" s="444"/>
      <c r="Q266" s="444"/>
      <c r="R266" s="47"/>
      <c r="S266" s="47"/>
      <c r="T266" s="47"/>
      <c r="U266" s="47"/>
      <c r="V266" s="47"/>
      <c r="W266" s="47"/>
      <c r="X266" s="47"/>
      <c r="Y266" s="47"/>
      <c r="Z266" s="47"/>
    </row>
    <row r="267" spans="1:26" ht="15.75" customHeight="1">
      <c r="A267" s="444"/>
      <c r="B267" s="47"/>
      <c r="C267" s="472"/>
      <c r="D267" s="47"/>
      <c r="E267" s="47"/>
      <c r="F267" s="47"/>
      <c r="G267" s="47"/>
      <c r="H267" s="47"/>
      <c r="I267" s="444"/>
      <c r="J267" s="446"/>
      <c r="K267" s="446"/>
      <c r="L267" s="444"/>
      <c r="M267" s="444"/>
      <c r="N267" s="446"/>
      <c r="O267" s="446"/>
      <c r="P267" s="444"/>
      <c r="Q267" s="444"/>
      <c r="R267" s="47"/>
      <c r="S267" s="47"/>
      <c r="T267" s="47"/>
      <c r="U267" s="47"/>
      <c r="V267" s="47"/>
      <c r="W267" s="47"/>
      <c r="X267" s="47"/>
      <c r="Y267" s="47"/>
      <c r="Z267" s="47"/>
    </row>
    <row r="268" spans="1:26" ht="15.75" customHeight="1">
      <c r="A268" s="444"/>
      <c r="B268" s="47"/>
      <c r="C268" s="472"/>
      <c r="D268" s="47"/>
      <c r="E268" s="47"/>
      <c r="F268" s="47"/>
      <c r="G268" s="47"/>
      <c r="H268" s="47"/>
      <c r="I268" s="444"/>
      <c r="J268" s="446"/>
      <c r="K268" s="446"/>
      <c r="L268" s="444"/>
      <c r="M268" s="444"/>
      <c r="N268" s="446"/>
      <c r="O268" s="446"/>
      <c r="P268" s="444"/>
      <c r="Q268" s="444"/>
      <c r="R268" s="47"/>
      <c r="S268" s="47"/>
      <c r="T268" s="47"/>
      <c r="U268" s="47"/>
      <c r="V268" s="47"/>
      <c r="W268" s="47"/>
      <c r="X268" s="47"/>
      <c r="Y268" s="47"/>
      <c r="Z268" s="47"/>
    </row>
    <row r="269" spans="1:26" ht="15.75" customHeight="1">
      <c r="A269" s="444"/>
      <c r="B269" s="47"/>
      <c r="C269" s="472"/>
      <c r="D269" s="47"/>
      <c r="E269" s="47"/>
      <c r="F269" s="47"/>
      <c r="G269" s="47"/>
      <c r="H269" s="47"/>
      <c r="I269" s="444"/>
      <c r="J269" s="446"/>
      <c r="K269" s="446"/>
      <c r="L269" s="444"/>
      <c r="M269" s="444"/>
      <c r="N269" s="446"/>
      <c r="O269" s="446"/>
      <c r="P269" s="444"/>
      <c r="Q269" s="444"/>
      <c r="R269" s="47"/>
      <c r="S269" s="47"/>
      <c r="T269" s="47"/>
      <c r="U269" s="47"/>
      <c r="V269" s="47"/>
      <c r="W269" s="47"/>
      <c r="X269" s="47"/>
      <c r="Y269" s="47"/>
      <c r="Z269" s="47"/>
    </row>
    <row r="270" spans="1:26" ht="15.75" customHeight="1">
      <c r="A270" s="444"/>
      <c r="B270" s="47"/>
      <c r="C270" s="472"/>
      <c r="D270" s="47"/>
      <c r="E270" s="47"/>
      <c r="F270" s="47"/>
      <c r="G270" s="47"/>
      <c r="H270" s="47"/>
      <c r="I270" s="444"/>
      <c r="J270" s="446"/>
      <c r="K270" s="446"/>
      <c r="L270" s="444"/>
      <c r="M270" s="444"/>
      <c r="N270" s="446"/>
      <c r="O270" s="446"/>
      <c r="P270" s="444"/>
      <c r="Q270" s="444"/>
      <c r="R270" s="47"/>
      <c r="S270" s="47"/>
      <c r="T270" s="47"/>
      <c r="U270" s="47"/>
      <c r="V270" s="47"/>
      <c r="W270" s="47"/>
      <c r="X270" s="47"/>
      <c r="Y270" s="47"/>
      <c r="Z270" s="47"/>
    </row>
    <row r="271" spans="1:26" ht="15.75" customHeight="1">
      <c r="A271" s="444"/>
      <c r="B271" s="47"/>
      <c r="C271" s="472"/>
      <c r="D271" s="47"/>
      <c r="E271" s="47"/>
      <c r="F271" s="47"/>
      <c r="G271" s="47"/>
      <c r="H271" s="47"/>
      <c r="I271" s="444"/>
      <c r="J271" s="446"/>
      <c r="K271" s="446"/>
      <c r="L271" s="444"/>
      <c r="M271" s="444"/>
      <c r="N271" s="446"/>
      <c r="O271" s="446"/>
      <c r="P271" s="444"/>
      <c r="Q271" s="444"/>
      <c r="R271" s="47"/>
      <c r="S271" s="47"/>
      <c r="T271" s="47"/>
      <c r="U271" s="47"/>
      <c r="V271" s="47"/>
      <c r="W271" s="47"/>
      <c r="X271" s="47"/>
      <c r="Y271" s="47"/>
      <c r="Z271" s="47"/>
    </row>
    <row r="272" spans="1:26" ht="15.75" customHeight="1">
      <c r="A272" s="444"/>
      <c r="B272" s="47"/>
      <c r="C272" s="472"/>
      <c r="D272" s="47"/>
      <c r="E272" s="47"/>
      <c r="F272" s="47"/>
      <c r="G272" s="47"/>
      <c r="H272" s="47"/>
      <c r="I272" s="444"/>
      <c r="J272" s="446"/>
      <c r="K272" s="446"/>
      <c r="L272" s="444"/>
      <c r="M272" s="444"/>
      <c r="N272" s="446"/>
      <c r="O272" s="446"/>
      <c r="P272" s="444"/>
      <c r="Q272" s="444"/>
      <c r="R272" s="47"/>
      <c r="S272" s="47"/>
      <c r="T272" s="47"/>
      <c r="U272" s="47"/>
      <c r="V272" s="47"/>
      <c r="W272" s="47"/>
      <c r="X272" s="47"/>
      <c r="Y272" s="47"/>
      <c r="Z272" s="47"/>
    </row>
    <row r="273" spans="1:26" ht="15.75" customHeight="1">
      <c r="A273" s="444"/>
      <c r="B273" s="47"/>
      <c r="C273" s="472"/>
      <c r="D273" s="47"/>
      <c r="E273" s="47"/>
      <c r="F273" s="47"/>
      <c r="G273" s="47"/>
      <c r="H273" s="47"/>
      <c r="I273" s="444"/>
      <c r="J273" s="446"/>
      <c r="K273" s="446"/>
      <c r="L273" s="444"/>
      <c r="M273" s="444"/>
      <c r="N273" s="446"/>
      <c r="O273" s="446"/>
      <c r="P273" s="444"/>
      <c r="Q273" s="444"/>
      <c r="R273" s="47"/>
      <c r="S273" s="47"/>
      <c r="T273" s="47"/>
      <c r="U273" s="47"/>
      <c r="V273" s="47"/>
      <c r="W273" s="47"/>
      <c r="X273" s="47"/>
      <c r="Y273" s="47"/>
      <c r="Z273" s="47"/>
    </row>
    <row r="274" spans="1:26" ht="15.75" customHeight="1">
      <c r="A274" s="444"/>
      <c r="B274" s="47"/>
      <c r="C274" s="472"/>
      <c r="D274" s="47"/>
      <c r="E274" s="47"/>
      <c r="F274" s="47"/>
      <c r="G274" s="47"/>
      <c r="H274" s="47"/>
      <c r="I274" s="444"/>
      <c r="J274" s="446"/>
      <c r="K274" s="446"/>
      <c r="L274" s="444"/>
      <c r="M274" s="444"/>
      <c r="N274" s="446"/>
      <c r="O274" s="446"/>
      <c r="P274" s="444"/>
      <c r="Q274" s="444"/>
      <c r="R274" s="47"/>
      <c r="S274" s="47"/>
      <c r="T274" s="47"/>
      <c r="U274" s="47"/>
      <c r="V274" s="47"/>
      <c r="W274" s="47"/>
      <c r="X274" s="47"/>
      <c r="Y274" s="47"/>
      <c r="Z274" s="47"/>
    </row>
    <row r="275" spans="1:26" ht="15.75" customHeight="1">
      <c r="A275" s="444"/>
      <c r="B275" s="47"/>
      <c r="C275" s="472"/>
      <c r="D275" s="47"/>
      <c r="E275" s="47"/>
      <c r="F275" s="47"/>
      <c r="G275" s="47"/>
      <c r="H275" s="47"/>
      <c r="I275" s="444"/>
      <c r="J275" s="446"/>
      <c r="K275" s="446"/>
      <c r="L275" s="444"/>
      <c r="M275" s="444"/>
      <c r="N275" s="446"/>
      <c r="O275" s="446"/>
      <c r="P275" s="444"/>
      <c r="Q275" s="444"/>
      <c r="R275" s="47"/>
      <c r="S275" s="47"/>
      <c r="T275" s="47"/>
      <c r="U275" s="47"/>
      <c r="V275" s="47"/>
      <c r="W275" s="47"/>
      <c r="X275" s="47"/>
      <c r="Y275" s="47"/>
      <c r="Z275" s="47"/>
    </row>
    <row r="276" spans="1:26" ht="15.75" customHeight="1">
      <c r="A276" s="444"/>
      <c r="B276" s="47"/>
      <c r="C276" s="472"/>
      <c r="D276" s="47"/>
      <c r="E276" s="47"/>
      <c r="F276" s="47"/>
      <c r="G276" s="47"/>
      <c r="H276" s="47"/>
      <c r="I276" s="444"/>
      <c r="J276" s="446"/>
      <c r="K276" s="446"/>
      <c r="L276" s="444"/>
      <c r="M276" s="444"/>
      <c r="N276" s="446"/>
      <c r="O276" s="446"/>
      <c r="P276" s="444"/>
      <c r="Q276" s="444"/>
      <c r="R276" s="47"/>
      <c r="S276" s="47"/>
      <c r="T276" s="47"/>
      <c r="U276" s="47"/>
      <c r="V276" s="47"/>
      <c r="W276" s="47"/>
      <c r="X276" s="47"/>
      <c r="Y276" s="47"/>
      <c r="Z276" s="47"/>
    </row>
    <row r="277" spans="1:26" ht="15.75" customHeight="1">
      <c r="A277" s="444"/>
      <c r="B277" s="47"/>
      <c r="C277" s="472"/>
      <c r="D277" s="47"/>
      <c r="E277" s="47"/>
      <c r="F277" s="47"/>
      <c r="G277" s="47"/>
      <c r="H277" s="47"/>
      <c r="I277" s="444"/>
      <c r="J277" s="446"/>
      <c r="K277" s="446"/>
      <c r="L277" s="444"/>
      <c r="M277" s="444"/>
      <c r="N277" s="446"/>
      <c r="O277" s="446"/>
      <c r="P277" s="444"/>
      <c r="Q277" s="444"/>
      <c r="R277" s="47"/>
      <c r="S277" s="47"/>
      <c r="T277" s="47"/>
      <c r="U277" s="47"/>
      <c r="V277" s="47"/>
      <c r="W277" s="47"/>
      <c r="X277" s="47"/>
      <c r="Y277" s="47"/>
      <c r="Z277" s="47"/>
    </row>
    <row r="278" spans="1:26" ht="15.75" customHeight="1">
      <c r="A278" s="444"/>
      <c r="B278" s="47"/>
      <c r="C278" s="472"/>
      <c r="D278" s="47"/>
      <c r="E278" s="47"/>
      <c r="F278" s="47"/>
      <c r="G278" s="47"/>
      <c r="H278" s="47"/>
      <c r="I278" s="444"/>
      <c r="J278" s="446"/>
      <c r="K278" s="446"/>
      <c r="L278" s="444"/>
      <c r="M278" s="444"/>
      <c r="N278" s="446"/>
      <c r="O278" s="446"/>
      <c r="P278" s="444"/>
      <c r="Q278" s="444"/>
      <c r="R278" s="47"/>
      <c r="S278" s="47"/>
      <c r="T278" s="47"/>
      <c r="U278" s="47"/>
      <c r="V278" s="47"/>
      <c r="W278" s="47"/>
      <c r="X278" s="47"/>
      <c r="Y278" s="47"/>
      <c r="Z278" s="47"/>
    </row>
    <row r="279" spans="1:26" ht="15.75" customHeight="1">
      <c r="A279" s="444"/>
      <c r="B279" s="47"/>
      <c r="C279" s="472"/>
      <c r="D279" s="47"/>
      <c r="E279" s="47"/>
      <c r="F279" s="47"/>
      <c r="G279" s="47"/>
      <c r="H279" s="47"/>
      <c r="I279" s="444"/>
      <c r="J279" s="446"/>
      <c r="K279" s="446"/>
      <c r="L279" s="444"/>
      <c r="M279" s="444"/>
      <c r="N279" s="446"/>
      <c r="O279" s="446"/>
      <c r="P279" s="444"/>
      <c r="Q279" s="444"/>
      <c r="R279" s="47"/>
      <c r="S279" s="47"/>
      <c r="T279" s="47"/>
      <c r="U279" s="47"/>
      <c r="V279" s="47"/>
      <c r="W279" s="47"/>
      <c r="X279" s="47"/>
      <c r="Y279" s="47"/>
      <c r="Z279" s="47"/>
    </row>
    <row r="280" spans="1:26" ht="15.75" customHeight="1">
      <c r="A280" s="444"/>
      <c r="B280" s="47"/>
      <c r="C280" s="472"/>
      <c r="D280" s="47"/>
      <c r="E280" s="47"/>
      <c r="F280" s="47"/>
      <c r="G280" s="47"/>
      <c r="H280" s="47"/>
      <c r="I280" s="444"/>
      <c r="J280" s="446"/>
      <c r="K280" s="446"/>
      <c r="L280" s="444"/>
      <c r="M280" s="444"/>
      <c r="N280" s="446"/>
      <c r="O280" s="446"/>
      <c r="P280" s="444"/>
      <c r="Q280" s="444"/>
      <c r="R280" s="47"/>
      <c r="S280" s="47"/>
      <c r="T280" s="47"/>
      <c r="U280" s="47"/>
      <c r="V280" s="47"/>
      <c r="W280" s="47"/>
      <c r="X280" s="47"/>
      <c r="Y280" s="47"/>
      <c r="Z280" s="47"/>
    </row>
    <row r="281" spans="1:26" ht="15.75" customHeight="1">
      <c r="A281" s="444"/>
      <c r="B281" s="47"/>
      <c r="C281" s="472"/>
      <c r="D281" s="47"/>
      <c r="E281" s="47"/>
      <c r="F281" s="47"/>
      <c r="G281" s="47"/>
      <c r="H281" s="47"/>
      <c r="I281" s="444"/>
      <c r="J281" s="446"/>
      <c r="K281" s="446"/>
      <c r="L281" s="444"/>
      <c r="M281" s="444"/>
      <c r="N281" s="446"/>
      <c r="O281" s="446"/>
      <c r="P281" s="444"/>
      <c r="Q281" s="444"/>
      <c r="R281" s="47"/>
      <c r="S281" s="47"/>
      <c r="T281" s="47"/>
      <c r="U281" s="47"/>
      <c r="V281" s="47"/>
      <c r="W281" s="47"/>
      <c r="X281" s="47"/>
      <c r="Y281" s="47"/>
      <c r="Z281" s="47"/>
    </row>
    <row r="282" spans="1:26" ht="15.75" customHeight="1">
      <c r="A282" s="444"/>
      <c r="B282" s="47"/>
      <c r="C282" s="472"/>
      <c r="D282" s="47"/>
      <c r="E282" s="47"/>
      <c r="F282" s="47"/>
      <c r="G282" s="47"/>
      <c r="H282" s="47"/>
      <c r="I282" s="444"/>
      <c r="J282" s="446"/>
      <c r="K282" s="446"/>
      <c r="L282" s="444"/>
      <c r="M282" s="444"/>
      <c r="N282" s="446"/>
      <c r="O282" s="446"/>
      <c r="P282" s="444"/>
      <c r="Q282" s="444"/>
      <c r="R282" s="47"/>
      <c r="S282" s="47"/>
      <c r="T282" s="47"/>
      <c r="U282" s="47"/>
      <c r="V282" s="47"/>
      <c r="W282" s="47"/>
      <c r="X282" s="47"/>
      <c r="Y282" s="47"/>
      <c r="Z282" s="47"/>
    </row>
    <row r="283" spans="1:26" ht="15.75" customHeight="1">
      <c r="A283" s="444"/>
      <c r="B283" s="47"/>
      <c r="C283" s="472"/>
      <c r="D283" s="47"/>
      <c r="E283" s="47"/>
      <c r="F283" s="47"/>
      <c r="G283" s="47"/>
      <c r="H283" s="47"/>
      <c r="I283" s="444"/>
      <c r="J283" s="446"/>
      <c r="K283" s="446"/>
      <c r="L283" s="444"/>
      <c r="M283" s="444"/>
      <c r="N283" s="446"/>
      <c r="O283" s="446"/>
      <c r="P283" s="444"/>
      <c r="Q283" s="444"/>
      <c r="R283" s="47"/>
      <c r="S283" s="47"/>
      <c r="T283" s="47"/>
      <c r="U283" s="47"/>
      <c r="V283" s="47"/>
      <c r="W283" s="47"/>
      <c r="X283" s="47"/>
      <c r="Y283" s="47"/>
      <c r="Z283" s="47"/>
    </row>
    <row r="284" spans="1:26" ht="15.75" customHeight="1">
      <c r="A284" s="444"/>
      <c r="B284" s="47"/>
      <c r="C284" s="472"/>
      <c r="D284" s="47"/>
      <c r="E284" s="47"/>
      <c r="F284" s="47"/>
      <c r="G284" s="47"/>
      <c r="H284" s="47"/>
      <c r="I284" s="444"/>
      <c r="J284" s="446"/>
      <c r="K284" s="446"/>
      <c r="L284" s="444"/>
      <c r="M284" s="444"/>
      <c r="N284" s="446"/>
      <c r="O284" s="446"/>
      <c r="P284" s="444"/>
      <c r="Q284" s="444"/>
      <c r="R284" s="47"/>
      <c r="S284" s="47"/>
      <c r="T284" s="47"/>
      <c r="U284" s="47"/>
      <c r="V284" s="47"/>
      <c r="W284" s="47"/>
      <c r="X284" s="47"/>
      <c r="Y284" s="47"/>
      <c r="Z284" s="47"/>
    </row>
    <row r="285" spans="1:26" ht="15.75" customHeight="1">
      <c r="A285" s="444"/>
      <c r="B285" s="47"/>
      <c r="C285" s="472"/>
      <c r="D285" s="47"/>
      <c r="E285" s="47"/>
      <c r="F285" s="47"/>
      <c r="G285" s="47"/>
      <c r="H285" s="47"/>
      <c r="I285" s="444"/>
      <c r="J285" s="446"/>
      <c r="K285" s="446"/>
      <c r="L285" s="444"/>
      <c r="M285" s="444"/>
      <c r="N285" s="446"/>
      <c r="O285" s="446"/>
      <c r="P285" s="444"/>
      <c r="Q285" s="444"/>
      <c r="R285" s="47"/>
      <c r="S285" s="47"/>
      <c r="T285" s="47"/>
      <c r="U285" s="47"/>
      <c r="V285" s="47"/>
      <c r="W285" s="47"/>
      <c r="X285" s="47"/>
      <c r="Y285" s="47"/>
      <c r="Z285" s="47"/>
    </row>
    <row r="286" spans="1:26" ht="15.75" customHeight="1">
      <c r="A286" s="444"/>
      <c r="B286" s="47"/>
      <c r="C286" s="472"/>
      <c r="D286" s="47"/>
      <c r="E286" s="47"/>
      <c r="F286" s="47"/>
      <c r="G286" s="47"/>
      <c r="H286" s="47"/>
      <c r="I286" s="444"/>
      <c r="J286" s="446"/>
      <c r="K286" s="446"/>
      <c r="L286" s="444"/>
      <c r="M286" s="444"/>
      <c r="N286" s="446"/>
      <c r="O286" s="446"/>
      <c r="P286" s="444"/>
      <c r="Q286" s="444"/>
      <c r="R286" s="47"/>
      <c r="S286" s="47"/>
      <c r="T286" s="47"/>
      <c r="U286" s="47"/>
      <c r="V286" s="47"/>
      <c r="W286" s="47"/>
      <c r="X286" s="47"/>
      <c r="Y286" s="47"/>
      <c r="Z286" s="47"/>
    </row>
    <row r="287" spans="1:26" ht="15.75" customHeight="1">
      <c r="A287" s="444"/>
      <c r="B287" s="47"/>
      <c r="C287" s="472"/>
      <c r="D287" s="47"/>
      <c r="E287" s="47"/>
      <c r="F287" s="47"/>
      <c r="G287" s="47"/>
      <c r="H287" s="47"/>
      <c r="I287" s="444"/>
      <c r="J287" s="446"/>
      <c r="K287" s="446"/>
      <c r="L287" s="444"/>
      <c r="M287" s="444"/>
      <c r="N287" s="446"/>
      <c r="O287" s="446"/>
      <c r="P287" s="444"/>
      <c r="Q287" s="444"/>
      <c r="R287" s="47"/>
      <c r="S287" s="47"/>
      <c r="T287" s="47"/>
      <c r="U287" s="47"/>
      <c r="V287" s="47"/>
      <c r="W287" s="47"/>
      <c r="X287" s="47"/>
      <c r="Y287" s="47"/>
      <c r="Z287" s="47"/>
    </row>
    <row r="288" spans="1:26" ht="15.75" customHeight="1">
      <c r="A288" s="444"/>
      <c r="B288" s="47"/>
      <c r="C288" s="472"/>
      <c r="D288" s="47"/>
      <c r="E288" s="47"/>
      <c r="F288" s="47"/>
      <c r="G288" s="47"/>
      <c r="H288" s="47"/>
      <c r="I288" s="444"/>
      <c r="J288" s="446"/>
      <c r="K288" s="446"/>
      <c r="L288" s="444"/>
      <c r="M288" s="444"/>
      <c r="N288" s="446"/>
      <c r="O288" s="446"/>
      <c r="P288" s="444"/>
      <c r="Q288" s="444"/>
      <c r="R288" s="47"/>
      <c r="S288" s="47"/>
      <c r="T288" s="47"/>
      <c r="U288" s="47"/>
      <c r="V288" s="47"/>
      <c r="W288" s="47"/>
      <c r="X288" s="47"/>
      <c r="Y288" s="47"/>
      <c r="Z288" s="47"/>
    </row>
    <row r="289" spans="1:26" ht="15.75" customHeight="1">
      <c r="A289" s="444"/>
      <c r="B289" s="47"/>
      <c r="C289" s="472"/>
      <c r="D289" s="47"/>
      <c r="E289" s="47"/>
      <c r="F289" s="47"/>
      <c r="G289" s="47"/>
      <c r="H289" s="47"/>
      <c r="I289" s="444"/>
      <c r="J289" s="446"/>
      <c r="K289" s="446"/>
      <c r="L289" s="444"/>
      <c r="M289" s="444"/>
      <c r="N289" s="446"/>
      <c r="O289" s="446"/>
      <c r="P289" s="444"/>
      <c r="Q289" s="444"/>
      <c r="R289" s="47"/>
      <c r="S289" s="47"/>
      <c r="T289" s="47"/>
      <c r="U289" s="47"/>
      <c r="V289" s="47"/>
      <c r="W289" s="47"/>
      <c r="X289" s="47"/>
      <c r="Y289" s="47"/>
      <c r="Z289" s="47"/>
    </row>
    <row r="290" spans="1:26" ht="15.75" customHeight="1">
      <c r="A290" s="444"/>
      <c r="B290" s="47"/>
      <c r="C290" s="472"/>
      <c r="D290" s="47"/>
      <c r="E290" s="47"/>
      <c r="F290" s="47"/>
      <c r="G290" s="47"/>
      <c r="H290" s="47"/>
      <c r="I290" s="444"/>
      <c r="J290" s="446"/>
      <c r="K290" s="446"/>
      <c r="L290" s="444"/>
      <c r="M290" s="444"/>
      <c r="N290" s="446"/>
      <c r="O290" s="446"/>
      <c r="P290" s="444"/>
      <c r="Q290" s="444"/>
      <c r="R290" s="47"/>
      <c r="S290" s="47"/>
      <c r="T290" s="47"/>
      <c r="U290" s="47"/>
      <c r="V290" s="47"/>
      <c r="W290" s="47"/>
      <c r="X290" s="47"/>
      <c r="Y290" s="47"/>
      <c r="Z290" s="47"/>
    </row>
    <row r="291" spans="1:26" ht="15.75" customHeight="1">
      <c r="A291" s="444"/>
      <c r="B291" s="47"/>
      <c r="C291" s="472"/>
      <c r="D291" s="47"/>
      <c r="E291" s="47"/>
      <c r="F291" s="47"/>
      <c r="G291" s="47"/>
      <c r="H291" s="47"/>
      <c r="I291" s="444"/>
      <c r="J291" s="446"/>
      <c r="K291" s="446"/>
      <c r="L291" s="444"/>
      <c r="M291" s="444"/>
      <c r="N291" s="446"/>
      <c r="O291" s="446"/>
      <c r="P291" s="444"/>
      <c r="Q291" s="444"/>
      <c r="R291" s="47"/>
      <c r="S291" s="47"/>
      <c r="T291" s="47"/>
      <c r="U291" s="47"/>
      <c r="V291" s="47"/>
      <c r="W291" s="47"/>
      <c r="X291" s="47"/>
      <c r="Y291" s="47"/>
      <c r="Z291" s="47"/>
    </row>
    <row r="292" spans="1:26" ht="15.75" customHeight="1">
      <c r="A292" s="444"/>
      <c r="B292" s="47"/>
      <c r="C292" s="472"/>
      <c r="D292" s="47"/>
      <c r="E292" s="47"/>
      <c r="F292" s="47"/>
      <c r="G292" s="47"/>
      <c r="H292" s="47"/>
      <c r="I292" s="444"/>
      <c r="J292" s="446"/>
      <c r="K292" s="446"/>
      <c r="L292" s="444"/>
      <c r="M292" s="444"/>
      <c r="N292" s="446"/>
      <c r="O292" s="446"/>
      <c r="P292" s="444"/>
      <c r="Q292" s="444"/>
      <c r="R292" s="47"/>
      <c r="S292" s="47"/>
      <c r="T292" s="47"/>
      <c r="U292" s="47"/>
      <c r="V292" s="47"/>
      <c r="W292" s="47"/>
      <c r="X292" s="47"/>
      <c r="Y292" s="47"/>
      <c r="Z292" s="47"/>
    </row>
    <row r="293" spans="1:26" ht="15.75" customHeight="1">
      <c r="A293" s="444"/>
      <c r="B293" s="47"/>
      <c r="C293" s="472"/>
      <c r="D293" s="47"/>
      <c r="E293" s="47"/>
      <c r="F293" s="47"/>
      <c r="G293" s="47"/>
      <c r="H293" s="47"/>
      <c r="I293" s="444"/>
      <c r="J293" s="446"/>
      <c r="K293" s="446"/>
      <c r="L293" s="444"/>
      <c r="M293" s="444"/>
      <c r="N293" s="446"/>
      <c r="O293" s="446"/>
      <c r="P293" s="444"/>
      <c r="Q293" s="444"/>
      <c r="R293" s="47"/>
      <c r="S293" s="47"/>
      <c r="T293" s="47"/>
      <c r="U293" s="47"/>
      <c r="V293" s="47"/>
      <c r="W293" s="47"/>
      <c r="X293" s="47"/>
      <c r="Y293" s="47"/>
      <c r="Z293" s="47"/>
    </row>
    <row r="294" spans="1:26" ht="15.75" customHeight="1">
      <c r="A294" s="444"/>
      <c r="B294" s="47"/>
      <c r="C294" s="472"/>
      <c r="D294" s="47"/>
      <c r="E294" s="47"/>
      <c r="F294" s="47"/>
      <c r="G294" s="47"/>
      <c r="H294" s="47"/>
      <c r="I294" s="444"/>
      <c r="J294" s="446"/>
      <c r="K294" s="446"/>
      <c r="L294" s="444"/>
      <c r="M294" s="444"/>
      <c r="N294" s="446"/>
      <c r="O294" s="446"/>
      <c r="P294" s="444"/>
      <c r="Q294" s="444"/>
      <c r="R294" s="47"/>
      <c r="S294" s="47"/>
      <c r="T294" s="47"/>
      <c r="U294" s="47"/>
      <c r="V294" s="47"/>
      <c r="W294" s="47"/>
      <c r="X294" s="47"/>
      <c r="Y294" s="47"/>
      <c r="Z294" s="47"/>
    </row>
    <row r="295" spans="1:26" ht="15.75" customHeight="1">
      <c r="A295" s="444"/>
      <c r="B295" s="47"/>
      <c r="C295" s="472"/>
      <c r="D295" s="47"/>
      <c r="E295" s="47"/>
      <c r="F295" s="47"/>
      <c r="G295" s="47"/>
      <c r="H295" s="47"/>
      <c r="I295" s="444"/>
      <c r="J295" s="446"/>
      <c r="K295" s="446"/>
      <c r="L295" s="444"/>
      <c r="M295" s="444"/>
      <c r="N295" s="446"/>
      <c r="O295" s="446"/>
      <c r="P295" s="444"/>
      <c r="Q295" s="444"/>
      <c r="R295" s="47"/>
      <c r="S295" s="47"/>
      <c r="T295" s="47"/>
      <c r="U295" s="47"/>
      <c r="V295" s="47"/>
      <c r="W295" s="47"/>
      <c r="X295" s="47"/>
      <c r="Y295" s="47"/>
      <c r="Z295" s="47"/>
    </row>
    <row r="296" spans="1:26" ht="15.75" customHeight="1">
      <c r="A296" s="444"/>
      <c r="B296" s="47"/>
      <c r="C296" s="472"/>
      <c r="D296" s="47"/>
      <c r="E296" s="47"/>
      <c r="F296" s="47"/>
      <c r="G296" s="47"/>
      <c r="H296" s="47"/>
      <c r="I296" s="444"/>
      <c r="J296" s="446"/>
      <c r="K296" s="446"/>
      <c r="L296" s="444"/>
      <c r="M296" s="444"/>
      <c r="N296" s="446"/>
      <c r="O296" s="446"/>
      <c r="P296" s="444"/>
      <c r="Q296" s="444"/>
      <c r="R296" s="47"/>
      <c r="S296" s="47"/>
      <c r="T296" s="47"/>
      <c r="U296" s="47"/>
      <c r="V296" s="47"/>
      <c r="W296" s="47"/>
      <c r="X296" s="47"/>
      <c r="Y296" s="47"/>
      <c r="Z296" s="47"/>
    </row>
    <row r="297" spans="1:26" ht="15.75" customHeight="1">
      <c r="A297" s="444"/>
      <c r="B297" s="47"/>
      <c r="C297" s="472"/>
      <c r="D297" s="47"/>
      <c r="E297" s="47"/>
      <c r="F297" s="47"/>
      <c r="G297" s="47"/>
      <c r="H297" s="47"/>
      <c r="I297" s="444"/>
      <c r="J297" s="446"/>
      <c r="K297" s="446"/>
      <c r="L297" s="444"/>
      <c r="M297" s="444"/>
      <c r="N297" s="446"/>
      <c r="O297" s="446"/>
      <c r="P297" s="444"/>
      <c r="Q297" s="444"/>
      <c r="R297" s="47"/>
      <c r="S297" s="47"/>
      <c r="T297" s="47"/>
      <c r="U297" s="47"/>
      <c r="V297" s="47"/>
      <c r="W297" s="47"/>
      <c r="X297" s="47"/>
      <c r="Y297" s="47"/>
      <c r="Z297" s="47"/>
    </row>
    <row r="298" spans="1:26" ht="15.75" customHeight="1">
      <c r="A298" s="444"/>
      <c r="B298" s="47"/>
      <c r="C298" s="472"/>
      <c r="D298" s="47"/>
      <c r="E298" s="47"/>
      <c r="F298" s="47"/>
      <c r="G298" s="47"/>
      <c r="H298" s="47"/>
      <c r="I298" s="444"/>
      <c r="J298" s="446"/>
      <c r="K298" s="446"/>
      <c r="L298" s="444"/>
      <c r="M298" s="444"/>
      <c r="N298" s="446"/>
      <c r="O298" s="446"/>
      <c r="P298" s="444"/>
      <c r="Q298" s="444"/>
      <c r="R298" s="47"/>
      <c r="S298" s="47"/>
      <c r="T298" s="47"/>
      <c r="U298" s="47"/>
      <c r="V298" s="47"/>
      <c r="W298" s="47"/>
      <c r="X298" s="47"/>
      <c r="Y298" s="47"/>
      <c r="Z298" s="47"/>
    </row>
    <row r="299" spans="1:26" ht="15.75" customHeight="1">
      <c r="A299" s="444"/>
      <c r="B299" s="47"/>
      <c r="C299" s="472"/>
      <c r="D299" s="47"/>
      <c r="E299" s="47"/>
      <c r="F299" s="47"/>
      <c r="G299" s="47"/>
      <c r="H299" s="47"/>
      <c r="I299" s="444"/>
      <c r="J299" s="446"/>
      <c r="K299" s="446"/>
      <c r="L299" s="444"/>
      <c r="M299" s="444"/>
      <c r="N299" s="446"/>
      <c r="O299" s="446"/>
      <c r="P299" s="444"/>
      <c r="Q299" s="444"/>
      <c r="R299" s="47"/>
      <c r="S299" s="47"/>
      <c r="T299" s="47"/>
      <c r="U299" s="47"/>
      <c r="V299" s="47"/>
      <c r="W299" s="47"/>
      <c r="X299" s="47"/>
      <c r="Y299" s="47"/>
      <c r="Z299" s="47"/>
    </row>
    <row r="300" spans="1:26" ht="15.75" customHeight="1">
      <c r="A300" s="444"/>
      <c r="B300" s="47"/>
      <c r="C300" s="472"/>
      <c r="D300" s="47"/>
      <c r="E300" s="47"/>
      <c r="F300" s="47"/>
      <c r="G300" s="47"/>
      <c r="H300" s="47"/>
      <c r="I300" s="444"/>
      <c r="J300" s="446"/>
      <c r="K300" s="446"/>
      <c r="L300" s="444"/>
      <c r="M300" s="444"/>
      <c r="N300" s="446"/>
      <c r="O300" s="446"/>
      <c r="P300" s="444"/>
      <c r="Q300" s="444"/>
      <c r="R300" s="47"/>
      <c r="S300" s="47"/>
      <c r="T300" s="47"/>
      <c r="U300" s="47"/>
      <c r="V300" s="47"/>
      <c r="W300" s="47"/>
      <c r="X300" s="47"/>
      <c r="Y300" s="47"/>
      <c r="Z300" s="47"/>
    </row>
    <row r="301" spans="1:26" ht="15.75" customHeight="1">
      <c r="A301" s="444"/>
      <c r="B301" s="47"/>
      <c r="C301" s="472"/>
      <c r="D301" s="47"/>
      <c r="E301" s="47"/>
      <c r="F301" s="47"/>
      <c r="G301" s="47"/>
      <c r="H301" s="47"/>
      <c r="I301" s="444"/>
      <c r="J301" s="446"/>
      <c r="K301" s="446"/>
      <c r="L301" s="444"/>
      <c r="M301" s="444"/>
      <c r="N301" s="446"/>
      <c r="O301" s="446"/>
      <c r="P301" s="444"/>
      <c r="Q301" s="444"/>
      <c r="R301" s="47"/>
      <c r="S301" s="47"/>
      <c r="T301" s="47"/>
      <c r="U301" s="47"/>
      <c r="V301" s="47"/>
      <c r="W301" s="47"/>
      <c r="X301" s="47"/>
      <c r="Y301" s="47"/>
      <c r="Z301" s="47"/>
    </row>
    <row r="302" spans="1:26" ht="15.75" customHeight="1">
      <c r="A302" s="444"/>
      <c r="B302" s="47"/>
      <c r="C302" s="472"/>
      <c r="D302" s="47"/>
      <c r="E302" s="47"/>
      <c r="F302" s="47"/>
      <c r="G302" s="47"/>
      <c r="H302" s="47"/>
      <c r="I302" s="444"/>
      <c r="J302" s="446"/>
      <c r="K302" s="446"/>
      <c r="L302" s="444"/>
      <c r="M302" s="444"/>
      <c r="N302" s="446"/>
      <c r="O302" s="446"/>
      <c r="P302" s="444"/>
      <c r="Q302" s="444"/>
      <c r="R302" s="47"/>
      <c r="S302" s="47"/>
      <c r="T302" s="47"/>
      <c r="U302" s="47"/>
      <c r="V302" s="47"/>
      <c r="W302" s="47"/>
      <c r="X302" s="47"/>
      <c r="Y302" s="47"/>
      <c r="Z302" s="47"/>
    </row>
    <row r="303" spans="1:26" ht="15.75" customHeight="1">
      <c r="A303" s="444"/>
      <c r="B303" s="47"/>
      <c r="C303" s="472"/>
      <c r="D303" s="47"/>
      <c r="E303" s="47"/>
      <c r="F303" s="47"/>
      <c r="G303" s="47"/>
      <c r="H303" s="47"/>
      <c r="I303" s="444"/>
      <c r="J303" s="446"/>
      <c r="K303" s="446"/>
      <c r="L303" s="444"/>
      <c r="M303" s="444"/>
      <c r="N303" s="446"/>
      <c r="O303" s="446"/>
      <c r="P303" s="444"/>
      <c r="Q303" s="444"/>
      <c r="R303" s="47"/>
      <c r="S303" s="47"/>
      <c r="T303" s="47"/>
      <c r="U303" s="47"/>
      <c r="V303" s="47"/>
      <c r="W303" s="47"/>
      <c r="X303" s="47"/>
      <c r="Y303" s="47"/>
      <c r="Z303" s="47"/>
    </row>
    <row r="304" spans="1:26" ht="15.75" customHeight="1">
      <c r="A304" s="444"/>
      <c r="B304" s="47"/>
      <c r="C304" s="472"/>
      <c r="D304" s="47"/>
      <c r="E304" s="47"/>
      <c r="F304" s="47"/>
      <c r="G304" s="47"/>
      <c r="H304" s="47"/>
      <c r="I304" s="444"/>
      <c r="J304" s="446"/>
      <c r="K304" s="446"/>
      <c r="L304" s="444"/>
      <c r="M304" s="444"/>
      <c r="N304" s="446"/>
      <c r="O304" s="446"/>
      <c r="P304" s="444"/>
      <c r="Q304" s="444"/>
      <c r="R304" s="47"/>
      <c r="S304" s="47"/>
      <c r="T304" s="47"/>
      <c r="U304" s="47"/>
      <c r="V304" s="47"/>
      <c r="W304" s="47"/>
      <c r="X304" s="47"/>
      <c r="Y304" s="47"/>
      <c r="Z304" s="47"/>
    </row>
    <row r="305" spans="1:26" ht="15.75" customHeight="1">
      <c r="A305" s="444"/>
      <c r="B305" s="47"/>
      <c r="C305" s="472"/>
      <c r="D305" s="47"/>
      <c r="E305" s="47"/>
      <c r="F305" s="47"/>
      <c r="G305" s="47"/>
      <c r="H305" s="47"/>
      <c r="I305" s="444"/>
      <c r="J305" s="446"/>
      <c r="K305" s="446"/>
      <c r="L305" s="444"/>
      <c r="M305" s="444"/>
      <c r="N305" s="446"/>
      <c r="O305" s="446"/>
      <c r="P305" s="444"/>
      <c r="Q305" s="444"/>
      <c r="R305" s="47"/>
      <c r="S305" s="47"/>
      <c r="T305" s="47"/>
      <c r="U305" s="47"/>
      <c r="V305" s="47"/>
      <c r="W305" s="47"/>
      <c r="X305" s="47"/>
      <c r="Y305" s="47"/>
      <c r="Z305" s="47"/>
    </row>
    <row r="306" spans="1:26" ht="15.75" customHeight="1">
      <c r="A306" s="444"/>
      <c r="B306" s="47"/>
      <c r="C306" s="472"/>
      <c r="D306" s="47"/>
      <c r="E306" s="47"/>
      <c r="F306" s="47"/>
      <c r="G306" s="47"/>
      <c r="H306" s="47"/>
      <c r="I306" s="444"/>
      <c r="J306" s="446"/>
      <c r="K306" s="446"/>
      <c r="L306" s="444"/>
      <c r="M306" s="444"/>
      <c r="N306" s="446"/>
      <c r="O306" s="446"/>
      <c r="P306" s="444"/>
      <c r="Q306" s="444"/>
      <c r="R306" s="47"/>
      <c r="S306" s="47"/>
      <c r="T306" s="47"/>
      <c r="U306" s="47"/>
      <c r="V306" s="47"/>
      <c r="W306" s="47"/>
      <c r="X306" s="47"/>
      <c r="Y306" s="47"/>
      <c r="Z306" s="47"/>
    </row>
    <row r="307" spans="1:26" ht="15.75" customHeight="1">
      <c r="A307" s="444"/>
      <c r="B307" s="47"/>
      <c r="C307" s="472"/>
      <c r="D307" s="47"/>
      <c r="E307" s="47"/>
      <c r="F307" s="47"/>
      <c r="G307" s="47"/>
      <c r="H307" s="47"/>
      <c r="I307" s="444"/>
      <c r="J307" s="446"/>
      <c r="K307" s="446"/>
      <c r="L307" s="444"/>
      <c r="M307" s="444"/>
      <c r="N307" s="446"/>
      <c r="O307" s="446"/>
      <c r="P307" s="444"/>
      <c r="Q307" s="444"/>
      <c r="R307" s="47"/>
      <c r="S307" s="47"/>
      <c r="T307" s="47"/>
      <c r="U307" s="47"/>
      <c r="V307" s="47"/>
      <c r="W307" s="47"/>
      <c r="X307" s="47"/>
      <c r="Y307" s="47"/>
      <c r="Z307" s="47"/>
    </row>
    <row r="308" spans="1:26" ht="15.75" customHeight="1">
      <c r="A308" s="444"/>
      <c r="B308" s="47"/>
      <c r="C308" s="472"/>
      <c r="D308" s="47"/>
      <c r="E308" s="47"/>
      <c r="F308" s="47"/>
      <c r="G308" s="47"/>
      <c r="H308" s="47"/>
      <c r="I308" s="444"/>
      <c r="J308" s="446"/>
      <c r="K308" s="446"/>
      <c r="L308" s="444"/>
      <c r="M308" s="444"/>
      <c r="N308" s="446"/>
      <c r="O308" s="446"/>
      <c r="P308" s="444"/>
      <c r="Q308" s="444"/>
      <c r="R308" s="47"/>
      <c r="S308" s="47"/>
      <c r="T308" s="47"/>
      <c r="U308" s="47"/>
      <c r="V308" s="47"/>
      <c r="W308" s="47"/>
      <c r="X308" s="47"/>
      <c r="Y308" s="47"/>
      <c r="Z308" s="47"/>
    </row>
    <row r="309" spans="1:26" ht="15.75" customHeight="1">
      <c r="A309" s="444"/>
      <c r="B309" s="47"/>
      <c r="C309" s="472"/>
      <c r="D309" s="47"/>
      <c r="E309" s="47"/>
      <c r="F309" s="47"/>
      <c r="G309" s="47"/>
      <c r="H309" s="47"/>
      <c r="I309" s="444"/>
      <c r="J309" s="446"/>
      <c r="K309" s="446"/>
      <c r="L309" s="444"/>
      <c r="M309" s="444"/>
      <c r="N309" s="446"/>
      <c r="O309" s="446"/>
      <c r="P309" s="444"/>
      <c r="Q309" s="444"/>
      <c r="R309" s="47"/>
      <c r="S309" s="47"/>
      <c r="T309" s="47"/>
      <c r="U309" s="47"/>
      <c r="V309" s="47"/>
      <c r="W309" s="47"/>
      <c r="X309" s="47"/>
      <c r="Y309" s="47"/>
      <c r="Z309" s="47"/>
    </row>
    <row r="310" spans="1:26" ht="15.75" customHeight="1">
      <c r="A310" s="444"/>
      <c r="B310" s="47"/>
      <c r="C310" s="472"/>
      <c r="D310" s="47"/>
      <c r="E310" s="47"/>
      <c r="F310" s="47"/>
      <c r="G310" s="47"/>
      <c r="H310" s="47"/>
      <c r="I310" s="444"/>
      <c r="J310" s="446"/>
      <c r="K310" s="446"/>
      <c r="L310" s="444"/>
      <c r="M310" s="444"/>
      <c r="N310" s="446"/>
      <c r="O310" s="446"/>
      <c r="P310" s="444"/>
      <c r="Q310" s="444"/>
      <c r="R310" s="47"/>
      <c r="S310" s="47"/>
      <c r="T310" s="47"/>
      <c r="U310" s="47"/>
      <c r="V310" s="47"/>
      <c r="W310" s="47"/>
      <c r="X310" s="47"/>
      <c r="Y310" s="47"/>
      <c r="Z310" s="47"/>
    </row>
    <row r="311" spans="1:26" ht="15.75" customHeight="1">
      <c r="A311" s="444"/>
      <c r="B311" s="47"/>
      <c r="C311" s="472"/>
      <c r="D311" s="47"/>
      <c r="E311" s="47"/>
      <c r="F311" s="47"/>
      <c r="G311" s="47"/>
      <c r="H311" s="47"/>
      <c r="I311" s="444"/>
      <c r="J311" s="446"/>
      <c r="K311" s="446"/>
      <c r="L311" s="444"/>
      <c r="M311" s="444"/>
      <c r="N311" s="446"/>
      <c r="O311" s="446"/>
      <c r="P311" s="444"/>
      <c r="Q311" s="444"/>
      <c r="R311" s="47"/>
      <c r="S311" s="47"/>
      <c r="T311" s="47"/>
      <c r="U311" s="47"/>
      <c r="V311" s="47"/>
      <c r="W311" s="47"/>
      <c r="X311" s="47"/>
      <c r="Y311" s="47"/>
      <c r="Z311" s="47"/>
    </row>
    <row r="312" spans="1:26" ht="15.75" customHeight="1">
      <c r="A312" s="444"/>
      <c r="B312" s="47"/>
      <c r="C312" s="472"/>
      <c r="D312" s="47"/>
      <c r="E312" s="47"/>
      <c r="F312" s="47"/>
      <c r="G312" s="47"/>
      <c r="H312" s="47"/>
      <c r="I312" s="444"/>
      <c r="J312" s="446"/>
      <c r="K312" s="446"/>
      <c r="L312" s="444"/>
      <c r="M312" s="444"/>
      <c r="N312" s="446"/>
      <c r="O312" s="446"/>
      <c r="P312" s="444"/>
      <c r="Q312" s="444"/>
      <c r="R312" s="47"/>
      <c r="S312" s="47"/>
      <c r="T312" s="47"/>
      <c r="U312" s="47"/>
      <c r="V312" s="47"/>
      <c r="W312" s="47"/>
      <c r="X312" s="47"/>
      <c r="Y312" s="47"/>
      <c r="Z312" s="47"/>
    </row>
    <row r="313" spans="1:26" ht="15.75" customHeight="1">
      <c r="A313" s="444"/>
      <c r="B313" s="47"/>
      <c r="C313" s="472"/>
      <c r="D313" s="47"/>
      <c r="E313" s="47"/>
      <c r="F313" s="47"/>
      <c r="G313" s="47"/>
      <c r="H313" s="47"/>
      <c r="I313" s="444"/>
      <c r="J313" s="446"/>
      <c r="K313" s="446"/>
      <c r="L313" s="444"/>
      <c r="M313" s="444"/>
      <c r="N313" s="446"/>
      <c r="O313" s="446"/>
      <c r="P313" s="444"/>
      <c r="Q313" s="444"/>
      <c r="R313" s="47"/>
      <c r="S313" s="47"/>
      <c r="T313" s="47"/>
      <c r="U313" s="47"/>
      <c r="V313" s="47"/>
      <c r="W313" s="47"/>
      <c r="X313" s="47"/>
      <c r="Y313" s="47"/>
      <c r="Z313" s="47"/>
    </row>
    <row r="314" spans="1:26" ht="15.75" customHeight="1">
      <c r="A314" s="444"/>
      <c r="B314" s="47"/>
      <c r="C314" s="472"/>
      <c r="D314" s="47"/>
      <c r="E314" s="47"/>
      <c r="F314" s="47"/>
      <c r="G314" s="47"/>
      <c r="H314" s="47"/>
      <c r="I314" s="444"/>
      <c r="J314" s="446"/>
      <c r="K314" s="446"/>
      <c r="L314" s="444"/>
      <c r="M314" s="444"/>
      <c r="N314" s="446"/>
      <c r="O314" s="446"/>
      <c r="P314" s="444"/>
      <c r="Q314" s="444"/>
      <c r="R314" s="47"/>
      <c r="S314" s="47"/>
      <c r="T314" s="47"/>
      <c r="U314" s="47"/>
      <c r="V314" s="47"/>
      <c r="W314" s="47"/>
      <c r="X314" s="47"/>
      <c r="Y314" s="47"/>
      <c r="Z314" s="47"/>
    </row>
    <row r="315" spans="1:26" ht="15.75" customHeight="1">
      <c r="A315" s="444"/>
      <c r="B315" s="47"/>
      <c r="C315" s="472"/>
      <c r="D315" s="47"/>
      <c r="E315" s="47"/>
      <c r="F315" s="47"/>
      <c r="G315" s="47"/>
      <c r="H315" s="47"/>
      <c r="I315" s="444"/>
      <c r="J315" s="446"/>
      <c r="K315" s="446"/>
      <c r="L315" s="444"/>
      <c r="M315" s="444"/>
      <c r="N315" s="446"/>
      <c r="O315" s="446"/>
      <c r="P315" s="444"/>
      <c r="Q315" s="444"/>
      <c r="R315" s="47"/>
      <c r="S315" s="47"/>
      <c r="T315" s="47"/>
      <c r="U315" s="47"/>
      <c r="V315" s="47"/>
      <c r="W315" s="47"/>
      <c r="X315" s="47"/>
      <c r="Y315" s="47"/>
      <c r="Z315" s="47"/>
    </row>
    <row r="316" spans="1:26" ht="15.75" customHeight="1">
      <c r="A316" s="444"/>
      <c r="B316" s="47"/>
      <c r="C316" s="472"/>
      <c r="D316" s="47"/>
      <c r="E316" s="47"/>
      <c r="F316" s="47"/>
      <c r="G316" s="47"/>
      <c r="H316" s="47"/>
      <c r="I316" s="444"/>
      <c r="J316" s="446"/>
      <c r="K316" s="446"/>
      <c r="L316" s="444"/>
      <c r="M316" s="444"/>
      <c r="N316" s="446"/>
      <c r="O316" s="446"/>
      <c r="P316" s="444"/>
      <c r="Q316" s="444"/>
      <c r="R316" s="47"/>
      <c r="S316" s="47"/>
      <c r="T316" s="47"/>
      <c r="U316" s="47"/>
      <c r="V316" s="47"/>
      <c r="W316" s="47"/>
      <c r="X316" s="47"/>
      <c r="Y316" s="47"/>
      <c r="Z316" s="47"/>
    </row>
    <row r="317" spans="1:26" ht="15.75" customHeight="1">
      <c r="A317" s="444"/>
      <c r="B317" s="47"/>
      <c r="C317" s="472"/>
      <c r="D317" s="47"/>
      <c r="E317" s="47"/>
      <c r="F317" s="47"/>
      <c r="G317" s="47"/>
      <c r="H317" s="47"/>
      <c r="I317" s="444"/>
      <c r="J317" s="446"/>
      <c r="K317" s="446"/>
      <c r="L317" s="444"/>
      <c r="M317" s="444"/>
      <c r="N317" s="446"/>
      <c r="O317" s="446"/>
      <c r="P317" s="444"/>
      <c r="Q317" s="444"/>
      <c r="R317" s="47"/>
      <c r="S317" s="47"/>
      <c r="T317" s="47"/>
      <c r="U317" s="47"/>
      <c r="V317" s="47"/>
      <c r="W317" s="47"/>
      <c r="X317" s="47"/>
      <c r="Y317" s="47"/>
      <c r="Z317" s="47"/>
    </row>
    <row r="318" spans="1:26" ht="15.75" customHeight="1">
      <c r="A318" s="444"/>
      <c r="B318" s="47"/>
      <c r="C318" s="472"/>
      <c r="D318" s="47"/>
      <c r="E318" s="47"/>
      <c r="F318" s="47"/>
      <c r="G318" s="47"/>
      <c r="H318" s="47"/>
      <c r="I318" s="444"/>
      <c r="J318" s="446"/>
      <c r="K318" s="446"/>
      <c r="L318" s="444"/>
      <c r="M318" s="444"/>
      <c r="N318" s="446"/>
      <c r="O318" s="446"/>
      <c r="P318" s="444"/>
      <c r="Q318" s="444"/>
      <c r="R318" s="47"/>
      <c r="S318" s="47"/>
      <c r="T318" s="47"/>
      <c r="U318" s="47"/>
      <c r="V318" s="47"/>
      <c r="W318" s="47"/>
      <c r="X318" s="47"/>
      <c r="Y318" s="47"/>
      <c r="Z318" s="47"/>
    </row>
    <row r="319" spans="1:26" ht="15.75" customHeight="1">
      <c r="A319" s="444"/>
      <c r="B319" s="47"/>
      <c r="C319" s="472"/>
      <c r="D319" s="47"/>
      <c r="E319" s="47"/>
      <c r="F319" s="47"/>
      <c r="G319" s="47"/>
      <c r="H319" s="47"/>
      <c r="I319" s="444"/>
      <c r="J319" s="446"/>
      <c r="K319" s="446"/>
      <c r="L319" s="444"/>
      <c r="M319" s="444"/>
      <c r="N319" s="446"/>
      <c r="O319" s="446"/>
      <c r="P319" s="444"/>
      <c r="Q319" s="444"/>
      <c r="R319" s="47"/>
      <c r="S319" s="47"/>
      <c r="T319" s="47"/>
      <c r="U319" s="47"/>
      <c r="V319" s="47"/>
      <c r="W319" s="47"/>
      <c r="X319" s="47"/>
      <c r="Y319" s="47"/>
      <c r="Z319" s="47"/>
    </row>
    <row r="320" spans="1:26" ht="15.75" customHeight="1">
      <c r="A320" s="444"/>
      <c r="B320" s="47"/>
      <c r="C320" s="472"/>
      <c r="D320" s="47"/>
      <c r="E320" s="47"/>
      <c r="F320" s="47"/>
      <c r="G320" s="47"/>
      <c r="H320" s="47"/>
      <c r="I320" s="444"/>
      <c r="J320" s="446"/>
      <c r="K320" s="446"/>
      <c r="L320" s="444"/>
      <c r="M320" s="444"/>
      <c r="N320" s="446"/>
      <c r="O320" s="446"/>
      <c r="P320" s="444"/>
      <c r="Q320" s="444"/>
      <c r="R320" s="47"/>
      <c r="S320" s="47"/>
      <c r="T320" s="47"/>
      <c r="U320" s="47"/>
      <c r="V320" s="47"/>
      <c r="W320" s="47"/>
      <c r="X320" s="47"/>
      <c r="Y320" s="47"/>
      <c r="Z320" s="47"/>
    </row>
    <row r="321" spans="1:26" ht="15.75" customHeight="1">
      <c r="A321" s="444"/>
      <c r="B321" s="47"/>
      <c r="C321" s="472"/>
      <c r="D321" s="47"/>
      <c r="E321" s="47"/>
      <c r="F321" s="47"/>
      <c r="G321" s="47"/>
      <c r="H321" s="47"/>
      <c r="I321" s="444"/>
      <c r="J321" s="446"/>
      <c r="K321" s="446"/>
      <c r="L321" s="444"/>
      <c r="M321" s="444"/>
      <c r="N321" s="446"/>
      <c r="O321" s="446"/>
      <c r="P321" s="444"/>
      <c r="Q321" s="444"/>
      <c r="R321" s="47"/>
      <c r="S321" s="47"/>
      <c r="T321" s="47"/>
      <c r="U321" s="47"/>
      <c r="V321" s="47"/>
      <c r="W321" s="47"/>
      <c r="X321" s="47"/>
      <c r="Y321" s="47"/>
      <c r="Z321" s="47"/>
    </row>
    <row r="322" spans="1:26" ht="15.75" customHeight="1">
      <c r="A322" s="444"/>
      <c r="B322" s="47"/>
      <c r="C322" s="472"/>
      <c r="D322" s="47"/>
      <c r="E322" s="47"/>
      <c r="F322" s="47"/>
      <c r="G322" s="47"/>
      <c r="H322" s="47"/>
      <c r="I322" s="444"/>
      <c r="J322" s="446"/>
      <c r="K322" s="446"/>
      <c r="L322" s="444"/>
      <c r="M322" s="444"/>
      <c r="N322" s="446"/>
      <c r="O322" s="446"/>
      <c r="P322" s="444"/>
      <c r="Q322" s="444"/>
      <c r="R322" s="47"/>
      <c r="S322" s="47"/>
      <c r="T322" s="47"/>
      <c r="U322" s="47"/>
      <c r="V322" s="47"/>
      <c r="W322" s="47"/>
      <c r="X322" s="47"/>
      <c r="Y322" s="47"/>
      <c r="Z322" s="47"/>
    </row>
    <row r="323" spans="1:26" ht="15.75" customHeight="1">
      <c r="A323" s="444"/>
      <c r="B323" s="47"/>
      <c r="C323" s="472"/>
      <c r="D323" s="47"/>
      <c r="E323" s="47"/>
      <c r="F323" s="47"/>
      <c r="G323" s="47"/>
      <c r="H323" s="47"/>
      <c r="I323" s="444"/>
      <c r="J323" s="446"/>
      <c r="K323" s="446"/>
      <c r="L323" s="444"/>
      <c r="M323" s="444"/>
      <c r="N323" s="446"/>
      <c r="O323" s="446"/>
      <c r="P323" s="444"/>
      <c r="Q323" s="444"/>
      <c r="R323" s="47"/>
      <c r="S323" s="47"/>
      <c r="T323" s="47"/>
      <c r="U323" s="47"/>
      <c r="V323" s="47"/>
      <c r="W323" s="47"/>
      <c r="X323" s="47"/>
      <c r="Y323" s="47"/>
      <c r="Z323" s="47"/>
    </row>
    <row r="324" spans="1:26" ht="15.75" customHeight="1">
      <c r="A324" s="444"/>
      <c r="B324" s="47"/>
      <c r="C324" s="472"/>
      <c r="D324" s="47"/>
      <c r="E324" s="47"/>
      <c r="F324" s="47"/>
      <c r="G324" s="47"/>
      <c r="H324" s="47"/>
      <c r="I324" s="444"/>
      <c r="J324" s="446"/>
      <c r="K324" s="446"/>
      <c r="L324" s="444"/>
      <c r="M324" s="444"/>
      <c r="N324" s="446"/>
      <c r="O324" s="446"/>
      <c r="P324" s="444"/>
      <c r="Q324" s="444"/>
      <c r="R324" s="47"/>
      <c r="S324" s="47"/>
      <c r="T324" s="47"/>
      <c r="U324" s="47"/>
      <c r="V324" s="47"/>
      <c r="W324" s="47"/>
      <c r="X324" s="47"/>
      <c r="Y324" s="47"/>
      <c r="Z324" s="47"/>
    </row>
    <row r="325" spans="1:26" ht="15.75" customHeight="1">
      <c r="A325" s="444"/>
      <c r="B325" s="47"/>
      <c r="C325" s="472"/>
      <c r="D325" s="47"/>
      <c r="E325" s="47"/>
      <c r="F325" s="47"/>
      <c r="G325" s="47"/>
      <c r="H325" s="47"/>
      <c r="I325" s="444"/>
      <c r="J325" s="446"/>
      <c r="K325" s="446"/>
      <c r="L325" s="444"/>
      <c r="M325" s="444"/>
      <c r="N325" s="446"/>
      <c r="O325" s="446"/>
      <c r="P325" s="444"/>
      <c r="Q325" s="444"/>
      <c r="R325" s="47"/>
      <c r="S325" s="47"/>
      <c r="T325" s="47"/>
      <c r="U325" s="47"/>
      <c r="V325" s="47"/>
      <c r="W325" s="47"/>
      <c r="X325" s="47"/>
      <c r="Y325" s="47"/>
      <c r="Z325" s="47"/>
    </row>
    <row r="326" spans="1:26" ht="15.75" customHeight="1">
      <c r="A326" s="444"/>
      <c r="B326" s="47"/>
      <c r="C326" s="472"/>
      <c r="D326" s="47"/>
      <c r="E326" s="47"/>
      <c r="F326" s="47"/>
      <c r="G326" s="47"/>
      <c r="H326" s="47"/>
      <c r="I326" s="444"/>
      <c r="J326" s="446"/>
      <c r="K326" s="446"/>
      <c r="L326" s="444"/>
      <c r="M326" s="444"/>
      <c r="N326" s="446"/>
      <c r="O326" s="446"/>
      <c r="P326" s="444"/>
      <c r="Q326" s="444"/>
      <c r="R326" s="47"/>
      <c r="S326" s="47"/>
      <c r="T326" s="47"/>
      <c r="U326" s="47"/>
      <c r="V326" s="47"/>
      <c r="W326" s="47"/>
      <c r="X326" s="47"/>
      <c r="Y326" s="47"/>
      <c r="Z326" s="47"/>
    </row>
    <row r="327" spans="1:26" ht="15.75" customHeight="1">
      <c r="A327" s="444"/>
      <c r="B327" s="47"/>
      <c r="C327" s="472"/>
      <c r="D327" s="47"/>
      <c r="E327" s="47"/>
      <c r="F327" s="47"/>
      <c r="G327" s="47"/>
      <c r="H327" s="47"/>
      <c r="I327" s="444"/>
      <c r="J327" s="446"/>
      <c r="K327" s="446"/>
      <c r="L327" s="444"/>
      <c r="M327" s="444"/>
      <c r="N327" s="446"/>
      <c r="O327" s="446"/>
      <c r="P327" s="444"/>
      <c r="Q327" s="444"/>
      <c r="R327" s="47"/>
      <c r="S327" s="47"/>
      <c r="T327" s="47"/>
      <c r="U327" s="47"/>
      <c r="V327" s="47"/>
      <c r="W327" s="47"/>
      <c r="X327" s="47"/>
      <c r="Y327" s="47"/>
      <c r="Z327" s="47"/>
    </row>
    <row r="328" spans="1:26" ht="15.75" customHeight="1">
      <c r="A328" s="444"/>
      <c r="B328" s="47"/>
      <c r="C328" s="472"/>
      <c r="D328" s="47"/>
      <c r="E328" s="47"/>
      <c r="F328" s="47"/>
      <c r="G328" s="47"/>
      <c r="H328" s="47"/>
      <c r="I328" s="444"/>
      <c r="J328" s="446"/>
      <c r="K328" s="446"/>
      <c r="L328" s="444"/>
      <c r="M328" s="444"/>
      <c r="N328" s="446"/>
      <c r="O328" s="446"/>
      <c r="P328" s="444"/>
      <c r="Q328" s="444"/>
      <c r="R328" s="47"/>
      <c r="S328" s="47"/>
      <c r="T328" s="47"/>
      <c r="U328" s="47"/>
      <c r="V328" s="47"/>
      <c r="W328" s="47"/>
      <c r="X328" s="47"/>
      <c r="Y328" s="47"/>
      <c r="Z328" s="47"/>
    </row>
    <row r="329" spans="1:26" ht="15.75" customHeight="1">
      <c r="A329" s="444"/>
      <c r="B329" s="47"/>
      <c r="C329" s="472"/>
      <c r="D329" s="47"/>
      <c r="E329" s="47"/>
      <c r="F329" s="47"/>
      <c r="G329" s="47"/>
      <c r="H329" s="47"/>
      <c r="I329" s="444"/>
      <c r="J329" s="446"/>
      <c r="K329" s="446"/>
      <c r="L329" s="444"/>
      <c r="M329" s="444"/>
      <c r="N329" s="446"/>
      <c r="O329" s="446"/>
      <c r="P329" s="444"/>
      <c r="Q329" s="444"/>
      <c r="R329" s="47"/>
      <c r="S329" s="47"/>
      <c r="T329" s="47"/>
      <c r="U329" s="47"/>
      <c r="V329" s="47"/>
      <c r="W329" s="47"/>
      <c r="X329" s="47"/>
      <c r="Y329" s="47"/>
      <c r="Z329" s="47"/>
    </row>
    <row r="330" spans="1:26" ht="15.75" customHeight="1">
      <c r="A330" s="444"/>
      <c r="B330" s="47"/>
      <c r="C330" s="472"/>
      <c r="D330" s="47"/>
      <c r="E330" s="47"/>
      <c r="F330" s="47"/>
      <c r="G330" s="47"/>
      <c r="H330" s="47"/>
      <c r="I330" s="444"/>
      <c r="J330" s="446"/>
      <c r="K330" s="446"/>
      <c r="L330" s="444"/>
      <c r="M330" s="444"/>
      <c r="N330" s="446"/>
      <c r="O330" s="446"/>
      <c r="P330" s="444"/>
      <c r="Q330" s="444"/>
      <c r="R330" s="47"/>
      <c r="S330" s="47"/>
      <c r="T330" s="47"/>
      <c r="U330" s="47"/>
      <c r="V330" s="47"/>
      <c r="W330" s="47"/>
      <c r="X330" s="47"/>
      <c r="Y330" s="47"/>
      <c r="Z330" s="47"/>
    </row>
    <row r="331" spans="1:26" ht="15.75" customHeight="1">
      <c r="A331" s="444"/>
      <c r="B331" s="47"/>
      <c r="C331" s="472"/>
      <c r="D331" s="47"/>
      <c r="E331" s="47"/>
      <c r="F331" s="47"/>
      <c r="G331" s="47"/>
      <c r="H331" s="47"/>
      <c r="I331" s="444"/>
      <c r="J331" s="446"/>
      <c r="K331" s="446"/>
      <c r="L331" s="444"/>
      <c r="M331" s="444"/>
      <c r="N331" s="446"/>
      <c r="O331" s="446"/>
      <c r="P331" s="444"/>
      <c r="Q331" s="444"/>
      <c r="R331" s="47"/>
      <c r="S331" s="47"/>
      <c r="T331" s="47"/>
      <c r="U331" s="47"/>
      <c r="V331" s="47"/>
      <c r="W331" s="47"/>
      <c r="X331" s="47"/>
      <c r="Y331" s="47"/>
      <c r="Z331" s="47"/>
    </row>
    <row r="332" spans="1:26" ht="15.75" customHeight="1">
      <c r="A332" s="444"/>
      <c r="B332" s="47"/>
      <c r="C332" s="472"/>
      <c r="D332" s="47"/>
      <c r="E332" s="47"/>
      <c r="F332" s="47"/>
      <c r="G332" s="47"/>
      <c r="H332" s="47"/>
      <c r="I332" s="444"/>
      <c r="J332" s="446"/>
      <c r="K332" s="446"/>
      <c r="L332" s="444"/>
      <c r="M332" s="444"/>
      <c r="N332" s="446"/>
      <c r="O332" s="446"/>
      <c r="P332" s="444"/>
      <c r="Q332" s="444"/>
      <c r="R332" s="47"/>
      <c r="S332" s="47"/>
      <c r="T332" s="47"/>
      <c r="U332" s="47"/>
      <c r="V332" s="47"/>
      <c r="W332" s="47"/>
      <c r="X332" s="47"/>
      <c r="Y332" s="47"/>
      <c r="Z332" s="47"/>
    </row>
    <row r="333" spans="1:26" ht="15.75" customHeight="1">
      <c r="A333" s="444"/>
      <c r="B333" s="47"/>
      <c r="C333" s="472"/>
      <c r="D333" s="47"/>
      <c r="E333" s="47"/>
      <c r="F333" s="47"/>
      <c r="G333" s="47"/>
      <c r="H333" s="47"/>
      <c r="I333" s="444"/>
      <c r="J333" s="446"/>
      <c r="K333" s="446"/>
      <c r="L333" s="444"/>
      <c r="M333" s="444"/>
      <c r="N333" s="446"/>
      <c r="O333" s="446"/>
      <c r="P333" s="444"/>
      <c r="Q333" s="444"/>
      <c r="R333" s="47"/>
      <c r="S333" s="47"/>
      <c r="T333" s="47"/>
      <c r="U333" s="47"/>
      <c r="V333" s="47"/>
      <c r="W333" s="47"/>
      <c r="X333" s="47"/>
      <c r="Y333" s="47"/>
      <c r="Z333" s="47"/>
    </row>
    <row r="334" spans="1:26" ht="15.75" customHeight="1">
      <c r="A334" s="444"/>
      <c r="B334" s="47"/>
      <c r="C334" s="472"/>
      <c r="D334" s="47"/>
      <c r="E334" s="47"/>
      <c r="F334" s="47"/>
      <c r="G334" s="47"/>
      <c r="H334" s="47"/>
      <c r="I334" s="444"/>
      <c r="J334" s="446"/>
      <c r="K334" s="446"/>
      <c r="L334" s="444"/>
      <c r="M334" s="444"/>
      <c r="N334" s="446"/>
      <c r="O334" s="446"/>
      <c r="P334" s="444"/>
      <c r="Q334" s="444"/>
      <c r="R334" s="47"/>
      <c r="S334" s="47"/>
      <c r="T334" s="47"/>
      <c r="U334" s="47"/>
      <c r="V334" s="47"/>
      <c r="W334" s="47"/>
      <c r="X334" s="47"/>
      <c r="Y334" s="47"/>
      <c r="Z334" s="47"/>
    </row>
    <row r="335" spans="1:26" ht="15.75" customHeight="1">
      <c r="A335" s="444"/>
      <c r="B335" s="47"/>
      <c r="C335" s="472"/>
      <c r="D335" s="47"/>
      <c r="E335" s="47"/>
      <c r="F335" s="47"/>
      <c r="G335" s="47"/>
      <c r="H335" s="47"/>
      <c r="I335" s="444"/>
      <c r="J335" s="446"/>
      <c r="K335" s="446"/>
      <c r="L335" s="444"/>
      <c r="M335" s="444"/>
      <c r="N335" s="446"/>
      <c r="O335" s="446"/>
      <c r="P335" s="444"/>
      <c r="Q335" s="444"/>
      <c r="R335" s="47"/>
      <c r="S335" s="47"/>
      <c r="T335" s="47"/>
      <c r="U335" s="47"/>
      <c r="V335" s="47"/>
      <c r="W335" s="47"/>
      <c r="X335" s="47"/>
      <c r="Y335" s="47"/>
      <c r="Z335" s="47"/>
    </row>
    <row r="336" spans="1:26" ht="15.75" customHeight="1">
      <c r="A336" s="444"/>
      <c r="B336" s="47"/>
      <c r="C336" s="472"/>
      <c r="D336" s="47"/>
      <c r="E336" s="47"/>
      <c r="F336" s="47"/>
      <c r="G336" s="47"/>
      <c r="H336" s="47"/>
      <c r="I336" s="444"/>
      <c r="J336" s="446"/>
      <c r="K336" s="446"/>
      <c r="L336" s="444"/>
      <c r="M336" s="444"/>
      <c r="N336" s="446"/>
      <c r="O336" s="446"/>
      <c r="P336" s="444"/>
      <c r="Q336" s="444"/>
      <c r="R336" s="47"/>
      <c r="S336" s="47"/>
      <c r="T336" s="47"/>
      <c r="U336" s="47"/>
      <c r="V336" s="47"/>
      <c r="W336" s="47"/>
      <c r="X336" s="47"/>
      <c r="Y336" s="47"/>
      <c r="Z336" s="47"/>
    </row>
    <row r="337" spans="1:26" ht="15.75" customHeight="1">
      <c r="A337" s="444"/>
      <c r="B337" s="47"/>
      <c r="C337" s="472"/>
      <c r="D337" s="47"/>
      <c r="E337" s="47"/>
      <c r="F337" s="47"/>
      <c r="G337" s="47"/>
      <c r="H337" s="47"/>
      <c r="I337" s="444"/>
      <c r="J337" s="446"/>
      <c r="K337" s="446"/>
      <c r="L337" s="444"/>
      <c r="M337" s="444"/>
      <c r="N337" s="446"/>
      <c r="O337" s="446"/>
      <c r="P337" s="444"/>
      <c r="Q337" s="444"/>
      <c r="R337" s="47"/>
      <c r="S337" s="47"/>
      <c r="T337" s="47"/>
      <c r="U337" s="47"/>
      <c r="V337" s="47"/>
      <c r="W337" s="47"/>
      <c r="X337" s="47"/>
      <c r="Y337" s="47"/>
      <c r="Z337" s="47"/>
    </row>
    <row r="338" spans="1:26" ht="15.75" customHeight="1">
      <c r="A338" s="444"/>
      <c r="B338" s="47"/>
      <c r="C338" s="472"/>
      <c r="D338" s="47"/>
      <c r="E338" s="47"/>
      <c r="F338" s="47"/>
      <c r="G338" s="47"/>
      <c r="H338" s="47"/>
      <c r="I338" s="444"/>
      <c r="J338" s="446"/>
      <c r="K338" s="446"/>
      <c r="L338" s="444"/>
      <c r="M338" s="444"/>
      <c r="N338" s="446"/>
      <c r="O338" s="446"/>
      <c r="P338" s="444"/>
      <c r="Q338" s="444"/>
      <c r="R338" s="47"/>
      <c r="S338" s="47"/>
      <c r="T338" s="47"/>
      <c r="U338" s="47"/>
      <c r="V338" s="47"/>
      <c r="W338" s="47"/>
      <c r="X338" s="47"/>
      <c r="Y338" s="47"/>
      <c r="Z338" s="47"/>
    </row>
    <row r="339" spans="1:26" ht="15.75" customHeight="1">
      <c r="A339" s="444"/>
      <c r="B339" s="47"/>
      <c r="C339" s="472"/>
      <c r="D339" s="47"/>
      <c r="E339" s="47"/>
      <c r="F339" s="47"/>
      <c r="G339" s="47"/>
      <c r="H339" s="47"/>
      <c r="I339" s="444"/>
      <c r="J339" s="446"/>
      <c r="K339" s="446"/>
      <c r="L339" s="444"/>
      <c r="M339" s="444"/>
      <c r="N339" s="446"/>
      <c r="O339" s="446"/>
      <c r="P339" s="444"/>
      <c r="Q339" s="444"/>
      <c r="R339" s="47"/>
      <c r="S339" s="47"/>
      <c r="T339" s="47"/>
      <c r="U339" s="47"/>
      <c r="V339" s="47"/>
      <c r="W339" s="47"/>
      <c r="X339" s="47"/>
      <c r="Y339" s="47"/>
      <c r="Z339" s="47"/>
    </row>
    <row r="340" spans="1:26" ht="15.75" customHeight="1">
      <c r="A340" s="444"/>
      <c r="B340" s="47"/>
      <c r="C340" s="472"/>
      <c r="D340" s="47"/>
      <c r="E340" s="47"/>
      <c r="F340" s="47"/>
      <c r="G340" s="47"/>
      <c r="H340" s="47"/>
      <c r="I340" s="444"/>
      <c r="J340" s="446"/>
      <c r="K340" s="446"/>
      <c r="L340" s="444"/>
      <c r="M340" s="444"/>
      <c r="N340" s="446"/>
      <c r="O340" s="446"/>
      <c r="P340" s="444"/>
      <c r="Q340" s="444"/>
      <c r="R340" s="47"/>
      <c r="S340" s="47"/>
      <c r="T340" s="47"/>
      <c r="U340" s="47"/>
      <c r="V340" s="47"/>
      <c r="W340" s="47"/>
      <c r="X340" s="47"/>
      <c r="Y340" s="47"/>
      <c r="Z340" s="47"/>
    </row>
    <row r="341" spans="1:26" ht="15.75" customHeight="1">
      <c r="A341" s="444"/>
      <c r="B341" s="47"/>
      <c r="C341" s="472"/>
      <c r="D341" s="47"/>
      <c r="E341" s="47"/>
      <c r="F341" s="47"/>
      <c r="G341" s="47"/>
      <c r="H341" s="47"/>
      <c r="I341" s="444"/>
      <c r="J341" s="446"/>
      <c r="K341" s="446"/>
      <c r="L341" s="444"/>
      <c r="M341" s="444"/>
      <c r="N341" s="446"/>
      <c r="O341" s="446"/>
      <c r="P341" s="444"/>
      <c r="Q341" s="444"/>
      <c r="R341" s="47"/>
      <c r="S341" s="47"/>
      <c r="T341" s="47"/>
      <c r="U341" s="47"/>
      <c r="V341" s="47"/>
      <c r="W341" s="47"/>
      <c r="X341" s="47"/>
      <c r="Y341" s="47"/>
      <c r="Z341" s="47"/>
    </row>
    <row r="342" spans="1:26" ht="15.75" customHeight="1">
      <c r="A342" s="444"/>
      <c r="B342" s="47"/>
      <c r="C342" s="472"/>
      <c r="D342" s="47"/>
      <c r="E342" s="47"/>
      <c r="F342" s="47"/>
      <c r="G342" s="47"/>
      <c r="H342" s="47"/>
      <c r="I342" s="444"/>
      <c r="J342" s="446"/>
      <c r="K342" s="446"/>
      <c r="L342" s="444"/>
      <c r="M342" s="444"/>
      <c r="N342" s="446"/>
      <c r="O342" s="446"/>
      <c r="P342" s="444"/>
      <c r="Q342" s="444"/>
      <c r="R342" s="47"/>
      <c r="S342" s="47"/>
      <c r="T342" s="47"/>
      <c r="U342" s="47"/>
      <c r="V342" s="47"/>
      <c r="W342" s="47"/>
      <c r="X342" s="47"/>
      <c r="Y342" s="47"/>
      <c r="Z342" s="47"/>
    </row>
    <row r="343" spans="1:26" ht="15.75" customHeight="1">
      <c r="A343" s="444"/>
      <c r="B343" s="47"/>
      <c r="C343" s="472"/>
      <c r="D343" s="47"/>
      <c r="E343" s="47"/>
      <c r="F343" s="47"/>
      <c r="G343" s="47"/>
      <c r="H343" s="47"/>
      <c r="I343" s="444"/>
      <c r="J343" s="446"/>
      <c r="K343" s="446"/>
      <c r="L343" s="444"/>
      <c r="M343" s="444"/>
      <c r="N343" s="446"/>
      <c r="O343" s="446"/>
      <c r="P343" s="444"/>
      <c r="Q343" s="444"/>
      <c r="R343" s="47"/>
      <c r="S343" s="47"/>
      <c r="T343" s="47"/>
      <c r="U343" s="47"/>
      <c r="V343" s="47"/>
      <c r="W343" s="47"/>
      <c r="X343" s="47"/>
      <c r="Y343" s="47"/>
      <c r="Z343" s="47"/>
    </row>
    <row r="344" spans="1:26" ht="15.75" customHeight="1">
      <c r="A344" s="444"/>
      <c r="B344" s="47"/>
      <c r="C344" s="472"/>
      <c r="D344" s="47"/>
      <c r="E344" s="47"/>
      <c r="F344" s="47"/>
      <c r="G344" s="47"/>
      <c r="H344" s="47"/>
      <c r="I344" s="444"/>
      <c r="J344" s="446"/>
      <c r="K344" s="446"/>
      <c r="L344" s="444"/>
      <c r="M344" s="444"/>
      <c r="N344" s="446"/>
      <c r="O344" s="446"/>
      <c r="P344" s="444"/>
      <c r="Q344" s="444"/>
      <c r="R344" s="47"/>
      <c r="S344" s="47"/>
      <c r="T344" s="47"/>
      <c r="U344" s="47"/>
      <c r="V344" s="47"/>
      <c r="W344" s="47"/>
      <c r="X344" s="47"/>
      <c r="Y344" s="47"/>
      <c r="Z344" s="47"/>
    </row>
    <row r="345" spans="1:26" ht="15.75" customHeight="1">
      <c r="A345" s="444"/>
      <c r="B345" s="47"/>
      <c r="C345" s="472"/>
      <c r="D345" s="47"/>
      <c r="E345" s="47"/>
      <c r="F345" s="47"/>
      <c r="G345" s="47"/>
      <c r="H345" s="47"/>
      <c r="I345" s="444"/>
      <c r="J345" s="446"/>
      <c r="K345" s="446"/>
      <c r="L345" s="444"/>
      <c r="M345" s="444"/>
      <c r="N345" s="446"/>
      <c r="O345" s="446"/>
      <c r="P345" s="444"/>
      <c r="Q345" s="444"/>
      <c r="R345" s="47"/>
      <c r="S345" s="47"/>
      <c r="T345" s="47"/>
      <c r="U345" s="47"/>
      <c r="V345" s="47"/>
      <c r="W345" s="47"/>
      <c r="X345" s="47"/>
      <c r="Y345" s="47"/>
      <c r="Z345" s="47"/>
    </row>
    <row r="346" spans="1:26" ht="15.75" customHeight="1">
      <c r="A346" s="444"/>
      <c r="B346" s="47"/>
      <c r="C346" s="472"/>
      <c r="D346" s="47"/>
      <c r="E346" s="47"/>
      <c r="F346" s="47"/>
      <c r="G346" s="47"/>
      <c r="H346" s="47"/>
      <c r="I346" s="444"/>
      <c r="J346" s="446"/>
      <c r="K346" s="446"/>
      <c r="L346" s="444"/>
      <c r="M346" s="444"/>
      <c r="N346" s="446"/>
      <c r="O346" s="446"/>
      <c r="P346" s="444"/>
      <c r="Q346" s="444"/>
      <c r="R346" s="47"/>
      <c r="S346" s="47"/>
      <c r="T346" s="47"/>
      <c r="U346" s="47"/>
      <c r="V346" s="47"/>
      <c r="W346" s="47"/>
      <c r="X346" s="47"/>
      <c r="Y346" s="47"/>
      <c r="Z346" s="47"/>
    </row>
    <row r="347" spans="1:26" ht="15.75" customHeight="1">
      <c r="A347" s="444"/>
      <c r="B347" s="47"/>
      <c r="C347" s="472"/>
      <c r="D347" s="47"/>
      <c r="E347" s="47"/>
      <c r="F347" s="47"/>
      <c r="G347" s="47"/>
      <c r="H347" s="47"/>
      <c r="I347" s="444"/>
      <c r="J347" s="446"/>
      <c r="K347" s="446"/>
      <c r="L347" s="444"/>
      <c r="M347" s="444"/>
      <c r="N347" s="446"/>
      <c r="O347" s="446"/>
      <c r="P347" s="444"/>
      <c r="Q347" s="444"/>
      <c r="R347" s="47"/>
      <c r="S347" s="47"/>
      <c r="T347" s="47"/>
      <c r="U347" s="47"/>
      <c r="V347" s="47"/>
      <c r="W347" s="47"/>
      <c r="X347" s="47"/>
      <c r="Y347" s="47"/>
      <c r="Z347" s="47"/>
    </row>
    <row r="348" spans="1:26" ht="15.75" customHeight="1">
      <c r="A348" s="444"/>
      <c r="B348" s="47"/>
      <c r="C348" s="472"/>
      <c r="D348" s="47"/>
      <c r="E348" s="47"/>
      <c r="F348" s="47"/>
      <c r="G348" s="47"/>
      <c r="H348" s="47"/>
      <c r="I348" s="444"/>
      <c r="J348" s="446"/>
      <c r="K348" s="446"/>
      <c r="L348" s="444"/>
      <c r="M348" s="444"/>
      <c r="N348" s="446"/>
      <c r="O348" s="446"/>
      <c r="P348" s="444"/>
      <c r="Q348" s="444"/>
      <c r="R348" s="47"/>
      <c r="S348" s="47"/>
      <c r="T348" s="47"/>
      <c r="U348" s="47"/>
      <c r="V348" s="47"/>
      <c r="W348" s="47"/>
      <c r="X348" s="47"/>
      <c r="Y348" s="47"/>
      <c r="Z348" s="47"/>
    </row>
    <row r="349" spans="1:26" ht="15.75" customHeight="1">
      <c r="A349" s="444"/>
      <c r="B349" s="47"/>
      <c r="C349" s="472"/>
      <c r="D349" s="47"/>
      <c r="E349" s="47"/>
      <c r="F349" s="47"/>
      <c r="G349" s="47"/>
      <c r="H349" s="47"/>
      <c r="I349" s="444"/>
      <c r="J349" s="446"/>
      <c r="K349" s="446"/>
      <c r="L349" s="444"/>
      <c r="M349" s="444"/>
      <c r="N349" s="446"/>
      <c r="O349" s="446"/>
      <c r="P349" s="444"/>
      <c r="Q349" s="444"/>
      <c r="R349" s="47"/>
      <c r="S349" s="47"/>
      <c r="T349" s="47"/>
      <c r="U349" s="47"/>
      <c r="V349" s="47"/>
      <c r="W349" s="47"/>
      <c r="X349" s="47"/>
      <c r="Y349" s="47"/>
      <c r="Z349" s="47"/>
    </row>
    <row r="350" spans="1:26" ht="15.75" customHeight="1">
      <c r="A350" s="444"/>
      <c r="B350" s="47"/>
      <c r="C350" s="472"/>
      <c r="D350" s="47"/>
      <c r="E350" s="47"/>
      <c r="F350" s="47"/>
      <c r="G350" s="47"/>
      <c r="H350" s="47"/>
      <c r="I350" s="444"/>
      <c r="J350" s="446"/>
      <c r="K350" s="446"/>
      <c r="L350" s="444"/>
      <c r="M350" s="444"/>
      <c r="N350" s="446"/>
      <c r="O350" s="446"/>
      <c r="P350" s="444"/>
      <c r="Q350" s="444"/>
      <c r="R350" s="47"/>
      <c r="S350" s="47"/>
      <c r="T350" s="47"/>
      <c r="U350" s="47"/>
      <c r="V350" s="47"/>
      <c r="W350" s="47"/>
      <c r="X350" s="47"/>
      <c r="Y350" s="47"/>
      <c r="Z350" s="47"/>
    </row>
    <row r="351" spans="1:26" ht="15.75" customHeight="1">
      <c r="A351" s="444"/>
      <c r="B351" s="47"/>
      <c r="C351" s="472"/>
      <c r="D351" s="47"/>
      <c r="E351" s="47"/>
      <c r="F351" s="47"/>
      <c r="G351" s="47"/>
      <c r="H351" s="47"/>
      <c r="I351" s="444"/>
      <c r="J351" s="446"/>
      <c r="K351" s="446"/>
      <c r="L351" s="444"/>
      <c r="M351" s="444"/>
      <c r="N351" s="446"/>
      <c r="O351" s="446"/>
      <c r="P351" s="444"/>
      <c r="Q351" s="444"/>
      <c r="R351" s="47"/>
      <c r="S351" s="47"/>
      <c r="T351" s="47"/>
      <c r="U351" s="47"/>
      <c r="V351" s="47"/>
      <c r="W351" s="47"/>
      <c r="X351" s="47"/>
      <c r="Y351" s="47"/>
      <c r="Z351" s="47"/>
    </row>
    <row r="352" spans="1:26" ht="15.75" customHeight="1">
      <c r="A352" s="444"/>
      <c r="B352" s="47"/>
      <c r="C352" s="472"/>
      <c r="D352" s="47"/>
      <c r="E352" s="47"/>
      <c r="F352" s="47"/>
      <c r="G352" s="47"/>
      <c r="H352" s="47"/>
      <c r="I352" s="444"/>
      <c r="J352" s="446"/>
      <c r="K352" s="446"/>
      <c r="L352" s="444"/>
      <c r="M352" s="444"/>
      <c r="N352" s="446"/>
      <c r="O352" s="446"/>
      <c r="P352" s="444"/>
      <c r="Q352" s="444"/>
      <c r="R352" s="47"/>
      <c r="S352" s="47"/>
      <c r="T352" s="47"/>
      <c r="U352" s="47"/>
      <c r="V352" s="47"/>
      <c r="W352" s="47"/>
      <c r="X352" s="47"/>
      <c r="Y352" s="47"/>
      <c r="Z352" s="47"/>
    </row>
    <row r="353" spans="1:26" ht="15.75" customHeight="1">
      <c r="A353" s="444"/>
      <c r="B353" s="47"/>
      <c r="C353" s="472"/>
      <c r="D353" s="47"/>
      <c r="E353" s="47"/>
      <c r="F353" s="47"/>
      <c r="G353" s="47"/>
      <c r="H353" s="47"/>
      <c r="I353" s="444"/>
      <c r="J353" s="446"/>
      <c r="K353" s="446"/>
      <c r="L353" s="444"/>
      <c r="M353" s="444"/>
      <c r="N353" s="446"/>
      <c r="O353" s="446"/>
      <c r="P353" s="444"/>
      <c r="Q353" s="444"/>
      <c r="R353" s="47"/>
      <c r="S353" s="47"/>
      <c r="T353" s="47"/>
      <c r="U353" s="47"/>
      <c r="V353" s="47"/>
      <c r="W353" s="47"/>
      <c r="X353" s="47"/>
      <c r="Y353" s="47"/>
      <c r="Z353" s="47"/>
    </row>
    <row r="354" spans="1:26" ht="15.75" customHeight="1">
      <c r="A354" s="444"/>
      <c r="B354" s="47"/>
      <c r="C354" s="472"/>
      <c r="D354" s="47"/>
      <c r="E354" s="47"/>
      <c r="F354" s="47"/>
      <c r="G354" s="47"/>
      <c r="H354" s="47"/>
      <c r="I354" s="444"/>
      <c r="J354" s="446"/>
      <c r="K354" s="446"/>
      <c r="L354" s="444"/>
      <c r="M354" s="444"/>
      <c r="N354" s="446"/>
      <c r="O354" s="446"/>
      <c r="P354" s="444"/>
      <c r="Q354" s="444"/>
      <c r="R354" s="47"/>
      <c r="S354" s="47"/>
      <c r="T354" s="47"/>
      <c r="U354" s="47"/>
      <c r="V354" s="47"/>
      <c r="W354" s="47"/>
      <c r="X354" s="47"/>
      <c r="Y354" s="47"/>
      <c r="Z354" s="47"/>
    </row>
    <row r="355" spans="1:26" ht="15.75" customHeight="1">
      <c r="A355" s="444"/>
      <c r="B355" s="47"/>
      <c r="C355" s="472"/>
      <c r="D355" s="47"/>
      <c r="E355" s="47"/>
      <c r="F355" s="47"/>
      <c r="G355" s="47"/>
      <c r="H355" s="47"/>
      <c r="I355" s="444"/>
      <c r="J355" s="446"/>
      <c r="K355" s="446"/>
      <c r="L355" s="444"/>
      <c r="M355" s="444"/>
      <c r="N355" s="446"/>
      <c r="O355" s="446"/>
      <c r="P355" s="444"/>
      <c r="Q355" s="444"/>
      <c r="R355" s="47"/>
      <c r="S355" s="47"/>
      <c r="T355" s="47"/>
      <c r="U355" s="47"/>
      <c r="V355" s="47"/>
      <c r="W355" s="47"/>
      <c r="X355" s="47"/>
      <c r="Y355" s="47"/>
      <c r="Z355" s="47"/>
    </row>
    <row r="356" spans="1:26" ht="15.75" customHeight="1">
      <c r="A356" s="444"/>
      <c r="B356" s="47"/>
      <c r="C356" s="472"/>
      <c r="D356" s="47"/>
      <c r="E356" s="47"/>
      <c r="F356" s="47"/>
      <c r="G356" s="47"/>
      <c r="H356" s="47"/>
      <c r="I356" s="444"/>
      <c r="J356" s="446"/>
      <c r="K356" s="446"/>
      <c r="L356" s="444"/>
      <c r="M356" s="444"/>
      <c r="N356" s="446"/>
      <c r="O356" s="446"/>
      <c r="P356" s="444"/>
      <c r="Q356" s="444"/>
      <c r="R356" s="47"/>
      <c r="S356" s="47"/>
      <c r="T356" s="47"/>
      <c r="U356" s="47"/>
      <c r="V356" s="47"/>
      <c r="W356" s="47"/>
      <c r="X356" s="47"/>
      <c r="Y356" s="47"/>
      <c r="Z356" s="47"/>
    </row>
    <row r="357" spans="1:26" ht="15.75" customHeight="1">
      <c r="A357" s="444"/>
      <c r="B357" s="47"/>
      <c r="C357" s="472"/>
      <c r="D357" s="47"/>
      <c r="E357" s="47"/>
      <c r="F357" s="47"/>
      <c r="G357" s="47"/>
      <c r="H357" s="47"/>
      <c r="I357" s="444"/>
      <c r="J357" s="446"/>
      <c r="K357" s="446"/>
      <c r="L357" s="444"/>
      <c r="M357" s="444"/>
      <c r="N357" s="446"/>
      <c r="O357" s="446"/>
      <c r="P357" s="444"/>
      <c r="Q357" s="444"/>
      <c r="R357" s="47"/>
      <c r="S357" s="47"/>
      <c r="T357" s="47"/>
      <c r="U357" s="47"/>
      <c r="V357" s="47"/>
      <c r="W357" s="47"/>
      <c r="X357" s="47"/>
      <c r="Y357" s="47"/>
      <c r="Z357" s="47"/>
    </row>
    <row r="358" spans="1:26" ht="15.75" customHeight="1">
      <c r="A358" s="444"/>
      <c r="B358" s="47"/>
      <c r="C358" s="472"/>
      <c r="D358" s="47"/>
      <c r="E358" s="47"/>
      <c r="F358" s="47"/>
      <c r="G358" s="47"/>
      <c r="H358" s="47"/>
      <c r="I358" s="444"/>
      <c r="J358" s="446"/>
      <c r="K358" s="446"/>
      <c r="L358" s="444"/>
      <c r="M358" s="444"/>
      <c r="N358" s="446"/>
      <c r="O358" s="446"/>
      <c r="P358" s="444"/>
      <c r="Q358" s="444"/>
      <c r="R358" s="47"/>
      <c r="S358" s="47"/>
      <c r="T358" s="47"/>
      <c r="U358" s="47"/>
      <c r="V358" s="47"/>
      <c r="W358" s="47"/>
      <c r="X358" s="47"/>
      <c r="Y358" s="47"/>
      <c r="Z358" s="47"/>
    </row>
    <row r="359" spans="1:26" ht="15.75" customHeight="1">
      <c r="A359" s="444"/>
      <c r="B359" s="47"/>
      <c r="C359" s="472"/>
      <c r="D359" s="47"/>
      <c r="E359" s="47"/>
      <c r="F359" s="47"/>
      <c r="G359" s="47"/>
      <c r="H359" s="47"/>
      <c r="I359" s="444"/>
      <c r="J359" s="446"/>
      <c r="K359" s="446"/>
      <c r="L359" s="444"/>
      <c r="M359" s="444"/>
      <c r="N359" s="446"/>
      <c r="O359" s="446"/>
      <c r="P359" s="444"/>
      <c r="Q359" s="444"/>
      <c r="R359" s="47"/>
      <c r="S359" s="47"/>
      <c r="T359" s="47"/>
      <c r="U359" s="47"/>
      <c r="V359" s="47"/>
      <c r="W359" s="47"/>
      <c r="X359" s="47"/>
      <c r="Y359" s="47"/>
      <c r="Z359" s="47"/>
    </row>
    <row r="360" spans="1:26" ht="15.75" customHeight="1">
      <c r="A360" s="444"/>
      <c r="B360" s="47"/>
      <c r="C360" s="472"/>
      <c r="D360" s="47"/>
      <c r="E360" s="47"/>
      <c r="F360" s="47"/>
      <c r="G360" s="47"/>
      <c r="H360" s="47"/>
      <c r="I360" s="444"/>
      <c r="J360" s="446"/>
      <c r="K360" s="446"/>
      <c r="L360" s="444"/>
      <c r="M360" s="444"/>
      <c r="N360" s="446"/>
      <c r="O360" s="446"/>
      <c r="P360" s="444"/>
      <c r="Q360" s="444"/>
      <c r="R360" s="47"/>
      <c r="S360" s="47"/>
      <c r="T360" s="47"/>
      <c r="U360" s="47"/>
      <c r="V360" s="47"/>
      <c r="W360" s="47"/>
      <c r="X360" s="47"/>
      <c r="Y360" s="47"/>
      <c r="Z360" s="47"/>
    </row>
    <row r="361" spans="1:26" ht="15.75" customHeight="1">
      <c r="A361" s="444"/>
      <c r="B361" s="47"/>
      <c r="C361" s="472"/>
      <c r="D361" s="47"/>
      <c r="E361" s="47"/>
      <c r="F361" s="47"/>
      <c r="G361" s="47"/>
      <c r="H361" s="47"/>
      <c r="I361" s="444"/>
      <c r="J361" s="446"/>
      <c r="K361" s="446"/>
      <c r="L361" s="444"/>
      <c r="M361" s="444"/>
      <c r="N361" s="446"/>
      <c r="O361" s="446"/>
      <c r="P361" s="444"/>
      <c r="Q361" s="444"/>
      <c r="R361" s="47"/>
      <c r="S361" s="47"/>
      <c r="T361" s="47"/>
      <c r="U361" s="47"/>
      <c r="V361" s="47"/>
      <c r="W361" s="47"/>
      <c r="X361" s="47"/>
      <c r="Y361" s="47"/>
      <c r="Z361" s="47"/>
    </row>
    <row r="362" spans="1:26" ht="15.75" customHeight="1">
      <c r="A362" s="444"/>
      <c r="B362" s="47"/>
      <c r="C362" s="472"/>
      <c r="D362" s="47"/>
      <c r="E362" s="47"/>
      <c r="F362" s="47"/>
      <c r="G362" s="47"/>
      <c r="H362" s="47"/>
      <c r="I362" s="444"/>
      <c r="J362" s="446"/>
      <c r="K362" s="446"/>
      <c r="L362" s="444"/>
      <c r="M362" s="444"/>
      <c r="N362" s="446"/>
      <c r="O362" s="446"/>
      <c r="P362" s="444"/>
      <c r="Q362" s="444"/>
      <c r="R362" s="47"/>
      <c r="S362" s="47"/>
      <c r="T362" s="47"/>
      <c r="U362" s="47"/>
      <c r="V362" s="47"/>
      <c r="W362" s="47"/>
      <c r="X362" s="47"/>
      <c r="Y362" s="47"/>
      <c r="Z362" s="47"/>
    </row>
    <row r="363" spans="1:26" ht="15.75" customHeight="1">
      <c r="A363" s="444"/>
      <c r="B363" s="47"/>
      <c r="C363" s="472"/>
      <c r="D363" s="47"/>
      <c r="E363" s="47"/>
      <c r="F363" s="47"/>
      <c r="G363" s="47"/>
      <c r="H363" s="47"/>
      <c r="I363" s="444"/>
      <c r="J363" s="446"/>
      <c r="K363" s="446"/>
      <c r="L363" s="444"/>
      <c r="M363" s="444"/>
      <c r="N363" s="446"/>
      <c r="O363" s="446"/>
      <c r="P363" s="444"/>
      <c r="Q363" s="444"/>
      <c r="R363" s="47"/>
      <c r="S363" s="47"/>
      <c r="T363" s="47"/>
      <c r="U363" s="47"/>
      <c r="V363" s="47"/>
      <c r="W363" s="47"/>
      <c r="X363" s="47"/>
      <c r="Y363" s="47"/>
      <c r="Z363" s="47"/>
    </row>
    <row r="364" spans="1:26" ht="15.75" customHeight="1">
      <c r="A364" s="444"/>
      <c r="B364" s="47"/>
      <c r="C364" s="472"/>
      <c r="D364" s="47"/>
      <c r="E364" s="47"/>
      <c r="F364" s="47"/>
      <c r="G364" s="47"/>
      <c r="H364" s="47"/>
      <c r="I364" s="444"/>
      <c r="J364" s="446"/>
      <c r="K364" s="446"/>
      <c r="L364" s="444"/>
      <c r="M364" s="444"/>
      <c r="N364" s="446"/>
      <c r="O364" s="446"/>
      <c r="P364" s="444"/>
      <c r="Q364" s="444"/>
      <c r="R364" s="47"/>
      <c r="S364" s="47"/>
      <c r="T364" s="47"/>
      <c r="U364" s="47"/>
      <c r="V364" s="47"/>
      <c r="W364" s="47"/>
      <c r="X364" s="47"/>
      <c r="Y364" s="47"/>
      <c r="Z364" s="47"/>
    </row>
    <row r="365" spans="1:26" ht="15.75" customHeight="1">
      <c r="A365" s="444"/>
      <c r="B365" s="47"/>
      <c r="C365" s="472"/>
      <c r="D365" s="47"/>
      <c r="E365" s="47"/>
      <c r="F365" s="47"/>
      <c r="G365" s="47"/>
      <c r="H365" s="47"/>
      <c r="I365" s="444"/>
      <c r="J365" s="446"/>
      <c r="K365" s="446"/>
      <c r="L365" s="444"/>
      <c r="M365" s="444"/>
      <c r="N365" s="446"/>
      <c r="O365" s="446"/>
      <c r="P365" s="444"/>
      <c r="Q365" s="444"/>
      <c r="R365" s="47"/>
      <c r="S365" s="47"/>
      <c r="T365" s="47"/>
      <c r="U365" s="47"/>
      <c r="V365" s="47"/>
      <c r="W365" s="47"/>
      <c r="X365" s="47"/>
      <c r="Y365" s="47"/>
      <c r="Z365" s="47"/>
    </row>
    <row r="366" spans="1:26" ht="15.75" customHeight="1">
      <c r="A366" s="444"/>
      <c r="B366" s="47"/>
      <c r="C366" s="472"/>
      <c r="D366" s="47"/>
      <c r="E366" s="47"/>
      <c r="F366" s="47"/>
      <c r="G366" s="47"/>
      <c r="H366" s="47"/>
      <c r="I366" s="444"/>
      <c r="J366" s="446"/>
      <c r="K366" s="446"/>
      <c r="L366" s="444"/>
      <c r="M366" s="444"/>
      <c r="N366" s="446"/>
      <c r="O366" s="446"/>
      <c r="P366" s="444"/>
      <c r="Q366" s="444"/>
      <c r="R366" s="47"/>
      <c r="S366" s="47"/>
      <c r="T366" s="47"/>
      <c r="U366" s="47"/>
      <c r="V366" s="47"/>
      <c r="W366" s="47"/>
      <c r="X366" s="47"/>
      <c r="Y366" s="47"/>
      <c r="Z366" s="47"/>
    </row>
    <row r="367" spans="1:26" ht="15.75" customHeight="1">
      <c r="A367" s="444"/>
      <c r="B367" s="47"/>
      <c r="C367" s="472"/>
      <c r="D367" s="47"/>
      <c r="E367" s="47"/>
      <c r="F367" s="47"/>
      <c r="G367" s="47"/>
      <c r="H367" s="47"/>
      <c r="I367" s="444"/>
      <c r="J367" s="446"/>
      <c r="K367" s="446"/>
      <c r="L367" s="444"/>
      <c r="M367" s="444"/>
      <c r="N367" s="446"/>
      <c r="O367" s="446"/>
      <c r="P367" s="444"/>
      <c r="Q367" s="444"/>
      <c r="R367" s="47"/>
      <c r="S367" s="47"/>
      <c r="T367" s="47"/>
      <c r="U367" s="47"/>
      <c r="V367" s="47"/>
      <c r="W367" s="47"/>
      <c r="X367" s="47"/>
      <c r="Y367" s="47"/>
      <c r="Z367" s="47"/>
    </row>
    <row r="368" spans="1:26" ht="15.75" customHeight="1">
      <c r="A368" s="444"/>
      <c r="B368" s="47"/>
      <c r="C368" s="472"/>
      <c r="D368" s="47"/>
      <c r="E368" s="47"/>
      <c r="F368" s="47"/>
      <c r="G368" s="47"/>
      <c r="H368" s="47"/>
      <c r="I368" s="444"/>
      <c r="J368" s="446"/>
      <c r="K368" s="446"/>
      <c r="L368" s="444"/>
      <c r="M368" s="444"/>
      <c r="N368" s="446"/>
      <c r="O368" s="446"/>
      <c r="P368" s="444"/>
      <c r="Q368" s="444"/>
      <c r="R368" s="47"/>
      <c r="S368" s="47"/>
      <c r="T368" s="47"/>
      <c r="U368" s="47"/>
      <c r="V368" s="47"/>
      <c r="W368" s="47"/>
      <c r="X368" s="47"/>
      <c r="Y368" s="47"/>
      <c r="Z368" s="47"/>
    </row>
    <row r="369" spans="1:26" ht="15.75" customHeight="1">
      <c r="A369" s="444"/>
      <c r="B369" s="47"/>
      <c r="C369" s="472"/>
      <c r="D369" s="47"/>
      <c r="E369" s="47"/>
      <c r="F369" s="47"/>
      <c r="G369" s="47"/>
      <c r="H369" s="47"/>
      <c r="I369" s="444"/>
      <c r="J369" s="446"/>
      <c r="K369" s="446"/>
      <c r="L369" s="444"/>
      <c r="M369" s="444"/>
      <c r="N369" s="446"/>
      <c r="O369" s="446"/>
      <c r="P369" s="444"/>
      <c r="Q369" s="444"/>
      <c r="R369" s="47"/>
      <c r="S369" s="47"/>
      <c r="T369" s="47"/>
      <c r="U369" s="47"/>
      <c r="V369" s="47"/>
      <c r="W369" s="47"/>
      <c r="X369" s="47"/>
      <c r="Y369" s="47"/>
      <c r="Z369" s="47"/>
    </row>
    <row r="370" spans="1:26" ht="15.75" customHeight="1">
      <c r="A370" s="444"/>
      <c r="B370" s="47"/>
      <c r="C370" s="472"/>
      <c r="D370" s="47"/>
      <c r="E370" s="47"/>
      <c r="F370" s="47"/>
      <c r="G370" s="47"/>
      <c r="H370" s="47"/>
      <c r="I370" s="444"/>
      <c r="J370" s="446"/>
      <c r="K370" s="446"/>
      <c r="L370" s="444"/>
      <c r="M370" s="444"/>
      <c r="N370" s="446"/>
      <c r="O370" s="446"/>
      <c r="P370" s="444"/>
      <c r="Q370" s="444"/>
      <c r="R370" s="47"/>
      <c r="S370" s="47"/>
      <c r="T370" s="47"/>
      <c r="U370" s="47"/>
      <c r="V370" s="47"/>
      <c r="W370" s="47"/>
      <c r="X370" s="47"/>
      <c r="Y370" s="47"/>
      <c r="Z370" s="47"/>
    </row>
    <row r="371" spans="1:26" ht="15.75" customHeight="1">
      <c r="A371" s="444"/>
      <c r="B371" s="47"/>
      <c r="C371" s="472"/>
      <c r="D371" s="47"/>
      <c r="E371" s="47"/>
      <c r="F371" s="47"/>
      <c r="G371" s="47"/>
      <c r="H371" s="47"/>
      <c r="I371" s="444"/>
      <c r="J371" s="446"/>
      <c r="K371" s="446"/>
      <c r="L371" s="444"/>
      <c r="M371" s="444"/>
      <c r="N371" s="446"/>
      <c r="O371" s="446"/>
      <c r="P371" s="444"/>
      <c r="Q371" s="444"/>
      <c r="R371" s="47"/>
      <c r="S371" s="47"/>
      <c r="T371" s="47"/>
      <c r="U371" s="47"/>
      <c r="V371" s="47"/>
      <c r="W371" s="47"/>
      <c r="X371" s="47"/>
      <c r="Y371" s="47"/>
      <c r="Z371" s="47"/>
    </row>
    <row r="372" spans="1:26" ht="15.75" customHeight="1">
      <c r="A372" s="444"/>
      <c r="B372" s="47"/>
      <c r="C372" s="472"/>
      <c r="D372" s="47"/>
      <c r="E372" s="47"/>
      <c r="F372" s="47"/>
      <c r="G372" s="47"/>
      <c r="H372" s="47"/>
      <c r="I372" s="444"/>
      <c r="J372" s="446"/>
      <c r="K372" s="446"/>
      <c r="L372" s="444"/>
      <c r="M372" s="444"/>
      <c r="N372" s="446"/>
      <c r="O372" s="446"/>
      <c r="P372" s="444"/>
      <c r="Q372" s="444"/>
      <c r="R372" s="47"/>
      <c r="S372" s="47"/>
      <c r="T372" s="47"/>
      <c r="U372" s="47"/>
      <c r="V372" s="47"/>
      <c r="W372" s="47"/>
      <c r="X372" s="47"/>
      <c r="Y372" s="47"/>
      <c r="Z372" s="47"/>
    </row>
    <row r="373" spans="1:26" ht="15.75" customHeight="1">
      <c r="A373" s="444"/>
      <c r="B373" s="47"/>
      <c r="C373" s="472"/>
      <c r="D373" s="47"/>
      <c r="E373" s="47"/>
      <c r="F373" s="47"/>
      <c r="G373" s="47"/>
      <c r="H373" s="47"/>
      <c r="I373" s="444"/>
      <c r="J373" s="446"/>
      <c r="K373" s="446"/>
      <c r="L373" s="444"/>
      <c r="M373" s="444"/>
      <c r="N373" s="446"/>
      <c r="O373" s="446"/>
      <c r="P373" s="444"/>
      <c r="Q373" s="444"/>
      <c r="R373" s="47"/>
      <c r="S373" s="47"/>
      <c r="T373" s="47"/>
      <c r="U373" s="47"/>
      <c r="V373" s="47"/>
      <c r="W373" s="47"/>
      <c r="X373" s="47"/>
      <c r="Y373" s="47"/>
      <c r="Z373" s="47"/>
    </row>
    <row r="374" spans="1:26" ht="15.75" customHeight="1">
      <c r="A374" s="444"/>
      <c r="B374" s="47"/>
      <c r="C374" s="472"/>
      <c r="D374" s="47"/>
      <c r="E374" s="47"/>
      <c r="F374" s="47"/>
      <c r="G374" s="47"/>
      <c r="H374" s="47"/>
      <c r="I374" s="444"/>
      <c r="J374" s="446"/>
      <c r="K374" s="446"/>
      <c r="L374" s="444"/>
      <c r="M374" s="444"/>
      <c r="N374" s="446"/>
      <c r="O374" s="446"/>
      <c r="P374" s="444"/>
      <c r="Q374" s="444"/>
      <c r="R374" s="47"/>
      <c r="S374" s="47"/>
      <c r="T374" s="47"/>
      <c r="U374" s="47"/>
      <c r="V374" s="47"/>
      <c r="W374" s="47"/>
      <c r="X374" s="47"/>
      <c r="Y374" s="47"/>
      <c r="Z374" s="47"/>
    </row>
    <row r="375" spans="1:26" ht="15.75" customHeight="1">
      <c r="A375" s="444"/>
      <c r="B375" s="47"/>
      <c r="C375" s="472"/>
      <c r="D375" s="47"/>
      <c r="E375" s="47"/>
      <c r="F375" s="47"/>
      <c r="G375" s="47"/>
      <c r="H375" s="47"/>
      <c r="I375" s="444"/>
      <c r="J375" s="446"/>
      <c r="K375" s="446"/>
      <c r="L375" s="444"/>
      <c r="M375" s="444"/>
      <c r="N375" s="446"/>
      <c r="O375" s="446"/>
      <c r="P375" s="444"/>
      <c r="Q375" s="444"/>
      <c r="R375" s="47"/>
      <c r="S375" s="47"/>
      <c r="T375" s="47"/>
      <c r="U375" s="47"/>
      <c r="V375" s="47"/>
      <c r="W375" s="47"/>
      <c r="X375" s="47"/>
      <c r="Y375" s="47"/>
      <c r="Z375" s="47"/>
    </row>
    <row r="376" spans="1:26" ht="15.75" customHeight="1">
      <c r="A376" s="444"/>
      <c r="B376" s="47"/>
      <c r="C376" s="472"/>
      <c r="D376" s="47"/>
      <c r="E376" s="47"/>
      <c r="F376" s="47"/>
      <c r="G376" s="47"/>
      <c r="H376" s="47"/>
      <c r="I376" s="444"/>
      <c r="J376" s="446"/>
      <c r="K376" s="446"/>
      <c r="L376" s="444"/>
      <c r="M376" s="444"/>
      <c r="N376" s="446"/>
      <c r="O376" s="446"/>
      <c r="P376" s="444"/>
      <c r="Q376" s="444"/>
      <c r="R376" s="47"/>
      <c r="S376" s="47"/>
      <c r="T376" s="47"/>
      <c r="U376" s="47"/>
      <c r="V376" s="47"/>
      <c r="W376" s="47"/>
      <c r="X376" s="47"/>
      <c r="Y376" s="47"/>
      <c r="Z376" s="47"/>
    </row>
    <row r="377" spans="1:26" ht="15.75" customHeight="1">
      <c r="A377" s="444"/>
      <c r="B377" s="47"/>
      <c r="C377" s="472"/>
      <c r="D377" s="47"/>
      <c r="E377" s="47"/>
      <c r="F377" s="47"/>
      <c r="G377" s="47"/>
      <c r="H377" s="47"/>
      <c r="I377" s="444"/>
      <c r="J377" s="446"/>
      <c r="K377" s="446"/>
      <c r="L377" s="444"/>
      <c r="M377" s="444"/>
      <c r="N377" s="446"/>
      <c r="O377" s="446"/>
      <c r="P377" s="444"/>
      <c r="Q377" s="444"/>
      <c r="R377" s="47"/>
      <c r="S377" s="47"/>
      <c r="T377" s="47"/>
      <c r="U377" s="47"/>
      <c r="V377" s="47"/>
      <c r="W377" s="47"/>
      <c r="X377" s="47"/>
      <c r="Y377" s="47"/>
      <c r="Z377" s="47"/>
    </row>
    <row r="378" spans="1:26" ht="15.75" customHeight="1">
      <c r="A378" s="444"/>
      <c r="B378" s="47"/>
      <c r="C378" s="472"/>
      <c r="D378" s="47"/>
      <c r="E378" s="47"/>
      <c r="F378" s="47"/>
      <c r="G378" s="47"/>
      <c r="H378" s="47"/>
      <c r="I378" s="444"/>
      <c r="J378" s="446"/>
      <c r="K378" s="446"/>
      <c r="L378" s="444"/>
      <c r="M378" s="444"/>
      <c r="N378" s="446"/>
      <c r="O378" s="446"/>
      <c r="P378" s="444"/>
      <c r="Q378" s="444"/>
      <c r="R378" s="47"/>
      <c r="S378" s="47"/>
      <c r="T378" s="47"/>
      <c r="U378" s="47"/>
      <c r="V378" s="47"/>
      <c r="W378" s="47"/>
      <c r="X378" s="47"/>
      <c r="Y378" s="47"/>
      <c r="Z378" s="47"/>
    </row>
    <row r="379" spans="1:26" ht="15.75" customHeight="1">
      <c r="A379" s="444"/>
      <c r="B379" s="47"/>
      <c r="C379" s="472"/>
      <c r="D379" s="47"/>
      <c r="E379" s="47"/>
      <c r="F379" s="47"/>
      <c r="G379" s="47"/>
      <c r="H379" s="47"/>
      <c r="I379" s="444"/>
      <c r="J379" s="446"/>
      <c r="K379" s="446"/>
      <c r="L379" s="444"/>
      <c r="M379" s="444"/>
      <c r="N379" s="446"/>
      <c r="O379" s="446"/>
      <c r="P379" s="444"/>
      <c r="Q379" s="444"/>
      <c r="R379" s="47"/>
      <c r="S379" s="47"/>
      <c r="T379" s="47"/>
      <c r="U379" s="47"/>
      <c r="V379" s="47"/>
      <c r="W379" s="47"/>
      <c r="X379" s="47"/>
      <c r="Y379" s="47"/>
      <c r="Z379" s="47"/>
    </row>
    <row r="380" spans="1:26" ht="15.75" customHeight="1">
      <c r="A380" s="444"/>
      <c r="B380" s="47"/>
      <c r="C380" s="472"/>
      <c r="D380" s="47"/>
      <c r="E380" s="47"/>
      <c r="F380" s="47"/>
      <c r="G380" s="47"/>
      <c r="H380" s="47"/>
      <c r="I380" s="444"/>
      <c r="J380" s="446"/>
      <c r="K380" s="446"/>
      <c r="L380" s="444"/>
      <c r="M380" s="444"/>
      <c r="N380" s="446"/>
      <c r="O380" s="446"/>
      <c r="P380" s="444"/>
      <c r="Q380" s="444"/>
      <c r="R380" s="47"/>
      <c r="S380" s="47"/>
      <c r="T380" s="47"/>
      <c r="U380" s="47"/>
      <c r="V380" s="47"/>
      <c r="W380" s="47"/>
      <c r="X380" s="47"/>
      <c r="Y380" s="47"/>
      <c r="Z380" s="47"/>
    </row>
    <row r="381" spans="1:26" ht="15.75" customHeight="1">
      <c r="A381" s="444"/>
      <c r="B381" s="47"/>
      <c r="C381" s="472"/>
      <c r="D381" s="47"/>
      <c r="E381" s="47"/>
      <c r="F381" s="47"/>
      <c r="G381" s="47"/>
      <c r="H381" s="47"/>
      <c r="I381" s="444"/>
      <c r="J381" s="446"/>
      <c r="K381" s="446"/>
      <c r="L381" s="444"/>
      <c r="M381" s="444"/>
      <c r="N381" s="446"/>
      <c r="O381" s="446"/>
      <c r="P381" s="444"/>
      <c r="Q381" s="444"/>
      <c r="R381" s="47"/>
      <c r="S381" s="47"/>
      <c r="T381" s="47"/>
      <c r="U381" s="47"/>
      <c r="V381" s="47"/>
      <c r="W381" s="47"/>
      <c r="X381" s="47"/>
      <c r="Y381" s="47"/>
      <c r="Z381" s="47"/>
    </row>
    <row r="382" spans="1:26" ht="15.75" customHeight="1">
      <c r="A382" s="444"/>
      <c r="B382" s="47"/>
      <c r="C382" s="472"/>
      <c r="D382" s="47"/>
      <c r="E382" s="47"/>
      <c r="F382" s="47"/>
      <c r="G382" s="47"/>
      <c r="H382" s="47"/>
      <c r="I382" s="444"/>
      <c r="J382" s="446"/>
      <c r="K382" s="446"/>
      <c r="L382" s="444"/>
      <c r="M382" s="444"/>
      <c r="N382" s="446"/>
      <c r="O382" s="446"/>
      <c r="P382" s="444"/>
      <c r="Q382" s="444"/>
      <c r="R382" s="47"/>
      <c r="S382" s="47"/>
      <c r="T382" s="47"/>
      <c r="U382" s="47"/>
      <c r="V382" s="47"/>
      <c r="W382" s="47"/>
      <c r="X382" s="47"/>
      <c r="Y382" s="47"/>
      <c r="Z382" s="47"/>
    </row>
    <row r="383" spans="1:26" ht="15.75" customHeight="1">
      <c r="A383" s="444"/>
      <c r="B383" s="47"/>
      <c r="C383" s="472"/>
      <c r="D383" s="47"/>
      <c r="E383" s="47"/>
      <c r="F383" s="47"/>
      <c r="G383" s="47"/>
      <c r="H383" s="47"/>
      <c r="I383" s="444"/>
      <c r="J383" s="446"/>
      <c r="K383" s="446"/>
      <c r="L383" s="444"/>
      <c r="M383" s="444"/>
      <c r="N383" s="446"/>
      <c r="O383" s="446"/>
      <c r="P383" s="444"/>
      <c r="Q383" s="444"/>
      <c r="R383" s="47"/>
      <c r="S383" s="47"/>
      <c r="T383" s="47"/>
      <c r="U383" s="47"/>
      <c r="V383" s="47"/>
      <c r="W383" s="47"/>
      <c r="X383" s="47"/>
      <c r="Y383" s="47"/>
      <c r="Z383" s="47"/>
    </row>
    <row r="384" spans="1:26" ht="15.75" customHeight="1">
      <c r="A384" s="444"/>
      <c r="B384" s="47"/>
      <c r="C384" s="472"/>
      <c r="D384" s="47"/>
      <c r="E384" s="47"/>
      <c r="F384" s="47"/>
      <c r="G384" s="47"/>
      <c r="H384" s="47"/>
      <c r="I384" s="444"/>
      <c r="J384" s="446"/>
      <c r="K384" s="446"/>
      <c r="L384" s="444"/>
      <c r="M384" s="444"/>
      <c r="N384" s="446"/>
      <c r="O384" s="446"/>
      <c r="P384" s="444"/>
      <c r="Q384" s="444"/>
      <c r="R384" s="47"/>
      <c r="S384" s="47"/>
      <c r="T384" s="47"/>
      <c r="U384" s="47"/>
      <c r="V384" s="47"/>
      <c r="W384" s="47"/>
      <c r="X384" s="47"/>
      <c r="Y384" s="47"/>
      <c r="Z384" s="47"/>
    </row>
    <row r="385" spans="1:26" ht="15.75" customHeight="1">
      <c r="A385" s="444"/>
      <c r="B385" s="47"/>
      <c r="C385" s="472"/>
      <c r="D385" s="47"/>
      <c r="E385" s="47"/>
      <c r="F385" s="47"/>
      <c r="G385" s="47"/>
      <c r="H385" s="47"/>
      <c r="I385" s="444"/>
      <c r="J385" s="446"/>
      <c r="K385" s="446"/>
      <c r="L385" s="444"/>
      <c r="M385" s="444"/>
      <c r="N385" s="446"/>
      <c r="O385" s="446"/>
      <c r="P385" s="444"/>
      <c r="Q385" s="444"/>
      <c r="R385" s="47"/>
      <c r="S385" s="47"/>
      <c r="T385" s="47"/>
      <c r="U385" s="47"/>
      <c r="V385" s="47"/>
      <c r="W385" s="47"/>
      <c r="X385" s="47"/>
      <c r="Y385" s="47"/>
      <c r="Z385" s="47"/>
    </row>
    <row r="386" spans="1:26" ht="15.75" customHeight="1">
      <c r="A386" s="444"/>
      <c r="B386" s="47"/>
      <c r="C386" s="472"/>
      <c r="D386" s="47"/>
      <c r="E386" s="47"/>
      <c r="F386" s="47"/>
      <c r="G386" s="47"/>
      <c r="H386" s="47"/>
      <c r="I386" s="444"/>
      <c r="J386" s="446"/>
      <c r="K386" s="446"/>
      <c r="L386" s="444"/>
      <c r="M386" s="444"/>
      <c r="N386" s="446"/>
      <c r="O386" s="446"/>
      <c r="P386" s="444"/>
      <c r="Q386" s="444"/>
      <c r="R386" s="47"/>
      <c r="S386" s="47"/>
      <c r="T386" s="47"/>
      <c r="U386" s="47"/>
      <c r="V386" s="47"/>
      <c r="W386" s="47"/>
      <c r="X386" s="47"/>
      <c r="Y386" s="47"/>
      <c r="Z386" s="47"/>
    </row>
    <row r="387" spans="1:26" ht="15.75" customHeight="1">
      <c r="A387" s="444"/>
      <c r="B387" s="47"/>
      <c r="C387" s="472"/>
      <c r="D387" s="47"/>
      <c r="E387" s="47"/>
      <c r="F387" s="47"/>
      <c r="G387" s="47"/>
      <c r="H387" s="47"/>
      <c r="I387" s="444"/>
      <c r="J387" s="446"/>
      <c r="K387" s="446"/>
      <c r="L387" s="444"/>
      <c r="M387" s="444"/>
      <c r="N387" s="446"/>
      <c r="O387" s="446"/>
      <c r="P387" s="444"/>
      <c r="Q387" s="444"/>
      <c r="R387" s="47"/>
      <c r="S387" s="47"/>
      <c r="T387" s="47"/>
      <c r="U387" s="47"/>
      <c r="V387" s="47"/>
      <c r="W387" s="47"/>
      <c r="X387" s="47"/>
      <c r="Y387" s="47"/>
      <c r="Z387" s="47"/>
    </row>
    <row r="388" spans="1:26" ht="15.75" customHeight="1">
      <c r="A388" s="444"/>
      <c r="B388" s="47"/>
      <c r="C388" s="472"/>
      <c r="D388" s="47"/>
      <c r="E388" s="47"/>
      <c r="F388" s="47"/>
      <c r="G388" s="47"/>
      <c r="H388" s="47"/>
      <c r="I388" s="444"/>
      <c r="J388" s="446"/>
      <c r="K388" s="446"/>
      <c r="L388" s="444"/>
      <c r="M388" s="444"/>
      <c r="N388" s="446"/>
      <c r="O388" s="446"/>
      <c r="P388" s="444"/>
      <c r="Q388" s="444"/>
      <c r="R388" s="47"/>
      <c r="S388" s="47"/>
      <c r="T388" s="47"/>
      <c r="U388" s="47"/>
      <c r="V388" s="47"/>
      <c r="W388" s="47"/>
      <c r="X388" s="47"/>
      <c r="Y388" s="47"/>
      <c r="Z388" s="47"/>
    </row>
    <row r="389" spans="1:26" ht="15.75" customHeight="1">
      <c r="A389" s="444"/>
      <c r="B389" s="47"/>
      <c r="C389" s="472"/>
      <c r="D389" s="47"/>
      <c r="E389" s="47"/>
      <c r="F389" s="47"/>
      <c r="G389" s="47"/>
      <c r="H389" s="47"/>
      <c r="I389" s="444"/>
      <c r="J389" s="446"/>
      <c r="K389" s="446"/>
      <c r="L389" s="444"/>
      <c r="M389" s="444"/>
      <c r="N389" s="446"/>
      <c r="O389" s="446"/>
      <c r="P389" s="444"/>
      <c r="Q389" s="444"/>
      <c r="R389" s="47"/>
      <c r="S389" s="47"/>
      <c r="T389" s="47"/>
      <c r="U389" s="47"/>
      <c r="V389" s="47"/>
      <c r="W389" s="47"/>
      <c r="X389" s="47"/>
      <c r="Y389" s="47"/>
      <c r="Z389" s="47"/>
    </row>
    <row r="390" spans="1:26" ht="15.75" customHeight="1">
      <c r="A390" s="444"/>
      <c r="B390" s="47"/>
      <c r="C390" s="472"/>
      <c r="D390" s="47"/>
      <c r="E390" s="47"/>
      <c r="F390" s="47"/>
      <c r="G390" s="47"/>
      <c r="H390" s="47"/>
      <c r="I390" s="444"/>
      <c r="J390" s="446"/>
      <c r="K390" s="446"/>
      <c r="L390" s="444"/>
      <c r="M390" s="444"/>
      <c r="N390" s="446"/>
      <c r="O390" s="446"/>
      <c r="P390" s="444"/>
      <c r="Q390" s="444"/>
      <c r="R390" s="47"/>
      <c r="S390" s="47"/>
      <c r="T390" s="47"/>
      <c r="U390" s="47"/>
      <c r="V390" s="47"/>
      <c r="W390" s="47"/>
      <c r="X390" s="47"/>
      <c r="Y390" s="47"/>
      <c r="Z390" s="47"/>
    </row>
    <row r="391" spans="1:26" ht="15.75" customHeight="1">
      <c r="A391" s="444"/>
      <c r="B391" s="47"/>
      <c r="C391" s="472"/>
      <c r="D391" s="47"/>
      <c r="E391" s="47"/>
      <c r="F391" s="47"/>
      <c r="G391" s="47"/>
      <c r="H391" s="47"/>
      <c r="I391" s="444"/>
      <c r="J391" s="446"/>
      <c r="K391" s="446"/>
      <c r="L391" s="444"/>
      <c r="M391" s="444"/>
      <c r="N391" s="446"/>
      <c r="O391" s="446"/>
      <c r="P391" s="444"/>
      <c r="Q391" s="444"/>
      <c r="R391" s="47"/>
      <c r="S391" s="47"/>
      <c r="T391" s="47"/>
      <c r="U391" s="47"/>
      <c r="V391" s="47"/>
      <c r="W391" s="47"/>
      <c r="X391" s="47"/>
      <c r="Y391" s="47"/>
      <c r="Z391" s="47"/>
    </row>
    <row r="392" spans="1:26" ht="15.75" customHeight="1">
      <c r="A392" s="444"/>
      <c r="B392" s="47"/>
      <c r="C392" s="472"/>
      <c r="D392" s="47"/>
      <c r="E392" s="47"/>
      <c r="F392" s="47"/>
      <c r="G392" s="47"/>
      <c r="H392" s="47"/>
      <c r="I392" s="444"/>
      <c r="J392" s="446"/>
      <c r="K392" s="446"/>
      <c r="L392" s="444"/>
      <c r="M392" s="444"/>
      <c r="N392" s="446"/>
      <c r="O392" s="446"/>
      <c r="P392" s="444"/>
      <c r="Q392" s="444"/>
      <c r="R392" s="47"/>
      <c r="S392" s="47"/>
      <c r="T392" s="47"/>
      <c r="U392" s="47"/>
      <c r="V392" s="47"/>
      <c r="W392" s="47"/>
      <c r="X392" s="47"/>
      <c r="Y392" s="47"/>
      <c r="Z392" s="47"/>
    </row>
    <row r="393" spans="1:26" ht="15.75" customHeight="1">
      <c r="A393" s="444"/>
      <c r="B393" s="47"/>
      <c r="C393" s="472"/>
      <c r="D393" s="47"/>
      <c r="E393" s="47"/>
      <c r="F393" s="47"/>
      <c r="G393" s="47"/>
      <c r="H393" s="47"/>
      <c r="I393" s="444"/>
      <c r="J393" s="446"/>
      <c r="K393" s="446"/>
      <c r="L393" s="444"/>
      <c r="M393" s="444"/>
      <c r="N393" s="446"/>
      <c r="O393" s="446"/>
      <c r="P393" s="444"/>
      <c r="Q393" s="444"/>
      <c r="R393" s="47"/>
      <c r="S393" s="47"/>
      <c r="T393" s="47"/>
      <c r="U393" s="47"/>
      <c r="V393" s="47"/>
      <c r="W393" s="47"/>
      <c r="X393" s="47"/>
      <c r="Y393" s="47"/>
      <c r="Z393" s="47"/>
    </row>
    <row r="394" spans="1:26" ht="15.75" customHeight="1">
      <c r="A394" s="444"/>
      <c r="B394" s="47"/>
      <c r="C394" s="472"/>
      <c r="D394" s="47"/>
      <c r="E394" s="47"/>
      <c r="F394" s="47"/>
      <c r="G394" s="47"/>
      <c r="H394" s="47"/>
      <c r="I394" s="444"/>
      <c r="J394" s="446"/>
      <c r="K394" s="446"/>
      <c r="L394" s="444"/>
      <c r="M394" s="444"/>
      <c r="N394" s="446"/>
      <c r="O394" s="446"/>
      <c r="P394" s="444"/>
      <c r="Q394" s="444"/>
      <c r="R394" s="47"/>
      <c r="S394" s="47"/>
      <c r="T394" s="47"/>
      <c r="U394" s="47"/>
      <c r="V394" s="47"/>
      <c r="W394" s="47"/>
      <c r="X394" s="47"/>
      <c r="Y394" s="47"/>
      <c r="Z394" s="47"/>
    </row>
    <row r="395" spans="1:26" ht="15.75" customHeight="1">
      <c r="A395" s="444"/>
      <c r="B395" s="47"/>
      <c r="C395" s="472"/>
      <c r="D395" s="47"/>
      <c r="E395" s="47"/>
      <c r="F395" s="47"/>
      <c r="G395" s="47"/>
      <c r="H395" s="47"/>
      <c r="I395" s="444"/>
      <c r="J395" s="446"/>
      <c r="K395" s="446"/>
      <c r="L395" s="444"/>
      <c r="M395" s="444"/>
      <c r="N395" s="446"/>
      <c r="O395" s="446"/>
      <c r="P395" s="444"/>
      <c r="Q395" s="444"/>
      <c r="R395" s="47"/>
      <c r="S395" s="47"/>
      <c r="T395" s="47"/>
      <c r="U395" s="47"/>
      <c r="V395" s="47"/>
      <c r="W395" s="47"/>
      <c r="X395" s="47"/>
      <c r="Y395" s="47"/>
      <c r="Z395" s="47"/>
    </row>
    <row r="396" spans="1:26" ht="15.75" customHeight="1">
      <c r="A396" s="444"/>
      <c r="B396" s="47"/>
      <c r="C396" s="472"/>
      <c r="D396" s="47"/>
      <c r="E396" s="47"/>
      <c r="F396" s="47"/>
      <c r="G396" s="47"/>
      <c r="H396" s="47"/>
      <c r="I396" s="444"/>
      <c r="J396" s="446"/>
      <c r="K396" s="446"/>
      <c r="L396" s="444"/>
      <c r="M396" s="444"/>
      <c r="N396" s="446"/>
      <c r="O396" s="446"/>
      <c r="P396" s="444"/>
      <c r="Q396" s="444"/>
      <c r="R396" s="47"/>
      <c r="S396" s="47"/>
      <c r="T396" s="47"/>
      <c r="U396" s="47"/>
      <c r="V396" s="47"/>
      <c r="W396" s="47"/>
      <c r="X396" s="47"/>
      <c r="Y396" s="47"/>
      <c r="Z396" s="47"/>
    </row>
    <row r="397" spans="1:26" ht="15.75" customHeight="1">
      <c r="A397" s="444"/>
      <c r="B397" s="47"/>
      <c r="C397" s="472"/>
      <c r="D397" s="47"/>
      <c r="E397" s="47"/>
      <c r="F397" s="47"/>
      <c r="G397" s="47"/>
      <c r="H397" s="47"/>
      <c r="I397" s="444"/>
      <c r="J397" s="446"/>
      <c r="K397" s="446"/>
      <c r="L397" s="444"/>
      <c r="M397" s="444"/>
      <c r="N397" s="446"/>
      <c r="O397" s="446"/>
      <c r="P397" s="444"/>
      <c r="Q397" s="444"/>
      <c r="R397" s="47"/>
      <c r="S397" s="47"/>
      <c r="T397" s="47"/>
      <c r="U397" s="47"/>
      <c r="V397" s="47"/>
      <c r="W397" s="47"/>
      <c r="X397" s="47"/>
      <c r="Y397" s="47"/>
      <c r="Z397" s="47"/>
    </row>
    <row r="398" spans="1:26" ht="15.75" customHeight="1">
      <c r="A398" s="444"/>
      <c r="B398" s="47"/>
      <c r="C398" s="472"/>
      <c r="D398" s="47"/>
      <c r="E398" s="47"/>
      <c r="F398" s="47"/>
      <c r="G398" s="47"/>
      <c r="H398" s="47"/>
      <c r="I398" s="444"/>
      <c r="J398" s="446"/>
      <c r="K398" s="446"/>
      <c r="L398" s="444"/>
      <c r="M398" s="444"/>
      <c r="N398" s="446"/>
      <c r="O398" s="446"/>
      <c r="P398" s="444"/>
      <c r="Q398" s="444"/>
      <c r="R398" s="47"/>
      <c r="S398" s="47"/>
      <c r="T398" s="47"/>
      <c r="U398" s="47"/>
      <c r="V398" s="47"/>
      <c r="W398" s="47"/>
      <c r="X398" s="47"/>
      <c r="Y398" s="47"/>
      <c r="Z398" s="47"/>
    </row>
    <row r="399" spans="1:26" ht="15.75" customHeight="1">
      <c r="A399" s="444"/>
      <c r="B399" s="47"/>
      <c r="C399" s="472"/>
      <c r="D399" s="47"/>
      <c r="E399" s="47"/>
      <c r="F399" s="47"/>
      <c r="G399" s="47"/>
      <c r="H399" s="47"/>
      <c r="I399" s="444"/>
      <c r="J399" s="446"/>
      <c r="K399" s="446"/>
      <c r="L399" s="444"/>
      <c r="M399" s="444"/>
      <c r="N399" s="446"/>
      <c r="O399" s="446"/>
      <c r="P399" s="444"/>
      <c r="Q399" s="444"/>
      <c r="R399" s="47"/>
      <c r="S399" s="47"/>
      <c r="T399" s="47"/>
      <c r="U399" s="47"/>
      <c r="V399" s="47"/>
      <c r="W399" s="47"/>
      <c r="X399" s="47"/>
      <c r="Y399" s="47"/>
      <c r="Z399" s="47"/>
    </row>
    <row r="400" spans="1:26" ht="15.75" customHeight="1">
      <c r="A400" s="444"/>
      <c r="B400" s="47"/>
      <c r="C400" s="472"/>
      <c r="D400" s="47"/>
      <c r="E400" s="47"/>
      <c r="F400" s="47"/>
      <c r="G400" s="47"/>
      <c r="H400" s="47"/>
      <c r="I400" s="444"/>
      <c r="J400" s="446"/>
      <c r="K400" s="446"/>
      <c r="L400" s="444"/>
      <c r="M400" s="444"/>
      <c r="N400" s="446"/>
      <c r="O400" s="446"/>
      <c r="P400" s="444"/>
      <c r="Q400" s="444"/>
      <c r="R400" s="47"/>
      <c r="S400" s="47"/>
      <c r="T400" s="47"/>
      <c r="U400" s="47"/>
      <c r="V400" s="47"/>
      <c r="W400" s="47"/>
      <c r="X400" s="47"/>
      <c r="Y400" s="47"/>
      <c r="Z400" s="47"/>
    </row>
    <row r="401" spans="1:26" ht="15.75" customHeight="1">
      <c r="A401" s="444"/>
      <c r="B401" s="47"/>
      <c r="C401" s="472"/>
      <c r="D401" s="47"/>
      <c r="E401" s="47"/>
      <c r="F401" s="47"/>
      <c r="G401" s="47"/>
      <c r="H401" s="47"/>
      <c r="I401" s="444"/>
      <c r="J401" s="446"/>
      <c r="K401" s="446"/>
      <c r="L401" s="444"/>
      <c r="M401" s="444"/>
      <c r="N401" s="446"/>
      <c r="O401" s="446"/>
      <c r="P401" s="444"/>
      <c r="Q401" s="444"/>
      <c r="R401" s="47"/>
      <c r="S401" s="47"/>
      <c r="T401" s="47"/>
      <c r="U401" s="47"/>
      <c r="V401" s="47"/>
      <c r="W401" s="47"/>
      <c r="X401" s="47"/>
      <c r="Y401" s="47"/>
      <c r="Z401" s="47"/>
    </row>
    <row r="402" spans="1:26" ht="15.75" customHeight="1">
      <c r="A402" s="444"/>
      <c r="B402" s="47"/>
      <c r="C402" s="472"/>
      <c r="D402" s="47"/>
      <c r="E402" s="47"/>
      <c r="F402" s="47"/>
      <c r="G402" s="47"/>
      <c r="H402" s="47"/>
      <c r="I402" s="444"/>
      <c r="J402" s="446"/>
      <c r="K402" s="446"/>
      <c r="L402" s="444"/>
      <c r="M402" s="444"/>
      <c r="N402" s="446"/>
      <c r="O402" s="446"/>
      <c r="P402" s="444"/>
      <c r="Q402" s="444"/>
      <c r="R402" s="47"/>
      <c r="S402" s="47"/>
      <c r="T402" s="47"/>
      <c r="U402" s="47"/>
      <c r="V402" s="47"/>
      <c r="W402" s="47"/>
      <c r="X402" s="47"/>
      <c r="Y402" s="47"/>
      <c r="Z402" s="47"/>
    </row>
    <row r="403" spans="1:26" ht="15.75" customHeight="1">
      <c r="A403" s="444"/>
      <c r="B403" s="47"/>
      <c r="C403" s="472"/>
      <c r="D403" s="47"/>
      <c r="E403" s="47"/>
      <c r="F403" s="47"/>
      <c r="G403" s="47"/>
      <c r="H403" s="47"/>
      <c r="I403" s="444"/>
      <c r="J403" s="446"/>
      <c r="K403" s="446"/>
      <c r="L403" s="444"/>
      <c r="M403" s="444"/>
      <c r="N403" s="446"/>
      <c r="O403" s="446"/>
      <c r="P403" s="444"/>
      <c r="Q403" s="444"/>
      <c r="R403" s="47"/>
      <c r="S403" s="47"/>
      <c r="T403" s="47"/>
      <c r="U403" s="47"/>
      <c r="V403" s="47"/>
      <c r="W403" s="47"/>
      <c r="X403" s="47"/>
      <c r="Y403" s="47"/>
      <c r="Z403" s="47"/>
    </row>
    <row r="404" spans="1:26" ht="15.75" customHeight="1">
      <c r="A404" s="444"/>
      <c r="B404" s="47"/>
      <c r="C404" s="472"/>
      <c r="D404" s="47"/>
      <c r="E404" s="47"/>
      <c r="F404" s="47"/>
      <c r="G404" s="47"/>
      <c r="H404" s="47"/>
      <c r="I404" s="444"/>
      <c r="J404" s="446"/>
      <c r="K404" s="446"/>
      <c r="L404" s="444"/>
      <c r="M404" s="444"/>
      <c r="N404" s="446"/>
      <c r="O404" s="446"/>
      <c r="P404" s="444"/>
      <c r="Q404" s="444"/>
      <c r="R404" s="47"/>
      <c r="S404" s="47"/>
      <c r="T404" s="47"/>
      <c r="U404" s="47"/>
      <c r="V404" s="47"/>
      <c r="W404" s="47"/>
      <c r="X404" s="47"/>
      <c r="Y404" s="47"/>
      <c r="Z404" s="47"/>
    </row>
    <row r="405" spans="1:26" ht="15.75" customHeight="1">
      <c r="A405" s="444"/>
      <c r="B405" s="47"/>
      <c r="C405" s="472"/>
      <c r="D405" s="47"/>
      <c r="E405" s="47"/>
      <c r="F405" s="47"/>
      <c r="G405" s="47"/>
      <c r="H405" s="47"/>
      <c r="I405" s="444"/>
      <c r="J405" s="446"/>
      <c r="K405" s="446"/>
      <c r="L405" s="444"/>
      <c r="M405" s="444"/>
      <c r="N405" s="446"/>
      <c r="O405" s="446"/>
      <c r="P405" s="444"/>
      <c r="Q405" s="444"/>
      <c r="R405" s="47"/>
      <c r="S405" s="47"/>
      <c r="T405" s="47"/>
      <c r="U405" s="47"/>
      <c r="V405" s="47"/>
      <c r="W405" s="47"/>
      <c r="X405" s="47"/>
      <c r="Y405" s="47"/>
      <c r="Z405" s="47"/>
    </row>
    <row r="406" spans="1:26" ht="15.75" customHeight="1">
      <c r="A406" s="444"/>
      <c r="B406" s="47"/>
      <c r="C406" s="472"/>
      <c r="D406" s="47"/>
      <c r="E406" s="47"/>
      <c r="F406" s="47"/>
      <c r="G406" s="47"/>
      <c r="H406" s="47"/>
      <c r="I406" s="444"/>
      <c r="J406" s="446"/>
      <c r="K406" s="446"/>
      <c r="L406" s="444"/>
      <c r="M406" s="444"/>
      <c r="N406" s="446"/>
      <c r="O406" s="446"/>
      <c r="P406" s="444"/>
      <c r="Q406" s="444"/>
      <c r="R406" s="47"/>
      <c r="S406" s="47"/>
      <c r="T406" s="47"/>
      <c r="U406" s="47"/>
      <c r="V406" s="47"/>
      <c r="W406" s="47"/>
      <c r="X406" s="47"/>
      <c r="Y406" s="47"/>
      <c r="Z406" s="47"/>
    </row>
    <row r="407" spans="1:26" ht="15.75" customHeight="1">
      <c r="A407" s="444"/>
      <c r="B407" s="47"/>
      <c r="C407" s="472"/>
      <c r="D407" s="47"/>
      <c r="E407" s="47"/>
      <c r="F407" s="47"/>
      <c r="G407" s="47"/>
      <c r="H407" s="47"/>
      <c r="I407" s="444"/>
      <c r="J407" s="446"/>
      <c r="K407" s="446"/>
      <c r="L407" s="444"/>
      <c r="M407" s="444"/>
      <c r="N407" s="446"/>
      <c r="O407" s="446"/>
      <c r="P407" s="444"/>
      <c r="Q407" s="444"/>
      <c r="R407" s="47"/>
      <c r="S407" s="47"/>
      <c r="T407" s="47"/>
      <c r="U407" s="47"/>
      <c r="V407" s="47"/>
      <c r="W407" s="47"/>
      <c r="X407" s="47"/>
      <c r="Y407" s="47"/>
      <c r="Z407" s="47"/>
    </row>
    <row r="408" spans="1:26" ht="15.75" customHeight="1">
      <c r="A408" s="444"/>
      <c r="B408" s="47"/>
      <c r="C408" s="472"/>
      <c r="D408" s="47"/>
      <c r="E408" s="47"/>
      <c r="F408" s="47"/>
      <c r="G408" s="47"/>
      <c r="H408" s="47"/>
      <c r="I408" s="444"/>
      <c r="J408" s="446"/>
      <c r="K408" s="446"/>
      <c r="L408" s="444"/>
      <c r="M408" s="444"/>
      <c r="N408" s="446"/>
      <c r="O408" s="446"/>
      <c r="P408" s="444"/>
      <c r="Q408" s="444"/>
      <c r="R408" s="47"/>
      <c r="S408" s="47"/>
      <c r="T408" s="47"/>
      <c r="U408" s="47"/>
      <c r="V408" s="47"/>
      <c r="W408" s="47"/>
      <c r="X408" s="47"/>
      <c r="Y408" s="47"/>
      <c r="Z408" s="47"/>
    </row>
    <row r="409" spans="1:26" ht="15.75" customHeight="1">
      <c r="A409" s="444"/>
      <c r="B409" s="47"/>
      <c r="C409" s="472"/>
      <c r="D409" s="47"/>
      <c r="E409" s="47"/>
      <c r="F409" s="47"/>
      <c r="G409" s="47"/>
      <c r="H409" s="47"/>
      <c r="I409" s="444"/>
      <c r="J409" s="446"/>
      <c r="K409" s="446"/>
      <c r="L409" s="444"/>
      <c r="M409" s="444"/>
      <c r="N409" s="446"/>
      <c r="O409" s="446"/>
      <c r="P409" s="444"/>
      <c r="Q409" s="444"/>
      <c r="R409" s="47"/>
      <c r="S409" s="47"/>
      <c r="T409" s="47"/>
      <c r="U409" s="47"/>
      <c r="V409" s="47"/>
      <c r="W409" s="47"/>
      <c r="X409" s="47"/>
      <c r="Y409" s="47"/>
      <c r="Z409" s="47"/>
    </row>
    <row r="410" spans="1:26" ht="15.75" customHeight="1">
      <c r="A410" s="444"/>
      <c r="B410" s="47"/>
      <c r="C410" s="472"/>
      <c r="D410" s="47"/>
      <c r="E410" s="47"/>
      <c r="F410" s="47"/>
      <c r="G410" s="47"/>
      <c r="H410" s="47"/>
      <c r="I410" s="444"/>
      <c r="J410" s="446"/>
      <c r="K410" s="446"/>
      <c r="L410" s="444"/>
      <c r="M410" s="444"/>
      <c r="N410" s="446"/>
      <c r="O410" s="446"/>
      <c r="P410" s="444"/>
      <c r="Q410" s="444"/>
      <c r="R410" s="47"/>
      <c r="S410" s="47"/>
      <c r="T410" s="47"/>
      <c r="U410" s="47"/>
      <c r="V410" s="47"/>
      <c r="W410" s="47"/>
      <c r="X410" s="47"/>
      <c r="Y410" s="47"/>
      <c r="Z410" s="47"/>
    </row>
    <row r="411" spans="1:26" ht="15.75" customHeight="1">
      <c r="A411" s="444"/>
      <c r="B411" s="47"/>
      <c r="C411" s="472"/>
      <c r="D411" s="47"/>
      <c r="E411" s="47"/>
      <c r="F411" s="47"/>
      <c r="G411" s="47"/>
      <c r="H411" s="47"/>
      <c r="I411" s="444"/>
      <c r="J411" s="446"/>
      <c r="K411" s="446"/>
      <c r="L411" s="444"/>
      <c r="M411" s="444"/>
      <c r="N411" s="446"/>
      <c r="O411" s="446"/>
      <c r="P411" s="444"/>
      <c r="Q411" s="444"/>
      <c r="R411" s="47"/>
      <c r="S411" s="47"/>
      <c r="T411" s="47"/>
      <c r="U411" s="47"/>
      <c r="V411" s="47"/>
      <c r="W411" s="47"/>
      <c r="X411" s="47"/>
      <c r="Y411" s="47"/>
      <c r="Z411" s="47"/>
    </row>
    <row r="412" spans="1:26" ht="15.75" customHeight="1">
      <c r="A412" s="444"/>
      <c r="B412" s="47"/>
      <c r="C412" s="472"/>
      <c r="D412" s="47"/>
      <c r="E412" s="47"/>
      <c r="F412" s="47"/>
      <c r="G412" s="47"/>
      <c r="H412" s="47"/>
      <c r="I412" s="444"/>
      <c r="J412" s="446"/>
      <c r="K412" s="446"/>
      <c r="L412" s="444"/>
      <c r="M412" s="444"/>
      <c r="N412" s="446"/>
      <c r="O412" s="446"/>
      <c r="P412" s="444"/>
      <c r="Q412" s="444"/>
      <c r="R412" s="47"/>
      <c r="S412" s="47"/>
      <c r="T412" s="47"/>
      <c r="U412" s="47"/>
      <c r="V412" s="47"/>
      <c r="W412" s="47"/>
      <c r="X412" s="47"/>
      <c r="Y412" s="47"/>
      <c r="Z412" s="47"/>
    </row>
    <row r="413" spans="1:26" ht="15.75" customHeight="1">
      <c r="A413" s="444"/>
      <c r="B413" s="47"/>
      <c r="C413" s="472"/>
      <c r="D413" s="47"/>
      <c r="E413" s="47"/>
      <c r="F413" s="47"/>
      <c r="G413" s="47"/>
      <c r="H413" s="47"/>
      <c r="I413" s="444"/>
      <c r="J413" s="446"/>
      <c r="K413" s="446"/>
      <c r="L413" s="444"/>
      <c r="M413" s="444"/>
      <c r="N413" s="446"/>
      <c r="O413" s="446"/>
      <c r="P413" s="444"/>
      <c r="Q413" s="444"/>
      <c r="R413" s="47"/>
      <c r="S413" s="47"/>
      <c r="T413" s="47"/>
      <c r="U413" s="47"/>
      <c r="V413" s="47"/>
      <c r="W413" s="47"/>
      <c r="X413" s="47"/>
      <c r="Y413" s="47"/>
      <c r="Z413" s="47"/>
    </row>
    <row r="414" spans="1:26" ht="15.75" customHeight="1">
      <c r="A414" s="444"/>
      <c r="B414" s="47"/>
      <c r="C414" s="472"/>
      <c r="D414" s="47"/>
      <c r="E414" s="47"/>
      <c r="F414" s="47"/>
      <c r="G414" s="47"/>
      <c r="H414" s="47"/>
      <c r="I414" s="444"/>
      <c r="J414" s="446"/>
      <c r="K414" s="446"/>
      <c r="L414" s="444"/>
      <c r="M414" s="444"/>
      <c r="N414" s="446"/>
      <c r="O414" s="446"/>
      <c r="P414" s="444"/>
      <c r="Q414" s="444"/>
      <c r="R414" s="47"/>
      <c r="S414" s="47"/>
      <c r="T414" s="47"/>
      <c r="U414" s="47"/>
      <c r="V414" s="47"/>
      <c r="W414" s="47"/>
      <c r="X414" s="47"/>
      <c r="Y414" s="47"/>
      <c r="Z414" s="47"/>
    </row>
    <row r="415" spans="1:26" ht="15.75" customHeight="1">
      <c r="A415" s="444"/>
      <c r="B415" s="47"/>
      <c r="C415" s="472"/>
      <c r="D415" s="47"/>
      <c r="E415" s="47"/>
      <c r="F415" s="47"/>
      <c r="G415" s="47"/>
      <c r="H415" s="47"/>
      <c r="I415" s="444"/>
      <c r="J415" s="446"/>
      <c r="K415" s="446"/>
      <c r="L415" s="444"/>
      <c r="M415" s="444"/>
      <c r="N415" s="446"/>
      <c r="O415" s="446"/>
      <c r="P415" s="444"/>
      <c r="Q415" s="444"/>
      <c r="R415" s="47"/>
      <c r="S415" s="47"/>
      <c r="T415" s="47"/>
      <c r="U415" s="47"/>
      <c r="V415" s="47"/>
      <c r="W415" s="47"/>
      <c r="X415" s="47"/>
      <c r="Y415" s="47"/>
      <c r="Z415" s="47"/>
    </row>
    <row r="416" spans="1:26" ht="15.75" customHeight="1">
      <c r="A416" s="444"/>
      <c r="B416" s="47"/>
      <c r="C416" s="472"/>
      <c r="D416" s="47"/>
      <c r="E416" s="47"/>
      <c r="F416" s="47"/>
      <c r="G416" s="47"/>
      <c r="H416" s="47"/>
      <c r="I416" s="444"/>
      <c r="J416" s="446"/>
      <c r="K416" s="446"/>
      <c r="L416" s="444"/>
      <c r="M416" s="444"/>
      <c r="N416" s="446"/>
      <c r="O416" s="446"/>
      <c r="P416" s="444"/>
      <c r="Q416" s="444"/>
      <c r="R416" s="47"/>
      <c r="S416" s="47"/>
      <c r="T416" s="47"/>
      <c r="U416" s="47"/>
      <c r="V416" s="47"/>
      <c r="W416" s="47"/>
      <c r="X416" s="47"/>
      <c r="Y416" s="47"/>
      <c r="Z416" s="47"/>
    </row>
    <row r="417" spans="1:26" ht="15.75" customHeight="1">
      <c r="A417" s="444"/>
      <c r="B417" s="47"/>
      <c r="C417" s="472"/>
      <c r="D417" s="47"/>
      <c r="E417" s="47"/>
      <c r="F417" s="47"/>
      <c r="G417" s="47"/>
      <c r="H417" s="47"/>
      <c r="I417" s="444"/>
      <c r="J417" s="446"/>
      <c r="K417" s="446"/>
      <c r="L417" s="444"/>
      <c r="M417" s="444"/>
      <c r="N417" s="446"/>
      <c r="O417" s="446"/>
      <c r="P417" s="444"/>
      <c r="Q417" s="444"/>
      <c r="R417" s="47"/>
      <c r="S417" s="47"/>
      <c r="T417" s="47"/>
      <c r="U417" s="47"/>
      <c r="V417" s="47"/>
      <c r="W417" s="47"/>
      <c r="X417" s="47"/>
      <c r="Y417" s="47"/>
      <c r="Z417" s="47"/>
    </row>
    <row r="418" spans="1:26" ht="15.75" customHeight="1">
      <c r="A418" s="444"/>
      <c r="B418" s="47"/>
      <c r="C418" s="472"/>
      <c r="D418" s="47"/>
      <c r="E418" s="47"/>
      <c r="F418" s="47"/>
      <c r="G418" s="47"/>
      <c r="H418" s="47"/>
      <c r="I418" s="444"/>
      <c r="J418" s="446"/>
      <c r="K418" s="446"/>
      <c r="L418" s="444"/>
      <c r="M418" s="444"/>
      <c r="N418" s="446"/>
      <c r="O418" s="446"/>
      <c r="P418" s="444"/>
      <c r="Q418" s="444"/>
      <c r="R418" s="47"/>
      <c r="S418" s="47"/>
      <c r="T418" s="47"/>
      <c r="U418" s="47"/>
      <c r="V418" s="47"/>
      <c r="W418" s="47"/>
      <c r="X418" s="47"/>
      <c r="Y418" s="47"/>
      <c r="Z418" s="47"/>
    </row>
    <row r="419" spans="1:26" ht="15.75" customHeight="1">
      <c r="A419" s="444"/>
      <c r="B419" s="47"/>
      <c r="C419" s="472"/>
      <c r="D419" s="47"/>
      <c r="E419" s="47"/>
      <c r="F419" s="47"/>
      <c r="G419" s="47"/>
      <c r="H419" s="47"/>
      <c r="I419" s="444"/>
      <c r="J419" s="446"/>
      <c r="K419" s="446"/>
      <c r="L419" s="444"/>
      <c r="M419" s="444"/>
      <c r="N419" s="446"/>
      <c r="O419" s="446"/>
      <c r="P419" s="444"/>
      <c r="Q419" s="444"/>
      <c r="R419" s="47"/>
      <c r="S419" s="47"/>
      <c r="T419" s="47"/>
      <c r="U419" s="47"/>
      <c r="V419" s="47"/>
      <c r="W419" s="47"/>
      <c r="X419" s="47"/>
      <c r="Y419" s="47"/>
      <c r="Z419" s="47"/>
    </row>
    <row r="420" spans="1:26" ht="15.75" customHeight="1">
      <c r="A420" s="444"/>
      <c r="B420" s="47"/>
      <c r="C420" s="472"/>
      <c r="D420" s="47"/>
      <c r="E420" s="47"/>
      <c r="F420" s="47"/>
      <c r="G420" s="47"/>
      <c r="H420" s="47"/>
      <c r="I420" s="444"/>
      <c r="J420" s="446"/>
      <c r="K420" s="446"/>
      <c r="L420" s="444"/>
      <c r="M420" s="444"/>
      <c r="N420" s="446"/>
      <c r="O420" s="446"/>
      <c r="P420" s="444"/>
      <c r="Q420" s="444"/>
      <c r="R420" s="47"/>
      <c r="S420" s="47"/>
      <c r="T420" s="47"/>
      <c r="U420" s="47"/>
      <c r="V420" s="47"/>
      <c r="W420" s="47"/>
      <c r="X420" s="47"/>
      <c r="Y420" s="47"/>
      <c r="Z420" s="47"/>
    </row>
    <row r="421" spans="1:26" ht="15.75" customHeight="1">
      <c r="A421" s="444"/>
      <c r="B421" s="47"/>
      <c r="C421" s="472"/>
      <c r="D421" s="47"/>
      <c r="E421" s="47"/>
      <c r="F421" s="47"/>
      <c r="G421" s="47"/>
      <c r="H421" s="47"/>
      <c r="I421" s="444"/>
      <c r="J421" s="446"/>
      <c r="K421" s="446"/>
      <c r="L421" s="444"/>
      <c r="M421" s="444"/>
      <c r="N421" s="446"/>
      <c r="O421" s="446"/>
      <c r="P421" s="444"/>
      <c r="Q421" s="444"/>
      <c r="R421" s="47"/>
      <c r="S421" s="47"/>
      <c r="T421" s="47"/>
      <c r="U421" s="47"/>
      <c r="V421" s="47"/>
      <c r="W421" s="47"/>
      <c r="X421" s="47"/>
      <c r="Y421" s="47"/>
      <c r="Z421" s="47"/>
    </row>
    <row r="422" spans="1:26" ht="15.75" customHeight="1">
      <c r="A422" s="444"/>
      <c r="B422" s="47"/>
      <c r="C422" s="472"/>
      <c r="D422" s="47"/>
      <c r="E422" s="47"/>
      <c r="F422" s="47"/>
      <c r="G422" s="47"/>
      <c r="H422" s="47"/>
      <c r="I422" s="444"/>
      <c r="J422" s="446"/>
      <c r="K422" s="446"/>
      <c r="L422" s="444"/>
      <c r="M422" s="444"/>
      <c r="N422" s="446"/>
      <c r="O422" s="446"/>
      <c r="P422" s="444"/>
      <c r="Q422" s="444"/>
      <c r="R422" s="47"/>
      <c r="S422" s="47"/>
      <c r="T422" s="47"/>
      <c r="U422" s="47"/>
      <c r="V422" s="47"/>
      <c r="W422" s="47"/>
      <c r="X422" s="47"/>
      <c r="Y422" s="47"/>
      <c r="Z422" s="47"/>
    </row>
    <row r="423" spans="1:26" ht="15.75" customHeight="1">
      <c r="A423" s="444"/>
      <c r="B423" s="47"/>
      <c r="C423" s="472"/>
      <c r="D423" s="47"/>
      <c r="E423" s="47"/>
      <c r="F423" s="47"/>
      <c r="G423" s="47"/>
      <c r="H423" s="47"/>
      <c r="I423" s="444"/>
      <c r="J423" s="446"/>
      <c r="K423" s="446"/>
      <c r="L423" s="444"/>
      <c r="M423" s="444"/>
      <c r="N423" s="446"/>
      <c r="O423" s="446"/>
      <c r="P423" s="444"/>
      <c r="Q423" s="444"/>
      <c r="R423" s="47"/>
      <c r="S423" s="47"/>
      <c r="T423" s="47"/>
      <c r="U423" s="47"/>
      <c r="V423" s="47"/>
      <c r="W423" s="47"/>
      <c r="X423" s="47"/>
      <c r="Y423" s="47"/>
      <c r="Z423" s="47"/>
    </row>
    <row r="424" spans="1:26" ht="15.75" customHeight="1">
      <c r="A424" s="444"/>
      <c r="B424" s="47"/>
      <c r="C424" s="472"/>
      <c r="D424" s="47"/>
      <c r="E424" s="47"/>
      <c r="F424" s="47"/>
      <c r="G424" s="47"/>
      <c r="H424" s="47"/>
      <c r="I424" s="444"/>
      <c r="J424" s="446"/>
      <c r="K424" s="446"/>
      <c r="L424" s="444"/>
      <c r="M424" s="444"/>
      <c r="N424" s="446"/>
      <c r="O424" s="446"/>
      <c r="P424" s="444"/>
      <c r="Q424" s="444"/>
      <c r="R424" s="47"/>
      <c r="S424" s="47"/>
      <c r="T424" s="47"/>
      <c r="U424" s="47"/>
      <c r="V424" s="47"/>
      <c r="W424" s="47"/>
      <c r="X424" s="47"/>
      <c r="Y424" s="47"/>
      <c r="Z424" s="47"/>
    </row>
    <row r="425" spans="1:26" ht="15.75" customHeight="1">
      <c r="A425" s="444"/>
      <c r="B425" s="47"/>
      <c r="C425" s="472"/>
      <c r="D425" s="47"/>
      <c r="E425" s="47"/>
      <c r="F425" s="47"/>
      <c r="G425" s="47"/>
      <c r="H425" s="47"/>
      <c r="I425" s="444"/>
      <c r="J425" s="446"/>
      <c r="K425" s="446"/>
      <c r="L425" s="444"/>
      <c r="M425" s="444"/>
      <c r="N425" s="446"/>
      <c r="O425" s="446"/>
      <c r="P425" s="444"/>
      <c r="Q425" s="444"/>
      <c r="R425" s="47"/>
      <c r="S425" s="47"/>
      <c r="T425" s="47"/>
      <c r="U425" s="47"/>
      <c r="V425" s="47"/>
      <c r="W425" s="47"/>
      <c r="X425" s="47"/>
      <c r="Y425" s="47"/>
      <c r="Z425" s="47"/>
    </row>
    <row r="426" spans="1:26" ht="15.75" customHeight="1">
      <c r="A426" s="444"/>
      <c r="B426" s="47"/>
      <c r="C426" s="472"/>
      <c r="D426" s="47"/>
      <c r="E426" s="47"/>
      <c r="F426" s="47"/>
      <c r="G426" s="47"/>
      <c r="H426" s="47"/>
      <c r="I426" s="444"/>
      <c r="J426" s="446"/>
      <c r="K426" s="446"/>
      <c r="L426" s="444"/>
      <c r="M426" s="444"/>
      <c r="N426" s="446"/>
      <c r="O426" s="446"/>
      <c r="P426" s="444"/>
      <c r="Q426" s="444"/>
      <c r="R426" s="47"/>
      <c r="S426" s="47"/>
      <c r="T426" s="47"/>
      <c r="U426" s="47"/>
      <c r="V426" s="47"/>
      <c r="W426" s="47"/>
      <c r="X426" s="47"/>
      <c r="Y426" s="47"/>
      <c r="Z426" s="47"/>
    </row>
    <row r="427" spans="1:26" ht="15.75" customHeight="1">
      <c r="A427" s="444"/>
      <c r="B427" s="47"/>
      <c r="C427" s="472"/>
      <c r="D427" s="47"/>
      <c r="E427" s="47"/>
      <c r="F427" s="47"/>
      <c r="G427" s="47"/>
      <c r="H427" s="47"/>
      <c r="I427" s="444"/>
      <c r="J427" s="446"/>
      <c r="K427" s="446"/>
      <c r="L427" s="444"/>
      <c r="M427" s="444"/>
      <c r="N427" s="446"/>
      <c r="O427" s="446"/>
      <c r="P427" s="444"/>
      <c r="Q427" s="444"/>
      <c r="R427" s="47"/>
      <c r="S427" s="47"/>
      <c r="T427" s="47"/>
      <c r="U427" s="47"/>
      <c r="V427" s="47"/>
      <c r="W427" s="47"/>
      <c r="X427" s="47"/>
      <c r="Y427" s="47"/>
      <c r="Z427" s="47"/>
    </row>
    <row r="428" spans="1:26" ht="15.75" customHeight="1">
      <c r="A428" s="444"/>
      <c r="B428" s="47"/>
      <c r="C428" s="472"/>
      <c r="D428" s="47"/>
      <c r="E428" s="47"/>
      <c r="F428" s="47"/>
      <c r="G428" s="47"/>
      <c r="H428" s="47"/>
      <c r="I428" s="444"/>
      <c r="J428" s="446"/>
      <c r="K428" s="446"/>
      <c r="L428" s="444"/>
      <c r="M428" s="444"/>
      <c r="N428" s="446"/>
      <c r="O428" s="446"/>
      <c r="P428" s="444"/>
      <c r="Q428" s="444"/>
      <c r="R428" s="47"/>
      <c r="S428" s="47"/>
      <c r="T428" s="47"/>
      <c r="U428" s="47"/>
      <c r="V428" s="47"/>
      <c r="W428" s="47"/>
      <c r="X428" s="47"/>
      <c r="Y428" s="47"/>
      <c r="Z428" s="47"/>
    </row>
    <row r="429" spans="1:26" ht="15.75" customHeight="1">
      <c r="A429" s="444"/>
      <c r="B429" s="47"/>
      <c r="C429" s="472"/>
      <c r="D429" s="47"/>
      <c r="E429" s="47"/>
      <c r="F429" s="47"/>
      <c r="G429" s="47"/>
      <c r="H429" s="47"/>
      <c r="I429" s="444"/>
      <c r="J429" s="446"/>
      <c r="K429" s="446"/>
      <c r="L429" s="444"/>
      <c r="M429" s="444"/>
      <c r="N429" s="446"/>
      <c r="O429" s="446"/>
      <c r="P429" s="444"/>
      <c r="Q429" s="444"/>
      <c r="R429" s="47"/>
      <c r="S429" s="47"/>
      <c r="T429" s="47"/>
      <c r="U429" s="47"/>
      <c r="V429" s="47"/>
      <c r="W429" s="47"/>
      <c r="X429" s="47"/>
      <c r="Y429" s="47"/>
      <c r="Z429" s="47"/>
    </row>
    <row r="430" spans="1:26" ht="15.75" customHeight="1">
      <c r="A430" s="444"/>
      <c r="B430" s="47"/>
      <c r="C430" s="472"/>
      <c r="D430" s="47"/>
      <c r="E430" s="47"/>
      <c r="F430" s="47"/>
      <c r="G430" s="47"/>
      <c r="H430" s="47"/>
      <c r="I430" s="444"/>
      <c r="J430" s="446"/>
      <c r="K430" s="446"/>
      <c r="L430" s="444"/>
      <c r="M430" s="444"/>
      <c r="N430" s="446"/>
      <c r="O430" s="446"/>
      <c r="P430" s="444"/>
      <c r="Q430" s="444"/>
      <c r="R430" s="47"/>
      <c r="S430" s="47"/>
      <c r="T430" s="47"/>
      <c r="U430" s="47"/>
      <c r="V430" s="47"/>
      <c r="W430" s="47"/>
      <c r="X430" s="47"/>
      <c r="Y430" s="47"/>
      <c r="Z430" s="47"/>
    </row>
    <row r="431" spans="1:26" ht="15.75" customHeight="1">
      <c r="A431" s="444"/>
      <c r="B431" s="47"/>
      <c r="C431" s="472"/>
      <c r="D431" s="47"/>
      <c r="E431" s="47"/>
      <c r="F431" s="47"/>
      <c r="G431" s="47"/>
      <c r="H431" s="47"/>
      <c r="I431" s="444"/>
      <c r="J431" s="446"/>
      <c r="K431" s="446"/>
      <c r="L431" s="444"/>
      <c r="M431" s="444"/>
      <c r="N431" s="446"/>
      <c r="O431" s="446"/>
      <c r="P431" s="444"/>
      <c r="Q431" s="444"/>
      <c r="R431" s="47"/>
      <c r="S431" s="47"/>
      <c r="T431" s="47"/>
      <c r="U431" s="47"/>
      <c r="V431" s="47"/>
      <c r="W431" s="47"/>
      <c r="X431" s="47"/>
      <c r="Y431" s="47"/>
      <c r="Z431" s="47"/>
    </row>
    <row r="432" spans="1:26" ht="15.75" customHeight="1">
      <c r="A432" s="444"/>
      <c r="B432" s="47"/>
      <c r="C432" s="472"/>
      <c r="D432" s="47"/>
      <c r="E432" s="47"/>
      <c r="F432" s="47"/>
      <c r="G432" s="47"/>
      <c r="H432" s="47"/>
      <c r="I432" s="444"/>
      <c r="J432" s="446"/>
      <c r="K432" s="446"/>
      <c r="L432" s="444"/>
      <c r="M432" s="444"/>
      <c r="N432" s="446"/>
      <c r="O432" s="446"/>
      <c r="P432" s="444"/>
      <c r="Q432" s="444"/>
      <c r="R432" s="47"/>
      <c r="S432" s="47"/>
      <c r="T432" s="47"/>
      <c r="U432" s="47"/>
      <c r="V432" s="47"/>
      <c r="W432" s="47"/>
      <c r="X432" s="47"/>
      <c r="Y432" s="47"/>
      <c r="Z432" s="47"/>
    </row>
    <row r="433" spans="1:26" ht="15.75" customHeight="1">
      <c r="A433" s="444"/>
      <c r="B433" s="47"/>
      <c r="C433" s="472"/>
      <c r="D433" s="47"/>
      <c r="E433" s="47"/>
      <c r="F433" s="47"/>
      <c r="G433" s="47"/>
      <c r="H433" s="47"/>
      <c r="I433" s="444"/>
      <c r="J433" s="446"/>
      <c r="K433" s="446"/>
      <c r="L433" s="444"/>
      <c r="M433" s="444"/>
      <c r="N433" s="446"/>
      <c r="O433" s="446"/>
      <c r="P433" s="444"/>
      <c r="Q433" s="444"/>
      <c r="R433" s="47"/>
      <c r="S433" s="47"/>
      <c r="T433" s="47"/>
      <c r="U433" s="47"/>
      <c r="V433" s="47"/>
      <c r="W433" s="47"/>
      <c r="X433" s="47"/>
      <c r="Y433" s="47"/>
      <c r="Z433" s="47"/>
    </row>
    <row r="434" spans="1:26" ht="15.75" customHeight="1">
      <c r="A434" s="444"/>
      <c r="B434" s="47"/>
      <c r="C434" s="472"/>
      <c r="D434" s="47"/>
      <c r="E434" s="47"/>
      <c r="F434" s="47"/>
      <c r="G434" s="47"/>
      <c r="H434" s="47"/>
      <c r="I434" s="444"/>
      <c r="J434" s="446"/>
      <c r="K434" s="446"/>
      <c r="L434" s="444"/>
      <c r="M434" s="444"/>
      <c r="N434" s="446"/>
      <c r="O434" s="446"/>
      <c r="P434" s="444"/>
      <c r="Q434" s="444"/>
      <c r="R434" s="47"/>
      <c r="S434" s="47"/>
      <c r="T434" s="47"/>
      <c r="U434" s="47"/>
      <c r="V434" s="47"/>
      <c r="W434" s="47"/>
      <c r="X434" s="47"/>
      <c r="Y434" s="47"/>
      <c r="Z434" s="47"/>
    </row>
    <row r="435" spans="1:26" ht="15.75" customHeight="1">
      <c r="A435" s="444"/>
      <c r="B435" s="47"/>
      <c r="C435" s="472"/>
      <c r="D435" s="47"/>
      <c r="E435" s="47"/>
      <c r="F435" s="47"/>
      <c r="G435" s="47"/>
      <c r="H435" s="47"/>
      <c r="I435" s="444"/>
      <c r="J435" s="446"/>
      <c r="K435" s="446"/>
      <c r="L435" s="444"/>
      <c r="M435" s="444"/>
      <c r="N435" s="446"/>
      <c r="O435" s="446"/>
      <c r="P435" s="444"/>
      <c r="Q435" s="444"/>
      <c r="R435" s="47"/>
      <c r="S435" s="47"/>
      <c r="T435" s="47"/>
      <c r="U435" s="47"/>
      <c r="V435" s="47"/>
      <c r="W435" s="47"/>
      <c r="X435" s="47"/>
      <c r="Y435" s="47"/>
      <c r="Z435" s="47"/>
    </row>
    <row r="436" spans="1:26" ht="15.75" customHeight="1">
      <c r="A436" s="444"/>
      <c r="B436" s="47"/>
      <c r="C436" s="472"/>
      <c r="D436" s="47"/>
      <c r="E436" s="47"/>
      <c r="F436" s="47"/>
      <c r="G436" s="47"/>
      <c r="H436" s="47"/>
      <c r="I436" s="444"/>
      <c r="J436" s="446"/>
      <c r="K436" s="446"/>
      <c r="L436" s="444"/>
      <c r="M436" s="444"/>
      <c r="N436" s="446"/>
      <c r="O436" s="446"/>
      <c r="P436" s="444"/>
      <c r="Q436" s="444"/>
      <c r="R436" s="47"/>
      <c r="S436" s="47"/>
      <c r="T436" s="47"/>
      <c r="U436" s="47"/>
      <c r="V436" s="47"/>
      <c r="W436" s="47"/>
      <c r="X436" s="47"/>
      <c r="Y436" s="47"/>
      <c r="Z436" s="47"/>
    </row>
    <row r="437" spans="1:26" ht="15.75" customHeight="1">
      <c r="A437" s="444"/>
      <c r="B437" s="47"/>
      <c r="C437" s="472"/>
      <c r="D437" s="47"/>
      <c r="E437" s="47"/>
      <c r="F437" s="47"/>
      <c r="G437" s="47"/>
      <c r="H437" s="47"/>
      <c r="I437" s="444"/>
      <c r="J437" s="446"/>
      <c r="K437" s="446"/>
      <c r="L437" s="444"/>
      <c r="M437" s="444"/>
      <c r="N437" s="446"/>
      <c r="O437" s="446"/>
      <c r="P437" s="444"/>
      <c r="Q437" s="444"/>
      <c r="R437" s="47"/>
      <c r="S437" s="47"/>
      <c r="T437" s="47"/>
      <c r="U437" s="47"/>
      <c r="V437" s="47"/>
      <c r="W437" s="47"/>
      <c r="X437" s="47"/>
      <c r="Y437" s="47"/>
      <c r="Z437" s="47"/>
    </row>
    <row r="438" spans="1:26" ht="15.75" customHeight="1">
      <c r="A438" s="444"/>
      <c r="B438" s="47"/>
      <c r="C438" s="472"/>
      <c r="D438" s="47"/>
      <c r="E438" s="47"/>
      <c r="F438" s="47"/>
      <c r="G438" s="47"/>
      <c r="H438" s="47"/>
      <c r="I438" s="444"/>
      <c r="J438" s="446"/>
      <c r="K438" s="446"/>
      <c r="L438" s="444"/>
      <c r="M438" s="444"/>
      <c r="N438" s="446"/>
      <c r="O438" s="446"/>
      <c r="P438" s="444"/>
      <c r="Q438" s="444"/>
      <c r="R438" s="47"/>
      <c r="S438" s="47"/>
      <c r="T438" s="47"/>
      <c r="U438" s="47"/>
      <c r="V438" s="47"/>
      <c r="W438" s="47"/>
      <c r="X438" s="47"/>
      <c r="Y438" s="47"/>
      <c r="Z438" s="47"/>
    </row>
    <row r="439" spans="1:26" ht="15.75" customHeight="1">
      <c r="A439" s="444"/>
      <c r="B439" s="47"/>
      <c r="C439" s="472"/>
      <c r="D439" s="47"/>
      <c r="E439" s="47"/>
      <c r="F439" s="47"/>
      <c r="G439" s="47"/>
      <c r="H439" s="47"/>
      <c r="I439" s="444"/>
      <c r="J439" s="446"/>
      <c r="K439" s="446"/>
      <c r="L439" s="444"/>
      <c r="M439" s="444"/>
      <c r="N439" s="446"/>
      <c r="O439" s="446"/>
      <c r="P439" s="444"/>
      <c r="Q439" s="444"/>
      <c r="R439" s="47"/>
      <c r="S439" s="47"/>
      <c r="T439" s="47"/>
      <c r="U439" s="47"/>
      <c r="V439" s="47"/>
      <c r="W439" s="47"/>
      <c r="X439" s="47"/>
      <c r="Y439" s="47"/>
      <c r="Z439" s="47"/>
    </row>
    <row r="440" spans="1:26" ht="15.75" customHeight="1">
      <c r="A440" s="444"/>
      <c r="B440" s="47"/>
      <c r="C440" s="472"/>
      <c r="D440" s="47"/>
      <c r="E440" s="47"/>
      <c r="F440" s="47"/>
      <c r="G440" s="47"/>
      <c r="H440" s="47"/>
      <c r="I440" s="444"/>
      <c r="J440" s="446"/>
      <c r="K440" s="446"/>
      <c r="L440" s="444"/>
      <c r="M440" s="444"/>
      <c r="N440" s="446"/>
      <c r="O440" s="446"/>
      <c r="P440" s="444"/>
      <c r="Q440" s="444"/>
      <c r="R440" s="47"/>
      <c r="S440" s="47"/>
      <c r="T440" s="47"/>
      <c r="U440" s="47"/>
      <c r="V440" s="47"/>
      <c r="W440" s="47"/>
      <c r="X440" s="47"/>
      <c r="Y440" s="47"/>
      <c r="Z440" s="47"/>
    </row>
    <row r="441" spans="1:26" ht="15.75" customHeight="1">
      <c r="A441" s="444"/>
      <c r="B441" s="47"/>
      <c r="C441" s="472"/>
      <c r="D441" s="47"/>
      <c r="E441" s="47"/>
      <c r="F441" s="47"/>
      <c r="G441" s="47"/>
      <c r="H441" s="47"/>
      <c r="I441" s="444"/>
      <c r="J441" s="446"/>
      <c r="K441" s="446"/>
      <c r="L441" s="444"/>
      <c r="M441" s="444"/>
      <c r="N441" s="446"/>
      <c r="O441" s="446"/>
      <c r="P441" s="444"/>
      <c r="Q441" s="444"/>
      <c r="R441" s="47"/>
      <c r="S441" s="47"/>
      <c r="T441" s="47"/>
      <c r="U441" s="47"/>
      <c r="V441" s="47"/>
      <c r="W441" s="47"/>
      <c r="X441" s="47"/>
      <c r="Y441" s="47"/>
      <c r="Z441" s="47"/>
    </row>
    <row r="442" spans="1:26" ht="15.75" customHeight="1">
      <c r="A442" s="444"/>
      <c r="B442" s="47"/>
      <c r="C442" s="472"/>
      <c r="D442" s="47"/>
      <c r="E442" s="47"/>
      <c r="F442" s="47"/>
      <c r="G442" s="47"/>
      <c r="H442" s="47"/>
      <c r="I442" s="444"/>
      <c r="J442" s="446"/>
      <c r="K442" s="446"/>
      <c r="L442" s="444"/>
      <c r="M442" s="444"/>
      <c r="N442" s="446"/>
      <c r="O442" s="446"/>
      <c r="P442" s="444"/>
      <c r="Q442" s="444"/>
      <c r="R442" s="47"/>
      <c r="S442" s="47"/>
      <c r="T442" s="47"/>
      <c r="U442" s="47"/>
      <c r="V442" s="47"/>
      <c r="W442" s="47"/>
      <c r="X442" s="47"/>
      <c r="Y442" s="47"/>
      <c r="Z442" s="47"/>
    </row>
    <row r="443" spans="1:26" ht="15.75" customHeight="1">
      <c r="A443" s="444"/>
      <c r="B443" s="47"/>
      <c r="C443" s="472"/>
      <c r="D443" s="47"/>
      <c r="E443" s="47"/>
      <c r="F443" s="47"/>
      <c r="G443" s="47"/>
      <c r="H443" s="47"/>
      <c r="I443" s="444"/>
      <c r="J443" s="446"/>
      <c r="K443" s="446"/>
      <c r="L443" s="444"/>
      <c r="M443" s="444"/>
      <c r="N443" s="446"/>
      <c r="O443" s="446"/>
      <c r="P443" s="444"/>
      <c r="Q443" s="444"/>
      <c r="R443" s="47"/>
      <c r="S443" s="47"/>
      <c r="T443" s="47"/>
      <c r="U443" s="47"/>
      <c r="V443" s="47"/>
      <c r="W443" s="47"/>
      <c r="X443" s="47"/>
      <c r="Y443" s="47"/>
      <c r="Z443" s="47"/>
    </row>
    <row r="444" spans="1:26" ht="15.75" customHeight="1">
      <c r="A444" s="444"/>
      <c r="B444" s="47"/>
      <c r="C444" s="472"/>
      <c r="D444" s="47"/>
      <c r="E444" s="47"/>
      <c r="F444" s="47"/>
      <c r="G444" s="47"/>
      <c r="H444" s="47"/>
      <c r="I444" s="444"/>
      <c r="J444" s="446"/>
      <c r="K444" s="446"/>
      <c r="L444" s="444"/>
      <c r="M444" s="444"/>
      <c r="N444" s="446"/>
      <c r="O444" s="446"/>
      <c r="P444" s="444"/>
      <c r="Q444" s="444"/>
      <c r="R444" s="47"/>
      <c r="S444" s="47"/>
      <c r="T444" s="47"/>
      <c r="U444" s="47"/>
      <c r="V444" s="47"/>
      <c r="W444" s="47"/>
      <c r="X444" s="47"/>
      <c r="Y444" s="47"/>
      <c r="Z444" s="47"/>
    </row>
    <row r="445" spans="1:26" ht="15.75" customHeight="1">
      <c r="A445" s="444"/>
      <c r="B445" s="47"/>
      <c r="C445" s="472"/>
      <c r="D445" s="47"/>
      <c r="E445" s="47"/>
      <c r="F445" s="47"/>
      <c r="G445" s="47"/>
      <c r="H445" s="47"/>
      <c r="I445" s="444"/>
      <c r="J445" s="446"/>
      <c r="K445" s="446"/>
      <c r="L445" s="444"/>
      <c r="M445" s="444"/>
      <c r="N445" s="446"/>
      <c r="O445" s="446"/>
      <c r="P445" s="444"/>
      <c r="Q445" s="444"/>
      <c r="R445" s="47"/>
      <c r="S445" s="47"/>
      <c r="T445" s="47"/>
      <c r="U445" s="47"/>
      <c r="V445" s="47"/>
      <c r="W445" s="47"/>
      <c r="X445" s="47"/>
      <c r="Y445" s="47"/>
      <c r="Z445" s="47"/>
    </row>
    <row r="446" spans="1:26" ht="15.75" customHeight="1">
      <c r="A446" s="444"/>
      <c r="B446" s="47"/>
      <c r="C446" s="472"/>
      <c r="D446" s="47"/>
      <c r="E446" s="47"/>
      <c r="F446" s="47"/>
      <c r="G446" s="47"/>
      <c r="H446" s="47"/>
      <c r="I446" s="444"/>
      <c r="J446" s="446"/>
      <c r="K446" s="446"/>
      <c r="L446" s="444"/>
      <c r="M446" s="444"/>
      <c r="N446" s="446"/>
      <c r="O446" s="446"/>
      <c r="P446" s="444"/>
      <c r="Q446" s="444"/>
      <c r="R446" s="47"/>
      <c r="S446" s="47"/>
      <c r="T446" s="47"/>
      <c r="U446" s="47"/>
      <c r="V446" s="47"/>
      <c r="W446" s="47"/>
      <c r="X446" s="47"/>
      <c r="Y446" s="47"/>
      <c r="Z446" s="47"/>
    </row>
    <row r="447" spans="1:26" ht="15.75" customHeight="1">
      <c r="A447" s="444"/>
      <c r="B447" s="47"/>
      <c r="C447" s="472"/>
      <c r="D447" s="47"/>
      <c r="E447" s="47"/>
      <c r="F447" s="47"/>
      <c r="G447" s="47"/>
      <c r="H447" s="47"/>
      <c r="I447" s="444"/>
      <c r="J447" s="446"/>
      <c r="K447" s="446"/>
      <c r="L447" s="444"/>
      <c r="M447" s="444"/>
      <c r="N447" s="446"/>
      <c r="O447" s="446"/>
      <c r="P447" s="444"/>
      <c r="Q447" s="444"/>
      <c r="R447" s="47"/>
      <c r="S447" s="47"/>
      <c r="T447" s="47"/>
      <c r="U447" s="47"/>
      <c r="V447" s="47"/>
      <c r="W447" s="47"/>
      <c r="X447" s="47"/>
      <c r="Y447" s="47"/>
      <c r="Z447" s="47"/>
    </row>
    <row r="448" spans="1:26" ht="15.75" customHeight="1">
      <c r="A448" s="444"/>
      <c r="B448" s="47"/>
      <c r="C448" s="472"/>
      <c r="D448" s="47"/>
      <c r="E448" s="47"/>
      <c r="F448" s="47"/>
      <c r="G448" s="47"/>
      <c r="H448" s="47"/>
      <c r="I448" s="444"/>
      <c r="J448" s="446"/>
      <c r="K448" s="446"/>
      <c r="L448" s="444"/>
      <c r="M448" s="444"/>
      <c r="N448" s="446"/>
      <c r="O448" s="446"/>
      <c r="P448" s="444"/>
      <c r="Q448" s="444"/>
      <c r="R448" s="47"/>
      <c r="S448" s="47"/>
      <c r="T448" s="47"/>
      <c r="U448" s="47"/>
      <c r="V448" s="47"/>
      <c r="W448" s="47"/>
      <c r="X448" s="47"/>
      <c r="Y448" s="47"/>
      <c r="Z448" s="47"/>
    </row>
    <row r="449" spans="1:26" ht="15.75" customHeight="1">
      <c r="A449" s="444"/>
      <c r="B449" s="47"/>
      <c r="C449" s="472"/>
      <c r="D449" s="47"/>
      <c r="E449" s="47"/>
      <c r="F449" s="47"/>
      <c r="G449" s="47"/>
      <c r="H449" s="47"/>
      <c r="I449" s="444"/>
      <c r="J449" s="446"/>
      <c r="K449" s="446"/>
      <c r="L449" s="444"/>
      <c r="M449" s="444"/>
      <c r="N449" s="446"/>
      <c r="O449" s="446"/>
      <c r="P449" s="444"/>
      <c r="Q449" s="444"/>
      <c r="R449" s="47"/>
      <c r="S449" s="47"/>
      <c r="T449" s="47"/>
      <c r="U449" s="47"/>
      <c r="V449" s="47"/>
      <c r="W449" s="47"/>
      <c r="X449" s="47"/>
      <c r="Y449" s="47"/>
      <c r="Z449" s="47"/>
    </row>
    <row r="450" spans="1:26" ht="15.75" customHeight="1">
      <c r="A450" s="444"/>
      <c r="B450" s="47"/>
      <c r="C450" s="472"/>
      <c r="D450" s="47"/>
      <c r="E450" s="47"/>
      <c r="F450" s="47"/>
      <c r="G450" s="47"/>
      <c r="H450" s="47"/>
      <c r="I450" s="444"/>
      <c r="J450" s="446"/>
      <c r="K450" s="446"/>
      <c r="L450" s="444"/>
      <c r="M450" s="444"/>
      <c r="N450" s="446"/>
      <c r="O450" s="446"/>
      <c r="P450" s="444"/>
      <c r="Q450" s="444"/>
      <c r="R450" s="47"/>
      <c r="S450" s="47"/>
      <c r="T450" s="47"/>
      <c r="U450" s="47"/>
      <c r="V450" s="47"/>
      <c r="W450" s="47"/>
      <c r="X450" s="47"/>
      <c r="Y450" s="47"/>
      <c r="Z450" s="47"/>
    </row>
    <row r="451" spans="1:26" ht="15.75" customHeight="1">
      <c r="A451" s="444"/>
      <c r="B451" s="47"/>
      <c r="C451" s="472"/>
      <c r="D451" s="47"/>
      <c r="E451" s="47"/>
      <c r="F451" s="47"/>
      <c r="G451" s="47"/>
      <c r="H451" s="47"/>
      <c r="I451" s="444"/>
      <c r="J451" s="446"/>
      <c r="K451" s="446"/>
      <c r="L451" s="444"/>
      <c r="M451" s="444"/>
      <c r="N451" s="446"/>
      <c r="O451" s="446"/>
      <c r="P451" s="444"/>
      <c r="Q451" s="444"/>
      <c r="R451" s="47"/>
      <c r="S451" s="47"/>
      <c r="T451" s="47"/>
      <c r="U451" s="47"/>
      <c r="V451" s="47"/>
      <c r="W451" s="47"/>
      <c r="X451" s="47"/>
      <c r="Y451" s="47"/>
      <c r="Z451" s="47"/>
    </row>
    <row r="452" spans="1:26" ht="15.75" customHeight="1">
      <c r="A452" s="444"/>
      <c r="B452" s="47"/>
      <c r="C452" s="472"/>
      <c r="D452" s="47"/>
      <c r="E452" s="47"/>
      <c r="F452" s="47"/>
      <c r="G452" s="47"/>
      <c r="H452" s="47"/>
      <c r="I452" s="444"/>
      <c r="J452" s="446"/>
      <c r="K452" s="446"/>
      <c r="L452" s="444"/>
      <c r="M452" s="444"/>
      <c r="N452" s="446"/>
      <c r="O452" s="446"/>
      <c r="P452" s="444"/>
      <c r="Q452" s="444"/>
      <c r="R452" s="47"/>
      <c r="S452" s="47"/>
      <c r="T452" s="47"/>
      <c r="U452" s="47"/>
      <c r="V452" s="47"/>
      <c r="W452" s="47"/>
      <c r="X452" s="47"/>
      <c r="Y452" s="47"/>
      <c r="Z452" s="47"/>
    </row>
    <row r="453" spans="1:26" ht="15.75" customHeight="1">
      <c r="A453" s="444"/>
      <c r="B453" s="47"/>
      <c r="C453" s="472"/>
      <c r="D453" s="47"/>
      <c r="E453" s="47"/>
      <c r="F453" s="47"/>
      <c r="G453" s="47"/>
      <c r="H453" s="47"/>
      <c r="I453" s="444"/>
      <c r="J453" s="446"/>
      <c r="K453" s="446"/>
      <c r="L453" s="444"/>
      <c r="M453" s="444"/>
      <c r="N453" s="446"/>
      <c r="O453" s="446"/>
      <c r="P453" s="444"/>
      <c r="Q453" s="444"/>
      <c r="R453" s="47"/>
      <c r="S453" s="47"/>
      <c r="T453" s="47"/>
      <c r="U453" s="47"/>
      <c r="V453" s="47"/>
      <c r="W453" s="47"/>
      <c r="X453" s="47"/>
      <c r="Y453" s="47"/>
      <c r="Z453" s="47"/>
    </row>
    <row r="454" spans="1:26" ht="15.75" customHeight="1">
      <c r="A454" s="444"/>
      <c r="B454" s="47"/>
      <c r="C454" s="472"/>
      <c r="D454" s="47"/>
      <c r="E454" s="47"/>
      <c r="F454" s="47"/>
      <c r="G454" s="47"/>
      <c r="H454" s="47"/>
      <c r="I454" s="444"/>
      <c r="J454" s="446"/>
      <c r="K454" s="446"/>
      <c r="L454" s="444"/>
      <c r="M454" s="444"/>
      <c r="N454" s="446"/>
      <c r="O454" s="446"/>
      <c r="P454" s="444"/>
      <c r="Q454" s="444"/>
      <c r="R454" s="47"/>
      <c r="S454" s="47"/>
      <c r="T454" s="47"/>
      <c r="U454" s="47"/>
      <c r="V454" s="47"/>
      <c r="W454" s="47"/>
      <c r="X454" s="47"/>
      <c r="Y454" s="47"/>
      <c r="Z454" s="47"/>
    </row>
    <row r="455" spans="1:26" ht="15.75" customHeight="1">
      <c r="A455" s="444"/>
      <c r="B455" s="47"/>
      <c r="C455" s="472"/>
      <c r="D455" s="47"/>
      <c r="E455" s="47"/>
      <c r="F455" s="47"/>
      <c r="G455" s="47"/>
      <c r="H455" s="47"/>
      <c r="I455" s="444"/>
      <c r="J455" s="446"/>
      <c r="K455" s="446"/>
      <c r="L455" s="444"/>
      <c r="M455" s="444"/>
      <c r="N455" s="446"/>
      <c r="O455" s="446"/>
      <c r="P455" s="444"/>
      <c r="Q455" s="444"/>
      <c r="R455" s="47"/>
      <c r="S455" s="47"/>
      <c r="T455" s="47"/>
      <c r="U455" s="47"/>
      <c r="V455" s="47"/>
      <c r="W455" s="47"/>
      <c r="X455" s="47"/>
      <c r="Y455" s="47"/>
      <c r="Z455" s="47"/>
    </row>
    <row r="456" spans="1:26" ht="15.75" customHeight="1">
      <c r="A456" s="444"/>
      <c r="B456" s="47"/>
      <c r="C456" s="472"/>
      <c r="D456" s="47"/>
      <c r="E456" s="47"/>
      <c r="F456" s="47"/>
      <c r="G456" s="47"/>
      <c r="H456" s="47"/>
      <c r="I456" s="444"/>
      <c r="J456" s="446"/>
      <c r="K456" s="446"/>
      <c r="L456" s="444"/>
      <c r="M456" s="444"/>
      <c r="N456" s="446"/>
      <c r="O456" s="446"/>
      <c r="P456" s="444"/>
      <c r="Q456" s="444"/>
      <c r="R456" s="47"/>
      <c r="S456" s="47"/>
      <c r="T456" s="47"/>
      <c r="U456" s="47"/>
      <c r="V456" s="47"/>
      <c r="W456" s="47"/>
      <c r="X456" s="47"/>
      <c r="Y456" s="47"/>
      <c r="Z456" s="47"/>
    </row>
    <row r="457" spans="1:26" ht="15.75" customHeight="1">
      <c r="A457" s="444"/>
      <c r="B457" s="47"/>
      <c r="C457" s="472"/>
      <c r="D457" s="47"/>
      <c r="E457" s="47"/>
      <c r="F457" s="47"/>
      <c r="G457" s="47"/>
      <c r="H457" s="47"/>
      <c r="I457" s="444"/>
      <c r="J457" s="446"/>
      <c r="K457" s="446"/>
      <c r="L457" s="444"/>
      <c r="M457" s="444"/>
      <c r="N457" s="446"/>
      <c r="O457" s="446"/>
      <c r="P457" s="444"/>
      <c r="Q457" s="444"/>
      <c r="R457" s="47"/>
      <c r="S457" s="47"/>
      <c r="T457" s="47"/>
      <c r="U457" s="47"/>
      <c r="V457" s="47"/>
      <c r="W457" s="47"/>
      <c r="X457" s="47"/>
      <c r="Y457" s="47"/>
      <c r="Z457" s="47"/>
    </row>
    <row r="458" spans="1:26" ht="15.75" customHeight="1">
      <c r="A458" s="444"/>
      <c r="B458" s="47"/>
      <c r="C458" s="472"/>
      <c r="D458" s="47"/>
      <c r="E458" s="47"/>
      <c r="F458" s="47"/>
      <c r="G458" s="47"/>
      <c r="H458" s="47"/>
      <c r="I458" s="444"/>
      <c r="J458" s="446"/>
      <c r="K458" s="446"/>
      <c r="L458" s="444"/>
      <c r="M458" s="444"/>
      <c r="N458" s="446"/>
      <c r="O458" s="446"/>
      <c r="P458" s="444"/>
      <c r="Q458" s="444"/>
      <c r="R458" s="47"/>
      <c r="S458" s="47"/>
      <c r="T458" s="47"/>
      <c r="U458" s="47"/>
      <c r="V458" s="47"/>
      <c r="W458" s="47"/>
      <c r="X458" s="47"/>
      <c r="Y458" s="47"/>
      <c r="Z458" s="47"/>
    </row>
    <row r="459" spans="1:26" ht="15.75" customHeight="1">
      <c r="A459" s="444"/>
      <c r="B459" s="47"/>
      <c r="C459" s="472"/>
      <c r="D459" s="47"/>
      <c r="E459" s="47"/>
      <c r="F459" s="47"/>
      <c r="G459" s="47"/>
      <c r="H459" s="47"/>
      <c r="I459" s="444"/>
      <c r="J459" s="446"/>
      <c r="K459" s="446"/>
      <c r="L459" s="444"/>
      <c r="M459" s="444"/>
      <c r="N459" s="446"/>
      <c r="O459" s="446"/>
      <c r="P459" s="444"/>
      <c r="Q459" s="444"/>
      <c r="R459" s="47"/>
      <c r="S459" s="47"/>
      <c r="T459" s="47"/>
      <c r="U459" s="47"/>
      <c r="V459" s="47"/>
      <c r="W459" s="47"/>
      <c r="X459" s="47"/>
      <c r="Y459" s="47"/>
      <c r="Z459" s="47"/>
    </row>
    <row r="460" spans="1:26" ht="15.75" customHeight="1">
      <c r="A460" s="444"/>
      <c r="B460" s="47"/>
      <c r="C460" s="472"/>
      <c r="D460" s="47"/>
      <c r="E460" s="47"/>
      <c r="F460" s="47"/>
      <c r="G460" s="47"/>
      <c r="H460" s="47"/>
      <c r="I460" s="444"/>
      <c r="J460" s="446"/>
      <c r="K460" s="446"/>
      <c r="L460" s="444"/>
      <c r="M460" s="444"/>
      <c r="N460" s="446"/>
      <c r="O460" s="446"/>
      <c r="P460" s="444"/>
      <c r="Q460" s="444"/>
      <c r="R460" s="47"/>
      <c r="S460" s="47"/>
      <c r="T460" s="47"/>
      <c r="U460" s="47"/>
      <c r="V460" s="47"/>
      <c r="W460" s="47"/>
      <c r="X460" s="47"/>
      <c r="Y460" s="47"/>
      <c r="Z460" s="47"/>
    </row>
    <row r="461" spans="1:26" ht="15.75" customHeight="1">
      <c r="A461" s="444"/>
      <c r="B461" s="47"/>
      <c r="C461" s="472"/>
      <c r="D461" s="47"/>
      <c r="E461" s="47"/>
      <c r="F461" s="47"/>
      <c r="G461" s="47"/>
      <c r="H461" s="47"/>
      <c r="I461" s="444"/>
      <c r="J461" s="446"/>
      <c r="K461" s="446"/>
      <c r="L461" s="444"/>
      <c r="M461" s="444"/>
      <c r="N461" s="446"/>
      <c r="O461" s="446"/>
      <c r="P461" s="444"/>
      <c r="Q461" s="444"/>
      <c r="R461" s="47"/>
      <c r="S461" s="47"/>
      <c r="T461" s="47"/>
      <c r="U461" s="47"/>
      <c r="V461" s="47"/>
      <c r="W461" s="47"/>
      <c r="X461" s="47"/>
      <c r="Y461" s="47"/>
      <c r="Z461" s="47"/>
    </row>
    <row r="462" spans="1:26" ht="15.75" customHeight="1">
      <c r="A462" s="444"/>
      <c r="B462" s="47"/>
      <c r="C462" s="472"/>
      <c r="D462" s="47"/>
      <c r="E462" s="47"/>
      <c r="F462" s="47"/>
      <c r="G462" s="47"/>
      <c r="H462" s="47"/>
      <c r="I462" s="444"/>
      <c r="J462" s="446"/>
      <c r="K462" s="446"/>
      <c r="L462" s="444"/>
      <c r="M462" s="444"/>
      <c r="N462" s="446"/>
      <c r="O462" s="446"/>
      <c r="P462" s="444"/>
      <c r="Q462" s="444"/>
      <c r="R462" s="47"/>
      <c r="S462" s="47"/>
      <c r="T462" s="47"/>
      <c r="U462" s="47"/>
      <c r="V462" s="47"/>
      <c r="W462" s="47"/>
      <c r="X462" s="47"/>
      <c r="Y462" s="47"/>
      <c r="Z462" s="47"/>
    </row>
    <row r="463" spans="1:26" ht="15.75" customHeight="1">
      <c r="A463" s="444"/>
      <c r="B463" s="47"/>
      <c r="C463" s="472"/>
      <c r="D463" s="47"/>
      <c r="E463" s="47"/>
      <c r="F463" s="47"/>
      <c r="G463" s="47"/>
      <c r="H463" s="47"/>
      <c r="I463" s="444"/>
      <c r="J463" s="446"/>
      <c r="K463" s="446"/>
      <c r="L463" s="444"/>
      <c r="M463" s="444"/>
      <c r="N463" s="446"/>
      <c r="O463" s="446"/>
      <c r="P463" s="444"/>
      <c r="Q463" s="444"/>
      <c r="R463" s="47"/>
      <c r="S463" s="47"/>
      <c r="T463" s="47"/>
      <c r="U463" s="47"/>
      <c r="V463" s="47"/>
      <c r="W463" s="47"/>
      <c r="X463" s="47"/>
      <c r="Y463" s="47"/>
      <c r="Z463" s="47"/>
    </row>
    <row r="464" spans="1:26" ht="15.75" customHeight="1">
      <c r="A464" s="444"/>
      <c r="B464" s="47"/>
      <c r="C464" s="472"/>
      <c r="D464" s="47"/>
      <c r="E464" s="47"/>
      <c r="F464" s="47"/>
      <c r="G464" s="47"/>
      <c r="H464" s="47"/>
      <c r="I464" s="444"/>
      <c r="J464" s="446"/>
      <c r="K464" s="446"/>
      <c r="L464" s="444"/>
      <c r="M464" s="444"/>
      <c r="N464" s="446"/>
      <c r="O464" s="446"/>
      <c r="P464" s="444"/>
      <c r="Q464" s="444"/>
      <c r="R464" s="47"/>
      <c r="S464" s="47"/>
      <c r="T464" s="47"/>
      <c r="U464" s="47"/>
      <c r="V464" s="47"/>
      <c r="W464" s="47"/>
      <c r="X464" s="47"/>
      <c r="Y464" s="47"/>
      <c r="Z464" s="47"/>
    </row>
    <row r="465" spans="1:26" ht="15.75" customHeight="1">
      <c r="A465" s="444"/>
      <c r="B465" s="47"/>
      <c r="C465" s="472"/>
      <c r="D465" s="47"/>
      <c r="E465" s="47"/>
      <c r="F465" s="47"/>
      <c r="G465" s="47"/>
      <c r="H465" s="47"/>
      <c r="I465" s="444"/>
      <c r="J465" s="446"/>
      <c r="K465" s="446"/>
      <c r="L465" s="444"/>
      <c r="M465" s="444"/>
      <c r="N465" s="446"/>
      <c r="O465" s="446"/>
      <c r="P465" s="444"/>
      <c r="Q465" s="444"/>
      <c r="R465" s="47"/>
      <c r="S465" s="47"/>
      <c r="T465" s="47"/>
      <c r="U465" s="47"/>
      <c r="V465" s="47"/>
      <c r="W465" s="47"/>
      <c r="X465" s="47"/>
      <c r="Y465" s="47"/>
      <c r="Z465" s="47"/>
    </row>
    <row r="466" spans="1:26" ht="15.75" customHeight="1">
      <c r="A466" s="444"/>
      <c r="B466" s="47"/>
      <c r="C466" s="472"/>
      <c r="D466" s="47"/>
      <c r="E466" s="47"/>
      <c r="F466" s="47"/>
      <c r="G466" s="47"/>
      <c r="H466" s="47"/>
      <c r="I466" s="444"/>
      <c r="J466" s="446"/>
      <c r="K466" s="446"/>
      <c r="L466" s="444"/>
      <c r="M466" s="444"/>
      <c r="N466" s="446"/>
      <c r="O466" s="446"/>
      <c r="P466" s="444"/>
      <c r="Q466" s="444"/>
      <c r="R466" s="47"/>
      <c r="S466" s="47"/>
      <c r="T466" s="47"/>
      <c r="U466" s="47"/>
      <c r="V466" s="47"/>
      <c r="W466" s="47"/>
      <c r="X466" s="47"/>
      <c r="Y466" s="47"/>
      <c r="Z466" s="47"/>
    </row>
    <row r="467" spans="1:26" ht="15.75" customHeight="1">
      <c r="A467" s="444"/>
      <c r="B467" s="47"/>
      <c r="C467" s="472"/>
      <c r="D467" s="47"/>
      <c r="E467" s="47"/>
      <c r="F467" s="47"/>
      <c r="G467" s="47"/>
      <c r="H467" s="47"/>
      <c r="I467" s="444"/>
      <c r="J467" s="446"/>
      <c r="K467" s="446"/>
      <c r="L467" s="444"/>
      <c r="M467" s="444"/>
      <c r="N467" s="446"/>
      <c r="O467" s="446"/>
      <c r="P467" s="444"/>
      <c r="Q467" s="444"/>
      <c r="R467" s="47"/>
      <c r="S467" s="47"/>
      <c r="T467" s="47"/>
      <c r="U467" s="47"/>
      <c r="V467" s="47"/>
      <c r="W467" s="47"/>
      <c r="X467" s="47"/>
      <c r="Y467" s="47"/>
      <c r="Z467" s="47"/>
    </row>
    <row r="468" spans="1:26" ht="15.75" customHeight="1">
      <c r="A468" s="444"/>
      <c r="B468" s="47"/>
      <c r="C468" s="472"/>
      <c r="D468" s="47"/>
      <c r="E468" s="47"/>
      <c r="F468" s="47"/>
      <c r="G468" s="47"/>
      <c r="H468" s="47"/>
      <c r="I468" s="444"/>
      <c r="J468" s="446"/>
      <c r="K468" s="446"/>
      <c r="L468" s="444"/>
      <c r="M468" s="444"/>
      <c r="N468" s="446"/>
      <c r="O468" s="446"/>
      <c r="P468" s="444"/>
      <c r="Q468" s="444"/>
      <c r="R468" s="47"/>
      <c r="S468" s="47"/>
      <c r="T468" s="47"/>
      <c r="U468" s="47"/>
      <c r="V468" s="47"/>
      <c r="W468" s="47"/>
      <c r="X468" s="47"/>
      <c r="Y468" s="47"/>
      <c r="Z468" s="47"/>
    </row>
    <row r="469" spans="1:26" ht="15.75" customHeight="1">
      <c r="A469" s="444"/>
      <c r="B469" s="47"/>
      <c r="C469" s="472"/>
      <c r="D469" s="47"/>
      <c r="E469" s="47"/>
      <c r="F469" s="47"/>
      <c r="G469" s="47"/>
      <c r="H469" s="47"/>
      <c r="I469" s="444"/>
      <c r="J469" s="446"/>
      <c r="K469" s="446"/>
      <c r="L469" s="444"/>
      <c r="M469" s="444"/>
      <c r="N469" s="446"/>
      <c r="O469" s="446"/>
      <c r="P469" s="444"/>
      <c r="Q469" s="444"/>
      <c r="R469" s="47"/>
      <c r="S469" s="47"/>
      <c r="T469" s="47"/>
      <c r="U469" s="47"/>
      <c r="V469" s="47"/>
      <c r="W469" s="47"/>
      <c r="X469" s="47"/>
      <c r="Y469" s="47"/>
      <c r="Z469" s="47"/>
    </row>
    <row r="470" spans="1:26" ht="15.75" customHeight="1">
      <c r="A470" s="444"/>
      <c r="B470" s="47"/>
      <c r="C470" s="472"/>
      <c r="D470" s="47"/>
      <c r="E470" s="47"/>
      <c r="F470" s="47"/>
      <c r="G470" s="47"/>
      <c r="H470" s="47"/>
      <c r="I470" s="444"/>
      <c r="J470" s="446"/>
      <c r="K470" s="446"/>
      <c r="L470" s="444"/>
      <c r="M470" s="444"/>
      <c r="N470" s="446"/>
      <c r="O470" s="446"/>
      <c r="P470" s="444"/>
      <c r="Q470" s="444"/>
      <c r="R470" s="47"/>
      <c r="S470" s="47"/>
      <c r="T470" s="47"/>
      <c r="U470" s="47"/>
      <c r="V470" s="47"/>
      <c r="W470" s="47"/>
      <c r="X470" s="47"/>
      <c r="Y470" s="47"/>
      <c r="Z470" s="47"/>
    </row>
    <row r="471" spans="1:26" ht="15.75" customHeight="1">
      <c r="A471" s="444"/>
      <c r="B471" s="47"/>
      <c r="C471" s="472"/>
      <c r="D471" s="47"/>
      <c r="E471" s="47"/>
      <c r="F471" s="47"/>
      <c r="G471" s="47"/>
      <c r="H471" s="47"/>
      <c r="I471" s="444"/>
      <c r="J471" s="446"/>
      <c r="K471" s="446"/>
      <c r="L471" s="444"/>
      <c r="M471" s="444"/>
      <c r="N471" s="446"/>
      <c r="O471" s="446"/>
      <c r="P471" s="444"/>
      <c r="Q471" s="444"/>
      <c r="R471" s="47"/>
      <c r="S471" s="47"/>
      <c r="T471" s="47"/>
      <c r="U471" s="47"/>
      <c r="V471" s="47"/>
      <c r="W471" s="47"/>
      <c r="X471" s="47"/>
      <c r="Y471" s="47"/>
      <c r="Z471" s="47"/>
    </row>
    <row r="472" spans="1:26" ht="15.75" customHeight="1">
      <c r="A472" s="444"/>
      <c r="B472" s="47"/>
      <c r="C472" s="472"/>
      <c r="D472" s="47"/>
      <c r="E472" s="47"/>
      <c r="F472" s="47"/>
      <c r="G472" s="47"/>
      <c r="H472" s="47"/>
      <c r="I472" s="444"/>
      <c r="J472" s="446"/>
      <c r="K472" s="446"/>
      <c r="L472" s="444"/>
      <c r="M472" s="444"/>
      <c r="N472" s="446"/>
      <c r="O472" s="446"/>
      <c r="P472" s="444"/>
      <c r="Q472" s="444"/>
      <c r="R472" s="47"/>
      <c r="S472" s="47"/>
      <c r="T472" s="47"/>
      <c r="U472" s="47"/>
      <c r="V472" s="47"/>
      <c r="W472" s="47"/>
      <c r="X472" s="47"/>
      <c r="Y472" s="47"/>
      <c r="Z472" s="47"/>
    </row>
    <row r="473" spans="1:26" ht="15.75" customHeight="1">
      <c r="A473" s="444"/>
      <c r="B473" s="47"/>
      <c r="C473" s="472"/>
      <c r="D473" s="47"/>
      <c r="E473" s="47"/>
      <c r="F473" s="47"/>
      <c r="G473" s="47"/>
      <c r="H473" s="47"/>
      <c r="I473" s="444"/>
      <c r="J473" s="446"/>
      <c r="K473" s="446"/>
      <c r="L473" s="444"/>
      <c r="M473" s="444"/>
      <c r="N473" s="446"/>
      <c r="O473" s="446"/>
      <c r="P473" s="444"/>
      <c r="Q473" s="444"/>
      <c r="R473" s="47"/>
      <c r="S473" s="47"/>
      <c r="T473" s="47"/>
      <c r="U473" s="47"/>
      <c r="V473" s="47"/>
      <c r="W473" s="47"/>
      <c r="X473" s="47"/>
      <c r="Y473" s="47"/>
      <c r="Z473" s="47"/>
    </row>
    <row r="474" spans="1:26" ht="15.75" customHeight="1">
      <c r="A474" s="444"/>
      <c r="B474" s="47"/>
      <c r="C474" s="472"/>
      <c r="D474" s="47"/>
      <c r="E474" s="47"/>
      <c r="F474" s="47"/>
      <c r="G474" s="47"/>
      <c r="H474" s="47"/>
      <c r="I474" s="444"/>
      <c r="J474" s="446"/>
      <c r="K474" s="446"/>
      <c r="L474" s="444"/>
      <c r="M474" s="444"/>
      <c r="N474" s="446"/>
      <c r="O474" s="446"/>
      <c r="P474" s="444"/>
      <c r="Q474" s="444"/>
      <c r="R474" s="47"/>
      <c r="S474" s="47"/>
      <c r="T474" s="47"/>
      <c r="U474" s="47"/>
      <c r="V474" s="47"/>
      <c r="W474" s="47"/>
      <c r="X474" s="47"/>
      <c r="Y474" s="47"/>
      <c r="Z474" s="47"/>
    </row>
    <row r="475" spans="1:26" ht="15.75" customHeight="1">
      <c r="A475" s="444"/>
      <c r="B475" s="47"/>
      <c r="C475" s="472"/>
      <c r="D475" s="47"/>
      <c r="E475" s="47"/>
      <c r="F475" s="47"/>
      <c r="G475" s="47"/>
      <c r="H475" s="47"/>
      <c r="I475" s="444"/>
      <c r="J475" s="446"/>
      <c r="K475" s="446"/>
      <c r="L475" s="444"/>
      <c r="M475" s="444"/>
      <c r="N475" s="446"/>
      <c r="O475" s="446"/>
      <c r="P475" s="444"/>
      <c r="Q475" s="444"/>
      <c r="R475" s="47"/>
      <c r="S475" s="47"/>
      <c r="T475" s="47"/>
      <c r="U475" s="47"/>
      <c r="V475" s="47"/>
      <c r="W475" s="47"/>
      <c r="X475" s="47"/>
      <c r="Y475" s="47"/>
      <c r="Z475" s="47"/>
    </row>
    <row r="476" spans="1:26" ht="15.75" customHeight="1">
      <c r="A476" s="444"/>
      <c r="B476" s="47"/>
      <c r="C476" s="472"/>
      <c r="D476" s="47"/>
      <c r="E476" s="47"/>
      <c r="F476" s="47"/>
      <c r="G476" s="47"/>
      <c r="H476" s="47"/>
      <c r="I476" s="444"/>
      <c r="J476" s="446"/>
      <c r="K476" s="446"/>
      <c r="L476" s="444"/>
      <c r="M476" s="444"/>
      <c r="N476" s="446"/>
      <c r="O476" s="446"/>
      <c r="P476" s="444"/>
      <c r="Q476" s="444"/>
      <c r="R476" s="47"/>
      <c r="S476" s="47"/>
      <c r="T476" s="47"/>
      <c r="U476" s="47"/>
      <c r="V476" s="47"/>
      <c r="W476" s="47"/>
      <c r="X476" s="47"/>
      <c r="Y476" s="47"/>
      <c r="Z476" s="47"/>
    </row>
    <row r="477" spans="1:26" ht="15.75" customHeight="1">
      <c r="A477" s="444"/>
      <c r="B477" s="47"/>
      <c r="C477" s="472"/>
      <c r="D477" s="47"/>
      <c r="E477" s="47"/>
      <c r="F477" s="47"/>
      <c r="G477" s="47"/>
      <c r="H477" s="47"/>
      <c r="I477" s="444"/>
      <c r="J477" s="446"/>
      <c r="K477" s="446"/>
      <c r="L477" s="444"/>
      <c r="M477" s="444"/>
      <c r="N477" s="446"/>
      <c r="O477" s="446"/>
      <c r="P477" s="444"/>
      <c r="Q477" s="444"/>
      <c r="R477" s="47"/>
      <c r="S477" s="47"/>
      <c r="T477" s="47"/>
      <c r="U477" s="47"/>
      <c r="V477" s="47"/>
      <c r="W477" s="47"/>
      <c r="X477" s="47"/>
      <c r="Y477" s="47"/>
      <c r="Z477" s="47"/>
    </row>
    <row r="478" spans="1:26" ht="15.75" customHeight="1">
      <c r="A478" s="444"/>
      <c r="B478" s="47"/>
      <c r="C478" s="472"/>
      <c r="D478" s="47"/>
      <c r="E478" s="47"/>
      <c r="F478" s="47"/>
      <c r="G478" s="47"/>
      <c r="H478" s="47"/>
      <c r="I478" s="444"/>
      <c r="J478" s="446"/>
      <c r="K478" s="446"/>
      <c r="L478" s="444"/>
      <c r="M478" s="444"/>
      <c r="N478" s="446"/>
      <c r="O478" s="446"/>
      <c r="P478" s="444"/>
      <c r="Q478" s="444"/>
      <c r="R478" s="47"/>
      <c r="S478" s="47"/>
      <c r="T478" s="47"/>
      <c r="U478" s="47"/>
      <c r="V478" s="47"/>
      <c r="W478" s="47"/>
      <c r="X478" s="47"/>
      <c r="Y478" s="47"/>
      <c r="Z478" s="47"/>
    </row>
    <row r="479" spans="1:26" ht="15.75" customHeight="1">
      <c r="A479" s="444"/>
      <c r="B479" s="47"/>
      <c r="C479" s="472"/>
      <c r="D479" s="47"/>
      <c r="E479" s="47"/>
      <c r="F479" s="47"/>
      <c r="G479" s="47"/>
      <c r="H479" s="47"/>
      <c r="I479" s="444"/>
      <c r="J479" s="446"/>
      <c r="K479" s="446"/>
      <c r="L479" s="444"/>
      <c r="M479" s="444"/>
      <c r="N479" s="446"/>
      <c r="O479" s="446"/>
      <c r="P479" s="444"/>
      <c r="Q479" s="444"/>
      <c r="R479" s="47"/>
      <c r="S479" s="47"/>
      <c r="T479" s="47"/>
      <c r="U479" s="47"/>
      <c r="V479" s="47"/>
      <c r="W479" s="47"/>
      <c r="X479" s="47"/>
      <c r="Y479" s="47"/>
      <c r="Z479" s="47"/>
    </row>
    <row r="480" spans="1:26" ht="15.75" customHeight="1">
      <c r="A480" s="444"/>
      <c r="B480" s="47"/>
      <c r="C480" s="472"/>
      <c r="D480" s="47"/>
      <c r="E480" s="47"/>
      <c r="F480" s="47"/>
      <c r="G480" s="47"/>
      <c r="H480" s="47"/>
      <c r="I480" s="444"/>
      <c r="J480" s="446"/>
      <c r="K480" s="446"/>
      <c r="L480" s="444"/>
      <c r="M480" s="444"/>
      <c r="N480" s="446"/>
      <c r="O480" s="446"/>
      <c r="P480" s="444"/>
      <c r="Q480" s="444"/>
      <c r="R480" s="47"/>
      <c r="S480" s="47"/>
      <c r="T480" s="47"/>
      <c r="U480" s="47"/>
      <c r="V480" s="47"/>
      <c r="W480" s="47"/>
      <c r="X480" s="47"/>
      <c r="Y480" s="47"/>
      <c r="Z480" s="47"/>
    </row>
    <row r="481" spans="1:26" ht="15.75" customHeight="1">
      <c r="A481" s="444"/>
      <c r="B481" s="47"/>
      <c r="C481" s="472"/>
      <c r="D481" s="47"/>
      <c r="E481" s="47"/>
      <c r="F481" s="47"/>
      <c r="G481" s="47"/>
      <c r="H481" s="47"/>
      <c r="I481" s="444"/>
      <c r="J481" s="446"/>
      <c r="K481" s="446"/>
      <c r="L481" s="444"/>
      <c r="M481" s="444"/>
      <c r="N481" s="446"/>
      <c r="O481" s="446"/>
      <c r="P481" s="444"/>
      <c r="Q481" s="444"/>
      <c r="R481" s="47"/>
      <c r="S481" s="47"/>
      <c r="T481" s="47"/>
      <c r="U481" s="47"/>
      <c r="V481" s="47"/>
      <c r="W481" s="47"/>
      <c r="X481" s="47"/>
      <c r="Y481" s="47"/>
      <c r="Z481" s="47"/>
    </row>
    <row r="482" spans="1:26" ht="15.75" customHeight="1">
      <c r="A482" s="444"/>
      <c r="B482" s="47"/>
      <c r="C482" s="472"/>
      <c r="D482" s="47"/>
      <c r="E482" s="47"/>
      <c r="F482" s="47"/>
      <c r="G482" s="47"/>
      <c r="H482" s="47"/>
      <c r="I482" s="444"/>
      <c r="J482" s="446"/>
      <c r="K482" s="446"/>
      <c r="L482" s="444"/>
      <c r="M482" s="444"/>
      <c r="N482" s="446"/>
      <c r="O482" s="446"/>
      <c r="P482" s="444"/>
      <c r="Q482" s="444"/>
      <c r="R482" s="47"/>
      <c r="S482" s="47"/>
      <c r="T482" s="47"/>
      <c r="U482" s="47"/>
      <c r="V482" s="47"/>
      <c r="W482" s="47"/>
      <c r="X482" s="47"/>
      <c r="Y482" s="47"/>
      <c r="Z482" s="47"/>
    </row>
    <row r="483" spans="1:26" ht="15.75" customHeight="1">
      <c r="A483" s="444"/>
      <c r="B483" s="47"/>
      <c r="C483" s="472"/>
      <c r="D483" s="47"/>
      <c r="E483" s="47"/>
      <c r="F483" s="47"/>
      <c r="G483" s="47"/>
      <c r="H483" s="47"/>
      <c r="I483" s="444"/>
      <c r="J483" s="446"/>
      <c r="K483" s="446"/>
      <c r="L483" s="444"/>
      <c r="M483" s="444"/>
      <c r="N483" s="446"/>
      <c r="O483" s="446"/>
      <c r="P483" s="444"/>
      <c r="Q483" s="444"/>
      <c r="R483" s="47"/>
      <c r="S483" s="47"/>
      <c r="T483" s="47"/>
      <c r="U483" s="47"/>
      <c r="V483" s="47"/>
      <c r="W483" s="47"/>
      <c r="X483" s="47"/>
      <c r="Y483" s="47"/>
      <c r="Z483" s="47"/>
    </row>
    <row r="484" spans="1:26" ht="15.75" customHeight="1">
      <c r="A484" s="444"/>
      <c r="B484" s="47"/>
      <c r="C484" s="472"/>
      <c r="D484" s="47"/>
      <c r="E484" s="47"/>
      <c r="F484" s="47"/>
      <c r="G484" s="47"/>
      <c r="H484" s="47"/>
      <c r="I484" s="444"/>
      <c r="J484" s="446"/>
      <c r="K484" s="446"/>
      <c r="L484" s="444"/>
      <c r="M484" s="444"/>
      <c r="N484" s="446"/>
      <c r="O484" s="446"/>
      <c r="P484" s="444"/>
      <c r="Q484" s="444"/>
      <c r="R484" s="47"/>
      <c r="S484" s="47"/>
      <c r="T484" s="47"/>
      <c r="U484" s="47"/>
      <c r="V484" s="47"/>
      <c r="W484" s="47"/>
      <c r="X484" s="47"/>
      <c r="Y484" s="47"/>
      <c r="Z484" s="47"/>
    </row>
    <row r="485" spans="1:26" ht="15.75" customHeight="1">
      <c r="A485" s="444"/>
      <c r="B485" s="47"/>
      <c r="C485" s="472"/>
      <c r="D485" s="47"/>
      <c r="E485" s="47"/>
      <c r="F485" s="47"/>
      <c r="G485" s="47"/>
      <c r="H485" s="47"/>
      <c r="I485" s="444"/>
      <c r="J485" s="446"/>
      <c r="K485" s="446"/>
      <c r="L485" s="444"/>
      <c r="M485" s="444"/>
      <c r="N485" s="446"/>
      <c r="O485" s="446"/>
      <c r="P485" s="444"/>
      <c r="Q485" s="444"/>
      <c r="R485" s="47"/>
      <c r="S485" s="47"/>
      <c r="T485" s="47"/>
      <c r="U485" s="47"/>
      <c r="V485" s="47"/>
      <c r="W485" s="47"/>
      <c r="X485" s="47"/>
      <c r="Y485" s="47"/>
      <c r="Z485" s="47"/>
    </row>
    <row r="486" spans="1:26" ht="15.75" customHeight="1">
      <c r="A486" s="444"/>
      <c r="B486" s="47"/>
      <c r="C486" s="472"/>
      <c r="D486" s="47"/>
      <c r="E486" s="47"/>
      <c r="F486" s="47"/>
      <c r="G486" s="47"/>
      <c r="H486" s="47"/>
      <c r="I486" s="444"/>
      <c r="J486" s="446"/>
      <c r="K486" s="446"/>
      <c r="L486" s="444"/>
      <c r="M486" s="444"/>
      <c r="N486" s="446"/>
      <c r="O486" s="446"/>
      <c r="P486" s="444"/>
      <c r="Q486" s="444"/>
      <c r="R486" s="47"/>
      <c r="S486" s="47"/>
      <c r="T486" s="47"/>
      <c r="U486" s="47"/>
      <c r="V486" s="47"/>
      <c r="W486" s="47"/>
      <c r="X486" s="47"/>
      <c r="Y486" s="47"/>
      <c r="Z486" s="47"/>
    </row>
    <row r="487" spans="1:26" ht="15.75" customHeight="1">
      <c r="A487" s="444"/>
      <c r="B487" s="47"/>
      <c r="C487" s="472"/>
      <c r="D487" s="47"/>
      <c r="E487" s="47"/>
      <c r="F487" s="47"/>
      <c r="G487" s="47"/>
      <c r="H487" s="47"/>
      <c r="I487" s="444"/>
      <c r="J487" s="446"/>
      <c r="K487" s="446"/>
      <c r="L487" s="444"/>
      <c r="M487" s="444"/>
      <c r="N487" s="446"/>
      <c r="O487" s="446"/>
      <c r="P487" s="444"/>
      <c r="Q487" s="444"/>
      <c r="R487" s="47"/>
      <c r="S487" s="47"/>
      <c r="T487" s="47"/>
      <c r="U487" s="47"/>
      <c r="V487" s="47"/>
      <c r="W487" s="47"/>
      <c r="X487" s="47"/>
      <c r="Y487" s="47"/>
      <c r="Z487" s="47"/>
    </row>
    <row r="488" spans="1:26" ht="15.75" customHeight="1">
      <c r="A488" s="444"/>
      <c r="B488" s="47"/>
      <c r="C488" s="472"/>
      <c r="D488" s="47"/>
      <c r="E488" s="47"/>
      <c r="F488" s="47"/>
      <c r="G488" s="47"/>
      <c r="H488" s="47"/>
      <c r="I488" s="444"/>
      <c r="J488" s="446"/>
      <c r="K488" s="446"/>
      <c r="L488" s="444"/>
      <c r="M488" s="444"/>
      <c r="N488" s="446"/>
      <c r="O488" s="446"/>
      <c r="P488" s="444"/>
      <c r="Q488" s="444"/>
      <c r="R488" s="47"/>
      <c r="S488" s="47"/>
      <c r="T488" s="47"/>
      <c r="U488" s="47"/>
      <c r="V488" s="47"/>
      <c r="W488" s="47"/>
      <c r="X488" s="47"/>
      <c r="Y488" s="47"/>
      <c r="Z488" s="47"/>
    </row>
    <row r="489" spans="1:26" ht="15.75" customHeight="1">
      <c r="A489" s="444"/>
      <c r="B489" s="47"/>
      <c r="C489" s="472"/>
      <c r="D489" s="47"/>
      <c r="E489" s="47"/>
      <c r="F489" s="47"/>
      <c r="G489" s="47"/>
      <c r="H489" s="47"/>
      <c r="I489" s="444"/>
      <c r="J489" s="446"/>
      <c r="K489" s="446"/>
      <c r="L489" s="444"/>
      <c r="M489" s="444"/>
      <c r="N489" s="446"/>
      <c r="O489" s="446"/>
      <c r="P489" s="444"/>
      <c r="Q489" s="444"/>
      <c r="R489" s="47"/>
      <c r="S489" s="47"/>
      <c r="T489" s="47"/>
      <c r="U489" s="47"/>
      <c r="V489" s="47"/>
      <c r="W489" s="47"/>
      <c r="X489" s="47"/>
      <c r="Y489" s="47"/>
      <c r="Z489" s="47"/>
    </row>
    <row r="490" spans="1:26" ht="15.75" customHeight="1">
      <c r="A490" s="444"/>
      <c r="B490" s="47"/>
      <c r="C490" s="472"/>
      <c r="D490" s="47"/>
      <c r="E490" s="47"/>
      <c r="F490" s="47"/>
      <c r="G490" s="47"/>
      <c r="H490" s="47"/>
      <c r="I490" s="444"/>
      <c r="J490" s="446"/>
      <c r="K490" s="446"/>
      <c r="L490" s="444"/>
      <c r="M490" s="444"/>
      <c r="N490" s="446"/>
      <c r="O490" s="446"/>
      <c r="P490" s="444"/>
      <c r="Q490" s="444"/>
      <c r="R490" s="47"/>
      <c r="S490" s="47"/>
      <c r="T490" s="47"/>
      <c r="U490" s="47"/>
      <c r="V490" s="47"/>
      <c r="W490" s="47"/>
      <c r="X490" s="47"/>
      <c r="Y490" s="47"/>
      <c r="Z490" s="47"/>
    </row>
    <row r="491" spans="1:26" ht="15.75" customHeight="1">
      <c r="A491" s="444"/>
      <c r="B491" s="47"/>
      <c r="C491" s="472"/>
      <c r="D491" s="47"/>
      <c r="E491" s="47"/>
      <c r="F491" s="47"/>
      <c r="G491" s="47"/>
      <c r="H491" s="47"/>
      <c r="I491" s="444"/>
      <c r="J491" s="446"/>
      <c r="K491" s="446"/>
      <c r="L491" s="444"/>
      <c r="M491" s="444"/>
      <c r="N491" s="446"/>
      <c r="O491" s="446"/>
      <c r="P491" s="444"/>
      <c r="Q491" s="444"/>
      <c r="R491" s="47"/>
      <c r="S491" s="47"/>
      <c r="T491" s="47"/>
      <c r="U491" s="47"/>
      <c r="V491" s="47"/>
      <c r="W491" s="47"/>
      <c r="X491" s="47"/>
      <c r="Y491" s="47"/>
      <c r="Z491" s="47"/>
    </row>
    <row r="492" spans="1:26" ht="15.75" customHeight="1">
      <c r="A492" s="444"/>
      <c r="B492" s="47"/>
      <c r="C492" s="472"/>
      <c r="D492" s="47"/>
      <c r="E492" s="47"/>
      <c r="F492" s="47"/>
      <c r="G492" s="47"/>
      <c r="H492" s="47"/>
      <c r="I492" s="444"/>
      <c r="J492" s="446"/>
      <c r="K492" s="446"/>
      <c r="L492" s="444"/>
      <c r="M492" s="444"/>
      <c r="N492" s="446"/>
      <c r="O492" s="446"/>
      <c r="P492" s="444"/>
      <c r="Q492" s="444"/>
      <c r="R492" s="47"/>
      <c r="S492" s="47"/>
      <c r="T492" s="47"/>
      <c r="U492" s="47"/>
      <c r="V492" s="47"/>
      <c r="W492" s="47"/>
      <c r="X492" s="47"/>
      <c r="Y492" s="47"/>
      <c r="Z492" s="47"/>
    </row>
    <row r="493" spans="1:26" ht="15.75" customHeight="1">
      <c r="A493" s="444"/>
      <c r="B493" s="47"/>
      <c r="C493" s="472"/>
      <c r="D493" s="47"/>
      <c r="E493" s="47"/>
      <c r="F493" s="47"/>
      <c r="G493" s="47"/>
      <c r="H493" s="47"/>
      <c r="I493" s="444"/>
      <c r="J493" s="446"/>
      <c r="K493" s="446"/>
      <c r="L493" s="444"/>
      <c r="M493" s="444"/>
      <c r="N493" s="446"/>
      <c r="O493" s="446"/>
      <c r="P493" s="444"/>
      <c r="Q493" s="444"/>
      <c r="R493" s="47"/>
      <c r="S493" s="47"/>
      <c r="T493" s="47"/>
      <c r="U493" s="47"/>
      <c r="V493" s="47"/>
      <c r="W493" s="47"/>
      <c r="X493" s="47"/>
      <c r="Y493" s="47"/>
      <c r="Z493" s="47"/>
    </row>
    <row r="494" spans="1:26" ht="15.75" customHeight="1">
      <c r="A494" s="444"/>
      <c r="B494" s="47"/>
      <c r="C494" s="472"/>
      <c r="D494" s="47"/>
      <c r="E494" s="47"/>
      <c r="F494" s="47"/>
      <c r="G494" s="47"/>
      <c r="H494" s="47"/>
      <c r="I494" s="444"/>
      <c r="J494" s="446"/>
      <c r="K494" s="446"/>
      <c r="L494" s="444"/>
      <c r="M494" s="444"/>
      <c r="N494" s="446"/>
      <c r="O494" s="446"/>
      <c r="P494" s="444"/>
      <c r="Q494" s="444"/>
      <c r="R494" s="47"/>
      <c r="S494" s="47"/>
      <c r="T494" s="47"/>
      <c r="U494" s="47"/>
      <c r="V494" s="47"/>
      <c r="W494" s="47"/>
      <c r="X494" s="47"/>
      <c r="Y494" s="47"/>
      <c r="Z494" s="47"/>
    </row>
    <row r="495" spans="1:26" ht="15.75" customHeight="1">
      <c r="A495" s="444"/>
      <c r="B495" s="47"/>
      <c r="C495" s="472"/>
      <c r="D495" s="47"/>
      <c r="E495" s="47"/>
      <c r="F495" s="47"/>
      <c r="G495" s="47"/>
      <c r="H495" s="47"/>
      <c r="I495" s="444"/>
      <c r="J495" s="446"/>
      <c r="K495" s="446"/>
      <c r="L495" s="444"/>
      <c r="M495" s="444"/>
      <c r="N495" s="446"/>
      <c r="O495" s="446"/>
      <c r="P495" s="444"/>
      <c r="Q495" s="444"/>
      <c r="R495" s="47"/>
      <c r="S495" s="47"/>
      <c r="T495" s="47"/>
      <c r="U495" s="47"/>
      <c r="V495" s="47"/>
      <c r="W495" s="47"/>
      <c r="X495" s="47"/>
      <c r="Y495" s="47"/>
      <c r="Z495" s="47"/>
    </row>
    <row r="496" spans="1:26" ht="15.75" customHeight="1">
      <c r="A496" s="444"/>
      <c r="B496" s="47"/>
      <c r="C496" s="472"/>
      <c r="D496" s="47"/>
      <c r="E496" s="47"/>
      <c r="F496" s="47"/>
      <c r="G496" s="47"/>
      <c r="H496" s="47"/>
      <c r="I496" s="444"/>
      <c r="J496" s="446"/>
      <c r="K496" s="446"/>
      <c r="L496" s="444"/>
      <c r="M496" s="444"/>
      <c r="N496" s="446"/>
      <c r="O496" s="446"/>
      <c r="P496" s="444"/>
      <c r="Q496" s="444"/>
      <c r="R496" s="47"/>
      <c r="S496" s="47"/>
      <c r="T496" s="47"/>
      <c r="U496" s="47"/>
      <c r="V496" s="47"/>
      <c r="W496" s="47"/>
      <c r="X496" s="47"/>
      <c r="Y496" s="47"/>
      <c r="Z496" s="47"/>
    </row>
    <row r="497" spans="1:26" ht="15.75" customHeight="1">
      <c r="A497" s="444"/>
      <c r="B497" s="47"/>
      <c r="C497" s="472"/>
      <c r="D497" s="47"/>
      <c r="E497" s="47"/>
      <c r="F497" s="47"/>
      <c r="G497" s="47"/>
      <c r="H497" s="47"/>
      <c r="I497" s="444"/>
      <c r="J497" s="446"/>
      <c r="K497" s="446"/>
      <c r="L497" s="444"/>
      <c r="M497" s="444"/>
      <c r="N497" s="446"/>
      <c r="O497" s="446"/>
      <c r="P497" s="444"/>
      <c r="Q497" s="444"/>
      <c r="R497" s="47"/>
      <c r="S497" s="47"/>
      <c r="T497" s="47"/>
      <c r="U497" s="47"/>
      <c r="V497" s="47"/>
      <c r="W497" s="47"/>
      <c r="X497" s="47"/>
      <c r="Y497" s="47"/>
      <c r="Z497" s="47"/>
    </row>
    <row r="498" spans="1:26" ht="15.75" customHeight="1">
      <c r="A498" s="444"/>
      <c r="B498" s="47"/>
      <c r="C498" s="472"/>
      <c r="D498" s="47"/>
      <c r="E498" s="47"/>
      <c r="F498" s="47"/>
      <c r="G498" s="47"/>
      <c r="H498" s="47"/>
      <c r="I498" s="444"/>
      <c r="J498" s="446"/>
      <c r="K498" s="446"/>
      <c r="L498" s="444"/>
      <c r="M498" s="444"/>
      <c r="N498" s="446"/>
      <c r="O498" s="446"/>
      <c r="P498" s="444"/>
      <c r="Q498" s="444"/>
      <c r="R498" s="47"/>
      <c r="S498" s="47"/>
      <c r="T498" s="47"/>
      <c r="U498" s="47"/>
      <c r="V498" s="47"/>
      <c r="W498" s="47"/>
      <c r="X498" s="47"/>
      <c r="Y498" s="47"/>
      <c r="Z498" s="47"/>
    </row>
    <row r="499" spans="1:26" ht="15.75" customHeight="1">
      <c r="A499" s="444"/>
      <c r="B499" s="47"/>
      <c r="C499" s="472"/>
      <c r="D499" s="47"/>
      <c r="E499" s="47"/>
      <c r="F499" s="47"/>
      <c r="G499" s="47"/>
      <c r="H499" s="47"/>
      <c r="I499" s="444"/>
      <c r="J499" s="446"/>
      <c r="K499" s="446"/>
      <c r="L499" s="444"/>
      <c r="M499" s="444"/>
      <c r="N499" s="446"/>
      <c r="O499" s="446"/>
      <c r="P499" s="444"/>
      <c r="Q499" s="444"/>
      <c r="R499" s="47"/>
      <c r="S499" s="47"/>
      <c r="T499" s="47"/>
      <c r="U499" s="47"/>
      <c r="V499" s="47"/>
      <c r="W499" s="47"/>
      <c r="X499" s="47"/>
      <c r="Y499" s="47"/>
      <c r="Z499" s="47"/>
    </row>
    <row r="500" spans="1:26" ht="15.75" customHeight="1">
      <c r="A500" s="444"/>
      <c r="B500" s="47"/>
      <c r="C500" s="472"/>
      <c r="D500" s="47"/>
      <c r="E500" s="47"/>
      <c r="F500" s="47"/>
      <c r="G500" s="47"/>
      <c r="H500" s="47"/>
      <c r="I500" s="444"/>
      <c r="J500" s="446"/>
      <c r="K500" s="446"/>
      <c r="L500" s="444"/>
      <c r="M500" s="444"/>
      <c r="N500" s="446"/>
      <c r="O500" s="446"/>
      <c r="P500" s="444"/>
      <c r="Q500" s="444"/>
      <c r="R500" s="47"/>
      <c r="S500" s="47"/>
      <c r="T500" s="47"/>
      <c r="U500" s="47"/>
      <c r="V500" s="47"/>
      <c r="W500" s="47"/>
      <c r="X500" s="47"/>
      <c r="Y500" s="47"/>
      <c r="Z500" s="47"/>
    </row>
    <row r="501" spans="1:26" ht="15.75" customHeight="1">
      <c r="A501" s="444"/>
      <c r="B501" s="47"/>
      <c r="C501" s="472"/>
      <c r="D501" s="47"/>
      <c r="E501" s="47"/>
      <c r="F501" s="47"/>
      <c r="G501" s="47"/>
      <c r="H501" s="47"/>
      <c r="I501" s="444"/>
      <c r="J501" s="446"/>
      <c r="K501" s="446"/>
      <c r="L501" s="444"/>
      <c r="M501" s="444"/>
      <c r="N501" s="446"/>
      <c r="O501" s="446"/>
      <c r="P501" s="444"/>
      <c r="Q501" s="444"/>
      <c r="R501" s="47"/>
      <c r="S501" s="47"/>
      <c r="T501" s="47"/>
      <c r="U501" s="47"/>
      <c r="V501" s="47"/>
      <c r="W501" s="47"/>
      <c r="X501" s="47"/>
      <c r="Y501" s="47"/>
      <c r="Z501" s="47"/>
    </row>
    <row r="502" spans="1:26" ht="15.75" customHeight="1">
      <c r="A502" s="444"/>
      <c r="B502" s="47"/>
      <c r="C502" s="472"/>
      <c r="D502" s="47"/>
      <c r="E502" s="47"/>
      <c r="F502" s="47"/>
      <c r="G502" s="47"/>
      <c r="H502" s="47"/>
      <c r="I502" s="444"/>
      <c r="J502" s="446"/>
      <c r="K502" s="446"/>
      <c r="L502" s="444"/>
      <c r="M502" s="444"/>
      <c r="N502" s="446"/>
      <c r="O502" s="446"/>
      <c r="P502" s="444"/>
      <c r="Q502" s="444"/>
      <c r="R502" s="47"/>
      <c r="S502" s="47"/>
      <c r="T502" s="47"/>
      <c r="U502" s="47"/>
      <c r="V502" s="47"/>
      <c r="W502" s="47"/>
      <c r="X502" s="47"/>
      <c r="Y502" s="47"/>
      <c r="Z502" s="47"/>
    </row>
    <row r="503" spans="1:26" ht="15.75" customHeight="1">
      <c r="A503" s="444"/>
      <c r="B503" s="47"/>
      <c r="C503" s="472"/>
      <c r="D503" s="47"/>
      <c r="E503" s="47"/>
      <c r="F503" s="47"/>
      <c r="G503" s="47"/>
      <c r="H503" s="47"/>
      <c r="I503" s="444"/>
      <c r="J503" s="446"/>
      <c r="K503" s="446"/>
      <c r="L503" s="444"/>
      <c r="M503" s="444"/>
      <c r="N503" s="446"/>
      <c r="O503" s="446"/>
      <c r="P503" s="444"/>
      <c r="Q503" s="444"/>
      <c r="R503" s="47"/>
      <c r="S503" s="47"/>
      <c r="T503" s="47"/>
      <c r="U503" s="47"/>
      <c r="V503" s="47"/>
      <c r="W503" s="47"/>
      <c r="X503" s="47"/>
      <c r="Y503" s="47"/>
      <c r="Z503" s="47"/>
    </row>
    <row r="504" spans="1:26" ht="15.75" customHeight="1">
      <c r="A504" s="444"/>
      <c r="B504" s="47"/>
      <c r="C504" s="472"/>
      <c r="D504" s="47"/>
      <c r="E504" s="47"/>
      <c r="F504" s="47"/>
      <c r="G504" s="47"/>
      <c r="H504" s="47"/>
      <c r="I504" s="444"/>
      <c r="J504" s="446"/>
      <c r="K504" s="446"/>
      <c r="L504" s="444"/>
      <c r="M504" s="444"/>
      <c r="N504" s="446"/>
      <c r="O504" s="446"/>
      <c r="P504" s="444"/>
      <c r="Q504" s="444"/>
      <c r="R504" s="47"/>
      <c r="S504" s="47"/>
      <c r="T504" s="47"/>
      <c r="U504" s="47"/>
      <c r="V504" s="47"/>
      <c r="W504" s="47"/>
      <c r="X504" s="47"/>
      <c r="Y504" s="47"/>
      <c r="Z504" s="47"/>
    </row>
    <row r="505" spans="1:26" ht="15.75" customHeight="1">
      <c r="A505" s="444"/>
      <c r="B505" s="47"/>
      <c r="C505" s="472"/>
      <c r="D505" s="47"/>
      <c r="E505" s="47"/>
      <c r="F505" s="47"/>
      <c r="G505" s="47"/>
      <c r="H505" s="47"/>
      <c r="I505" s="444"/>
      <c r="J505" s="446"/>
      <c r="K505" s="446"/>
      <c r="L505" s="444"/>
      <c r="M505" s="444"/>
      <c r="N505" s="446"/>
      <c r="O505" s="446"/>
      <c r="P505" s="444"/>
      <c r="Q505" s="444"/>
      <c r="R505" s="47"/>
      <c r="S505" s="47"/>
      <c r="T505" s="47"/>
      <c r="U505" s="47"/>
      <c r="V505" s="47"/>
      <c r="W505" s="47"/>
      <c r="X505" s="47"/>
      <c r="Y505" s="47"/>
      <c r="Z505" s="47"/>
    </row>
    <row r="506" spans="1:26" ht="15.75" customHeight="1">
      <c r="A506" s="444"/>
      <c r="B506" s="47"/>
      <c r="C506" s="472"/>
      <c r="D506" s="47"/>
      <c r="E506" s="47"/>
      <c r="F506" s="47"/>
      <c r="G506" s="47"/>
      <c r="H506" s="47"/>
      <c r="I506" s="444"/>
      <c r="J506" s="446"/>
      <c r="K506" s="446"/>
      <c r="L506" s="444"/>
      <c r="M506" s="444"/>
      <c r="N506" s="446"/>
      <c r="O506" s="446"/>
      <c r="P506" s="444"/>
      <c r="Q506" s="444"/>
      <c r="R506" s="47"/>
      <c r="S506" s="47"/>
      <c r="T506" s="47"/>
      <c r="U506" s="47"/>
      <c r="V506" s="47"/>
      <c r="W506" s="47"/>
      <c r="X506" s="47"/>
      <c r="Y506" s="47"/>
      <c r="Z506" s="47"/>
    </row>
    <row r="507" spans="1:26" ht="15.75" customHeight="1">
      <c r="A507" s="444"/>
      <c r="B507" s="47"/>
      <c r="C507" s="472"/>
      <c r="D507" s="47"/>
      <c r="E507" s="47"/>
      <c r="F507" s="47"/>
      <c r="G507" s="47"/>
      <c r="H507" s="47"/>
      <c r="I507" s="444"/>
      <c r="J507" s="446"/>
      <c r="K507" s="446"/>
      <c r="L507" s="444"/>
      <c r="M507" s="444"/>
      <c r="N507" s="446"/>
      <c r="O507" s="446"/>
      <c r="P507" s="444"/>
      <c r="Q507" s="444"/>
      <c r="R507" s="47"/>
      <c r="S507" s="47"/>
      <c r="T507" s="47"/>
      <c r="U507" s="47"/>
      <c r="V507" s="47"/>
      <c r="W507" s="47"/>
      <c r="X507" s="47"/>
      <c r="Y507" s="47"/>
      <c r="Z507" s="47"/>
    </row>
    <row r="508" spans="1:26" ht="15.75" customHeight="1">
      <c r="A508" s="444"/>
      <c r="B508" s="47"/>
      <c r="C508" s="472"/>
      <c r="D508" s="47"/>
      <c r="E508" s="47"/>
      <c r="F508" s="47"/>
      <c r="G508" s="47"/>
      <c r="H508" s="47"/>
      <c r="I508" s="444"/>
      <c r="J508" s="446"/>
      <c r="K508" s="446"/>
      <c r="L508" s="444"/>
      <c r="M508" s="444"/>
      <c r="N508" s="446"/>
      <c r="O508" s="446"/>
      <c r="P508" s="444"/>
      <c r="Q508" s="444"/>
      <c r="R508" s="47"/>
      <c r="S508" s="47"/>
      <c r="T508" s="47"/>
      <c r="U508" s="47"/>
      <c r="V508" s="47"/>
      <c r="W508" s="47"/>
      <c r="X508" s="47"/>
      <c r="Y508" s="47"/>
      <c r="Z508" s="47"/>
    </row>
    <row r="509" spans="1:26" ht="15.75" customHeight="1">
      <c r="A509" s="444"/>
      <c r="B509" s="47"/>
      <c r="C509" s="472"/>
      <c r="D509" s="47"/>
      <c r="E509" s="47"/>
      <c r="F509" s="47"/>
      <c r="G509" s="47"/>
      <c r="H509" s="47"/>
      <c r="I509" s="444"/>
      <c r="J509" s="446"/>
      <c r="K509" s="446"/>
      <c r="L509" s="444"/>
      <c r="M509" s="444"/>
      <c r="N509" s="446"/>
      <c r="O509" s="446"/>
      <c r="P509" s="444"/>
      <c r="Q509" s="444"/>
      <c r="R509" s="47"/>
      <c r="S509" s="47"/>
      <c r="T509" s="47"/>
      <c r="U509" s="47"/>
      <c r="V509" s="47"/>
      <c r="W509" s="47"/>
      <c r="X509" s="47"/>
      <c r="Y509" s="47"/>
      <c r="Z509" s="47"/>
    </row>
    <row r="510" spans="1:26" ht="15.75" customHeight="1">
      <c r="A510" s="444"/>
      <c r="B510" s="47"/>
      <c r="C510" s="472"/>
      <c r="D510" s="47"/>
      <c r="E510" s="47"/>
      <c r="F510" s="47"/>
      <c r="G510" s="47"/>
      <c r="H510" s="47"/>
      <c r="I510" s="444"/>
      <c r="J510" s="446"/>
      <c r="K510" s="446"/>
      <c r="L510" s="444"/>
      <c r="M510" s="444"/>
      <c r="N510" s="446"/>
      <c r="O510" s="446"/>
      <c r="P510" s="444"/>
      <c r="Q510" s="444"/>
      <c r="R510" s="47"/>
      <c r="S510" s="47"/>
      <c r="T510" s="47"/>
      <c r="U510" s="47"/>
      <c r="V510" s="47"/>
      <c r="W510" s="47"/>
      <c r="X510" s="47"/>
      <c r="Y510" s="47"/>
      <c r="Z510" s="47"/>
    </row>
    <row r="511" spans="1:26" ht="15.75" customHeight="1">
      <c r="A511" s="444"/>
      <c r="B511" s="47"/>
      <c r="C511" s="472"/>
      <c r="D511" s="47"/>
      <c r="E511" s="47"/>
      <c r="F511" s="47"/>
      <c r="G511" s="47"/>
      <c r="H511" s="47"/>
      <c r="I511" s="444"/>
      <c r="J511" s="446"/>
      <c r="K511" s="446"/>
      <c r="L511" s="444"/>
      <c r="M511" s="444"/>
      <c r="N511" s="446"/>
      <c r="O511" s="446"/>
      <c r="P511" s="444"/>
      <c r="Q511" s="444"/>
      <c r="R511" s="47"/>
      <c r="S511" s="47"/>
      <c r="T511" s="47"/>
      <c r="U511" s="47"/>
      <c r="V511" s="47"/>
      <c r="W511" s="47"/>
      <c r="X511" s="47"/>
      <c r="Y511" s="47"/>
      <c r="Z511" s="47"/>
    </row>
    <row r="512" spans="1:26" ht="15.75" customHeight="1">
      <c r="A512" s="444"/>
      <c r="B512" s="47"/>
      <c r="C512" s="472"/>
      <c r="D512" s="47"/>
      <c r="E512" s="47"/>
      <c r="F512" s="47"/>
      <c r="G512" s="47"/>
      <c r="H512" s="47"/>
      <c r="I512" s="444"/>
      <c r="J512" s="446"/>
      <c r="K512" s="446"/>
      <c r="L512" s="444"/>
      <c r="M512" s="444"/>
      <c r="N512" s="446"/>
      <c r="O512" s="446"/>
      <c r="P512" s="444"/>
      <c r="Q512" s="444"/>
      <c r="R512" s="47"/>
      <c r="S512" s="47"/>
      <c r="T512" s="47"/>
      <c r="U512" s="47"/>
      <c r="V512" s="47"/>
      <c r="W512" s="47"/>
      <c r="X512" s="47"/>
      <c r="Y512" s="47"/>
      <c r="Z512" s="47"/>
    </row>
    <row r="513" spans="1:26" ht="15.75" customHeight="1">
      <c r="A513" s="444"/>
      <c r="B513" s="47"/>
      <c r="C513" s="472"/>
      <c r="D513" s="47"/>
      <c r="E513" s="47"/>
      <c r="F513" s="47"/>
      <c r="G513" s="47"/>
      <c r="H513" s="47"/>
      <c r="I513" s="444"/>
      <c r="J513" s="446"/>
      <c r="K513" s="446"/>
      <c r="L513" s="444"/>
      <c r="M513" s="444"/>
      <c r="N513" s="446"/>
      <c r="O513" s="446"/>
      <c r="P513" s="444"/>
      <c r="Q513" s="444"/>
      <c r="R513" s="47"/>
      <c r="S513" s="47"/>
      <c r="T513" s="47"/>
      <c r="U513" s="47"/>
      <c r="V513" s="47"/>
      <c r="W513" s="47"/>
      <c r="X513" s="47"/>
      <c r="Y513" s="47"/>
      <c r="Z513" s="47"/>
    </row>
    <row r="514" spans="1:26" ht="15.75" customHeight="1">
      <c r="A514" s="444"/>
      <c r="B514" s="47"/>
      <c r="C514" s="472"/>
      <c r="D514" s="47"/>
      <c r="E514" s="47"/>
      <c r="F514" s="47"/>
      <c r="G514" s="47"/>
      <c r="H514" s="47"/>
      <c r="I514" s="444"/>
      <c r="J514" s="446"/>
      <c r="K514" s="446"/>
      <c r="L514" s="444"/>
      <c r="M514" s="444"/>
      <c r="N514" s="446"/>
      <c r="O514" s="446"/>
      <c r="P514" s="444"/>
      <c r="Q514" s="444"/>
      <c r="R514" s="47"/>
      <c r="S514" s="47"/>
      <c r="T514" s="47"/>
      <c r="U514" s="47"/>
      <c r="V514" s="47"/>
      <c r="W514" s="47"/>
      <c r="X514" s="47"/>
      <c r="Y514" s="47"/>
      <c r="Z514" s="47"/>
    </row>
    <row r="515" spans="1:26" ht="15.75" customHeight="1">
      <c r="A515" s="444"/>
      <c r="B515" s="47"/>
      <c r="C515" s="472"/>
      <c r="D515" s="47"/>
      <c r="E515" s="47"/>
      <c r="F515" s="47"/>
      <c r="G515" s="47"/>
      <c r="H515" s="47"/>
      <c r="I515" s="444"/>
      <c r="J515" s="446"/>
      <c r="K515" s="446"/>
      <c r="L515" s="444"/>
      <c r="M515" s="444"/>
      <c r="N515" s="446"/>
      <c r="O515" s="446"/>
      <c r="P515" s="444"/>
      <c r="Q515" s="444"/>
      <c r="R515" s="47"/>
      <c r="S515" s="47"/>
      <c r="T515" s="47"/>
      <c r="U515" s="47"/>
      <c r="V515" s="47"/>
      <c r="W515" s="47"/>
      <c r="X515" s="47"/>
      <c r="Y515" s="47"/>
      <c r="Z515" s="47"/>
    </row>
    <row r="516" spans="1:26" ht="15.75" customHeight="1">
      <c r="A516" s="444"/>
      <c r="B516" s="47"/>
      <c r="C516" s="472"/>
      <c r="D516" s="47"/>
      <c r="E516" s="47"/>
      <c r="F516" s="47"/>
      <c r="G516" s="47"/>
      <c r="H516" s="47"/>
      <c r="I516" s="444"/>
      <c r="J516" s="446"/>
      <c r="K516" s="446"/>
      <c r="L516" s="444"/>
      <c r="M516" s="444"/>
      <c r="N516" s="446"/>
      <c r="O516" s="446"/>
      <c r="P516" s="444"/>
      <c r="Q516" s="444"/>
      <c r="R516" s="47"/>
      <c r="S516" s="47"/>
      <c r="T516" s="47"/>
      <c r="U516" s="47"/>
      <c r="V516" s="47"/>
      <c r="W516" s="47"/>
      <c r="X516" s="47"/>
      <c r="Y516" s="47"/>
      <c r="Z516" s="47"/>
    </row>
    <row r="517" spans="1:26" ht="15.75" customHeight="1">
      <c r="A517" s="444"/>
      <c r="B517" s="47"/>
      <c r="C517" s="472"/>
      <c r="D517" s="47"/>
      <c r="E517" s="47"/>
      <c r="F517" s="47"/>
      <c r="G517" s="47"/>
      <c r="H517" s="47"/>
      <c r="I517" s="444"/>
      <c r="J517" s="446"/>
      <c r="K517" s="446"/>
      <c r="L517" s="444"/>
      <c r="M517" s="444"/>
      <c r="N517" s="446"/>
      <c r="O517" s="446"/>
      <c r="P517" s="444"/>
      <c r="Q517" s="444"/>
      <c r="R517" s="47"/>
      <c r="S517" s="47"/>
      <c r="T517" s="47"/>
      <c r="U517" s="47"/>
      <c r="V517" s="47"/>
      <c r="W517" s="47"/>
      <c r="X517" s="47"/>
      <c r="Y517" s="47"/>
      <c r="Z517" s="47"/>
    </row>
    <row r="518" spans="1:26" ht="15.75" customHeight="1">
      <c r="A518" s="444"/>
      <c r="B518" s="47"/>
      <c r="C518" s="472"/>
      <c r="D518" s="47"/>
      <c r="E518" s="47"/>
      <c r="F518" s="47"/>
      <c r="G518" s="47"/>
      <c r="H518" s="47"/>
      <c r="I518" s="444"/>
      <c r="J518" s="446"/>
      <c r="K518" s="446"/>
      <c r="L518" s="444"/>
      <c r="M518" s="444"/>
      <c r="N518" s="446"/>
      <c r="O518" s="446"/>
      <c r="P518" s="444"/>
      <c r="Q518" s="444"/>
      <c r="R518" s="47"/>
      <c r="S518" s="47"/>
      <c r="T518" s="47"/>
      <c r="U518" s="47"/>
      <c r="V518" s="47"/>
      <c r="W518" s="47"/>
      <c r="X518" s="47"/>
      <c r="Y518" s="47"/>
      <c r="Z518" s="47"/>
    </row>
    <row r="519" spans="1:26" ht="15.75" customHeight="1">
      <c r="A519" s="444"/>
      <c r="B519" s="47"/>
      <c r="C519" s="472"/>
      <c r="D519" s="47"/>
      <c r="E519" s="47"/>
      <c r="F519" s="47"/>
      <c r="G519" s="47"/>
      <c r="H519" s="47"/>
      <c r="I519" s="444"/>
      <c r="J519" s="446"/>
      <c r="K519" s="446"/>
      <c r="L519" s="444"/>
      <c r="M519" s="444"/>
      <c r="N519" s="446"/>
      <c r="O519" s="446"/>
      <c r="P519" s="444"/>
      <c r="Q519" s="444"/>
      <c r="R519" s="47"/>
      <c r="S519" s="47"/>
      <c r="T519" s="47"/>
      <c r="U519" s="47"/>
      <c r="V519" s="47"/>
      <c r="W519" s="47"/>
      <c r="X519" s="47"/>
      <c r="Y519" s="47"/>
      <c r="Z519" s="47"/>
    </row>
    <row r="520" spans="1:26" ht="15.75" customHeight="1">
      <c r="A520" s="444"/>
      <c r="B520" s="47"/>
      <c r="C520" s="472"/>
      <c r="D520" s="47"/>
      <c r="E520" s="47"/>
      <c r="F520" s="47"/>
      <c r="G520" s="47"/>
      <c r="H520" s="47"/>
      <c r="I520" s="444"/>
      <c r="J520" s="446"/>
      <c r="K520" s="446"/>
      <c r="L520" s="444"/>
      <c r="M520" s="444"/>
      <c r="N520" s="446"/>
      <c r="O520" s="446"/>
      <c r="P520" s="444"/>
      <c r="Q520" s="444"/>
      <c r="R520" s="47"/>
      <c r="S520" s="47"/>
      <c r="T520" s="47"/>
      <c r="U520" s="47"/>
      <c r="V520" s="47"/>
      <c r="W520" s="47"/>
      <c r="X520" s="47"/>
      <c r="Y520" s="47"/>
      <c r="Z520" s="47"/>
    </row>
    <row r="521" spans="1:26" ht="15.75" customHeight="1">
      <c r="A521" s="444"/>
      <c r="B521" s="47"/>
      <c r="C521" s="472"/>
      <c r="D521" s="47"/>
      <c r="E521" s="47"/>
      <c r="F521" s="47"/>
      <c r="G521" s="47"/>
      <c r="H521" s="47"/>
      <c r="I521" s="444"/>
      <c r="J521" s="446"/>
      <c r="K521" s="446"/>
      <c r="L521" s="444"/>
      <c r="M521" s="444"/>
      <c r="N521" s="446"/>
      <c r="O521" s="446"/>
      <c r="P521" s="444"/>
      <c r="Q521" s="444"/>
      <c r="R521" s="47"/>
      <c r="S521" s="47"/>
      <c r="T521" s="47"/>
      <c r="U521" s="47"/>
      <c r="V521" s="47"/>
      <c r="W521" s="47"/>
      <c r="X521" s="47"/>
      <c r="Y521" s="47"/>
      <c r="Z521" s="47"/>
    </row>
    <row r="522" spans="1:26" ht="15.75" customHeight="1">
      <c r="A522" s="444"/>
      <c r="B522" s="47"/>
      <c r="C522" s="472"/>
      <c r="D522" s="47"/>
      <c r="E522" s="47"/>
      <c r="F522" s="47"/>
      <c r="G522" s="47"/>
      <c r="H522" s="47"/>
      <c r="I522" s="444"/>
      <c r="J522" s="446"/>
      <c r="K522" s="446"/>
      <c r="L522" s="444"/>
      <c r="M522" s="444"/>
      <c r="N522" s="446"/>
      <c r="O522" s="446"/>
      <c r="P522" s="444"/>
      <c r="Q522" s="444"/>
      <c r="R522" s="47"/>
      <c r="S522" s="47"/>
      <c r="T522" s="47"/>
      <c r="U522" s="47"/>
      <c r="V522" s="47"/>
      <c r="W522" s="47"/>
      <c r="X522" s="47"/>
      <c r="Y522" s="47"/>
      <c r="Z522" s="47"/>
    </row>
    <row r="523" spans="1:26" ht="15.75" customHeight="1">
      <c r="A523" s="444"/>
      <c r="B523" s="47"/>
      <c r="C523" s="472"/>
      <c r="D523" s="47"/>
      <c r="E523" s="47"/>
      <c r="F523" s="47"/>
      <c r="G523" s="47"/>
      <c r="H523" s="47"/>
      <c r="I523" s="444"/>
      <c r="J523" s="446"/>
      <c r="K523" s="446"/>
      <c r="L523" s="444"/>
      <c r="M523" s="444"/>
      <c r="N523" s="446"/>
      <c r="O523" s="446"/>
      <c r="P523" s="444"/>
      <c r="Q523" s="444"/>
      <c r="R523" s="47"/>
      <c r="S523" s="47"/>
      <c r="T523" s="47"/>
      <c r="U523" s="47"/>
      <c r="V523" s="47"/>
      <c r="W523" s="47"/>
      <c r="X523" s="47"/>
      <c r="Y523" s="47"/>
      <c r="Z523" s="47"/>
    </row>
    <row r="524" spans="1:26" ht="15.75" customHeight="1">
      <c r="A524" s="444"/>
      <c r="B524" s="47"/>
      <c r="C524" s="472"/>
      <c r="D524" s="47"/>
      <c r="E524" s="47"/>
      <c r="F524" s="47"/>
      <c r="G524" s="47"/>
      <c r="H524" s="47"/>
      <c r="I524" s="444"/>
      <c r="J524" s="446"/>
      <c r="K524" s="446"/>
      <c r="L524" s="444"/>
      <c r="M524" s="444"/>
      <c r="N524" s="446"/>
      <c r="O524" s="446"/>
      <c r="P524" s="444"/>
      <c r="Q524" s="444"/>
      <c r="R524" s="47"/>
      <c r="S524" s="47"/>
      <c r="T524" s="47"/>
      <c r="U524" s="47"/>
      <c r="V524" s="47"/>
      <c r="W524" s="47"/>
      <c r="X524" s="47"/>
      <c r="Y524" s="47"/>
      <c r="Z524" s="47"/>
    </row>
    <row r="525" spans="1:26" ht="15.75" customHeight="1">
      <c r="A525" s="444"/>
      <c r="B525" s="47"/>
      <c r="C525" s="472"/>
      <c r="D525" s="47"/>
      <c r="E525" s="47"/>
      <c r="F525" s="47"/>
      <c r="G525" s="47"/>
      <c r="H525" s="47"/>
      <c r="I525" s="444"/>
      <c r="J525" s="446"/>
      <c r="K525" s="446"/>
      <c r="L525" s="444"/>
      <c r="M525" s="444"/>
      <c r="N525" s="446"/>
      <c r="O525" s="446"/>
      <c r="P525" s="444"/>
      <c r="Q525" s="444"/>
      <c r="R525" s="47"/>
      <c r="S525" s="47"/>
      <c r="T525" s="47"/>
      <c r="U525" s="47"/>
      <c r="V525" s="47"/>
      <c r="W525" s="47"/>
      <c r="X525" s="47"/>
      <c r="Y525" s="47"/>
      <c r="Z525" s="47"/>
    </row>
    <row r="526" spans="1:26" ht="15.75" customHeight="1">
      <c r="A526" s="444"/>
      <c r="B526" s="47"/>
      <c r="C526" s="472"/>
      <c r="D526" s="47"/>
      <c r="E526" s="47"/>
      <c r="F526" s="47"/>
      <c r="G526" s="47"/>
      <c r="H526" s="47"/>
      <c r="I526" s="444"/>
      <c r="J526" s="446"/>
      <c r="K526" s="446"/>
      <c r="L526" s="444"/>
      <c r="M526" s="444"/>
      <c r="N526" s="446"/>
      <c r="O526" s="446"/>
      <c r="P526" s="444"/>
      <c r="Q526" s="444"/>
      <c r="R526" s="47"/>
      <c r="S526" s="47"/>
      <c r="T526" s="47"/>
      <c r="U526" s="47"/>
      <c r="V526" s="47"/>
      <c r="W526" s="47"/>
      <c r="X526" s="47"/>
      <c r="Y526" s="47"/>
      <c r="Z526" s="47"/>
    </row>
    <row r="527" spans="1:26" ht="15.75" customHeight="1">
      <c r="A527" s="444"/>
      <c r="B527" s="47"/>
      <c r="C527" s="472"/>
      <c r="D527" s="47"/>
      <c r="E527" s="47"/>
      <c r="F527" s="47"/>
      <c r="G527" s="47"/>
      <c r="H527" s="47"/>
      <c r="I527" s="444"/>
      <c r="J527" s="446"/>
      <c r="K527" s="446"/>
      <c r="L527" s="444"/>
      <c r="M527" s="444"/>
      <c r="N527" s="446"/>
      <c r="O527" s="446"/>
      <c r="P527" s="444"/>
      <c r="Q527" s="444"/>
      <c r="R527" s="47"/>
      <c r="S527" s="47"/>
      <c r="T527" s="47"/>
      <c r="U527" s="47"/>
      <c r="V527" s="47"/>
      <c r="W527" s="47"/>
      <c r="X527" s="47"/>
      <c r="Y527" s="47"/>
      <c r="Z527" s="47"/>
    </row>
    <row r="528" spans="1:26" ht="15.75" customHeight="1">
      <c r="A528" s="444"/>
      <c r="B528" s="47"/>
      <c r="C528" s="472"/>
      <c r="D528" s="47"/>
      <c r="E528" s="47"/>
      <c r="F528" s="47"/>
      <c r="G528" s="47"/>
      <c r="H528" s="47"/>
      <c r="I528" s="444"/>
      <c r="J528" s="446"/>
      <c r="K528" s="446"/>
      <c r="L528" s="444"/>
      <c r="M528" s="444"/>
      <c r="N528" s="446"/>
      <c r="O528" s="446"/>
      <c r="P528" s="444"/>
      <c r="Q528" s="444"/>
      <c r="R528" s="47"/>
      <c r="S528" s="47"/>
      <c r="T528" s="47"/>
      <c r="U528" s="47"/>
      <c r="V528" s="47"/>
      <c r="W528" s="47"/>
      <c r="X528" s="47"/>
      <c r="Y528" s="47"/>
      <c r="Z528" s="47"/>
    </row>
    <row r="529" spans="1:26" ht="15.75" customHeight="1">
      <c r="A529" s="444"/>
      <c r="B529" s="47"/>
      <c r="C529" s="472"/>
      <c r="D529" s="47"/>
      <c r="E529" s="47"/>
      <c r="F529" s="47"/>
      <c r="G529" s="47"/>
      <c r="H529" s="47"/>
      <c r="I529" s="444"/>
      <c r="J529" s="446"/>
      <c r="K529" s="446"/>
      <c r="L529" s="444"/>
      <c r="M529" s="444"/>
      <c r="N529" s="446"/>
      <c r="O529" s="446"/>
      <c r="P529" s="444"/>
      <c r="Q529" s="444"/>
      <c r="R529" s="47"/>
      <c r="S529" s="47"/>
      <c r="T529" s="47"/>
      <c r="U529" s="47"/>
      <c r="V529" s="47"/>
      <c r="W529" s="47"/>
      <c r="X529" s="47"/>
      <c r="Y529" s="47"/>
      <c r="Z529" s="47"/>
    </row>
    <row r="530" spans="1:26" ht="15.75" customHeight="1">
      <c r="A530" s="444"/>
      <c r="B530" s="47"/>
      <c r="C530" s="472"/>
      <c r="D530" s="47"/>
      <c r="E530" s="47"/>
      <c r="F530" s="47"/>
      <c r="G530" s="47"/>
      <c r="H530" s="47"/>
      <c r="I530" s="444"/>
      <c r="J530" s="446"/>
      <c r="K530" s="446"/>
      <c r="L530" s="444"/>
      <c r="M530" s="444"/>
      <c r="N530" s="446"/>
      <c r="O530" s="446"/>
      <c r="P530" s="444"/>
      <c r="Q530" s="444"/>
      <c r="R530" s="47"/>
      <c r="S530" s="47"/>
      <c r="T530" s="47"/>
      <c r="U530" s="47"/>
      <c r="V530" s="47"/>
      <c r="W530" s="47"/>
      <c r="X530" s="47"/>
      <c r="Y530" s="47"/>
      <c r="Z530" s="47"/>
    </row>
    <row r="531" spans="1:26" ht="15.75" customHeight="1">
      <c r="A531" s="444"/>
      <c r="B531" s="47"/>
      <c r="C531" s="472"/>
      <c r="D531" s="47"/>
      <c r="E531" s="47"/>
      <c r="F531" s="47"/>
      <c r="G531" s="47"/>
      <c r="H531" s="47"/>
      <c r="I531" s="444"/>
      <c r="J531" s="446"/>
      <c r="K531" s="446"/>
      <c r="L531" s="444"/>
      <c r="M531" s="444"/>
      <c r="N531" s="446"/>
      <c r="O531" s="446"/>
      <c r="P531" s="444"/>
      <c r="Q531" s="444"/>
      <c r="R531" s="47"/>
      <c r="S531" s="47"/>
      <c r="T531" s="47"/>
      <c r="U531" s="47"/>
      <c r="V531" s="47"/>
      <c r="W531" s="47"/>
      <c r="X531" s="47"/>
      <c r="Y531" s="47"/>
      <c r="Z531" s="47"/>
    </row>
    <row r="532" spans="1:26" ht="15.75" customHeight="1">
      <c r="A532" s="444"/>
      <c r="B532" s="47"/>
      <c r="C532" s="472"/>
      <c r="D532" s="47"/>
      <c r="E532" s="47"/>
      <c r="F532" s="47"/>
      <c r="G532" s="47"/>
      <c r="H532" s="47"/>
      <c r="I532" s="444"/>
      <c r="J532" s="446"/>
      <c r="K532" s="446"/>
      <c r="L532" s="444"/>
      <c r="M532" s="444"/>
      <c r="N532" s="446"/>
      <c r="O532" s="446"/>
      <c r="P532" s="444"/>
      <c r="Q532" s="444"/>
      <c r="R532" s="47"/>
      <c r="S532" s="47"/>
      <c r="T532" s="47"/>
      <c r="U532" s="47"/>
      <c r="V532" s="47"/>
      <c r="W532" s="47"/>
      <c r="X532" s="47"/>
      <c r="Y532" s="47"/>
      <c r="Z532" s="47"/>
    </row>
    <row r="533" spans="1:26" ht="15.75" customHeight="1">
      <c r="A533" s="444"/>
      <c r="B533" s="47"/>
      <c r="C533" s="472"/>
      <c r="D533" s="47"/>
      <c r="E533" s="47"/>
      <c r="F533" s="47"/>
      <c r="G533" s="47"/>
      <c r="H533" s="47"/>
      <c r="I533" s="444"/>
      <c r="J533" s="446"/>
      <c r="K533" s="446"/>
      <c r="L533" s="444"/>
      <c r="M533" s="444"/>
      <c r="N533" s="446"/>
      <c r="O533" s="446"/>
      <c r="P533" s="444"/>
      <c r="Q533" s="444"/>
      <c r="R533" s="47"/>
      <c r="S533" s="47"/>
      <c r="T533" s="47"/>
      <c r="U533" s="47"/>
      <c r="V533" s="47"/>
      <c r="W533" s="47"/>
      <c r="X533" s="47"/>
      <c r="Y533" s="47"/>
      <c r="Z533" s="47"/>
    </row>
    <row r="534" spans="1:26" ht="15.75" customHeight="1">
      <c r="A534" s="444"/>
      <c r="B534" s="47"/>
      <c r="C534" s="472"/>
      <c r="D534" s="47"/>
      <c r="E534" s="47"/>
      <c r="F534" s="47"/>
      <c r="G534" s="47"/>
      <c r="H534" s="47"/>
      <c r="I534" s="444"/>
      <c r="J534" s="446"/>
      <c r="K534" s="446"/>
      <c r="L534" s="444"/>
      <c r="M534" s="444"/>
      <c r="N534" s="446"/>
      <c r="O534" s="446"/>
      <c r="P534" s="444"/>
      <c r="Q534" s="444"/>
      <c r="R534" s="47"/>
      <c r="S534" s="47"/>
      <c r="T534" s="47"/>
      <c r="U534" s="47"/>
      <c r="V534" s="47"/>
      <c r="W534" s="47"/>
      <c r="X534" s="47"/>
      <c r="Y534" s="47"/>
      <c r="Z534" s="47"/>
    </row>
    <row r="535" spans="1:26" ht="15.75" customHeight="1">
      <c r="A535" s="444"/>
      <c r="B535" s="47"/>
      <c r="C535" s="472"/>
      <c r="D535" s="47"/>
      <c r="E535" s="47"/>
      <c r="F535" s="47"/>
      <c r="G535" s="47"/>
      <c r="H535" s="47"/>
      <c r="I535" s="444"/>
      <c r="J535" s="446"/>
      <c r="K535" s="446"/>
      <c r="L535" s="444"/>
      <c r="M535" s="444"/>
      <c r="N535" s="446"/>
      <c r="O535" s="446"/>
      <c r="P535" s="444"/>
      <c r="Q535" s="444"/>
      <c r="R535" s="47"/>
      <c r="S535" s="47"/>
      <c r="T535" s="47"/>
      <c r="U535" s="47"/>
      <c r="V535" s="47"/>
      <c r="W535" s="47"/>
      <c r="X535" s="47"/>
      <c r="Y535" s="47"/>
      <c r="Z535" s="47"/>
    </row>
    <row r="536" spans="1:26" ht="15.75" customHeight="1">
      <c r="A536" s="444"/>
      <c r="B536" s="47"/>
      <c r="C536" s="472"/>
      <c r="D536" s="47"/>
      <c r="E536" s="47"/>
      <c r="F536" s="47"/>
      <c r="G536" s="47"/>
      <c r="H536" s="47"/>
      <c r="I536" s="444"/>
      <c r="J536" s="446"/>
      <c r="K536" s="446"/>
      <c r="L536" s="444"/>
      <c r="M536" s="444"/>
      <c r="N536" s="446"/>
      <c r="O536" s="446"/>
      <c r="P536" s="444"/>
      <c r="Q536" s="444"/>
      <c r="R536" s="47"/>
      <c r="S536" s="47"/>
      <c r="T536" s="47"/>
      <c r="U536" s="47"/>
      <c r="V536" s="47"/>
      <c r="W536" s="47"/>
      <c r="X536" s="47"/>
      <c r="Y536" s="47"/>
      <c r="Z536" s="47"/>
    </row>
    <row r="537" spans="1:26" ht="15.75" customHeight="1">
      <c r="A537" s="444"/>
      <c r="B537" s="47"/>
      <c r="C537" s="472"/>
      <c r="D537" s="47"/>
      <c r="E537" s="47"/>
      <c r="F537" s="47"/>
      <c r="G537" s="47"/>
      <c r="H537" s="47"/>
      <c r="I537" s="444"/>
      <c r="J537" s="446"/>
      <c r="K537" s="446"/>
      <c r="L537" s="444"/>
      <c r="M537" s="444"/>
      <c r="N537" s="446"/>
      <c r="O537" s="446"/>
      <c r="P537" s="444"/>
      <c r="Q537" s="444"/>
      <c r="R537" s="47"/>
      <c r="S537" s="47"/>
      <c r="T537" s="47"/>
      <c r="U537" s="47"/>
      <c r="V537" s="47"/>
      <c r="W537" s="47"/>
      <c r="X537" s="47"/>
      <c r="Y537" s="47"/>
      <c r="Z537" s="47"/>
    </row>
    <row r="538" spans="1:26" ht="15.75" customHeight="1">
      <c r="A538" s="444"/>
      <c r="B538" s="47"/>
      <c r="C538" s="472"/>
      <c r="D538" s="47"/>
      <c r="E538" s="47"/>
      <c r="F538" s="47"/>
      <c r="G538" s="47"/>
      <c r="H538" s="47"/>
      <c r="I538" s="444"/>
      <c r="J538" s="446"/>
      <c r="K538" s="446"/>
      <c r="L538" s="444"/>
      <c r="M538" s="444"/>
      <c r="N538" s="446"/>
      <c r="O538" s="446"/>
      <c r="P538" s="444"/>
      <c r="Q538" s="444"/>
      <c r="R538" s="47"/>
      <c r="S538" s="47"/>
      <c r="T538" s="47"/>
      <c r="U538" s="47"/>
      <c r="V538" s="47"/>
      <c r="W538" s="47"/>
      <c r="X538" s="47"/>
      <c r="Y538" s="47"/>
      <c r="Z538" s="47"/>
    </row>
    <row r="539" spans="1:26" ht="15.75" customHeight="1">
      <c r="A539" s="444"/>
      <c r="B539" s="47"/>
      <c r="C539" s="472"/>
      <c r="D539" s="47"/>
      <c r="E539" s="47"/>
      <c r="F539" s="47"/>
      <c r="G539" s="47"/>
      <c r="H539" s="47"/>
      <c r="I539" s="444"/>
      <c r="J539" s="446"/>
      <c r="K539" s="446"/>
      <c r="L539" s="444"/>
      <c r="M539" s="444"/>
      <c r="N539" s="446"/>
      <c r="O539" s="446"/>
      <c r="P539" s="444"/>
      <c r="Q539" s="444"/>
      <c r="R539" s="47"/>
      <c r="S539" s="47"/>
      <c r="T539" s="47"/>
      <c r="U539" s="47"/>
      <c r="V539" s="47"/>
      <c r="W539" s="47"/>
      <c r="X539" s="47"/>
      <c r="Y539" s="47"/>
      <c r="Z539" s="47"/>
    </row>
    <row r="540" spans="1:26" ht="15.75" customHeight="1">
      <c r="A540" s="444"/>
      <c r="B540" s="47"/>
      <c r="C540" s="472"/>
      <c r="D540" s="47"/>
      <c r="E540" s="47"/>
      <c r="F540" s="47"/>
      <c r="G540" s="47"/>
      <c r="H540" s="47"/>
      <c r="I540" s="444"/>
      <c r="J540" s="446"/>
      <c r="K540" s="446"/>
      <c r="L540" s="444"/>
      <c r="M540" s="444"/>
      <c r="N540" s="446"/>
      <c r="O540" s="446"/>
      <c r="P540" s="444"/>
      <c r="Q540" s="444"/>
      <c r="R540" s="47"/>
      <c r="S540" s="47"/>
      <c r="T540" s="47"/>
      <c r="U540" s="47"/>
      <c r="V540" s="47"/>
      <c r="W540" s="47"/>
      <c r="X540" s="47"/>
      <c r="Y540" s="47"/>
      <c r="Z540" s="47"/>
    </row>
    <row r="541" spans="1:26" ht="15.75" customHeight="1">
      <c r="A541" s="444"/>
      <c r="B541" s="47"/>
      <c r="C541" s="472"/>
      <c r="D541" s="47"/>
      <c r="E541" s="47"/>
      <c r="F541" s="47"/>
      <c r="G541" s="47"/>
      <c r="H541" s="47"/>
      <c r="I541" s="444"/>
      <c r="J541" s="446"/>
      <c r="K541" s="446"/>
      <c r="L541" s="444"/>
      <c r="M541" s="444"/>
      <c r="N541" s="446"/>
      <c r="O541" s="446"/>
      <c r="P541" s="444"/>
      <c r="Q541" s="444"/>
      <c r="R541" s="47"/>
      <c r="S541" s="47"/>
      <c r="T541" s="47"/>
      <c r="U541" s="47"/>
      <c r="V541" s="47"/>
      <c r="W541" s="47"/>
      <c r="X541" s="47"/>
      <c r="Y541" s="47"/>
      <c r="Z541" s="47"/>
    </row>
    <row r="542" spans="1:26" ht="15.75" customHeight="1">
      <c r="A542" s="444"/>
      <c r="B542" s="47"/>
      <c r="C542" s="472"/>
      <c r="D542" s="47"/>
      <c r="E542" s="47"/>
      <c r="F542" s="47"/>
      <c r="G542" s="47"/>
      <c r="H542" s="47"/>
      <c r="I542" s="444"/>
      <c r="J542" s="446"/>
      <c r="K542" s="446"/>
      <c r="L542" s="444"/>
      <c r="M542" s="444"/>
      <c r="N542" s="446"/>
      <c r="O542" s="446"/>
      <c r="P542" s="444"/>
      <c r="Q542" s="444"/>
      <c r="R542" s="47"/>
      <c r="S542" s="47"/>
      <c r="T542" s="47"/>
      <c r="U542" s="47"/>
      <c r="V542" s="47"/>
      <c r="W542" s="47"/>
      <c r="X542" s="47"/>
      <c r="Y542" s="47"/>
      <c r="Z542" s="47"/>
    </row>
    <row r="543" spans="1:26" ht="15.75" customHeight="1">
      <c r="A543" s="444"/>
      <c r="B543" s="47"/>
      <c r="C543" s="472"/>
      <c r="D543" s="47"/>
      <c r="E543" s="47"/>
      <c r="F543" s="47"/>
      <c r="G543" s="47"/>
      <c r="H543" s="47"/>
      <c r="I543" s="444"/>
      <c r="J543" s="446"/>
      <c r="K543" s="446"/>
      <c r="L543" s="444"/>
      <c r="M543" s="444"/>
      <c r="N543" s="446"/>
      <c r="O543" s="446"/>
      <c r="P543" s="444"/>
      <c r="Q543" s="444"/>
      <c r="R543" s="47"/>
      <c r="S543" s="47"/>
      <c r="T543" s="47"/>
      <c r="U543" s="47"/>
      <c r="V543" s="47"/>
      <c r="W543" s="47"/>
      <c r="X543" s="47"/>
      <c r="Y543" s="47"/>
      <c r="Z543" s="47"/>
    </row>
    <row r="544" spans="1:26" ht="15.75" customHeight="1">
      <c r="A544" s="444"/>
      <c r="B544" s="47"/>
      <c r="C544" s="472"/>
      <c r="D544" s="47"/>
      <c r="E544" s="47"/>
      <c r="F544" s="47"/>
      <c r="G544" s="47"/>
      <c r="H544" s="47"/>
      <c r="I544" s="444"/>
      <c r="J544" s="446"/>
      <c r="K544" s="446"/>
      <c r="L544" s="444"/>
      <c r="M544" s="444"/>
      <c r="N544" s="446"/>
      <c r="O544" s="446"/>
      <c r="P544" s="444"/>
      <c r="Q544" s="444"/>
      <c r="R544" s="47"/>
      <c r="S544" s="47"/>
      <c r="T544" s="47"/>
      <c r="U544" s="47"/>
      <c r="V544" s="47"/>
      <c r="W544" s="47"/>
      <c r="X544" s="47"/>
      <c r="Y544" s="47"/>
      <c r="Z544" s="47"/>
    </row>
    <row r="545" spans="1:26" ht="15.75" customHeight="1">
      <c r="A545" s="444"/>
      <c r="B545" s="47"/>
      <c r="C545" s="472"/>
      <c r="D545" s="47"/>
      <c r="E545" s="47"/>
      <c r="F545" s="47"/>
      <c r="G545" s="47"/>
      <c r="H545" s="47"/>
      <c r="I545" s="444"/>
      <c r="J545" s="446"/>
      <c r="K545" s="446"/>
      <c r="L545" s="444"/>
      <c r="M545" s="444"/>
      <c r="N545" s="446"/>
      <c r="O545" s="446"/>
      <c r="P545" s="444"/>
      <c r="Q545" s="444"/>
      <c r="R545" s="47"/>
      <c r="S545" s="47"/>
      <c r="T545" s="47"/>
      <c r="U545" s="47"/>
      <c r="V545" s="47"/>
      <c r="W545" s="47"/>
      <c r="X545" s="47"/>
      <c r="Y545" s="47"/>
      <c r="Z545" s="47"/>
    </row>
    <row r="546" spans="1:26" ht="15.75" customHeight="1">
      <c r="A546" s="444"/>
      <c r="B546" s="47"/>
      <c r="C546" s="472"/>
      <c r="D546" s="47"/>
      <c r="E546" s="47"/>
      <c r="F546" s="47"/>
      <c r="G546" s="47"/>
      <c r="H546" s="47"/>
      <c r="I546" s="444"/>
      <c r="J546" s="446"/>
      <c r="K546" s="446"/>
      <c r="L546" s="444"/>
      <c r="M546" s="444"/>
      <c r="N546" s="446"/>
      <c r="O546" s="446"/>
      <c r="P546" s="444"/>
      <c r="Q546" s="444"/>
      <c r="R546" s="47"/>
      <c r="S546" s="47"/>
      <c r="T546" s="47"/>
      <c r="U546" s="47"/>
      <c r="V546" s="47"/>
      <c r="W546" s="47"/>
      <c r="X546" s="47"/>
      <c r="Y546" s="47"/>
      <c r="Z546" s="47"/>
    </row>
    <row r="547" spans="1:26" ht="15.75" customHeight="1">
      <c r="A547" s="444"/>
      <c r="B547" s="47"/>
      <c r="C547" s="472"/>
      <c r="D547" s="47"/>
      <c r="E547" s="47"/>
      <c r="F547" s="47"/>
      <c r="G547" s="47"/>
      <c r="H547" s="47"/>
      <c r="I547" s="444"/>
      <c r="J547" s="446"/>
      <c r="K547" s="446"/>
      <c r="L547" s="444"/>
      <c r="M547" s="444"/>
      <c r="N547" s="446"/>
      <c r="O547" s="446"/>
      <c r="P547" s="444"/>
      <c r="Q547" s="444"/>
      <c r="R547" s="47"/>
      <c r="S547" s="47"/>
      <c r="T547" s="47"/>
      <c r="U547" s="47"/>
      <c r="V547" s="47"/>
      <c r="W547" s="47"/>
      <c r="X547" s="47"/>
      <c r="Y547" s="47"/>
      <c r="Z547" s="47"/>
    </row>
    <row r="548" spans="1:26" ht="15.75" customHeight="1">
      <c r="A548" s="444"/>
      <c r="B548" s="47"/>
      <c r="C548" s="472"/>
      <c r="D548" s="47"/>
      <c r="E548" s="47"/>
      <c r="F548" s="47"/>
      <c r="G548" s="47"/>
      <c r="H548" s="47"/>
      <c r="I548" s="444"/>
      <c r="J548" s="446"/>
      <c r="K548" s="446"/>
      <c r="L548" s="444"/>
      <c r="M548" s="444"/>
      <c r="N548" s="446"/>
      <c r="O548" s="446"/>
      <c r="P548" s="444"/>
      <c r="Q548" s="444"/>
      <c r="R548" s="47"/>
      <c r="S548" s="47"/>
      <c r="T548" s="47"/>
      <c r="U548" s="47"/>
      <c r="V548" s="47"/>
      <c r="W548" s="47"/>
      <c r="X548" s="47"/>
      <c r="Y548" s="47"/>
      <c r="Z548" s="47"/>
    </row>
    <row r="549" spans="1:26" ht="15.75" customHeight="1">
      <c r="A549" s="444"/>
      <c r="B549" s="47"/>
      <c r="C549" s="472"/>
      <c r="D549" s="47"/>
      <c r="E549" s="47"/>
      <c r="F549" s="47"/>
      <c r="G549" s="47"/>
      <c r="H549" s="47"/>
      <c r="I549" s="444"/>
      <c r="J549" s="446"/>
      <c r="K549" s="446"/>
      <c r="L549" s="444"/>
      <c r="M549" s="444"/>
      <c r="N549" s="446"/>
      <c r="O549" s="446"/>
      <c r="P549" s="444"/>
      <c r="Q549" s="444"/>
      <c r="R549" s="47"/>
      <c r="S549" s="47"/>
      <c r="T549" s="47"/>
      <c r="U549" s="47"/>
      <c r="V549" s="47"/>
      <c r="W549" s="47"/>
      <c r="X549" s="47"/>
      <c r="Y549" s="47"/>
      <c r="Z549" s="47"/>
    </row>
    <row r="550" spans="1:26" ht="15.75" customHeight="1">
      <c r="A550" s="444"/>
      <c r="B550" s="47"/>
      <c r="C550" s="472"/>
      <c r="D550" s="47"/>
      <c r="E550" s="47"/>
      <c r="F550" s="47"/>
      <c r="G550" s="47"/>
      <c r="H550" s="47"/>
      <c r="I550" s="444"/>
      <c r="J550" s="446"/>
      <c r="K550" s="446"/>
      <c r="L550" s="444"/>
      <c r="M550" s="444"/>
      <c r="N550" s="446"/>
      <c r="O550" s="446"/>
      <c r="P550" s="444"/>
      <c r="Q550" s="444"/>
      <c r="R550" s="47"/>
      <c r="S550" s="47"/>
      <c r="T550" s="47"/>
      <c r="U550" s="47"/>
      <c r="V550" s="47"/>
      <c r="W550" s="47"/>
      <c r="X550" s="47"/>
      <c r="Y550" s="47"/>
      <c r="Z550" s="47"/>
    </row>
    <row r="551" spans="1:26" ht="15.75" customHeight="1">
      <c r="A551" s="444"/>
      <c r="B551" s="47"/>
      <c r="C551" s="472"/>
      <c r="D551" s="47"/>
      <c r="E551" s="47"/>
      <c r="F551" s="47"/>
      <c r="G551" s="47"/>
      <c r="H551" s="47"/>
      <c r="I551" s="444"/>
      <c r="J551" s="446"/>
      <c r="K551" s="446"/>
      <c r="L551" s="444"/>
      <c r="M551" s="444"/>
      <c r="N551" s="446"/>
      <c r="O551" s="446"/>
      <c r="P551" s="444"/>
      <c r="Q551" s="444"/>
      <c r="R551" s="47"/>
      <c r="S551" s="47"/>
      <c r="T551" s="47"/>
      <c r="U551" s="47"/>
      <c r="V551" s="47"/>
      <c r="W551" s="47"/>
      <c r="X551" s="47"/>
      <c r="Y551" s="47"/>
      <c r="Z551" s="47"/>
    </row>
    <row r="552" spans="1:26" ht="15.75" customHeight="1">
      <c r="A552" s="444"/>
      <c r="B552" s="47"/>
      <c r="C552" s="472"/>
      <c r="D552" s="47"/>
      <c r="E552" s="47"/>
      <c r="F552" s="47"/>
      <c r="G552" s="47"/>
      <c r="H552" s="47"/>
      <c r="I552" s="444"/>
      <c r="J552" s="446"/>
      <c r="K552" s="446"/>
      <c r="L552" s="444"/>
      <c r="M552" s="444"/>
      <c r="N552" s="446"/>
      <c r="O552" s="446"/>
      <c r="P552" s="444"/>
      <c r="Q552" s="444"/>
      <c r="R552" s="47"/>
      <c r="S552" s="47"/>
      <c r="T552" s="47"/>
      <c r="U552" s="47"/>
      <c r="V552" s="47"/>
      <c r="W552" s="47"/>
      <c r="X552" s="47"/>
      <c r="Y552" s="47"/>
      <c r="Z552" s="47"/>
    </row>
    <row r="553" spans="1:26" ht="15.75" customHeight="1">
      <c r="A553" s="444"/>
      <c r="B553" s="47"/>
      <c r="C553" s="472"/>
      <c r="D553" s="47"/>
      <c r="E553" s="47"/>
      <c r="F553" s="47"/>
      <c r="G553" s="47"/>
      <c r="H553" s="47"/>
      <c r="I553" s="444"/>
      <c r="J553" s="446"/>
      <c r="K553" s="446"/>
      <c r="L553" s="444"/>
      <c r="M553" s="444"/>
      <c r="N553" s="446"/>
      <c r="O553" s="446"/>
      <c r="P553" s="444"/>
      <c r="Q553" s="444"/>
      <c r="R553" s="47"/>
      <c r="S553" s="47"/>
      <c r="T553" s="47"/>
      <c r="U553" s="47"/>
      <c r="V553" s="47"/>
      <c r="W553" s="47"/>
      <c r="X553" s="47"/>
      <c r="Y553" s="47"/>
      <c r="Z553" s="47"/>
    </row>
    <row r="554" spans="1:26" ht="15.75" customHeight="1">
      <c r="A554" s="444"/>
      <c r="B554" s="47"/>
      <c r="C554" s="472"/>
      <c r="D554" s="47"/>
      <c r="E554" s="47"/>
      <c r="F554" s="47"/>
      <c r="G554" s="47"/>
      <c r="H554" s="47"/>
      <c r="I554" s="444"/>
      <c r="J554" s="446"/>
      <c r="K554" s="446"/>
      <c r="L554" s="444"/>
      <c r="M554" s="444"/>
      <c r="N554" s="446"/>
      <c r="O554" s="446"/>
      <c r="P554" s="444"/>
      <c r="Q554" s="444"/>
      <c r="R554" s="47"/>
      <c r="S554" s="47"/>
      <c r="T554" s="47"/>
      <c r="U554" s="47"/>
      <c r="V554" s="47"/>
      <c r="W554" s="47"/>
      <c r="X554" s="47"/>
      <c r="Y554" s="47"/>
      <c r="Z554" s="47"/>
    </row>
    <row r="555" spans="1:26" ht="15.75" customHeight="1">
      <c r="A555" s="444"/>
      <c r="B555" s="47"/>
      <c r="C555" s="472"/>
      <c r="D555" s="47"/>
      <c r="E555" s="47"/>
      <c r="F555" s="47"/>
      <c r="G555" s="47"/>
      <c r="H555" s="47"/>
      <c r="I555" s="444"/>
      <c r="J555" s="446"/>
      <c r="K555" s="446"/>
      <c r="L555" s="444"/>
      <c r="M555" s="444"/>
      <c r="N555" s="446"/>
      <c r="O555" s="446"/>
      <c r="P555" s="444"/>
      <c r="Q555" s="444"/>
      <c r="R555" s="47"/>
      <c r="S555" s="47"/>
      <c r="T555" s="47"/>
      <c r="U555" s="47"/>
      <c r="V555" s="47"/>
      <c r="W555" s="47"/>
      <c r="X555" s="47"/>
      <c r="Y555" s="47"/>
      <c r="Z555" s="47"/>
    </row>
    <row r="556" spans="1:26" ht="15.75" customHeight="1">
      <c r="A556" s="444"/>
      <c r="B556" s="47"/>
      <c r="C556" s="472"/>
      <c r="D556" s="47"/>
      <c r="E556" s="47"/>
      <c r="F556" s="47"/>
      <c r="G556" s="47"/>
      <c r="H556" s="47"/>
      <c r="I556" s="444"/>
      <c r="J556" s="446"/>
      <c r="K556" s="446"/>
      <c r="L556" s="444"/>
      <c r="M556" s="444"/>
      <c r="N556" s="446"/>
      <c r="O556" s="446"/>
      <c r="P556" s="444"/>
      <c r="Q556" s="444"/>
      <c r="R556" s="47"/>
      <c r="S556" s="47"/>
      <c r="T556" s="47"/>
      <c r="U556" s="47"/>
      <c r="V556" s="47"/>
      <c r="W556" s="47"/>
      <c r="X556" s="47"/>
      <c r="Y556" s="47"/>
      <c r="Z556" s="47"/>
    </row>
    <row r="557" spans="1:26" ht="15.75" customHeight="1">
      <c r="A557" s="444"/>
      <c r="B557" s="47"/>
      <c r="C557" s="472"/>
      <c r="D557" s="47"/>
      <c r="E557" s="47"/>
      <c r="F557" s="47"/>
      <c r="G557" s="47"/>
      <c r="H557" s="47"/>
      <c r="I557" s="444"/>
      <c r="J557" s="446"/>
      <c r="K557" s="446"/>
      <c r="L557" s="444"/>
      <c r="M557" s="444"/>
      <c r="N557" s="446"/>
      <c r="O557" s="446"/>
      <c r="P557" s="444"/>
      <c r="Q557" s="444"/>
      <c r="R557" s="47"/>
      <c r="S557" s="47"/>
      <c r="T557" s="47"/>
      <c r="U557" s="47"/>
      <c r="V557" s="47"/>
      <c r="W557" s="47"/>
      <c r="X557" s="47"/>
      <c r="Y557" s="47"/>
      <c r="Z557" s="47"/>
    </row>
    <row r="558" spans="1:26" ht="15.75" customHeight="1">
      <c r="A558" s="444"/>
      <c r="B558" s="47"/>
      <c r="C558" s="472"/>
      <c r="D558" s="47"/>
      <c r="E558" s="47"/>
      <c r="F558" s="47"/>
      <c r="G558" s="47"/>
      <c r="H558" s="47"/>
      <c r="I558" s="444"/>
      <c r="J558" s="446"/>
      <c r="K558" s="446"/>
      <c r="L558" s="444"/>
      <c r="M558" s="444"/>
      <c r="N558" s="446"/>
      <c r="O558" s="446"/>
      <c r="P558" s="444"/>
      <c r="Q558" s="444"/>
      <c r="R558" s="47"/>
      <c r="S558" s="47"/>
      <c r="T558" s="47"/>
      <c r="U558" s="47"/>
      <c r="V558" s="47"/>
      <c r="W558" s="47"/>
      <c r="X558" s="47"/>
      <c r="Y558" s="47"/>
      <c r="Z558" s="47"/>
    </row>
    <row r="559" spans="1:26" ht="15.75" customHeight="1">
      <c r="A559" s="444"/>
      <c r="B559" s="47"/>
      <c r="C559" s="472"/>
      <c r="D559" s="47"/>
      <c r="E559" s="47"/>
      <c r="F559" s="47"/>
      <c r="G559" s="47"/>
      <c r="H559" s="47"/>
      <c r="I559" s="444"/>
      <c r="J559" s="446"/>
      <c r="K559" s="446"/>
      <c r="L559" s="444"/>
      <c r="M559" s="444"/>
      <c r="N559" s="446"/>
      <c r="O559" s="446"/>
      <c r="P559" s="444"/>
      <c r="Q559" s="444"/>
      <c r="R559" s="47"/>
      <c r="S559" s="47"/>
      <c r="T559" s="47"/>
      <c r="U559" s="47"/>
      <c r="V559" s="47"/>
      <c r="W559" s="47"/>
      <c r="X559" s="47"/>
      <c r="Y559" s="47"/>
      <c r="Z559" s="47"/>
    </row>
    <row r="560" spans="1:26" ht="15.75" customHeight="1">
      <c r="A560" s="444"/>
      <c r="B560" s="47"/>
      <c r="C560" s="472"/>
      <c r="D560" s="47"/>
      <c r="E560" s="47"/>
      <c r="F560" s="47"/>
      <c r="G560" s="47"/>
      <c r="H560" s="47"/>
      <c r="I560" s="444"/>
      <c r="J560" s="446"/>
      <c r="K560" s="446"/>
      <c r="L560" s="444"/>
      <c r="M560" s="444"/>
      <c r="N560" s="446"/>
      <c r="O560" s="446"/>
      <c r="P560" s="444"/>
      <c r="Q560" s="444"/>
      <c r="R560" s="47"/>
      <c r="S560" s="47"/>
      <c r="T560" s="47"/>
      <c r="U560" s="47"/>
      <c r="V560" s="47"/>
      <c r="W560" s="47"/>
      <c r="X560" s="47"/>
      <c r="Y560" s="47"/>
      <c r="Z560" s="47"/>
    </row>
    <row r="561" spans="1:26" ht="15.75" customHeight="1">
      <c r="A561" s="444"/>
      <c r="B561" s="47"/>
      <c r="C561" s="472"/>
      <c r="D561" s="47"/>
      <c r="E561" s="47"/>
      <c r="F561" s="47"/>
      <c r="G561" s="47"/>
      <c r="H561" s="47"/>
      <c r="I561" s="444"/>
      <c r="J561" s="446"/>
      <c r="K561" s="446"/>
      <c r="L561" s="444"/>
      <c r="M561" s="444"/>
      <c r="N561" s="446"/>
      <c r="O561" s="446"/>
      <c r="P561" s="444"/>
      <c r="Q561" s="444"/>
      <c r="R561" s="47"/>
      <c r="S561" s="47"/>
      <c r="T561" s="47"/>
      <c r="U561" s="47"/>
      <c r="V561" s="47"/>
      <c r="W561" s="47"/>
      <c r="X561" s="47"/>
      <c r="Y561" s="47"/>
      <c r="Z561" s="47"/>
    </row>
    <row r="562" spans="1:26" ht="15.75" customHeight="1">
      <c r="A562" s="444"/>
      <c r="B562" s="47"/>
      <c r="C562" s="472"/>
      <c r="D562" s="47"/>
      <c r="E562" s="47"/>
      <c r="F562" s="47"/>
      <c r="G562" s="47"/>
      <c r="H562" s="47"/>
      <c r="I562" s="444"/>
      <c r="J562" s="446"/>
      <c r="K562" s="446"/>
      <c r="L562" s="444"/>
      <c r="M562" s="444"/>
      <c r="N562" s="446"/>
      <c r="O562" s="446"/>
      <c r="P562" s="444"/>
      <c r="Q562" s="444"/>
      <c r="R562" s="47"/>
      <c r="S562" s="47"/>
      <c r="T562" s="47"/>
      <c r="U562" s="47"/>
      <c r="V562" s="47"/>
      <c r="W562" s="47"/>
      <c r="X562" s="47"/>
      <c r="Y562" s="47"/>
      <c r="Z562" s="47"/>
    </row>
    <row r="563" spans="1:26" ht="15.75" customHeight="1">
      <c r="A563" s="444"/>
      <c r="B563" s="47"/>
      <c r="C563" s="472"/>
      <c r="D563" s="47"/>
      <c r="E563" s="47"/>
      <c r="F563" s="47"/>
      <c r="G563" s="47"/>
      <c r="H563" s="47"/>
      <c r="I563" s="444"/>
      <c r="J563" s="446"/>
      <c r="K563" s="446"/>
      <c r="L563" s="444"/>
      <c r="M563" s="444"/>
      <c r="N563" s="446"/>
      <c r="O563" s="446"/>
      <c r="P563" s="444"/>
      <c r="Q563" s="444"/>
      <c r="R563" s="47"/>
      <c r="S563" s="47"/>
      <c r="T563" s="47"/>
      <c r="U563" s="47"/>
      <c r="V563" s="47"/>
      <c r="W563" s="47"/>
      <c r="X563" s="47"/>
      <c r="Y563" s="47"/>
      <c r="Z563" s="47"/>
    </row>
    <row r="564" spans="1:26" ht="15.75" customHeight="1">
      <c r="A564" s="444"/>
      <c r="B564" s="47"/>
      <c r="C564" s="472"/>
      <c r="D564" s="47"/>
      <c r="E564" s="47"/>
      <c r="F564" s="47"/>
      <c r="G564" s="47"/>
      <c r="H564" s="47"/>
      <c r="I564" s="444"/>
      <c r="J564" s="446"/>
      <c r="K564" s="446"/>
      <c r="L564" s="444"/>
      <c r="M564" s="444"/>
      <c r="N564" s="446"/>
      <c r="O564" s="446"/>
      <c r="P564" s="444"/>
      <c r="Q564" s="444"/>
      <c r="R564" s="47"/>
      <c r="S564" s="47"/>
      <c r="T564" s="47"/>
      <c r="U564" s="47"/>
      <c r="V564" s="47"/>
      <c r="W564" s="47"/>
      <c r="X564" s="47"/>
      <c r="Y564" s="47"/>
      <c r="Z564" s="47"/>
    </row>
    <row r="565" spans="1:26" ht="15.75" customHeight="1">
      <c r="A565" s="444"/>
      <c r="B565" s="47"/>
      <c r="C565" s="472"/>
      <c r="D565" s="47"/>
      <c r="E565" s="47"/>
      <c r="F565" s="47"/>
      <c r="G565" s="47"/>
      <c r="H565" s="47"/>
      <c r="I565" s="444"/>
      <c r="J565" s="446"/>
      <c r="K565" s="446"/>
      <c r="L565" s="444"/>
      <c r="M565" s="444"/>
      <c r="N565" s="446"/>
      <c r="O565" s="446"/>
      <c r="P565" s="444"/>
      <c r="Q565" s="444"/>
      <c r="R565" s="47"/>
      <c r="S565" s="47"/>
      <c r="T565" s="47"/>
      <c r="U565" s="47"/>
      <c r="V565" s="47"/>
      <c r="W565" s="47"/>
      <c r="X565" s="47"/>
      <c r="Y565" s="47"/>
      <c r="Z565" s="47"/>
    </row>
    <row r="566" spans="1:26" ht="15.75" customHeight="1">
      <c r="A566" s="444"/>
      <c r="B566" s="47"/>
      <c r="C566" s="472"/>
      <c r="D566" s="47"/>
      <c r="E566" s="47"/>
      <c r="F566" s="47"/>
      <c r="G566" s="47"/>
      <c r="H566" s="47"/>
      <c r="I566" s="444"/>
      <c r="J566" s="446"/>
      <c r="K566" s="446"/>
      <c r="L566" s="444"/>
      <c r="M566" s="444"/>
      <c r="N566" s="446"/>
      <c r="O566" s="446"/>
      <c r="P566" s="444"/>
      <c r="Q566" s="444"/>
      <c r="R566" s="47"/>
      <c r="S566" s="47"/>
      <c r="T566" s="47"/>
      <c r="U566" s="47"/>
      <c r="V566" s="47"/>
      <c r="W566" s="47"/>
      <c r="X566" s="47"/>
      <c r="Y566" s="47"/>
      <c r="Z566" s="47"/>
    </row>
    <row r="567" spans="1:26" ht="15.75" customHeight="1">
      <c r="A567" s="444"/>
      <c r="B567" s="47"/>
      <c r="C567" s="472"/>
      <c r="D567" s="47"/>
      <c r="E567" s="47"/>
      <c r="F567" s="47"/>
      <c r="G567" s="47"/>
      <c r="H567" s="47"/>
      <c r="I567" s="444"/>
      <c r="J567" s="446"/>
      <c r="K567" s="446"/>
      <c r="L567" s="444"/>
      <c r="M567" s="444"/>
      <c r="N567" s="446"/>
      <c r="O567" s="446"/>
      <c r="P567" s="444"/>
      <c r="Q567" s="444"/>
      <c r="R567" s="47"/>
      <c r="S567" s="47"/>
      <c r="T567" s="47"/>
      <c r="U567" s="47"/>
      <c r="V567" s="47"/>
      <c r="W567" s="47"/>
      <c r="X567" s="47"/>
      <c r="Y567" s="47"/>
      <c r="Z567" s="47"/>
    </row>
    <row r="568" spans="1:26" ht="15.75" customHeight="1">
      <c r="A568" s="444"/>
      <c r="B568" s="47"/>
      <c r="C568" s="472"/>
      <c r="D568" s="47"/>
      <c r="E568" s="47"/>
      <c r="F568" s="47"/>
      <c r="G568" s="47"/>
      <c r="H568" s="47"/>
      <c r="I568" s="444"/>
      <c r="J568" s="446"/>
      <c r="K568" s="446"/>
      <c r="L568" s="444"/>
      <c r="M568" s="444"/>
      <c r="N568" s="446"/>
      <c r="O568" s="446"/>
      <c r="P568" s="444"/>
      <c r="Q568" s="444"/>
      <c r="R568" s="47"/>
      <c r="S568" s="47"/>
      <c r="T568" s="47"/>
      <c r="U568" s="47"/>
      <c r="V568" s="47"/>
      <c r="W568" s="47"/>
      <c r="X568" s="47"/>
      <c r="Y568" s="47"/>
      <c r="Z568" s="47"/>
    </row>
    <row r="569" spans="1:26" ht="15.75" customHeight="1">
      <c r="A569" s="444"/>
      <c r="B569" s="47"/>
      <c r="C569" s="472"/>
      <c r="D569" s="47"/>
      <c r="E569" s="47"/>
      <c r="F569" s="47"/>
      <c r="G569" s="47"/>
      <c r="H569" s="47"/>
      <c r="I569" s="444"/>
      <c r="J569" s="446"/>
      <c r="K569" s="446"/>
      <c r="L569" s="444"/>
      <c r="M569" s="444"/>
      <c r="N569" s="446"/>
      <c r="O569" s="446"/>
      <c r="P569" s="444"/>
      <c r="Q569" s="444"/>
      <c r="R569" s="47"/>
      <c r="S569" s="47"/>
      <c r="T569" s="47"/>
      <c r="U569" s="47"/>
      <c r="V569" s="47"/>
      <c r="W569" s="47"/>
      <c r="X569" s="47"/>
      <c r="Y569" s="47"/>
      <c r="Z569" s="47"/>
    </row>
    <row r="570" spans="1:26" ht="15.75" customHeight="1">
      <c r="A570" s="444"/>
      <c r="B570" s="47"/>
      <c r="C570" s="472"/>
      <c r="D570" s="47"/>
      <c r="E570" s="47"/>
      <c r="F570" s="47"/>
      <c r="G570" s="47"/>
      <c r="H570" s="47"/>
      <c r="I570" s="444"/>
      <c r="J570" s="446"/>
      <c r="K570" s="446"/>
      <c r="L570" s="444"/>
      <c r="M570" s="444"/>
      <c r="N570" s="446"/>
      <c r="O570" s="446"/>
      <c r="P570" s="444"/>
      <c r="Q570" s="444"/>
      <c r="R570" s="47"/>
      <c r="S570" s="47"/>
      <c r="T570" s="47"/>
      <c r="U570" s="47"/>
      <c r="V570" s="47"/>
      <c r="W570" s="47"/>
      <c r="X570" s="47"/>
      <c r="Y570" s="47"/>
      <c r="Z570" s="47"/>
    </row>
    <row r="571" spans="1:26" ht="15.75" customHeight="1">
      <c r="A571" s="444"/>
      <c r="B571" s="47"/>
      <c r="C571" s="472"/>
      <c r="D571" s="47"/>
      <c r="E571" s="47"/>
      <c r="F571" s="47"/>
      <c r="G571" s="47"/>
      <c r="H571" s="47"/>
      <c r="I571" s="444"/>
      <c r="J571" s="446"/>
      <c r="K571" s="446"/>
      <c r="L571" s="444"/>
      <c r="M571" s="444"/>
      <c r="N571" s="446"/>
      <c r="O571" s="446"/>
      <c r="P571" s="444"/>
      <c r="Q571" s="444"/>
      <c r="R571" s="47"/>
      <c r="S571" s="47"/>
      <c r="T571" s="47"/>
      <c r="U571" s="47"/>
      <c r="V571" s="47"/>
      <c r="W571" s="47"/>
      <c r="X571" s="47"/>
      <c r="Y571" s="47"/>
      <c r="Z571" s="47"/>
    </row>
    <row r="572" spans="1:26" ht="15.75" customHeight="1">
      <c r="A572" s="444"/>
      <c r="B572" s="47"/>
      <c r="C572" s="472"/>
      <c r="D572" s="47"/>
      <c r="E572" s="47"/>
      <c r="F572" s="47"/>
      <c r="G572" s="47"/>
      <c r="H572" s="47"/>
      <c r="I572" s="444"/>
      <c r="J572" s="446"/>
      <c r="K572" s="446"/>
      <c r="L572" s="444"/>
      <c r="M572" s="444"/>
      <c r="N572" s="446"/>
      <c r="O572" s="446"/>
      <c r="P572" s="444"/>
      <c r="Q572" s="444"/>
      <c r="R572" s="47"/>
      <c r="S572" s="47"/>
      <c r="T572" s="47"/>
      <c r="U572" s="47"/>
      <c r="V572" s="47"/>
      <c r="W572" s="47"/>
      <c r="X572" s="47"/>
      <c r="Y572" s="47"/>
      <c r="Z572" s="47"/>
    </row>
    <row r="573" spans="1:26" ht="15.75" customHeight="1">
      <c r="A573" s="444"/>
      <c r="B573" s="47"/>
      <c r="C573" s="472"/>
      <c r="D573" s="47"/>
      <c r="E573" s="47"/>
      <c r="F573" s="47"/>
      <c r="G573" s="47"/>
      <c r="H573" s="47"/>
      <c r="I573" s="444"/>
      <c r="J573" s="446"/>
      <c r="K573" s="446"/>
      <c r="L573" s="444"/>
      <c r="M573" s="444"/>
      <c r="N573" s="446"/>
      <c r="O573" s="446"/>
      <c r="P573" s="444"/>
      <c r="Q573" s="444"/>
      <c r="R573" s="47"/>
      <c r="S573" s="47"/>
      <c r="T573" s="47"/>
      <c r="U573" s="47"/>
      <c r="V573" s="47"/>
      <c r="W573" s="47"/>
      <c r="X573" s="47"/>
      <c r="Y573" s="47"/>
      <c r="Z573" s="47"/>
    </row>
    <row r="574" spans="1:26" ht="15.75" customHeight="1">
      <c r="A574" s="444"/>
      <c r="B574" s="47"/>
      <c r="C574" s="472"/>
      <c r="D574" s="47"/>
      <c r="E574" s="47"/>
      <c r="F574" s="47"/>
      <c r="G574" s="47"/>
      <c r="H574" s="47"/>
      <c r="I574" s="444"/>
      <c r="J574" s="446"/>
      <c r="K574" s="446"/>
      <c r="L574" s="444"/>
      <c r="M574" s="444"/>
      <c r="N574" s="446"/>
      <c r="O574" s="446"/>
      <c r="P574" s="444"/>
      <c r="Q574" s="444"/>
      <c r="R574" s="47"/>
      <c r="S574" s="47"/>
      <c r="T574" s="47"/>
      <c r="U574" s="47"/>
      <c r="V574" s="47"/>
      <c r="W574" s="47"/>
      <c r="X574" s="47"/>
      <c r="Y574" s="47"/>
      <c r="Z574" s="47"/>
    </row>
    <row r="575" spans="1:26" ht="15.75" customHeight="1">
      <c r="A575" s="444"/>
      <c r="B575" s="47"/>
      <c r="C575" s="472"/>
      <c r="D575" s="47"/>
      <c r="E575" s="47"/>
      <c r="F575" s="47"/>
      <c r="G575" s="47"/>
      <c r="H575" s="47"/>
      <c r="I575" s="444"/>
      <c r="J575" s="446"/>
      <c r="K575" s="446"/>
      <c r="L575" s="444"/>
      <c r="M575" s="444"/>
      <c r="N575" s="446"/>
      <c r="O575" s="446"/>
      <c r="P575" s="444"/>
      <c r="Q575" s="444"/>
      <c r="R575" s="47"/>
      <c r="S575" s="47"/>
      <c r="T575" s="47"/>
      <c r="U575" s="47"/>
      <c r="V575" s="47"/>
      <c r="W575" s="47"/>
      <c r="X575" s="47"/>
      <c r="Y575" s="47"/>
      <c r="Z575" s="47"/>
    </row>
    <row r="576" spans="1:26" ht="15.75" customHeight="1">
      <c r="A576" s="444"/>
      <c r="B576" s="47"/>
      <c r="C576" s="472"/>
      <c r="D576" s="47"/>
      <c r="E576" s="47"/>
      <c r="F576" s="47"/>
      <c r="G576" s="47"/>
      <c r="H576" s="47"/>
      <c r="I576" s="444"/>
      <c r="J576" s="446"/>
      <c r="K576" s="446"/>
      <c r="L576" s="444"/>
      <c r="M576" s="444"/>
      <c r="N576" s="446"/>
      <c r="O576" s="446"/>
      <c r="P576" s="444"/>
      <c r="Q576" s="444"/>
      <c r="R576" s="47"/>
      <c r="S576" s="47"/>
      <c r="T576" s="47"/>
      <c r="U576" s="47"/>
      <c r="V576" s="47"/>
      <c r="W576" s="47"/>
      <c r="X576" s="47"/>
      <c r="Y576" s="47"/>
      <c r="Z576" s="47"/>
    </row>
    <row r="577" spans="1:26" ht="15.75" customHeight="1">
      <c r="A577" s="444"/>
      <c r="B577" s="47"/>
      <c r="C577" s="472"/>
      <c r="D577" s="47"/>
      <c r="E577" s="47"/>
      <c r="F577" s="47"/>
      <c r="G577" s="47"/>
      <c r="H577" s="47"/>
      <c r="I577" s="444"/>
      <c r="J577" s="446"/>
      <c r="K577" s="446"/>
      <c r="L577" s="444"/>
      <c r="M577" s="444"/>
      <c r="N577" s="446"/>
      <c r="O577" s="446"/>
      <c r="P577" s="444"/>
      <c r="Q577" s="444"/>
      <c r="R577" s="47"/>
      <c r="S577" s="47"/>
      <c r="T577" s="47"/>
      <c r="U577" s="47"/>
      <c r="V577" s="47"/>
      <c r="W577" s="47"/>
      <c r="X577" s="47"/>
      <c r="Y577" s="47"/>
      <c r="Z577" s="47"/>
    </row>
    <row r="578" spans="1:26" ht="15.75" customHeight="1">
      <c r="A578" s="444"/>
      <c r="B578" s="47"/>
      <c r="C578" s="472"/>
      <c r="D578" s="47"/>
      <c r="E578" s="47"/>
      <c r="F578" s="47"/>
      <c r="G578" s="47"/>
      <c r="H578" s="47"/>
      <c r="I578" s="444"/>
      <c r="J578" s="446"/>
      <c r="K578" s="446"/>
      <c r="L578" s="444"/>
      <c r="M578" s="444"/>
      <c r="N578" s="446"/>
      <c r="O578" s="446"/>
      <c r="P578" s="444"/>
      <c r="Q578" s="444"/>
      <c r="R578" s="47"/>
      <c r="S578" s="47"/>
      <c r="T578" s="47"/>
      <c r="U578" s="47"/>
      <c r="V578" s="47"/>
      <c r="W578" s="47"/>
      <c r="X578" s="47"/>
      <c r="Y578" s="47"/>
      <c r="Z578" s="47"/>
    </row>
    <row r="579" spans="1:26" ht="15.75" customHeight="1">
      <c r="A579" s="444"/>
      <c r="B579" s="47"/>
      <c r="C579" s="472"/>
      <c r="D579" s="47"/>
      <c r="E579" s="47"/>
      <c r="F579" s="47"/>
      <c r="G579" s="47"/>
      <c r="H579" s="47"/>
      <c r="I579" s="444"/>
      <c r="J579" s="446"/>
      <c r="K579" s="446"/>
      <c r="L579" s="444"/>
      <c r="M579" s="444"/>
      <c r="N579" s="446"/>
      <c r="O579" s="446"/>
      <c r="P579" s="444"/>
      <c r="Q579" s="444"/>
      <c r="R579" s="47"/>
      <c r="S579" s="47"/>
      <c r="T579" s="47"/>
      <c r="U579" s="47"/>
      <c r="V579" s="47"/>
      <c r="W579" s="47"/>
      <c r="X579" s="47"/>
      <c r="Y579" s="47"/>
      <c r="Z579" s="47"/>
    </row>
    <row r="580" spans="1:26" ht="15.75" customHeight="1">
      <c r="A580" s="444"/>
      <c r="B580" s="47"/>
      <c r="C580" s="472"/>
      <c r="D580" s="47"/>
      <c r="E580" s="47"/>
      <c r="F580" s="47"/>
      <c r="G580" s="47"/>
      <c r="H580" s="47"/>
      <c r="I580" s="444"/>
      <c r="J580" s="446"/>
      <c r="K580" s="446"/>
      <c r="L580" s="444"/>
      <c r="M580" s="444"/>
      <c r="N580" s="446"/>
      <c r="O580" s="446"/>
      <c r="P580" s="444"/>
      <c r="Q580" s="444"/>
      <c r="R580" s="47"/>
      <c r="S580" s="47"/>
      <c r="T580" s="47"/>
      <c r="U580" s="47"/>
      <c r="V580" s="47"/>
      <c r="W580" s="47"/>
      <c r="X580" s="47"/>
      <c r="Y580" s="47"/>
      <c r="Z580" s="47"/>
    </row>
    <row r="581" spans="1:26" ht="15.75" customHeight="1">
      <c r="A581" s="444"/>
      <c r="B581" s="47"/>
      <c r="C581" s="472"/>
      <c r="D581" s="47"/>
      <c r="E581" s="47"/>
      <c r="F581" s="47"/>
      <c r="G581" s="47"/>
      <c r="H581" s="47"/>
      <c r="I581" s="444"/>
      <c r="J581" s="446"/>
      <c r="K581" s="446"/>
      <c r="L581" s="444"/>
      <c r="M581" s="444"/>
      <c r="N581" s="446"/>
      <c r="O581" s="446"/>
      <c r="P581" s="444"/>
      <c r="Q581" s="444"/>
      <c r="R581" s="47"/>
      <c r="S581" s="47"/>
      <c r="T581" s="47"/>
      <c r="U581" s="47"/>
      <c r="V581" s="47"/>
      <c r="W581" s="47"/>
      <c r="X581" s="47"/>
      <c r="Y581" s="47"/>
      <c r="Z581" s="47"/>
    </row>
    <row r="582" spans="1:26" ht="15.75" customHeight="1">
      <c r="A582" s="444"/>
      <c r="B582" s="47"/>
      <c r="C582" s="472"/>
      <c r="D582" s="47"/>
      <c r="E582" s="47"/>
      <c r="F582" s="47"/>
      <c r="G582" s="47"/>
      <c r="H582" s="47"/>
      <c r="I582" s="444"/>
      <c r="J582" s="446"/>
      <c r="K582" s="446"/>
      <c r="L582" s="444"/>
      <c r="M582" s="444"/>
      <c r="N582" s="446"/>
      <c r="O582" s="446"/>
      <c r="P582" s="444"/>
      <c r="Q582" s="444"/>
      <c r="R582" s="47"/>
      <c r="S582" s="47"/>
      <c r="T582" s="47"/>
      <c r="U582" s="47"/>
      <c r="V582" s="47"/>
      <c r="W582" s="47"/>
      <c r="X582" s="47"/>
      <c r="Y582" s="47"/>
      <c r="Z582" s="47"/>
    </row>
    <row r="583" spans="1:26" ht="15.75" customHeight="1">
      <c r="A583" s="444"/>
      <c r="B583" s="47"/>
      <c r="C583" s="472"/>
      <c r="D583" s="47"/>
      <c r="E583" s="47"/>
      <c r="F583" s="47"/>
      <c r="G583" s="47"/>
      <c r="H583" s="47"/>
      <c r="I583" s="444"/>
      <c r="J583" s="446"/>
      <c r="K583" s="446"/>
      <c r="L583" s="444"/>
      <c r="M583" s="444"/>
      <c r="N583" s="446"/>
      <c r="O583" s="446"/>
      <c r="P583" s="444"/>
      <c r="Q583" s="444"/>
      <c r="R583" s="47"/>
      <c r="S583" s="47"/>
      <c r="T583" s="47"/>
      <c r="U583" s="47"/>
      <c r="V583" s="47"/>
      <c r="W583" s="47"/>
      <c r="X583" s="47"/>
      <c r="Y583" s="47"/>
      <c r="Z583" s="47"/>
    </row>
    <row r="584" spans="1:26" ht="15.75" customHeight="1">
      <c r="A584" s="444"/>
      <c r="B584" s="47"/>
      <c r="C584" s="472"/>
      <c r="D584" s="47"/>
      <c r="E584" s="47"/>
      <c r="F584" s="47"/>
      <c r="G584" s="47"/>
      <c r="H584" s="47"/>
      <c r="I584" s="444"/>
      <c r="J584" s="446"/>
      <c r="K584" s="446"/>
      <c r="L584" s="444"/>
      <c r="M584" s="444"/>
      <c r="N584" s="446"/>
      <c r="O584" s="446"/>
      <c r="P584" s="444"/>
      <c r="Q584" s="444"/>
      <c r="R584" s="47"/>
      <c r="S584" s="47"/>
      <c r="T584" s="47"/>
      <c r="U584" s="47"/>
      <c r="V584" s="47"/>
      <c r="W584" s="47"/>
      <c r="X584" s="47"/>
      <c r="Y584" s="47"/>
      <c r="Z584" s="47"/>
    </row>
    <row r="585" spans="1:26" ht="15.75" customHeight="1">
      <c r="A585" s="444"/>
      <c r="B585" s="47"/>
      <c r="C585" s="472"/>
      <c r="D585" s="47"/>
      <c r="E585" s="47"/>
      <c r="F585" s="47"/>
      <c r="G585" s="47"/>
      <c r="H585" s="47"/>
      <c r="I585" s="444"/>
      <c r="J585" s="446"/>
      <c r="K585" s="446"/>
      <c r="L585" s="444"/>
      <c r="M585" s="444"/>
      <c r="N585" s="446"/>
      <c r="O585" s="446"/>
      <c r="P585" s="444"/>
      <c r="Q585" s="444"/>
      <c r="R585" s="47"/>
      <c r="S585" s="47"/>
      <c r="T585" s="47"/>
      <c r="U585" s="47"/>
      <c r="V585" s="47"/>
      <c r="W585" s="47"/>
      <c r="X585" s="47"/>
      <c r="Y585" s="47"/>
      <c r="Z585" s="47"/>
    </row>
    <row r="586" spans="1:26" ht="15.75" customHeight="1">
      <c r="A586" s="444"/>
      <c r="B586" s="47"/>
      <c r="C586" s="472"/>
      <c r="D586" s="47"/>
      <c r="E586" s="47"/>
      <c r="F586" s="47"/>
      <c r="G586" s="47"/>
      <c r="H586" s="47"/>
      <c r="I586" s="444"/>
      <c r="J586" s="446"/>
      <c r="K586" s="446"/>
      <c r="L586" s="444"/>
      <c r="M586" s="444"/>
      <c r="N586" s="446"/>
      <c r="O586" s="446"/>
      <c r="P586" s="444"/>
      <c r="Q586" s="444"/>
      <c r="R586" s="47"/>
      <c r="S586" s="47"/>
      <c r="T586" s="47"/>
      <c r="U586" s="47"/>
      <c r="V586" s="47"/>
      <c r="W586" s="47"/>
      <c r="X586" s="47"/>
      <c r="Y586" s="47"/>
      <c r="Z586" s="47"/>
    </row>
    <row r="587" spans="1:26" ht="15.75" customHeight="1">
      <c r="A587" s="444"/>
      <c r="B587" s="47"/>
      <c r="C587" s="472"/>
      <c r="D587" s="47"/>
      <c r="E587" s="47"/>
      <c r="F587" s="47"/>
      <c r="G587" s="47"/>
      <c r="H587" s="47"/>
      <c r="I587" s="444"/>
      <c r="J587" s="446"/>
      <c r="K587" s="446"/>
      <c r="L587" s="444"/>
      <c r="M587" s="444"/>
      <c r="N587" s="446"/>
      <c r="O587" s="446"/>
      <c r="P587" s="444"/>
      <c r="Q587" s="444"/>
      <c r="R587" s="47"/>
      <c r="S587" s="47"/>
      <c r="T587" s="47"/>
      <c r="U587" s="47"/>
      <c r="V587" s="47"/>
      <c r="W587" s="47"/>
      <c r="X587" s="47"/>
      <c r="Y587" s="47"/>
      <c r="Z587" s="47"/>
    </row>
    <row r="588" spans="1:26" ht="15.75" customHeight="1">
      <c r="A588" s="444"/>
      <c r="B588" s="47"/>
      <c r="C588" s="472"/>
      <c r="D588" s="47"/>
      <c r="E588" s="47"/>
      <c r="F588" s="47"/>
      <c r="G588" s="47"/>
      <c r="H588" s="47"/>
      <c r="I588" s="444"/>
      <c r="J588" s="446"/>
      <c r="K588" s="446"/>
      <c r="L588" s="444"/>
      <c r="M588" s="444"/>
      <c r="N588" s="446"/>
      <c r="O588" s="446"/>
      <c r="P588" s="444"/>
      <c r="Q588" s="444"/>
      <c r="R588" s="47"/>
      <c r="S588" s="47"/>
      <c r="T588" s="47"/>
      <c r="U588" s="47"/>
      <c r="V588" s="47"/>
      <c r="W588" s="47"/>
      <c r="X588" s="47"/>
      <c r="Y588" s="47"/>
      <c r="Z588" s="47"/>
    </row>
    <row r="589" spans="1:26" ht="15.75" customHeight="1">
      <c r="A589" s="444"/>
      <c r="B589" s="47"/>
      <c r="C589" s="472"/>
      <c r="D589" s="47"/>
      <c r="E589" s="47"/>
      <c r="F589" s="47"/>
      <c r="G589" s="47"/>
      <c r="H589" s="47"/>
      <c r="I589" s="444"/>
      <c r="J589" s="446"/>
      <c r="K589" s="446"/>
      <c r="L589" s="444"/>
      <c r="M589" s="444"/>
      <c r="N589" s="446"/>
      <c r="O589" s="446"/>
      <c r="P589" s="444"/>
      <c r="Q589" s="444"/>
      <c r="R589" s="47"/>
      <c r="S589" s="47"/>
      <c r="T589" s="47"/>
      <c r="U589" s="47"/>
      <c r="V589" s="47"/>
      <c r="W589" s="47"/>
      <c r="X589" s="47"/>
      <c r="Y589" s="47"/>
      <c r="Z589" s="47"/>
    </row>
    <row r="590" spans="1:26" ht="15.75" customHeight="1">
      <c r="A590" s="444"/>
      <c r="B590" s="47"/>
      <c r="C590" s="472"/>
      <c r="D590" s="47"/>
      <c r="E590" s="47"/>
      <c r="F590" s="47"/>
      <c r="G590" s="47"/>
      <c r="H590" s="47"/>
      <c r="I590" s="444"/>
      <c r="J590" s="446"/>
      <c r="K590" s="446"/>
      <c r="L590" s="444"/>
      <c r="M590" s="444"/>
      <c r="N590" s="446"/>
      <c r="O590" s="446"/>
      <c r="P590" s="444"/>
      <c r="Q590" s="444"/>
      <c r="R590" s="47"/>
      <c r="S590" s="47"/>
      <c r="T590" s="47"/>
      <c r="U590" s="47"/>
      <c r="V590" s="47"/>
      <c r="W590" s="47"/>
      <c r="X590" s="47"/>
      <c r="Y590" s="47"/>
      <c r="Z590" s="47"/>
    </row>
    <row r="591" spans="1:26" ht="15.75" customHeight="1">
      <c r="A591" s="444"/>
      <c r="B591" s="47"/>
      <c r="C591" s="472"/>
      <c r="D591" s="47"/>
      <c r="E591" s="47"/>
      <c r="F591" s="47"/>
      <c r="G591" s="47"/>
      <c r="H591" s="47"/>
      <c r="I591" s="444"/>
      <c r="J591" s="446"/>
      <c r="K591" s="446"/>
      <c r="L591" s="444"/>
      <c r="M591" s="444"/>
      <c r="N591" s="446"/>
      <c r="O591" s="446"/>
      <c r="P591" s="444"/>
      <c r="Q591" s="444"/>
      <c r="R591" s="47"/>
      <c r="S591" s="47"/>
      <c r="T591" s="47"/>
      <c r="U591" s="47"/>
      <c r="V591" s="47"/>
      <c r="W591" s="47"/>
      <c r="X591" s="47"/>
      <c r="Y591" s="47"/>
      <c r="Z591" s="47"/>
    </row>
    <row r="592" spans="1:26" ht="15.75" customHeight="1">
      <c r="A592" s="444"/>
      <c r="B592" s="47"/>
      <c r="C592" s="472"/>
      <c r="D592" s="47"/>
      <c r="E592" s="47"/>
      <c r="F592" s="47"/>
      <c r="G592" s="47"/>
      <c r="H592" s="47"/>
      <c r="I592" s="444"/>
      <c r="J592" s="446"/>
      <c r="K592" s="446"/>
      <c r="L592" s="444"/>
      <c r="M592" s="444"/>
      <c r="N592" s="446"/>
      <c r="O592" s="446"/>
      <c r="P592" s="444"/>
      <c r="Q592" s="444"/>
      <c r="R592" s="47"/>
      <c r="S592" s="47"/>
      <c r="T592" s="47"/>
      <c r="U592" s="47"/>
      <c r="V592" s="47"/>
      <c r="W592" s="47"/>
      <c r="X592" s="47"/>
      <c r="Y592" s="47"/>
      <c r="Z592" s="47"/>
    </row>
    <row r="593" spans="1:26" ht="15.75" customHeight="1">
      <c r="A593" s="444"/>
      <c r="B593" s="47"/>
      <c r="C593" s="472"/>
      <c r="D593" s="47"/>
      <c r="E593" s="47"/>
      <c r="F593" s="47"/>
      <c r="G593" s="47"/>
      <c r="H593" s="47"/>
      <c r="I593" s="444"/>
      <c r="J593" s="446"/>
      <c r="K593" s="446"/>
      <c r="L593" s="444"/>
      <c r="M593" s="444"/>
      <c r="N593" s="446"/>
      <c r="O593" s="446"/>
      <c r="P593" s="444"/>
      <c r="Q593" s="444"/>
      <c r="R593" s="47"/>
      <c r="S593" s="47"/>
      <c r="T593" s="47"/>
      <c r="U593" s="47"/>
      <c r="V593" s="47"/>
      <c r="W593" s="47"/>
      <c r="X593" s="47"/>
      <c r="Y593" s="47"/>
      <c r="Z593" s="47"/>
    </row>
    <row r="594" spans="1:26" ht="15.75" customHeight="1">
      <c r="A594" s="444"/>
      <c r="B594" s="47"/>
      <c r="C594" s="472"/>
      <c r="D594" s="47"/>
      <c r="E594" s="47"/>
      <c r="F594" s="47"/>
      <c r="G594" s="47"/>
      <c r="H594" s="47"/>
      <c r="I594" s="444"/>
      <c r="J594" s="446"/>
      <c r="K594" s="446"/>
      <c r="L594" s="444"/>
      <c r="M594" s="444"/>
      <c r="N594" s="446"/>
      <c r="O594" s="446"/>
      <c r="P594" s="444"/>
      <c r="Q594" s="444"/>
      <c r="R594" s="47"/>
      <c r="S594" s="47"/>
      <c r="T594" s="47"/>
      <c r="U594" s="47"/>
      <c r="V594" s="47"/>
      <c r="W594" s="47"/>
      <c r="X594" s="47"/>
      <c r="Y594" s="47"/>
      <c r="Z594" s="47"/>
    </row>
    <row r="595" spans="1:26" ht="15.75" customHeight="1">
      <c r="A595" s="444"/>
      <c r="B595" s="47"/>
      <c r="C595" s="472"/>
      <c r="D595" s="47"/>
      <c r="E595" s="47"/>
      <c r="F595" s="47"/>
      <c r="G595" s="47"/>
      <c r="H595" s="47"/>
      <c r="I595" s="444"/>
      <c r="J595" s="446"/>
      <c r="K595" s="446"/>
      <c r="L595" s="444"/>
      <c r="M595" s="444"/>
      <c r="N595" s="446"/>
      <c r="O595" s="446"/>
      <c r="P595" s="444"/>
      <c r="Q595" s="444"/>
      <c r="R595" s="47"/>
      <c r="S595" s="47"/>
      <c r="T595" s="47"/>
      <c r="U595" s="47"/>
      <c r="V595" s="47"/>
      <c r="W595" s="47"/>
      <c r="X595" s="47"/>
      <c r="Y595" s="47"/>
      <c r="Z595" s="47"/>
    </row>
    <row r="596" spans="1:26" ht="15.75" customHeight="1">
      <c r="A596" s="444"/>
      <c r="B596" s="47"/>
      <c r="C596" s="472"/>
      <c r="D596" s="47"/>
      <c r="E596" s="47"/>
      <c r="F596" s="47"/>
      <c r="G596" s="47"/>
      <c r="H596" s="47"/>
      <c r="I596" s="444"/>
      <c r="J596" s="446"/>
      <c r="K596" s="446"/>
      <c r="L596" s="444"/>
      <c r="M596" s="444"/>
      <c r="N596" s="446"/>
      <c r="O596" s="446"/>
      <c r="P596" s="444"/>
      <c r="Q596" s="444"/>
      <c r="R596" s="47"/>
      <c r="S596" s="47"/>
      <c r="T596" s="47"/>
      <c r="U596" s="47"/>
      <c r="V596" s="47"/>
      <c r="W596" s="47"/>
      <c r="X596" s="47"/>
      <c r="Y596" s="47"/>
      <c r="Z596" s="47"/>
    </row>
    <row r="597" spans="1:26" ht="15.75" customHeight="1">
      <c r="A597" s="444"/>
      <c r="B597" s="47"/>
      <c r="C597" s="472"/>
      <c r="D597" s="47"/>
      <c r="E597" s="47"/>
      <c r="F597" s="47"/>
      <c r="G597" s="47"/>
      <c r="H597" s="47"/>
      <c r="I597" s="444"/>
      <c r="J597" s="446"/>
      <c r="K597" s="446"/>
      <c r="L597" s="444"/>
      <c r="M597" s="444"/>
      <c r="N597" s="446"/>
      <c r="O597" s="446"/>
      <c r="P597" s="444"/>
      <c r="Q597" s="444"/>
      <c r="R597" s="47"/>
      <c r="S597" s="47"/>
      <c r="T597" s="47"/>
      <c r="U597" s="47"/>
      <c r="V597" s="47"/>
      <c r="W597" s="47"/>
      <c r="X597" s="47"/>
      <c r="Y597" s="47"/>
      <c r="Z597" s="47"/>
    </row>
    <row r="598" spans="1:26" ht="15.75" customHeight="1">
      <c r="A598" s="444"/>
      <c r="B598" s="47"/>
      <c r="C598" s="472"/>
      <c r="D598" s="47"/>
      <c r="E598" s="47"/>
      <c r="F598" s="47"/>
      <c r="G598" s="47"/>
      <c r="H598" s="47"/>
      <c r="I598" s="444"/>
      <c r="J598" s="446"/>
      <c r="K598" s="446"/>
      <c r="L598" s="444"/>
      <c r="M598" s="444"/>
      <c r="N598" s="446"/>
      <c r="O598" s="446"/>
      <c r="P598" s="444"/>
      <c r="Q598" s="444"/>
      <c r="R598" s="47"/>
      <c r="S598" s="47"/>
      <c r="T598" s="47"/>
      <c r="U598" s="47"/>
      <c r="V598" s="47"/>
      <c r="W598" s="47"/>
      <c r="X598" s="47"/>
      <c r="Y598" s="47"/>
      <c r="Z598" s="47"/>
    </row>
    <row r="599" spans="1:26" ht="15.75" customHeight="1">
      <c r="A599" s="444"/>
      <c r="B599" s="47"/>
      <c r="C599" s="472"/>
      <c r="D599" s="47"/>
      <c r="E599" s="47"/>
      <c r="F599" s="47"/>
      <c r="G599" s="47"/>
      <c r="H599" s="47"/>
      <c r="I599" s="444"/>
      <c r="J599" s="446"/>
      <c r="K599" s="446"/>
      <c r="L599" s="444"/>
      <c r="M599" s="444"/>
      <c r="N599" s="446"/>
      <c r="O599" s="446"/>
      <c r="P599" s="444"/>
      <c r="Q599" s="444"/>
      <c r="R599" s="47"/>
      <c r="S599" s="47"/>
      <c r="T599" s="47"/>
      <c r="U599" s="47"/>
      <c r="V599" s="47"/>
      <c r="W599" s="47"/>
      <c r="X599" s="47"/>
      <c r="Y599" s="47"/>
      <c r="Z599" s="47"/>
    </row>
    <row r="600" spans="1:26" ht="15.75" customHeight="1">
      <c r="A600" s="444"/>
      <c r="B600" s="47"/>
      <c r="C600" s="472"/>
      <c r="D600" s="47"/>
      <c r="E600" s="47"/>
      <c r="F600" s="47"/>
      <c r="G600" s="47"/>
      <c r="H600" s="47"/>
      <c r="I600" s="444"/>
      <c r="J600" s="446"/>
      <c r="K600" s="446"/>
      <c r="L600" s="444"/>
      <c r="M600" s="444"/>
      <c r="N600" s="446"/>
      <c r="O600" s="446"/>
      <c r="P600" s="444"/>
      <c r="Q600" s="444"/>
      <c r="R600" s="47"/>
      <c r="S600" s="47"/>
      <c r="T600" s="47"/>
      <c r="U600" s="47"/>
      <c r="V600" s="47"/>
      <c r="W600" s="47"/>
      <c r="X600" s="47"/>
      <c r="Y600" s="47"/>
      <c r="Z600" s="47"/>
    </row>
    <row r="601" spans="1:26" ht="15.75" customHeight="1">
      <c r="A601" s="444"/>
      <c r="B601" s="47"/>
      <c r="C601" s="472"/>
      <c r="D601" s="47"/>
      <c r="E601" s="47"/>
      <c r="F601" s="47"/>
      <c r="G601" s="47"/>
      <c r="H601" s="47"/>
      <c r="I601" s="444"/>
      <c r="J601" s="446"/>
      <c r="K601" s="446"/>
      <c r="L601" s="444"/>
      <c r="M601" s="444"/>
      <c r="N601" s="446"/>
      <c r="O601" s="446"/>
      <c r="P601" s="444"/>
      <c r="Q601" s="444"/>
      <c r="R601" s="47"/>
      <c r="S601" s="47"/>
      <c r="T601" s="47"/>
      <c r="U601" s="47"/>
      <c r="V601" s="47"/>
      <c r="W601" s="47"/>
      <c r="X601" s="47"/>
      <c r="Y601" s="47"/>
      <c r="Z601" s="47"/>
    </row>
    <row r="602" spans="1:26" ht="15.75" customHeight="1">
      <c r="A602" s="444"/>
      <c r="B602" s="47"/>
      <c r="C602" s="472"/>
      <c r="D602" s="47"/>
      <c r="E602" s="47"/>
      <c r="F602" s="47"/>
      <c r="G602" s="47"/>
      <c r="H602" s="47"/>
      <c r="I602" s="444"/>
      <c r="J602" s="446"/>
      <c r="K602" s="446"/>
      <c r="L602" s="444"/>
      <c r="M602" s="444"/>
      <c r="N602" s="446"/>
      <c r="O602" s="446"/>
      <c r="P602" s="444"/>
      <c r="Q602" s="444"/>
      <c r="R602" s="47"/>
      <c r="S602" s="47"/>
      <c r="T602" s="47"/>
      <c r="U602" s="47"/>
      <c r="V602" s="47"/>
      <c r="W602" s="47"/>
      <c r="X602" s="47"/>
      <c r="Y602" s="47"/>
      <c r="Z602" s="47"/>
    </row>
    <row r="603" spans="1:26" ht="15.75" customHeight="1">
      <c r="A603" s="444"/>
      <c r="B603" s="47"/>
      <c r="C603" s="472"/>
      <c r="D603" s="47"/>
      <c r="E603" s="47"/>
      <c r="F603" s="47"/>
      <c r="G603" s="47"/>
      <c r="H603" s="47"/>
      <c r="I603" s="444"/>
      <c r="J603" s="446"/>
      <c r="K603" s="446"/>
      <c r="L603" s="444"/>
      <c r="M603" s="444"/>
      <c r="N603" s="446"/>
      <c r="O603" s="446"/>
      <c r="P603" s="444"/>
      <c r="Q603" s="444"/>
      <c r="R603" s="47"/>
      <c r="S603" s="47"/>
      <c r="T603" s="47"/>
      <c r="U603" s="47"/>
      <c r="V603" s="47"/>
      <c r="W603" s="47"/>
      <c r="X603" s="47"/>
      <c r="Y603" s="47"/>
      <c r="Z603" s="47"/>
    </row>
    <row r="604" spans="1:26" ht="15.75" customHeight="1">
      <c r="A604" s="444"/>
      <c r="B604" s="47"/>
      <c r="C604" s="472"/>
      <c r="D604" s="47"/>
      <c r="E604" s="47"/>
      <c r="F604" s="47"/>
      <c r="G604" s="47"/>
      <c r="H604" s="47"/>
      <c r="I604" s="444"/>
      <c r="J604" s="446"/>
      <c r="K604" s="446"/>
      <c r="L604" s="444"/>
      <c r="M604" s="444"/>
      <c r="N604" s="446"/>
      <c r="O604" s="446"/>
      <c r="P604" s="444"/>
      <c r="Q604" s="444"/>
      <c r="R604" s="47"/>
      <c r="S604" s="47"/>
      <c r="T604" s="47"/>
      <c r="U604" s="47"/>
      <c r="V604" s="47"/>
      <c r="W604" s="47"/>
      <c r="X604" s="47"/>
      <c r="Y604" s="47"/>
      <c r="Z604" s="47"/>
    </row>
    <row r="605" spans="1:26" ht="15.75" customHeight="1">
      <c r="A605" s="444"/>
      <c r="B605" s="47"/>
      <c r="C605" s="472"/>
      <c r="D605" s="47"/>
      <c r="E605" s="47"/>
      <c r="F605" s="47"/>
      <c r="G605" s="47"/>
      <c r="H605" s="47"/>
      <c r="I605" s="444"/>
      <c r="J605" s="446"/>
      <c r="K605" s="446"/>
      <c r="L605" s="444"/>
      <c r="M605" s="444"/>
      <c r="N605" s="446"/>
      <c r="O605" s="446"/>
      <c r="P605" s="444"/>
      <c r="Q605" s="444"/>
      <c r="R605" s="47"/>
      <c r="S605" s="47"/>
      <c r="T605" s="47"/>
      <c r="U605" s="47"/>
      <c r="V605" s="47"/>
      <c r="W605" s="47"/>
      <c r="X605" s="47"/>
      <c r="Y605" s="47"/>
      <c r="Z605" s="47"/>
    </row>
    <row r="606" spans="1:26" ht="15.75" customHeight="1">
      <c r="A606" s="444"/>
      <c r="B606" s="47"/>
      <c r="C606" s="472"/>
      <c r="D606" s="47"/>
      <c r="E606" s="47"/>
      <c r="F606" s="47"/>
      <c r="G606" s="47"/>
      <c r="H606" s="47"/>
      <c r="I606" s="444"/>
      <c r="J606" s="446"/>
      <c r="K606" s="446"/>
      <c r="L606" s="444"/>
      <c r="M606" s="444"/>
      <c r="N606" s="446"/>
      <c r="O606" s="446"/>
      <c r="P606" s="444"/>
      <c r="Q606" s="444"/>
      <c r="R606" s="47"/>
      <c r="S606" s="47"/>
      <c r="T606" s="47"/>
      <c r="U606" s="47"/>
      <c r="V606" s="47"/>
      <c r="W606" s="47"/>
      <c r="X606" s="47"/>
      <c r="Y606" s="47"/>
      <c r="Z606" s="47"/>
    </row>
    <row r="607" spans="1:26" ht="15.75" customHeight="1">
      <c r="A607" s="444"/>
      <c r="B607" s="47"/>
      <c r="C607" s="472"/>
      <c r="D607" s="47"/>
      <c r="E607" s="47"/>
      <c r="F607" s="47"/>
      <c r="G607" s="47"/>
      <c r="H607" s="47"/>
      <c r="I607" s="444"/>
      <c r="J607" s="446"/>
      <c r="K607" s="446"/>
      <c r="L607" s="444"/>
      <c r="M607" s="444"/>
      <c r="N607" s="446"/>
      <c r="O607" s="446"/>
      <c r="P607" s="444"/>
      <c r="Q607" s="444"/>
      <c r="R607" s="47"/>
      <c r="S607" s="47"/>
      <c r="T607" s="47"/>
      <c r="U607" s="47"/>
      <c r="V607" s="47"/>
      <c r="W607" s="47"/>
      <c r="X607" s="47"/>
      <c r="Y607" s="47"/>
      <c r="Z607" s="47"/>
    </row>
    <row r="608" spans="1:26" ht="15.75" customHeight="1">
      <c r="A608" s="444"/>
      <c r="B608" s="47"/>
      <c r="C608" s="472"/>
      <c r="D608" s="47"/>
      <c r="E608" s="47"/>
      <c r="F608" s="47"/>
      <c r="G608" s="47"/>
      <c r="H608" s="47"/>
      <c r="I608" s="444"/>
      <c r="J608" s="446"/>
      <c r="K608" s="446"/>
      <c r="L608" s="444"/>
      <c r="M608" s="444"/>
      <c r="N608" s="446"/>
      <c r="O608" s="446"/>
      <c r="P608" s="444"/>
      <c r="Q608" s="444"/>
      <c r="R608" s="47"/>
      <c r="S608" s="47"/>
      <c r="T608" s="47"/>
      <c r="U608" s="47"/>
      <c r="V608" s="47"/>
      <c r="W608" s="47"/>
      <c r="X608" s="47"/>
      <c r="Y608" s="47"/>
      <c r="Z608" s="47"/>
    </row>
    <row r="609" spans="1:26" ht="15.75" customHeight="1">
      <c r="A609" s="444"/>
      <c r="B609" s="47"/>
      <c r="C609" s="472"/>
      <c r="D609" s="47"/>
      <c r="E609" s="47"/>
      <c r="F609" s="47"/>
      <c r="G609" s="47"/>
      <c r="H609" s="47"/>
      <c r="I609" s="444"/>
      <c r="J609" s="446"/>
      <c r="K609" s="446"/>
      <c r="L609" s="444"/>
      <c r="M609" s="444"/>
      <c r="N609" s="446"/>
      <c r="O609" s="446"/>
      <c r="P609" s="444"/>
      <c r="Q609" s="444"/>
      <c r="R609" s="47"/>
      <c r="S609" s="47"/>
      <c r="T609" s="47"/>
      <c r="U609" s="47"/>
      <c r="V609" s="47"/>
      <c r="W609" s="47"/>
      <c r="X609" s="47"/>
      <c r="Y609" s="47"/>
      <c r="Z609" s="47"/>
    </row>
    <row r="610" spans="1:26" ht="15.75" customHeight="1">
      <c r="A610" s="444"/>
      <c r="B610" s="47"/>
      <c r="C610" s="472"/>
      <c r="D610" s="47"/>
      <c r="E610" s="47"/>
      <c r="F610" s="47"/>
      <c r="G610" s="47"/>
      <c r="H610" s="47"/>
      <c r="I610" s="444"/>
      <c r="J610" s="446"/>
      <c r="K610" s="446"/>
      <c r="L610" s="444"/>
      <c r="M610" s="444"/>
      <c r="N610" s="446"/>
      <c r="O610" s="446"/>
      <c r="P610" s="444"/>
      <c r="Q610" s="444"/>
      <c r="R610" s="47"/>
      <c r="S610" s="47"/>
      <c r="T610" s="47"/>
      <c r="U610" s="47"/>
      <c r="V610" s="47"/>
      <c r="W610" s="47"/>
      <c r="X610" s="47"/>
      <c r="Y610" s="47"/>
      <c r="Z610" s="47"/>
    </row>
    <row r="611" spans="1:26" ht="15.75" customHeight="1">
      <c r="A611" s="444"/>
      <c r="B611" s="47"/>
      <c r="C611" s="472"/>
      <c r="D611" s="47"/>
      <c r="E611" s="47"/>
      <c r="F611" s="47"/>
      <c r="G611" s="47"/>
      <c r="H611" s="47"/>
      <c r="I611" s="444"/>
      <c r="J611" s="446"/>
      <c r="K611" s="446"/>
      <c r="L611" s="444"/>
      <c r="M611" s="444"/>
      <c r="N611" s="446"/>
      <c r="O611" s="446"/>
      <c r="P611" s="444"/>
      <c r="Q611" s="444"/>
      <c r="R611" s="47"/>
      <c r="S611" s="47"/>
      <c r="T611" s="47"/>
      <c r="U611" s="47"/>
      <c r="V611" s="47"/>
      <c r="W611" s="47"/>
      <c r="X611" s="47"/>
      <c r="Y611" s="47"/>
      <c r="Z611" s="47"/>
    </row>
    <row r="612" spans="1:26" ht="15.75" customHeight="1">
      <c r="A612" s="444"/>
      <c r="B612" s="47"/>
      <c r="C612" s="472"/>
      <c r="D612" s="47"/>
      <c r="E612" s="47"/>
      <c r="F612" s="47"/>
      <c r="G612" s="47"/>
      <c r="H612" s="47"/>
      <c r="I612" s="444"/>
      <c r="J612" s="446"/>
      <c r="K612" s="446"/>
      <c r="L612" s="444"/>
      <c r="M612" s="444"/>
      <c r="N612" s="446"/>
      <c r="O612" s="446"/>
      <c r="P612" s="444"/>
      <c r="Q612" s="444"/>
      <c r="R612" s="47"/>
      <c r="S612" s="47"/>
      <c r="T612" s="47"/>
      <c r="U612" s="47"/>
      <c r="V612" s="47"/>
      <c r="W612" s="47"/>
      <c r="X612" s="47"/>
      <c r="Y612" s="47"/>
      <c r="Z612" s="47"/>
    </row>
    <row r="613" spans="1:26" ht="15.75" customHeight="1">
      <c r="A613" s="444"/>
      <c r="B613" s="47"/>
      <c r="C613" s="472"/>
      <c r="D613" s="47"/>
      <c r="E613" s="47"/>
      <c r="F613" s="47"/>
      <c r="G613" s="47"/>
      <c r="H613" s="47"/>
      <c r="I613" s="444"/>
      <c r="J613" s="446"/>
      <c r="K613" s="446"/>
      <c r="L613" s="444"/>
      <c r="M613" s="444"/>
      <c r="N613" s="446"/>
      <c r="O613" s="446"/>
      <c r="P613" s="444"/>
      <c r="Q613" s="444"/>
      <c r="R613" s="47"/>
      <c r="S613" s="47"/>
      <c r="T613" s="47"/>
      <c r="U613" s="47"/>
      <c r="V613" s="47"/>
      <c r="W613" s="47"/>
      <c r="X613" s="47"/>
      <c r="Y613" s="47"/>
      <c r="Z613" s="47"/>
    </row>
    <row r="614" spans="1:26" ht="15.75" customHeight="1">
      <c r="A614" s="444"/>
      <c r="B614" s="47"/>
      <c r="C614" s="472"/>
      <c r="D614" s="47"/>
      <c r="E614" s="47"/>
      <c r="F614" s="47"/>
      <c r="G614" s="47"/>
      <c r="H614" s="47"/>
      <c r="I614" s="444"/>
      <c r="J614" s="446"/>
      <c r="K614" s="446"/>
      <c r="L614" s="444"/>
      <c r="M614" s="444"/>
      <c r="N614" s="446"/>
      <c r="O614" s="446"/>
      <c r="P614" s="444"/>
      <c r="Q614" s="444"/>
      <c r="R614" s="47"/>
      <c r="S614" s="47"/>
      <c r="T614" s="47"/>
      <c r="U614" s="47"/>
      <c r="V614" s="47"/>
      <c r="W614" s="47"/>
      <c r="X614" s="47"/>
      <c r="Y614" s="47"/>
      <c r="Z614" s="47"/>
    </row>
    <row r="615" spans="1:26" ht="15.75" customHeight="1">
      <c r="A615" s="444"/>
      <c r="B615" s="47"/>
      <c r="C615" s="472"/>
      <c r="D615" s="47"/>
      <c r="E615" s="47"/>
      <c r="F615" s="47"/>
      <c r="G615" s="47"/>
      <c r="H615" s="47"/>
      <c r="I615" s="444"/>
      <c r="J615" s="446"/>
      <c r="K615" s="446"/>
      <c r="L615" s="444"/>
      <c r="M615" s="444"/>
      <c r="N615" s="446"/>
      <c r="O615" s="446"/>
      <c r="P615" s="444"/>
      <c r="Q615" s="444"/>
      <c r="R615" s="47"/>
      <c r="S615" s="47"/>
      <c r="T615" s="47"/>
      <c r="U615" s="47"/>
      <c r="V615" s="47"/>
      <c r="W615" s="47"/>
      <c r="X615" s="47"/>
      <c r="Y615" s="47"/>
      <c r="Z615" s="47"/>
    </row>
    <row r="616" spans="1:26" ht="15.75" customHeight="1">
      <c r="A616" s="444"/>
      <c r="B616" s="47"/>
      <c r="C616" s="472"/>
      <c r="D616" s="47"/>
      <c r="E616" s="47"/>
      <c r="F616" s="47"/>
      <c r="G616" s="47"/>
      <c r="H616" s="47"/>
      <c r="I616" s="444"/>
      <c r="J616" s="446"/>
      <c r="K616" s="446"/>
      <c r="L616" s="444"/>
      <c r="M616" s="444"/>
      <c r="N616" s="446"/>
      <c r="O616" s="446"/>
      <c r="P616" s="444"/>
      <c r="Q616" s="444"/>
      <c r="R616" s="47"/>
      <c r="S616" s="47"/>
      <c r="T616" s="47"/>
      <c r="U616" s="47"/>
      <c r="V616" s="47"/>
      <c r="W616" s="47"/>
      <c r="X616" s="47"/>
      <c r="Y616" s="47"/>
      <c r="Z616" s="47"/>
    </row>
    <row r="617" spans="1:26" ht="15.75" customHeight="1">
      <c r="A617" s="444"/>
      <c r="B617" s="47"/>
      <c r="C617" s="472"/>
      <c r="D617" s="47"/>
      <c r="E617" s="47"/>
      <c r="F617" s="47"/>
      <c r="G617" s="47"/>
      <c r="H617" s="47"/>
      <c r="I617" s="444"/>
      <c r="J617" s="446"/>
      <c r="K617" s="446"/>
      <c r="L617" s="444"/>
      <c r="M617" s="444"/>
      <c r="N617" s="446"/>
      <c r="O617" s="446"/>
      <c r="P617" s="444"/>
      <c r="Q617" s="444"/>
      <c r="R617" s="47"/>
      <c r="S617" s="47"/>
      <c r="T617" s="47"/>
      <c r="U617" s="47"/>
      <c r="V617" s="47"/>
      <c r="W617" s="47"/>
      <c r="X617" s="47"/>
      <c r="Y617" s="47"/>
      <c r="Z617" s="47"/>
    </row>
    <row r="618" spans="1:26" ht="15.75" customHeight="1">
      <c r="A618" s="444"/>
      <c r="B618" s="47"/>
      <c r="C618" s="472"/>
      <c r="D618" s="47"/>
      <c r="E618" s="47"/>
      <c r="F618" s="47"/>
      <c r="G618" s="47"/>
      <c r="H618" s="47"/>
      <c r="I618" s="444"/>
      <c r="J618" s="446"/>
      <c r="K618" s="446"/>
      <c r="L618" s="444"/>
      <c r="M618" s="444"/>
      <c r="N618" s="446"/>
      <c r="O618" s="446"/>
      <c r="P618" s="444"/>
      <c r="Q618" s="444"/>
      <c r="R618" s="47"/>
      <c r="S618" s="47"/>
      <c r="T618" s="47"/>
      <c r="U618" s="47"/>
      <c r="V618" s="47"/>
      <c r="W618" s="47"/>
      <c r="X618" s="47"/>
      <c r="Y618" s="47"/>
      <c r="Z618" s="47"/>
    </row>
    <row r="619" spans="1:26" ht="15.75" customHeight="1">
      <c r="A619" s="444"/>
      <c r="B619" s="47"/>
      <c r="C619" s="472"/>
      <c r="D619" s="47"/>
      <c r="E619" s="47"/>
      <c r="F619" s="47"/>
      <c r="G619" s="47"/>
      <c r="H619" s="47"/>
      <c r="I619" s="444"/>
      <c r="J619" s="446"/>
      <c r="K619" s="446"/>
      <c r="L619" s="444"/>
      <c r="M619" s="444"/>
      <c r="N619" s="446"/>
      <c r="O619" s="446"/>
      <c r="P619" s="444"/>
      <c r="Q619" s="444"/>
      <c r="R619" s="47"/>
      <c r="S619" s="47"/>
      <c r="T619" s="47"/>
      <c r="U619" s="47"/>
      <c r="V619" s="47"/>
      <c r="W619" s="47"/>
      <c r="X619" s="47"/>
      <c r="Y619" s="47"/>
      <c r="Z619" s="47"/>
    </row>
    <row r="620" spans="1:26" ht="15.75" customHeight="1">
      <c r="A620" s="444"/>
      <c r="B620" s="47"/>
      <c r="C620" s="472"/>
      <c r="D620" s="47"/>
      <c r="E620" s="47"/>
      <c r="F620" s="47"/>
      <c r="G620" s="47"/>
      <c r="H620" s="47"/>
      <c r="I620" s="444"/>
      <c r="J620" s="446"/>
      <c r="K620" s="446"/>
      <c r="L620" s="444"/>
      <c r="M620" s="444"/>
      <c r="N620" s="446"/>
      <c r="O620" s="446"/>
      <c r="P620" s="444"/>
      <c r="Q620" s="444"/>
      <c r="R620" s="47"/>
      <c r="S620" s="47"/>
      <c r="T620" s="47"/>
      <c r="U620" s="47"/>
      <c r="V620" s="47"/>
      <c r="W620" s="47"/>
      <c r="X620" s="47"/>
      <c r="Y620" s="47"/>
      <c r="Z620" s="47"/>
    </row>
    <row r="621" spans="1:26" ht="15.75" customHeight="1">
      <c r="A621" s="444"/>
      <c r="B621" s="47"/>
      <c r="C621" s="472"/>
      <c r="D621" s="47"/>
      <c r="E621" s="47"/>
      <c r="F621" s="47"/>
      <c r="G621" s="47"/>
      <c r="H621" s="47"/>
      <c r="I621" s="444"/>
      <c r="J621" s="446"/>
      <c r="K621" s="446"/>
      <c r="L621" s="444"/>
      <c r="M621" s="444"/>
      <c r="N621" s="446"/>
      <c r="O621" s="446"/>
      <c r="P621" s="444"/>
      <c r="Q621" s="444"/>
      <c r="R621" s="47"/>
      <c r="S621" s="47"/>
      <c r="T621" s="47"/>
      <c r="U621" s="47"/>
      <c r="V621" s="47"/>
      <c r="W621" s="47"/>
      <c r="X621" s="47"/>
      <c r="Y621" s="47"/>
      <c r="Z621" s="47"/>
    </row>
    <row r="622" spans="1:26" ht="15.75" customHeight="1">
      <c r="A622" s="444"/>
      <c r="B622" s="47"/>
      <c r="C622" s="472"/>
      <c r="D622" s="47"/>
      <c r="E622" s="47"/>
      <c r="F622" s="47"/>
      <c r="G622" s="47"/>
      <c r="H622" s="47"/>
      <c r="I622" s="444"/>
      <c r="J622" s="446"/>
      <c r="K622" s="446"/>
      <c r="L622" s="444"/>
      <c r="M622" s="444"/>
      <c r="N622" s="446"/>
      <c r="O622" s="446"/>
      <c r="P622" s="444"/>
      <c r="Q622" s="444"/>
      <c r="R622" s="47"/>
      <c r="S622" s="47"/>
      <c r="T622" s="47"/>
      <c r="U622" s="47"/>
      <c r="V622" s="47"/>
      <c r="W622" s="47"/>
      <c r="X622" s="47"/>
      <c r="Y622" s="47"/>
      <c r="Z622" s="47"/>
    </row>
    <row r="623" spans="1:26" ht="15.75" customHeight="1">
      <c r="A623" s="444"/>
      <c r="B623" s="47"/>
      <c r="C623" s="472"/>
      <c r="D623" s="47"/>
      <c r="E623" s="47"/>
      <c r="F623" s="47"/>
      <c r="G623" s="47"/>
      <c r="H623" s="47"/>
      <c r="I623" s="444"/>
      <c r="J623" s="446"/>
      <c r="K623" s="446"/>
      <c r="L623" s="444"/>
      <c r="M623" s="444"/>
      <c r="N623" s="446"/>
      <c r="O623" s="446"/>
      <c r="P623" s="444"/>
      <c r="Q623" s="444"/>
      <c r="R623" s="47"/>
      <c r="S623" s="47"/>
      <c r="T623" s="47"/>
      <c r="U623" s="47"/>
      <c r="V623" s="47"/>
      <c r="W623" s="47"/>
      <c r="X623" s="47"/>
      <c r="Y623" s="47"/>
      <c r="Z623" s="47"/>
    </row>
    <row r="624" spans="1:26" ht="15.75" customHeight="1">
      <c r="A624" s="444"/>
      <c r="B624" s="47"/>
      <c r="C624" s="472"/>
      <c r="D624" s="47"/>
      <c r="E624" s="47"/>
      <c r="F624" s="47"/>
      <c r="G624" s="47"/>
      <c r="H624" s="47"/>
      <c r="I624" s="444"/>
      <c r="J624" s="446"/>
      <c r="K624" s="446"/>
      <c r="L624" s="444"/>
      <c r="M624" s="444"/>
      <c r="N624" s="446"/>
      <c r="O624" s="446"/>
      <c r="P624" s="444"/>
      <c r="Q624" s="444"/>
      <c r="R624" s="47"/>
      <c r="S624" s="47"/>
      <c r="T624" s="47"/>
      <c r="U624" s="47"/>
      <c r="V624" s="47"/>
      <c r="W624" s="47"/>
      <c r="X624" s="47"/>
      <c r="Y624" s="47"/>
      <c r="Z624" s="47"/>
    </row>
    <row r="625" spans="1:26" ht="15.75" customHeight="1">
      <c r="A625" s="444"/>
      <c r="B625" s="47"/>
      <c r="C625" s="472"/>
      <c r="D625" s="47"/>
      <c r="E625" s="47"/>
      <c r="F625" s="47"/>
      <c r="G625" s="47"/>
      <c r="H625" s="47"/>
      <c r="I625" s="444"/>
      <c r="J625" s="446"/>
      <c r="K625" s="446"/>
      <c r="L625" s="444"/>
      <c r="M625" s="444"/>
      <c r="N625" s="446"/>
      <c r="O625" s="446"/>
      <c r="P625" s="444"/>
      <c r="Q625" s="444"/>
      <c r="R625" s="47"/>
      <c r="S625" s="47"/>
      <c r="T625" s="47"/>
      <c r="U625" s="47"/>
      <c r="V625" s="47"/>
      <c r="W625" s="47"/>
      <c r="X625" s="47"/>
      <c r="Y625" s="47"/>
      <c r="Z625" s="47"/>
    </row>
    <row r="626" spans="1:26" ht="15.75" customHeight="1">
      <c r="A626" s="444"/>
      <c r="B626" s="47"/>
      <c r="C626" s="472"/>
      <c r="D626" s="47"/>
      <c r="E626" s="47"/>
      <c r="F626" s="47"/>
      <c r="G626" s="47"/>
      <c r="H626" s="47"/>
      <c r="I626" s="444"/>
      <c r="J626" s="446"/>
      <c r="K626" s="446"/>
      <c r="L626" s="444"/>
      <c r="M626" s="444"/>
      <c r="N626" s="446"/>
      <c r="O626" s="446"/>
      <c r="P626" s="444"/>
      <c r="Q626" s="444"/>
      <c r="R626" s="47"/>
      <c r="S626" s="47"/>
      <c r="T626" s="47"/>
      <c r="U626" s="47"/>
      <c r="V626" s="47"/>
      <c r="W626" s="47"/>
      <c r="X626" s="47"/>
      <c r="Y626" s="47"/>
      <c r="Z626" s="47"/>
    </row>
    <row r="627" spans="1:26" ht="15.75" customHeight="1">
      <c r="A627" s="444"/>
      <c r="B627" s="47"/>
      <c r="C627" s="472"/>
      <c r="D627" s="47"/>
      <c r="E627" s="47"/>
      <c r="F627" s="47"/>
      <c r="G627" s="47"/>
      <c r="H627" s="47"/>
      <c r="I627" s="444"/>
      <c r="J627" s="446"/>
      <c r="K627" s="446"/>
      <c r="L627" s="444"/>
      <c r="M627" s="444"/>
      <c r="N627" s="446"/>
      <c r="O627" s="446"/>
      <c r="P627" s="444"/>
      <c r="Q627" s="444"/>
      <c r="R627" s="47"/>
      <c r="S627" s="47"/>
      <c r="T627" s="47"/>
      <c r="U627" s="47"/>
      <c r="V627" s="47"/>
      <c r="W627" s="47"/>
      <c r="X627" s="47"/>
      <c r="Y627" s="47"/>
      <c r="Z627" s="47"/>
    </row>
    <row r="628" spans="1:26" ht="15.75" customHeight="1">
      <c r="A628" s="444"/>
      <c r="B628" s="47"/>
      <c r="C628" s="472"/>
      <c r="D628" s="47"/>
      <c r="E628" s="47"/>
      <c r="F628" s="47"/>
      <c r="G628" s="47"/>
      <c r="H628" s="47"/>
      <c r="I628" s="444"/>
      <c r="J628" s="446"/>
      <c r="K628" s="446"/>
      <c r="L628" s="444"/>
      <c r="M628" s="444"/>
      <c r="N628" s="446"/>
      <c r="O628" s="446"/>
      <c r="P628" s="444"/>
      <c r="Q628" s="444"/>
      <c r="R628" s="47"/>
      <c r="S628" s="47"/>
      <c r="T628" s="47"/>
      <c r="U628" s="47"/>
      <c r="V628" s="47"/>
      <c r="W628" s="47"/>
      <c r="X628" s="47"/>
      <c r="Y628" s="47"/>
      <c r="Z628" s="47"/>
    </row>
    <row r="629" spans="1:26" ht="15.75" customHeight="1">
      <c r="A629" s="444"/>
      <c r="B629" s="47"/>
      <c r="C629" s="472"/>
      <c r="D629" s="47"/>
      <c r="E629" s="47"/>
      <c r="F629" s="47"/>
      <c r="G629" s="47"/>
      <c r="H629" s="47"/>
      <c r="I629" s="444"/>
      <c r="J629" s="446"/>
      <c r="K629" s="446"/>
      <c r="L629" s="444"/>
      <c r="M629" s="444"/>
      <c r="N629" s="446"/>
      <c r="O629" s="446"/>
      <c r="P629" s="444"/>
      <c r="Q629" s="444"/>
      <c r="R629" s="47"/>
      <c r="S629" s="47"/>
      <c r="T629" s="47"/>
      <c r="U629" s="47"/>
      <c r="V629" s="47"/>
      <c r="W629" s="47"/>
      <c r="X629" s="47"/>
      <c r="Y629" s="47"/>
      <c r="Z629" s="47"/>
    </row>
    <row r="630" spans="1:26" ht="15.75" customHeight="1">
      <c r="A630" s="444"/>
      <c r="B630" s="47"/>
      <c r="C630" s="472"/>
      <c r="D630" s="47"/>
      <c r="E630" s="47"/>
      <c r="F630" s="47"/>
      <c r="G630" s="47"/>
      <c r="H630" s="47"/>
      <c r="I630" s="444"/>
      <c r="J630" s="446"/>
      <c r="K630" s="446"/>
      <c r="L630" s="444"/>
      <c r="M630" s="444"/>
      <c r="N630" s="446"/>
      <c r="O630" s="446"/>
      <c r="P630" s="444"/>
      <c r="Q630" s="444"/>
      <c r="R630" s="47"/>
      <c r="S630" s="47"/>
      <c r="T630" s="47"/>
      <c r="U630" s="47"/>
      <c r="V630" s="47"/>
      <c r="W630" s="47"/>
      <c r="X630" s="47"/>
      <c r="Y630" s="47"/>
      <c r="Z630" s="47"/>
    </row>
    <row r="631" spans="1:26" ht="15.75" customHeight="1">
      <c r="A631" s="444"/>
      <c r="B631" s="47"/>
      <c r="C631" s="472"/>
      <c r="D631" s="47"/>
      <c r="E631" s="47"/>
      <c r="F631" s="47"/>
      <c r="G631" s="47"/>
      <c r="H631" s="47"/>
      <c r="I631" s="444"/>
      <c r="J631" s="446"/>
      <c r="K631" s="446"/>
      <c r="L631" s="444"/>
      <c r="M631" s="444"/>
      <c r="N631" s="446"/>
      <c r="O631" s="446"/>
      <c r="P631" s="444"/>
      <c r="Q631" s="444"/>
      <c r="R631" s="47"/>
      <c r="S631" s="47"/>
      <c r="T631" s="47"/>
      <c r="U631" s="47"/>
      <c r="V631" s="47"/>
      <c r="W631" s="47"/>
      <c r="X631" s="47"/>
      <c r="Y631" s="47"/>
      <c r="Z631" s="47"/>
    </row>
    <row r="632" spans="1:26" ht="15.75" customHeight="1">
      <c r="A632" s="444"/>
      <c r="B632" s="47"/>
      <c r="C632" s="472"/>
      <c r="D632" s="47"/>
      <c r="E632" s="47"/>
      <c r="F632" s="47"/>
      <c r="G632" s="47"/>
      <c r="H632" s="47"/>
      <c r="I632" s="444"/>
      <c r="J632" s="446"/>
      <c r="K632" s="446"/>
      <c r="L632" s="444"/>
      <c r="M632" s="444"/>
      <c r="N632" s="446"/>
      <c r="O632" s="446"/>
      <c r="P632" s="444"/>
      <c r="Q632" s="444"/>
      <c r="R632" s="47"/>
      <c r="S632" s="47"/>
      <c r="T632" s="47"/>
      <c r="U632" s="47"/>
      <c r="V632" s="47"/>
      <c r="W632" s="47"/>
      <c r="X632" s="47"/>
      <c r="Y632" s="47"/>
      <c r="Z632" s="47"/>
    </row>
    <row r="633" spans="1:26" ht="15.75" customHeight="1">
      <c r="A633" s="444"/>
      <c r="B633" s="47"/>
      <c r="C633" s="472"/>
      <c r="D633" s="47"/>
      <c r="E633" s="47"/>
      <c r="F633" s="47"/>
      <c r="G633" s="47"/>
      <c r="H633" s="47"/>
      <c r="I633" s="444"/>
      <c r="J633" s="446"/>
      <c r="K633" s="446"/>
      <c r="L633" s="444"/>
      <c r="M633" s="444"/>
      <c r="N633" s="446"/>
      <c r="O633" s="446"/>
      <c r="P633" s="444"/>
      <c r="Q633" s="444"/>
      <c r="R633" s="47"/>
      <c r="S633" s="47"/>
      <c r="T633" s="47"/>
      <c r="U633" s="47"/>
      <c r="V633" s="47"/>
      <c r="W633" s="47"/>
      <c r="X633" s="47"/>
      <c r="Y633" s="47"/>
      <c r="Z633" s="47"/>
    </row>
    <row r="634" spans="1:26" ht="15.75" customHeight="1">
      <c r="A634" s="444"/>
      <c r="B634" s="47"/>
      <c r="C634" s="472"/>
      <c r="D634" s="47"/>
      <c r="E634" s="47"/>
      <c r="F634" s="47"/>
      <c r="G634" s="47"/>
      <c r="H634" s="47"/>
      <c r="I634" s="444"/>
      <c r="J634" s="446"/>
      <c r="K634" s="446"/>
      <c r="L634" s="444"/>
      <c r="M634" s="444"/>
      <c r="N634" s="446"/>
      <c r="O634" s="446"/>
      <c r="P634" s="444"/>
      <c r="Q634" s="444"/>
      <c r="R634" s="47"/>
      <c r="S634" s="47"/>
      <c r="T634" s="47"/>
      <c r="U634" s="47"/>
      <c r="V634" s="47"/>
      <c r="W634" s="47"/>
      <c r="X634" s="47"/>
      <c r="Y634" s="47"/>
      <c r="Z634" s="47"/>
    </row>
    <row r="635" spans="1:26" ht="15.75" customHeight="1">
      <c r="A635" s="444"/>
      <c r="B635" s="47"/>
      <c r="C635" s="472"/>
      <c r="D635" s="47"/>
      <c r="E635" s="47"/>
      <c r="F635" s="47"/>
      <c r="G635" s="47"/>
      <c r="H635" s="47"/>
      <c r="I635" s="444"/>
      <c r="J635" s="446"/>
      <c r="K635" s="446"/>
      <c r="L635" s="444"/>
      <c r="M635" s="444"/>
      <c r="N635" s="446"/>
      <c r="O635" s="446"/>
      <c r="P635" s="444"/>
      <c r="Q635" s="444"/>
      <c r="R635" s="47"/>
      <c r="S635" s="47"/>
      <c r="T635" s="47"/>
      <c r="U635" s="47"/>
      <c r="V635" s="47"/>
      <c r="W635" s="47"/>
      <c r="X635" s="47"/>
      <c r="Y635" s="47"/>
      <c r="Z635" s="47"/>
    </row>
    <row r="636" spans="1:26" ht="15.75" customHeight="1">
      <c r="A636" s="444"/>
      <c r="B636" s="47"/>
      <c r="C636" s="472"/>
      <c r="D636" s="47"/>
      <c r="E636" s="47"/>
      <c r="F636" s="47"/>
      <c r="G636" s="47"/>
      <c r="H636" s="47"/>
      <c r="I636" s="444"/>
      <c r="J636" s="446"/>
      <c r="K636" s="446"/>
      <c r="L636" s="444"/>
      <c r="M636" s="444"/>
      <c r="N636" s="446"/>
      <c r="O636" s="446"/>
      <c r="P636" s="444"/>
      <c r="Q636" s="444"/>
      <c r="R636" s="47"/>
      <c r="S636" s="47"/>
      <c r="T636" s="47"/>
      <c r="U636" s="47"/>
      <c r="V636" s="47"/>
      <c r="W636" s="47"/>
      <c r="X636" s="47"/>
      <c r="Y636" s="47"/>
      <c r="Z636" s="47"/>
    </row>
    <row r="637" spans="1:26" ht="15.75" customHeight="1">
      <c r="A637" s="444"/>
      <c r="B637" s="47"/>
      <c r="C637" s="472"/>
      <c r="D637" s="47"/>
      <c r="E637" s="47"/>
      <c r="F637" s="47"/>
      <c r="G637" s="47"/>
      <c r="H637" s="47"/>
      <c r="I637" s="444"/>
      <c r="J637" s="446"/>
      <c r="K637" s="446"/>
      <c r="L637" s="444"/>
      <c r="M637" s="444"/>
      <c r="N637" s="446"/>
      <c r="O637" s="446"/>
      <c r="P637" s="444"/>
      <c r="Q637" s="444"/>
      <c r="R637" s="47"/>
      <c r="S637" s="47"/>
      <c r="T637" s="47"/>
      <c r="U637" s="47"/>
      <c r="V637" s="47"/>
      <c r="W637" s="47"/>
      <c r="X637" s="47"/>
      <c r="Y637" s="47"/>
      <c r="Z637" s="47"/>
    </row>
    <row r="638" spans="1:26" ht="15.75" customHeight="1">
      <c r="A638" s="444"/>
      <c r="B638" s="47"/>
      <c r="C638" s="472"/>
      <c r="D638" s="47"/>
      <c r="E638" s="47"/>
      <c r="F638" s="47"/>
      <c r="G638" s="47"/>
      <c r="H638" s="47"/>
      <c r="I638" s="444"/>
      <c r="J638" s="446"/>
      <c r="K638" s="446"/>
      <c r="L638" s="444"/>
      <c r="M638" s="444"/>
      <c r="N638" s="446"/>
      <c r="O638" s="446"/>
      <c r="P638" s="444"/>
      <c r="Q638" s="444"/>
      <c r="R638" s="47"/>
      <c r="S638" s="47"/>
      <c r="T638" s="47"/>
      <c r="U638" s="47"/>
      <c r="V638" s="47"/>
      <c r="W638" s="47"/>
      <c r="X638" s="47"/>
      <c r="Y638" s="47"/>
      <c r="Z638" s="47"/>
    </row>
    <row r="639" spans="1:26" ht="15.75" customHeight="1">
      <c r="A639" s="444"/>
      <c r="B639" s="47"/>
      <c r="C639" s="472"/>
      <c r="D639" s="47"/>
      <c r="E639" s="47"/>
      <c r="F639" s="47"/>
      <c r="G639" s="47"/>
      <c r="H639" s="47"/>
      <c r="I639" s="444"/>
      <c r="J639" s="446"/>
      <c r="K639" s="446"/>
      <c r="L639" s="444"/>
      <c r="M639" s="444"/>
      <c r="N639" s="446"/>
      <c r="O639" s="446"/>
      <c r="P639" s="444"/>
      <c r="Q639" s="444"/>
      <c r="R639" s="47"/>
      <c r="S639" s="47"/>
      <c r="T639" s="47"/>
      <c r="U639" s="47"/>
      <c r="V639" s="47"/>
      <c r="W639" s="47"/>
      <c r="X639" s="47"/>
      <c r="Y639" s="47"/>
      <c r="Z639" s="47"/>
    </row>
    <row r="640" spans="1:26" ht="15.75" customHeight="1">
      <c r="A640" s="444"/>
      <c r="B640" s="47"/>
      <c r="C640" s="472"/>
      <c r="D640" s="47"/>
      <c r="E640" s="47"/>
      <c r="F640" s="47"/>
      <c r="G640" s="47"/>
      <c r="H640" s="47"/>
      <c r="I640" s="444"/>
      <c r="J640" s="446"/>
      <c r="K640" s="446"/>
      <c r="L640" s="444"/>
      <c r="M640" s="444"/>
      <c r="N640" s="446"/>
      <c r="O640" s="446"/>
      <c r="P640" s="444"/>
      <c r="Q640" s="444"/>
      <c r="R640" s="47"/>
      <c r="S640" s="47"/>
      <c r="T640" s="47"/>
      <c r="U640" s="47"/>
      <c r="V640" s="47"/>
      <c r="W640" s="47"/>
      <c r="X640" s="47"/>
      <c r="Y640" s="47"/>
      <c r="Z640" s="47"/>
    </row>
    <row r="641" spans="1:26" ht="15.75" customHeight="1">
      <c r="A641" s="444"/>
      <c r="B641" s="47"/>
      <c r="C641" s="472"/>
      <c r="D641" s="47"/>
      <c r="E641" s="47"/>
      <c r="F641" s="47"/>
      <c r="G641" s="47"/>
      <c r="H641" s="47"/>
      <c r="I641" s="444"/>
      <c r="J641" s="446"/>
      <c r="K641" s="446"/>
      <c r="L641" s="444"/>
      <c r="M641" s="444"/>
      <c r="N641" s="446"/>
      <c r="O641" s="446"/>
      <c r="P641" s="444"/>
      <c r="Q641" s="444"/>
      <c r="R641" s="47"/>
      <c r="S641" s="47"/>
      <c r="T641" s="47"/>
      <c r="U641" s="47"/>
      <c r="V641" s="47"/>
      <c r="W641" s="47"/>
      <c r="X641" s="47"/>
      <c r="Y641" s="47"/>
      <c r="Z641" s="47"/>
    </row>
    <row r="642" spans="1:26" ht="15.75" customHeight="1">
      <c r="A642" s="444"/>
      <c r="B642" s="47"/>
      <c r="C642" s="472"/>
      <c r="D642" s="47"/>
      <c r="E642" s="47"/>
      <c r="F642" s="47"/>
      <c r="G642" s="47"/>
      <c r="H642" s="47"/>
      <c r="I642" s="444"/>
      <c r="J642" s="446"/>
      <c r="K642" s="446"/>
      <c r="L642" s="444"/>
      <c r="M642" s="444"/>
      <c r="N642" s="446"/>
      <c r="O642" s="446"/>
      <c r="P642" s="444"/>
      <c r="Q642" s="444"/>
      <c r="R642" s="47"/>
      <c r="S642" s="47"/>
      <c r="T642" s="47"/>
      <c r="U642" s="47"/>
      <c r="V642" s="47"/>
      <c r="W642" s="47"/>
      <c r="X642" s="47"/>
      <c r="Y642" s="47"/>
      <c r="Z642" s="47"/>
    </row>
    <row r="643" spans="1:26" ht="15.75" customHeight="1">
      <c r="A643" s="444"/>
      <c r="B643" s="47"/>
      <c r="C643" s="472"/>
      <c r="D643" s="47"/>
      <c r="E643" s="47"/>
      <c r="F643" s="47"/>
      <c r="G643" s="47"/>
      <c r="H643" s="47"/>
      <c r="I643" s="444"/>
      <c r="J643" s="446"/>
      <c r="K643" s="446"/>
      <c r="L643" s="444"/>
      <c r="M643" s="444"/>
      <c r="N643" s="446"/>
      <c r="O643" s="446"/>
      <c r="P643" s="444"/>
      <c r="Q643" s="444"/>
      <c r="R643" s="47"/>
      <c r="S643" s="47"/>
      <c r="T643" s="47"/>
      <c r="U643" s="47"/>
      <c r="V643" s="47"/>
      <c r="W643" s="47"/>
      <c r="X643" s="47"/>
      <c r="Y643" s="47"/>
      <c r="Z643" s="47"/>
    </row>
    <row r="644" spans="1:26" ht="15.75" customHeight="1">
      <c r="A644" s="444"/>
      <c r="B644" s="47"/>
      <c r="C644" s="472"/>
      <c r="D644" s="47"/>
      <c r="E644" s="47"/>
      <c r="F644" s="47"/>
      <c r="G644" s="47"/>
      <c r="H644" s="47"/>
      <c r="I644" s="444"/>
      <c r="J644" s="446"/>
      <c r="K644" s="446"/>
      <c r="L644" s="444"/>
      <c r="M644" s="444"/>
      <c r="N644" s="446"/>
      <c r="O644" s="446"/>
      <c r="P644" s="444"/>
      <c r="Q644" s="444"/>
      <c r="R644" s="47"/>
      <c r="S644" s="47"/>
      <c r="T644" s="47"/>
      <c r="U644" s="47"/>
      <c r="V644" s="47"/>
      <c r="W644" s="47"/>
      <c r="X644" s="47"/>
      <c r="Y644" s="47"/>
      <c r="Z644" s="47"/>
    </row>
    <row r="645" spans="1:26" ht="15.75" customHeight="1">
      <c r="A645" s="444"/>
      <c r="B645" s="47"/>
      <c r="C645" s="472"/>
      <c r="D645" s="47"/>
      <c r="E645" s="47"/>
      <c r="F645" s="47"/>
      <c r="G645" s="47"/>
      <c r="H645" s="47"/>
      <c r="I645" s="444"/>
      <c r="J645" s="446"/>
      <c r="K645" s="446"/>
      <c r="L645" s="444"/>
      <c r="M645" s="444"/>
      <c r="N645" s="446"/>
      <c r="O645" s="446"/>
      <c r="P645" s="444"/>
      <c r="Q645" s="444"/>
      <c r="R645" s="47"/>
      <c r="S645" s="47"/>
      <c r="T645" s="47"/>
      <c r="U645" s="47"/>
      <c r="V645" s="47"/>
      <c r="W645" s="47"/>
      <c r="X645" s="47"/>
      <c r="Y645" s="47"/>
      <c r="Z645" s="47"/>
    </row>
    <row r="646" spans="1:26" ht="15.75" customHeight="1">
      <c r="A646" s="444"/>
      <c r="B646" s="47"/>
      <c r="C646" s="472"/>
      <c r="D646" s="47"/>
      <c r="E646" s="47"/>
      <c r="F646" s="47"/>
      <c r="G646" s="47"/>
      <c r="H646" s="47"/>
      <c r="I646" s="444"/>
      <c r="J646" s="446"/>
      <c r="K646" s="446"/>
      <c r="L646" s="444"/>
      <c r="M646" s="444"/>
      <c r="N646" s="446"/>
      <c r="O646" s="446"/>
      <c r="P646" s="444"/>
      <c r="Q646" s="444"/>
      <c r="R646" s="47"/>
      <c r="S646" s="47"/>
      <c r="T646" s="47"/>
      <c r="U646" s="47"/>
      <c r="V646" s="47"/>
      <c r="W646" s="47"/>
      <c r="X646" s="47"/>
      <c r="Y646" s="47"/>
      <c r="Z646" s="47"/>
    </row>
    <row r="647" spans="1:26" ht="15.75" customHeight="1">
      <c r="A647" s="444"/>
      <c r="B647" s="47"/>
      <c r="C647" s="472"/>
      <c r="D647" s="47"/>
      <c r="E647" s="47"/>
      <c r="F647" s="47"/>
      <c r="G647" s="47"/>
      <c r="H647" s="47"/>
      <c r="I647" s="444"/>
      <c r="J647" s="446"/>
      <c r="K647" s="446"/>
      <c r="L647" s="444"/>
      <c r="M647" s="444"/>
      <c r="N647" s="446"/>
      <c r="O647" s="446"/>
      <c r="P647" s="444"/>
      <c r="Q647" s="444"/>
      <c r="R647" s="47"/>
      <c r="S647" s="47"/>
      <c r="T647" s="47"/>
      <c r="U647" s="47"/>
      <c r="V647" s="47"/>
      <c r="W647" s="47"/>
      <c r="X647" s="47"/>
      <c r="Y647" s="47"/>
      <c r="Z647" s="47"/>
    </row>
    <row r="648" spans="1:26" ht="15.75" customHeight="1">
      <c r="A648" s="444"/>
      <c r="B648" s="47"/>
      <c r="C648" s="472"/>
      <c r="D648" s="47"/>
      <c r="E648" s="47"/>
      <c r="F648" s="47"/>
      <c r="G648" s="47"/>
      <c r="H648" s="47"/>
      <c r="I648" s="444"/>
      <c r="J648" s="446"/>
      <c r="K648" s="446"/>
      <c r="L648" s="444"/>
      <c r="M648" s="444"/>
      <c r="N648" s="446"/>
      <c r="O648" s="446"/>
      <c r="P648" s="444"/>
      <c r="Q648" s="444"/>
      <c r="R648" s="47"/>
      <c r="S648" s="47"/>
      <c r="T648" s="47"/>
      <c r="U648" s="47"/>
      <c r="V648" s="47"/>
      <c r="W648" s="47"/>
      <c r="X648" s="47"/>
      <c r="Y648" s="47"/>
      <c r="Z648" s="47"/>
    </row>
    <row r="649" spans="1:26" ht="15.75" customHeight="1">
      <c r="A649" s="444"/>
      <c r="B649" s="47"/>
      <c r="C649" s="472"/>
      <c r="D649" s="47"/>
      <c r="E649" s="47"/>
      <c r="F649" s="47"/>
      <c r="G649" s="47"/>
      <c r="H649" s="47"/>
      <c r="I649" s="444"/>
      <c r="J649" s="446"/>
      <c r="K649" s="446"/>
      <c r="L649" s="444"/>
      <c r="M649" s="444"/>
      <c r="N649" s="446"/>
      <c r="O649" s="446"/>
      <c r="P649" s="444"/>
      <c r="Q649" s="444"/>
      <c r="R649" s="47"/>
      <c r="S649" s="47"/>
      <c r="T649" s="47"/>
      <c r="U649" s="47"/>
      <c r="V649" s="47"/>
      <c r="W649" s="47"/>
      <c r="X649" s="47"/>
      <c r="Y649" s="47"/>
      <c r="Z649" s="47"/>
    </row>
    <row r="650" spans="1:26" ht="15.75" customHeight="1">
      <c r="A650" s="444"/>
      <c r="B650" s="47"/>
      <c r="C650" s="472"/>
      <c r="D650" s="47"/>
      <c r="E650" s="47"/>
      <c r="F650" s="47"/>
      <c r="G650" s="47"/>
      <c r="H650" s="47"/>
      <c r="I650" s="444"/>
      <c r="J650" s="446"/>
      <c r="K650" s="446"/>
      <c r="L650" s="444"/>
      <c r="M650" s="444"/>
      <c r="N650" s="446"/>
      <c r="O650" s="446"/>
      <c r="P650" s="444"/>
      <c r="Q650" s="444"/>
      <c r="R650" s="47"/>
      <c r="S650" s="47"/>
      <c r="T650" s="47"/>
      <c r="U650" s="47"/>
      <c r="V650" s="47"/>
      <c r="W650" s="47"/>
      <c r="X650" s="47"/>
      <c r="Y650" s="47"/>
      <c r="Z650" s="47"/>
    </row>
    <row r="651" spans="1:26" ht="15.75" customHeight="1">
      <c r="A651" s="444"/>
      <c r="B651" s="47"/>
      <c r="C651" s="472"/>
      <c r="D651" s="47"/>
      <c r="E651" s="47"/>
      <c r="F651" s="47"/>
      <c r="G651" s="47"/>
      <c r="H651" s="47"/>
      <c r="I651" s="444"/>
      <c r="J651" s="446"/>
      <c r="K651" s="446"/>
      <c r="L651" s="444"/>
      <c r="M651" s="444"/>
      <c r="N651" s="446"/>
      <c r="O651" s="446"/>
      <c r="P651" s="444"/>
      <c r="Q651" s="444"/>
      <c r="R651" s="47"/>
      <c r="S651" s="47"/>
      <c r="T651" s="47"/>
      <c r="U651" s="47"/>
      <c r="V651" s="47"/>
      <c r="W651" s="47"/>
      <c r="X651" s="47"/>
      <c r="Y651" s="47"/>
      <c r="Z651" s="47"/>
    </row>
    <row r="652" spans="1:26" ht="15.75" customHeight="1">
      <c r="A652" s="444"/>
      <c r="B652" s="47"/>
      <c r="C652" s="472"/>
      <c r="D652" s="47"/>
      <c r="E652" s="47"/>
      <c r="F652" s="47"/>
      <c r="G652" s="47"/>
      <c r="H652" s="47"/>
      <c r="I652" s="444"/>
      <c r="J652" s="446"/>
      <c r="K652" s="446"/>
      <c r="L652" s="444"/>
      <c r="M652" s="444"/>
      <c r="N652" s="446"/>
      <c r="O652" s="446"/>
      <c r="P652" s="444"/>
      <c r="Q652" s="444"/>
      <c r="R652" s="47"/>
      <c r="S652" s="47"/>
      <c r="T652" s="47"/>
      <c r="U652" s="47"/>
      <c r="V652" s="47"/>
      <c r="W652" s="47"/>
      <c r="X652" s="47"/>
      <c r="Y652" s="47"/>
      <c r="Z652" s="47"/>
    </row>
    <row r="653" spans="1:26" ht="15.75" customHeight="1">
      <c r="A653" s="444"/>
      <c r="B653" s="47"/>
      <c r="C653" s="472"/>
      <c r="D653" s="47"/>
      <c r="E653" s="47"/>
      <c r="F653" s="47"/>
      <c r="G653" s="47"/>
      <c r="H653" s="47"/>
      <c r="I653" s="444"/>
      <c r="J653" s="446"/>
      <c r="K653" s="446"/>
      <c r="L653" s="444"/>
      <c r="M653" s="444"/>
      <c r="N653" s="446"/>
      <c r="O653" s="446"/>
      <c r="P653" s="444"/>
      <c r="Q653" s="444"/>
      <c r="R653" s="47"/>
      <c r="S653" s="47"/>
      <c r="T653" s="47"/>
      <c r="U653" s="47"/>
      <c r="V653" s="47"/>
      <c r="W653" s="47"/>
      <c r="X653" s="47"/>
      <c r="Y653" s="47"/>
      <c r="Z653" s="47"/>
    </row>
    <row r="654" spans="1:26" ht="15.75" customHeight="1">
      <c r="A654" s="444"/>
      <c r="B654" s="47"/>
      <c r="C654" s="472"/>
      <c r="D654" s="47"/>
      <c r="E654" s="47"/>
      <c r="F654" s="47"/>
      <c r="G654" s="47"/>
      <c r="H654" s="47"/>
      <c r="I654" s="444"/>
      <c r="J654" s="446"/>
      <c r="K654" s="446"/>
      <c r="L654" s="444"/>
      <c r="M654" s="444"/>
      <c r="N654" s="446"/>
      <c r="O654" s="446"/>
      <c r="P654" s="444"/>
      <c r="Q654" s="444"/>
      <c r="R654" s="47"/>
      <c r="S654" s="47"/>
      <c r="T654" s="47"/>
      <c r="U654" s="47"/>
      <c r="V654" s="47"/>
      <c r="W654" s="47"/>
      <c r="X654" s="47"/>
      <c r="Y654" s="47"/>
      <c r="Z654" s="47"/>
    </row>
    <row r="655" spans="1:26" ht="15.75" customHeight="1">
      <c r="A655" s="444"/>
      <c r="B655" s="47"/>
      <c r="C655" s="472"/>
      <c r="D655" s="47"/>
      <c r="E655" s="47"/>
      <c r="F655" s="47"/>
      <c r="G655" s="47"/>
      <c r="H655" s="47"/>
      <c r="I655" s="444"/>
      <c r="J655" s="446"/>
      <c r="K655" s="446"/>
      <c r="L655" s="444"/>
      <c r="M655" s="444"/>
      <c r="N655" s="446"/>
      <c r="O655" s="446"/>
      <c r="P655" s="444"/>
      <c r="Q655" s="444"/>
      <c r="R655" s="47"/>
      <c r="S655" s="47"/>
      <c r="T655" s="47"/>
      <c r="U655" s="47"/>
      <c r="V655" s="47"/>
      <c r="W655" s="47"/>
      <c r="X655" s="47"/>
      <c r="Y655" s="47"/>
      <c r="Z655" s="47"/>
    </row>
    <row r="656" spans="1:26" ht="15.75" customHeight="1">
      <c r="A656" s="444"/>
      <c r="B656" s="47"/>
      <c r="C656" s="472"/>
      <c r="D656" s="47"/>
      <c r="E656" s="47"/>
      <c r="F656" s="47"/>
      <c r="G656" s="47"/>
      <c r="H656" s="47"/>
      <c r="I656" s="444"/>
      <c r="J656" s="446"/>
      <c r="K656" s="446"/>
      <c r="L656" s="444"/>
      <c r="M656" s="444"/>
      <c r="N656" s="446"/>
      <c r="O656" s="446"/>
      <c r="P656" s="444"/>
      <c r="Q656" s="444"/>
      <c r="R656" s="47"/>
      <c r="S656" s="47"/>
      <c r="T656" s="47"/>
      <c r="U656" s="47"/>
      <c r="V656" s="47"/>
      <c r="W656" s="47"/>
      <c r="X656" s="47"/>
      <c r="Y656" s="47"/>
      <c r="Z656" s="47"/>
    </row>
    <row r="657" spans="1:26" ht="15.75" customHeight="1">
      <c r="A657" s="444"/>
      <c r="B657" s="47"/>
      <c r="C657" s="472"/>
      <c r="D657" s="47"/>
      <c r="E657" s="47"/>
      <c r="F657" s="47"/>
      <c r="G657" s="47"/>
      <c r="H657" s="47"/>
      <c r="I657" s="444"/>
      <c r="J657" s="446"/>
      <c r="K657" s="446"/>
      <c r="L657" s="444"/>
      <c r="M657" s="444"/>
      <c r="N657" s="446"/>
      <c r="O657" s="446"/>
      <c r="P657" s="444"/>
      <c r="Q657" s="444"/>
      <c r="R657" s="47"/>
      <c r="S657" s="47"/>
      <c r="T657" s="47"/>
      <c r="U657" s="47"/>
      <c r="V657" s="47"/>
      <c r="W657" s="47"/>
      <c r="X657" s="47"/>
      <c r="Y657" s="47"/>
      <c r="Z657" s="47"/>
    </row>
    <row r="658" spans="1:26" ht="15.75" customHeight="1">
      <c r="A658" s="444"/>
      <c r="B658" s="47"/>
      <c r="C658" s="472"/>
      <c r="D658" s="47"/>
      <c r="E658" s="47"/>
      <c r="F658" s="47"/>
      <c r="G658" s="47"/>
      <c r="H658" s="47"/>
      <c r="I658" s="444"/>
      <c r="J658" s="446"/>
      <c r="K658" s="446"/>
      <c r="L658" s="444"/>
      <c r="M658" s="444"/>
      <c r="N658" s="446"/>
      <c r="O658" s="446"/>
      <c r="P658" s="444"/>
      <c r="Q658" s="444"/>
      <c r="R658" s="47"/>
      <c r="S658" s="47"/>
      <c r="T658" s="47"/>
      <c r="U658" s="47"/>
      <c r="V658" s="47"/>
      <c r="W658" s="47"/>
      <c r="X658" s="47"/>
      <c r="Y658" s="47"/>
      <c r="Z658" s="47"/>
    </row>
    <row r="659" spans="1:26" ht="15.75" customHeight="1">
      <c r="A659" s="444"/>
      <c r="B659" s="47"/>
      <c r="C659" s="472"/>
      <c r="D659" s="47"/>
      <c r="E659" s="47"/>
      <c r="F659" s="47"/>
      <c r="G659" s="47"/>
      <c r="H659" s="47"/>
      <c r="I659" s="444"/>
      <c r="J659" s="446"/>
      <c r="K659" s="446"/>
      <c r="L659" s="444"/>
      <c r="M659" s="444"/>
      <c r="N659" s="446"/>
      <c r="O659" s="446"/>
      <c r="P659" s="444"/>
      <c r="Q659" s="444"/>
      <c r="R659" s="47"/>
      <c r="S659" s="47"/>
      <c r="T659" s="47"/>
      <c r="U659" s="47"/>
      <c r="V659" s="47"/>
      <c r="W659" s="47"/>
      <c r="X659" s="47"/>
      <c r="Y659" s="47"/>
      <c r="Z659" s="47"/>
    </row>
    <row r="660" spans="1:26" ht="15.75" customHeight="1">
      <c r="A660" s="444"/>
      <c r="B660" s="47"/>
      <c r="C660" s="472"/>
      <c r="D660" s="47"/>
      <c r="E660" s="47"/>
      <c r="F660" s="47"/>
      <c r="G660" s="47"/>
      <c r="H660" s="47"/>
      <c r="I660" s="444"/>
      <c r="J660" s="446"/>
      <c r="K660" s="446"/>
      <c r="L660" s="444"/>
      <c r="M660" s="444"/>
      <c r="N660" s="446"/>
      <c r="O660" s="446"/>
      <c r="P660" s="444"/>
      <c r="Q660" s="444"/>
      <c r="R660" s="47"/>
      <c r="S660" s="47"/>
      <c r="T660" s="47"/>
      <c r="U660" s="47"/>
      <c r="V660" s="47"/>
      <c r="W660" s="47"/>
      <c r="X660" s="47"/>
      <c r="Y660" s="47"/>
      <c r="Z660" s="47"/>
    </row>
    <row r="661" spans="1:26" ht="15.75" customHeight="1">
      <c r="A661" s="444"/>
      <c r="B661" s="47"/>
      <c r="C661" s="472"/>
      <c r="D661" s="47"/>
      <c r="E661" s="47"/>
      <c r="F661" s="47"/>
      <c r="G661" s="47"/>
      <c r="H661" s="47"/>
      <c r="I661" s="444"/>
      <c r="J661" s="446"/>
      <c r="K661" s="446"/>
      <c r="L661" s="444"/>
      <c r="M661" s="444"/>
      <c r="N661" s="446"/>
      <c r="O661" s="446"/>
      <c r="P661" s="444"/>
      <c r="Q661" s="444"/>
      <c r="R661" s="47"/>
      <c r="S661" s="47"/>
      <c r="T661" s="47"/>
      <c r="U661" s="47"/>
      <c r="V661" s="47"/>
      <c r="W661" s="47"/>
      <c r="X661" s="47"/>
      <c r="Y661" s="47"/>
      <c r="Z661" s="47"/>
    </row>
    <row r="662" spans="1:26" ht="15.75" customHeight="1">
      <c r="A662" s="444"/>
      <c r="B662" s="47"/>
      <c r="C662" s="472"/>
      <c r="D662" s="47"/>
      <c r="E662" s="47"/>
      <c r="F662" s="47"/>
      <c r="G662" s="47"/>
      <c r="H662" s="47"/>
      <c r="I662" s="444"/>
      <c r="J662" s="446"/>
      <c r="K662" s="446"/>
      <c r="L662" s="444"/>
      <c r="M662" s="444"/>
      <c r="N662" s="446"/>
      <c r="O662" s="446"/>
      <c r="P662" s="444"/>
      <c r="Q662" s="444"/>
      <c r="R662" s="47"/>
      <c r="S662" s="47"/>
      <c r="T662" s="47"/>
      <c r="U662" s="47"/>
      <c r="V662" s="47"/>
      <c r="W662" s="47"/>
      <c r="X662" s="47"/>
      <c r="Y662" s="47"/>
      <c r="Z662" s="47"/>
    </row>
    <row r="663" spans="1:26" ht="15.75" customHeight="1">
      <c r="A663" s="444"/>
      <c r="B663" s="47"/>
      <c r="C663" s="472"/>
      <c r="D663" s="47"/>
      <c r="E663" s="47"/>
      <c r="F663" s="47"/>
      <c r="G663" s="47"/>
      <c r="H663" s="47"/>
      <c r="I663" s="444"/>
      <c r="J663" s="446"/>
      <c r="K663" s="446"/>
      <c r="L663" s="444"/>
      <c r="M663" s="444"/>
      <c r="N663" s="446"/>
      <c r="O663" s="446"/>
      <c r="P663" s="444"/>
      <c r="Q663" s="444"/>
      <c r="R663" s="47"/>
      <c r="S663" s="47"/>
      <c r="T663" s="47"/>
      <c r="U663" s="47"/>
      <c r="V663" s="47"/>
      <c r="W663" s="47"/>
      <c r="X663" s="47"/>
      <c r="Y663" s="47"/>
      <c r="Z663" s="47"/>
    </row>
    <row r="664" spans="1:26" ht="15.75" customHeight="1">
      <c r="A664" s="444"/>
      <c r="B664" s="47"/>
      <c r="C664" s="472"/>
      <c r="D664" s="47"/>
      <c r="E664" s="47"/>
      <c r="F664" s="47"/>
      <c r="G664" s="47"/>
      <c r="H664" s="47"/>
      <c r="I664" s="444"/>
      <c r="J664" s="446"/>
      <c r="K664" s="446"/>
      <c r="L664" s="444"/>
      <c r="M664" s="444"/>
      <c r="N664" s="446"/>
      <c r="O664" s="446"/>
      <c r="P664" s="444"/>
      <c r="Q664" s="444"/>
      <c r="R664" s="47"/>
      <c r="S664" s="47"/>
      <c r="T664" s="47"/>
      <c r="U664" s="47"/>
      <c r="V664" s="47"/>
      <c r="W664" s="47"/>
      <c r="X664" s="47"/>
      <c r="Y664" s="47"/>
      <c r="Z664" s="47"/>
    </row>
    <row r="665" spans="1:26" ht="15.75" customHeight="1">
      <c r="A665" s="444"/>
      <c r="B665" s="47"/>
      <c r="C665" s="472"/>
      <c r="D665" s="47"/>
      <c r="E665" s="47"/>
      <c r="F665" s="47"/>
      <c r="G665" s="47"/>
      <c r="H665" s="47"/>
      <c r="I665" s="444"/>
      <c r="J665" s="446"/>
      <c r="K665" s="446"/>
      <c r="L665" s="444"/>
      <c r="M665" s="444"/>
      <c r="N665" s="446"/>
      <c r="O665" s="446"/>
      <c r="P665" s="444"/>
      <c r="Q665" s="444"/>
      <c r="R665" s="47"/>
      <c r="S665" s="47"/>
      <c r="T665" s="47"/>
      <c r="U665" s="47"/>
      <c r="V665" s="47"/>
      <c r="W665" s="47"/>
      <c r="X665" s="47"/>
      <c r="Y665" s="47"/>
      <c r="Z665" s="47"/>
    </row>
    <row r="666" spans="1:26" ht="15.75" customHeight="1">
      <c r="A666" s="444"/>
      <c r="B666" s="47"/>
      <c r="C666" s="472"/>
      <c r="D666" s="47"/>
      <c r="E666" s="47"/>
      <c r="F666" s="47"/>
      <c r="G666" s="47"/>
      <c r="H666" s="47"/>
      <c r="I666" s="444"/>
      <c r="J666" s="446"/>
      <c r="K666" s="446"/>
      <c r="L666" s="444"/>
      <c r="M666" s="444"/>
      <c r="N666" s="446"/>
      <c r="O666" s="446"/>
      <c r="P666" s="444"/>
      <c r="Q666" s="444"/>
      <c r="R666" s="47"/>
      <c r="S666" s="47"/>
      <c r="T666" s="47"/>
      <c r="U666" s="47"/>
      <c r="V666" s="47"/>
      <c r="W666" s="47"/>
      <c r="X666" s="47"/>
      <c r="Y666" s="47"/>
      <c r="Z666" s="47"/>
    </row>
    <row r="667" spans="1:26" ht="15.75" customHeight="1">
      <c r="A667" s="444"/>
      <c r="B667" s="47"/>
      <c r="C667" s="472"/>
      <c r="D667" s="47"/>
      <c r="E667" s="47"/>
      <c r="F667" s="47"/>
      <c r="G667" s="47"/>
      <c r="H667" s="47"/>
      <c r="I667" s="444"/>
      <c r="J667" s="446"/>
      <c r="K667" s="446"/>
      <c r="L667" s="444"/>
      <c r="M667" s="444"/>
      <c r="N667" s="446"/>
      <c r="O667" s="446"/>
      <c r="P667" s="444"/>
      <c r="Q667" s="444"/>
      <c r="R667" s="47"/>
      <c r="S667" s="47"/>
      <c r="T667" s="47"/>
      <c r="U667" s="47"/>
      <c r="V667" s="47"/>
      <c r="W667" s="47"/>
      <c r="X667" s="47"/>
      <c r="Y667" s="47"/>
      <c r="Z667" s="47"/>
    </row>
    <row r="668" spans="1:26" ht="15.75" customHeight="1">
      <c r="A668" s="444"/>
      <c r="B668" s="47"/>
      <c r="C668" s="472"/>
      <c r="D668" s="47"/>
      <c r="E668" s="47"/>
      <c r="F668" s="47"/>
      <c r="G668" s="47"/>
      <c r="H668" s="47"/>
      <c r="I668" s="444"/>
      <c r="J668" s="446"/>
      <c r="K668" s="446"/>
      <c r="L668" s="444"/>
      <c r="M668" s="444"/>
      <c r="N668" s="446"/>
      <c r="O668" s="446"/>
      <c r="P668" s="444"/>
      <c r="Q668" s="444"/>
      <c r="R668" s="47"/>
      <c r="S668" s="47"/>
      <c r="T668" s="47"/>
      <c r="U668" s="47"/>
      <c r="V668" s="47"/>
      <c r="W668" s="47"/>
      <c r="X668" s="47"/>
      <c r="Y668" s="47"/>
      <c r="Z668" s="47"/>
    </row>
    <row r="669" spans="1:26" ht="15.75" customHeight="1">
      <c r="A669" s="444"/>
      <c r="B669" s="47"/>
      <c r="C669" s="472"/>
      <c r="D669" s="47"/>
      <c r="E669" s="47"/>
      <c r="F669" s="47"/>
      <c r="G669" s="47"/>
      <c r="H669" s="47"/>
      <c r="I669" s="444"/>
      <c r="J669" s="446"/>
      <c r="K669" s="446"/>
      <c r="L669" s="444"/>
      <c r="M669" s="444"/>
      <c r="N669" s="446"/>
      <c r="O669" s="446"/>
      <c r="P669" s="444"/>
      <c r="Q669" s="444"/>
      <c r="R669" s="47"/>
      <c r="S669" s="47"/>
      <c r="T669" s="47"/>
      <c r="U669" s="47"/>
      <c r="V669" s="47"/>
      <c r="W669" s="47"/>
      <c r="X669" s="47"/>
      <c r="Y669" s="47"/>
      <c r="Z669" s="47"/>
    </row>
    <row r="670" spans="1:26" ht="15.75" customHeight="1">
      <c r="A670" s="444"/>
      <c r="B670" s="47"/>
      <c r="C670" s="472"/>
      <c r="D670" s="47"/>
      <c r="E670" s="47"/>
      <c r="F670" s="47"/>
      <c r="G670" s="47"/>
      <c r="H670" s="47"/>
      <c r="I670" s="444"/>
      <c r="J670" s="446"/>
      <c r="K670" s="446"/>
      <c r="L670" s="444"/>
      <c r="M670" s="444"/>
      <c r="N670" s="446"/>
      <c r="O670" s="446"/>
      <c r="P670" s="444"/>
      <c r="Q670" s="444"/>
      <c r="R670" s="47"/>
      <c r="S670" s="47"/>
      <c r="T670" s="47"/>
      <c r="U670" s="47"/>
      <c r="V670" s="47"/>
      <c r="W670" s="47"/>
      <c r="X670" s="47"/>
      <c r="Y670" s="47"/>
      <c r="Z670" s="47"/>
    </row>
    <row r="671" spans="1:26" ht="15.75" customHeight="1">
      <c r="A671" s="444"/>
      <c r="B671" s="47"/>
      <c r="C671" s="472"/>
      <c r="D671" s="47"/>
      <c r="E671" s="47"/>
      <c r="F671" s="47"/>
      <c r="G671" s="47"/>
      <c r="H671" s="47"/>
      <c r="I671" s="444"/>
      <c r="J671" s="446"/>
      <c r="K671" s="446"/>
      <c r="L671" s="444"/>
      <c r="M671" s="444"/>
      <c r="N671" s="446"/>
      <c r="O671" s="446"/>
      <c r="P671" s="444"/>
      <c r="Q671" s="444"/>
      <c r="R671" s="47"/>
      <c r="S671" s="47"/>
      <c r="T671" s="47"/>
      <c r="U671" s="47"/>
      <c r="V671" s="47"/>
      <c r="W671" s="47"/>
      <c r="X671" s="47"/>
      <c r="Y671" s="47"/>
      <c r="Z671" s="47"/>
    </row>
    <row r="672" spans="1:26" ht="15.75" customHeight="1">
      <c r="A672" s="444"/>
      <c r="B672" s="47"/>
      <c r="C672" s="472"/>
      <c r="D672" s="47"/>
      <c r="E672" s="47"/>
      <c r="F672" s="47"/>
      <c r="G672" s="47"/>
      <c r="H672" s="47"/>
      <c r="I672" s="444"/>
      <c r="J672" s="446"/>
      <c r="K672" s="446"/>
      <c r="L672" s="444"/>
      <c r="M672" s="444"/>
      <c r="N672" s="446"/>
      <c r="O672" s="446"/>
      <c r="P672" s="444"/>
      <c r="Q672" s="444"/>
      <c r="R672" s="47"/>
      <c r="S672" s="47"/>
      <c r="T672" s="47"/>
      <c r="U672" s="47"/>
      <c r="V672" s="47"/>
      <c r="W672" s="47"/>
      <c r="X672" s="47"/>
      <c r="Y672" s="47"/>
      <c r="Z672" s="47"/>
    </row>
    <row r="673" spans="1:26" ht="15.75" customHeight="1">
      <c r="A673" s="444"/>
      <c r="B673" s="47"/>
      <c r="C673" s="472"/>
      <c r="D673" s="47"/>
      <c r="E673" s="47"/>
      <c r="F673" s="47"/>
      <c r="G673" s="47"/>
      <c r="H673" s="47"/>
      <c r="I673" s="444"/>
      <c r="J673" s="446"/>
      <c r="K673" s="446"/>
      <c r="L673" s="444"/>
      <c r="M673" s="444"/>
      <c r="N673" s="446"/>
      <c r="O673" s="446"/>
      <c r="P673" s="444"/>
      <c r="Q673" s="444"/>
      <c r="R673" s="47"/>
      <c r="S673" s="47"/>
      <c r="T673" s="47"/>
      <c r="U673" s="47"/>
      <c r="V673" s="47"/>
      <c r="W673" s="47"/>
      <c r="X673" s="47"/>
      <c r="Y673" s="47"/>
      <c r="Z673" s="47"/>
    </row>
    <row r="674" spans="1:26" ht="15.75" customHeight="1">
      <c r="A674" s="444"/>
      <c r="B674" s="47"/>
      <c r="C674" s="472"/>
      <c r="D674" s="47"/>
      <c r="E674" s="47"/>
      <c r="F674" s="47"/>
      <c r="G674" s="47"/>
      <c r="H674" s="47"/>
      <c r="I674" s="444"/>
      <c r="J674" s="446"/>
      <c r="K674" s="446"/>
      <c r="L674" s="444"/>
      <c r="M674" s="444"/>
      <c r="N674" s="446"/>
      <c r="O674" s="446"/>
      <c r="P674" s="444"/>
      <c r="Q674" s="444"/>
      <c r="R674" s="47"/>
      <c r="S674" s="47"/>
      <c r="T674" s="47"/>
      <c r="U674" s="47"/>
      <c r="V674" s="47"/>
      <c r="W674" s="47"/>
      <c r="X674" s="47"/>
      <c r="Y674" s="47"/>
      <c r="Z674" s="47"/>
    </row>
    <row r="675" spans="1:26" ht="15.75" customHeight="1">
      <c r="A675" s="444"/>
      <c r="B675" s="47"/>
      <c r="C675" s="472"/>
      <c r="D675" s="47"/>
      <c r="E675" s="47"/>
      <c r="F675" s="47"/>
      <c r="G675" s="47"/>
      <c r="H675" s="47"/>
      <c r="I675" s="444"/>
      <c r="J675" s="446"/>
      <c r="K675" s="446"/>
      <c r="L675" s="444"/>
      <c r="M675" s="444"/>
      <c r="N675" s="446"/>
      <c r="O675" s="446"/>
      <c r="P675" s="444"/>
      <c r="Q675" s="444"/>
      <c r="R675" s="47"/>
      <c r="S675" s="47"/>
      <c r="T675" s="47"/>
      <c r="U675" s="47"/>
      <c r="V675" s="47"/>
      <c r="W675" s="47"/>
      <c r="X675" s="47"/>
      <c r="Y675" s="47"/>
      <c r="Z675" s="47"/>
    </row>
    <row r="676" spans="1:26" ht="15.75" customHeight="1">
      <c r="A676" s="444"/>
      <c r="B676" s="47"/>
      <c r="C676" s="472"/>
      <c r="D676" s="47"/>
      <c r="E676" s="47"/>
      <c r="F676" s="47"/>
      <c r="G676" s="47"/>
      <c r="H676" s="47"/>
      <c r="I676" s="444"/>
      <c r="J676" s="446"/>
      <c r="K676" s="446"/>
      <c r="L676" s="444"/>
      <c r="M676" s="444"/>
      <c r="N676" s="446"/>
      <c r="O676" s="446"/>
      <c r="P676" s="444"/>
      <c r="Q676" s="444"/>
      <c r="R676" s="47"/>
      <c r="S676" s="47"/>
      <c r="T676" s="47"/>
      <c r="U676" s="47"/>
      <c r="V676" s="47"/>
      <c r="W676" s="47"/>
      <c r="X676" s="47"/>
      <c r="Y676" s="47"/>
      <c r="Z676" s="47"/>
    </row>
    <row r="677" spans="1:26" ht="15.75" customHeight="1">
      <c r="A677" s="444"/>
      <c r="B677" s="47"/>
      <c r="C677" s="472"/>
      <c r="D677" s="47"/>
      <c r="E677" s="47"/>
      <c r="F677" s="47"/>
      <c r="G677" s="47"/>
      <c r="H677" s="47"/>
      <c r="I677" s="444"/>
      <c r="J677" s="446"/>
      <c r="K677" s="446"/>
      <c r="L677" s="444"/>
      <c r="M677" s="444"/>
      <c r="N677" s="446"/>
      <c r="O677" s="446"/>
      <c r="P677" s="444"/>
      <c r="Q677" s="444"/>
      <c r="R677" s="47"/>
      <c r="S677" s="47"/>
      <c r="T677" s="47"/>
      <c r="U677" s="47"/>
      <c r="V677" s="47"/>
      <c r="W677" s="47"/>
      <c r="X677" s="47"/>
      <c r="Y677" s="47"/>
      <c r="Z677" s="47"/>
    </row>
    <row r="678" spans="1:26" ht="15.75" customHeight="1">
      <c r="A678" s="444"/>
      <c r="B678" s="47"/>
      <c r="C678" s="472"/>
      <c r="D678" s="47"/>
      <c r="E678" s="47"/>
      <c r="F678" s="47"/>
      <c r="G678" s="47"/>
      <c r="H678" s="47"/>
      <c r="I678" s="444"/>
      <c r="J678" s="446"/>
      <c r="K678" s="446"/>
      <c r="L678" s="444"/>
      <c r="M678" s="444"/>
      <c r="N678" s="446"/>
      <c r="O678" s="446"/>
      <c r="P678" s="444"/>
      <c r="Q678" s="444"/>
      <c r="R678" s="47"/>
      <c r="S678" s="47"/>
      <c r="T678" s="47"/>
      <c r="U678" s="47"/>
      <c r="V678" s="47"/>
      <c r="W678" s="47"/>
      <c r="X678" s="47"/>
      <c r="Y678" s="47"/>
      <c r="Z678" s="47"/>
    </row>
    <row r="679" spans="1:26" ht="15.75" customHeight="1">
      <c r="A679" s="444"/>
      <c r="B679" s="47"/>
      <c r="C679" s="472"/>
      <c r="D679" s="47"/>
      <c r="E679" s="47"/>
      <c r="F679" s="47"/>
      <c r="G679" s="47"/>
      <c r="H679" s="47"/>
      <c r="I679" s="444"/>
      <c r="J679" s="446"/>
      <c r="K679" s="446"/>
      <c r="L679" s="444"/>
      <c r="M679" s="444"/>
      <c r="N679" s="446"/>
      <c r="O679" s="446"/>
      <c r="P679" s="444"/>
      <c r="Q679" s="444"/>
      <c r="R679" s="47"/>
      <c r="S679" s="47"/>
      <c r="T679" s="47"/>
      <c r="U679" s="47"/>
      <c r="V679" s="47"/>
      <c r="W679" s="47"/>
      <c r="X679" s="47"/>
      <c r="Y679" s="47"/>
      <c r="Z679" s="47"/>
    </row>
    <row r="680" spans="1:26" ht="15.75" customHeight="1">
      <c r="A680" s="444"/>
      <c r="B680" s="47"/>
      <c r="C680" s="472"/>
      <c r="D680" s="47"/>
      <c r="E680" s="47"/>
      <c r="F680" s="47"/>
      <c r="G680" s="47"/>
      <c r="H680" s="47"/>
      <c r="I680" s="444"/>
      <c r="J680" s="446"/>
      <c r="K680" s="446"/>
      <c r="L680" s="444"/>
      <c r="M680" s="444"/>
      <c r="N680" s="446"/>
      <c r="O680" s="446"/>
      <c r="P680" s="444"/>
      <c r="Q680" s="444"/>
      <c r="R680" s="47"/>
      <c r="S680" s="47"/>
      <c r="T680" s="47"/>
      <c r="U680" s="47"/>
      <c r="V680" s="47"/>
      <c r="W680" s="47"/>
      <c r="X680" s="47"/>
      <c r="Y680" s="47"/>
      <c r="Z680" s="47"/>
    </row>
    <row r="681" spans="1:26" ht="15.75" customHeight="1">
      <c r="A681" s="444"/>
      <c r="B681" s="47"/>
      <c r="C681" s="472"/>
      <c r="D681" s="47"/>
      <c r="E681" s="47"/>
      <c r="F681" s="47"/>
      <c r="G681" s="47"/>
      <c r="H681" s="47"/>
      <c r="I681" s="444"/>
      <c r="J681" s="446"/>
      <c r="K681" s="446"/>
      <c r="L681" s="444"/>
      <c r="M681" s="444"/>
      <c r="N681" s="446"/>
      <c r="O681" s="446"/>
      <c r="P681" s="444"/>
      <c r="Q681" s="444"/>
      <c r="R681" s="47"/>
      <c r="S681" s="47"/>
      <c r="T681" s="47"/>
      <c r="U681" s="47"/>
      <c r="V681" s="47"/>
      <c r="W681" s="47"/>
      <c r="X681" s="47"/>
      <c r="Y681" s="47"/>
      <c r="Z681" s="47"/>
    </row>
    <row r="682" spans="1:26" ht="15.75" customHeight="1">
      <c r="A682" s="444"/>
      <c r="B682" s="47"/>
      <c r="C682" s="472"/>
      <c r="D682" s="47"/>
      <c r="E682" s="47"/>
      <c r="F682" s="47"/>
      <c r="G682" s="47"/>
      <c r="H682" s="47"/>
      <c r="I682" s="444"/>
      <c r="J682" s="446"/>
      <c r="K682" s="446"/>
      <c r="L682" s="444"/>
      <c r="M682" s="444"/>
      <c r="N682" s="446"/>
      <c r="O682" s="446"/>
      <c r="P682" s="444"/>
      <c r="Q682" s="444"/>
      <c r="R682" s="47"/>
      <c r="S682" s="47"/>
      <c r="T682" s="47"/>
      <c r="U682" s="47"/>
      <c r="V682" s="47"/>
      <c r="W682" s="47"/>
      <c r="X682" s="47"/>
      <c r="Y682" s="47"/>
      <c r="Z682" s="47"/>
    </row>
    <row r="683" spans="1:26" ht="15.75" customHeight="1">
      <c r="A683" s="444"/>
      <c r="B683" s="47"/>
      <c r="C683" s="472"/>
      <c r="D683" s="47"/>
      <c r="E683" s="47"/>
      <c r="F683" s="47"/>
      <c r="G683" s="47"/>
      <c r="H683" s="47"/>
      <c r="I683" s="444"/>
      <c r="J683" s="446"/>
      <c r="K683" s="446"/>
      <c r="L683" s="444"/>
      <c r="M683" s="444"/>
      <c r="N683" s="446"/>
      <c r="O683" s="446"/>
      <c r="P683" s="444"/>
      <c r="Q683" s="444"/>
      <c r="R683" s="47"/>
      <c r="S683" s="47"/>
      <c r="T683" s="47"/>
      <c r="U683" s="47"/>
      <c r="V683" s="47"/>
      <c r="W683" s="47"/>
      <c r="X683" s="47"/>
      <c r="Y683" s="47"/>
      <c r="Z683" s="47"/>
    </row>
    <row r="684" spans="1:26" ht="15.75" customHeight="1">
      <c r="A684" s="444"/>
      <c r="B684" s="47"/>
      <c r="C684" s="472"/>
      <c r="D684" s="47"/>
      <c r="E684" s="47"/>
      <c r="F684" s="47"/>
      <c r="G684" s="47"/>
      <c r="H684" s="47"/>
      <c r="I684" s="444"/>
      <c r="J684" s="446"/>
      <c r="K684" s="446"/>
      <c r="L684" s="444"/>
      <c r="M684" s="444"/>
      <c r="N684" s="446"/>
      <c r="O684" s="446"/>
      <c r="P684" s="444"/>
      <c r="Q684" s="444"/>
      <c r="R684" s="47"/>
      <c r="S684" s="47"/>
      <c r="T684" s="47"/>
      <c r="U684" s="47"/>
      <c r="V684" s="47"/>
      <c r="W684" s="47"/>
      <c r="X684" s="47"/>
      <c r="Y684" s="47"/>
      <c r="Z684" s="47"/>
    </row>
    <row r="685" spans="1:26" ht="15.75" customHeight="1">
      <c r="A685" s="444"/>
      <c r="B685" s="47"/>
      <c r="C685" s="472"/>
      <c r="D685" s="47"/>
      <c r="E685" s="47"/>
      <c r="F685" s="47"/>
      <c r="G685" s="47"/>
      <c r="H685" s="47"/>
      <c r="I685" s="444"/>
      <c r="J685" s="446"/>
      <c r="K685" s="446"/>
      <c r="L685" s="444"/>
      <c r="M685" s="444"/>
      <c r="N685" s="446"/>
      <c r="O685" s="446"/>
      <c r="P685" s="444"/>
      <c r="Q685" s="444"/>
      <c r="R685" s="47"/>
      <c r="S685" s="47"/>
      <c r="T685" s="47"/>
      <c r="U685" s="47"/>
      <c r="V685" s="47"/>
      <c r="W685" s="47"/>
      <c r="X685" s="47"/>
      <c r="Y685" s="47"/>
      <c r="Z685" s="47"/>
    </row>
    <row r="686" spans="1:26" ht="15.75" customHeight="1">
      <c r="A686" s="444"/>
      <c r="B686" s="47"/>
      <c r="C686" s="472"/>
      <c r="D686" s="47"/>
      <c r="E686" s="47"/>
      <c r="F686" s="47"/>
      <c r="G686" s="47"/>
      <c r="H686" s="47"/>
      <c r="I686" s="444"/>
      <c r="J686" s="446"/>
      <c r="K686" s="446"/>
      <c r="L686" s="444"/>
      <c r="M686" s="444"/>
      <c r="N686" s="446"/>
      <c r="O686" s="446"/>
      <c r="P686" s="444"/>
      <c r="Q686" s="444"/>
      <c r="R686" s="47"/>
      <c r="S686" s="47"/>
      <c r="T686" s="47"/>
      <c r="U686" s="47"/>
      <c r="V686" s="47"/>
      <c r="W686" s="47"/>
      <c r="X686" s="47"/>
      <c r="Y686" s="47"/>
      <c r="Z686" s="47"/>
    </row>
    <row r="687" spans="1:26" ht="15.75" customHeight="1">
      <c r="A687" s="444"/>
      <c r="B687" s="47"/>
      <c r="C687" s="472"/>
      <c r="D687" s="47"/>
      <c r="E687" s="47"/>
      <c r="F687" s="47"/>
      <c r="G687" s="47"/>
      <c r="H687" s="47"/>
      <c r="I687" s="444"/>
      <c r="J687" s="446"/>
      <c r="K687" s="446"/>
      <c r="L687" s="444"/>
      <c r="M687" s="444"/>
      <c r="N687" s="446"/>
      <c r="O687" s="446"/>
      <c r="P687" s="444"/>
      <c r="Q687" s="444"/>
      <c r="R687" s="47"/>
      <c r="S687" s="47"/>
      <c r="T687" s="47"/>
      <c r="U687" s="47"/>
      <c r="V687" s="47"/>
      <c r="W687" s="47"/>
      <c r="X687" s="47"/>
      <c r="Y687" s="47"/>
      <c r="Z687" s="47"/>
    </row>
    <row r="688" spans="1:26" ht="15.75" customHeight="1">
      <c r="A688" s="444"/>
      <c r="B688" s="47"/>
      <c r="C688" s="472"/>
      <c r="D688" s="47"/>
      <c r="E688" s="47"/>
      <c r="F688" s="47"/>
      <c r="G688" s="47"/>
      <c r="H688" s="47"/>
      <c r="I688" s="444"/>
      <c r="J688" s="446"/>
      <c r="K688" s="446"/>
      <c r="L688" s="444"/>
      <c r="M688" s="444"/>
      <c r="N688" s="446"/>
      <c r="O688" s="446"/>
      <c r="P688" s="444"/>
      <c r="Q688" s="444"/>
      <c r="R688" s="47"/>
      <c r="S688" s="47"/>
      <c r="T688" s="47"/>
      <c r="U688" s="47"/>
      <c r="V688" s="47"/>
      <c r="W688" s="47"/>
      <c r="X688" s="47"/>
      <c r="Y688" s="47"/>
      <c r="Z688" s="47"/>
    </row>
    <row r="689" spans="1:26" ht="15.75" customHeight="1">
      <c r="A689" s="444"/>
      <c r="B689" s="47"/>
      <c r="C689" s="472"/>
      <c r="D689" s="47"/>
      <c r="E689" s="47"/>
      <c r="F689" s="47"/>
      <c r="G689" s="47"/>
      <c r="H689" s="47"/>
      <c r="I689" s="444"/>
      <c r="J689" s="446"/>
      <c r="K689" s="446"/>
      <c r="L689" s="444"/>
      <c r="M689" s="444"/>
      <c r="N689" s="446"/>
      <c r="O689" s="446"/>
      <c r="P689" s="444"/>
      <c r="Q689" s="444"/>
      <c r="R689" s="47"/>
      <c r="S689" s="47"/>
      <c r="T689" s="47"/>
      <c r="U689" s="47"/>
      <c r="V689" s="47"/>
      <c r="W689" s="47"/>
      <c r="X689" s="47"/>
      <c r="Y689" s="47"/>
      <c r="Z689" s="47"/>
    </row>
    <row r="690" spans="1:26" ht="15.75" customHeight="1">
      <c r="A690" s="444"/>
      <c r="B690" s="47"/>
      <c r="C690" s="472"/>
      <c r="D690" s="47"/>
      <c r="E690" s="47"/>
      <c r="F690" s="47"/>
      <c r="G690" s="47"/>
      <c r="H690" s="47"/>
      <c r="I690" s="444"/>
      <c r="J690" s="446"/>
      <c r="K690" s="446"/>
      <c r="L690" s="444"/>
      <c r="M690" s="444"/>
      <c r="N690" s="446"/>
      <c r="O690" s="446"/>
      <c r="P690" s="444"/>
      <c r="Q690" s="444"/>
      <c r="R690" s="47"/>
      <c r="S690" s="47"/>
      <c r="T690" s="47"/>
      <c r="U690" s="47"/>
      <c r="V690" s="47"/>
      <c r="W690" s="47"/>
      <c r="X690" s="47"/>
      <c r="Y690" s="47"/>
      <c r="Z690" s="47"/>
    </row>
    <row r="691" spans="1:26" ht="15.75" customHeight="1">
      <c r="A691" s="444"/>
      <c r="B691" s="47"/>
      <c r="C691" s="472"/>
      <c r="D691" s="47"/>
      <c r="E691" s="47"/>
      <c r="F691" s="47"/>
      <c r="G691" s="47"/>
      <c r="H691" s="47"/>
      <c r="I691" s="444"/>
      <c r="J691" s="446"/>
      <c r="K691" s="446"/>
      <c r="L691" s="444"/>
      <c r="M691" s="444"/>
      <c r="N691" s="446"/>
      <c r="O691" s="446"/>
      <c r="P691" s="444"/>
      <c r="Q691" s="444"/>
      <c r="R691" s="47"/>
      <c r="S691" s="47"/>
      <c r="T691" s="47"/>
      <c r="U691" s="47"/>
      <c r="V691" s="47"/>
      <c r="W691" s="47"/>
      <c r="X691" s="47"/>
      <c r="Y691" s="47"/>
      <c r="Z691" s="47"/>
    </row>
    <row r="692" spans="1:26" ht="15.75" customHeight="1">
      <c r="A692" s="444"/>
      <c r="B692" s="47"/>
      <c r="C692" s="472"/>
      <c r="D692" s="47"/>
      <c r="E692" s="47"/>
      <c r="F692" s="47"/>
      <c r="G692" s="47"/>
      <c r="H692" s="47"/>
      <c r="I692" s="444"/>
      <c r="J692" s="446"/>
      <c r="K692" s="446"/>
      <c r="L692" s="444"/>
      <c r="M692" s="444"/>
      <c r="N692" s="446"/>
      <c r="O692" s="446"/>
      <c r="P692" s="444"/>
      <c r="Q692" s="444"/>
      <c r="R692" s="47"/>
      <c r="S692" s="47"/>
      <c r="T692" s="47"/>
      <c r="U692" s="47"/>
      <c r="V692" s="47"/>
      <c r="W692" s="47"/>
      <c r="X692" s="47"/>
      <c r="Y692" s="47"/>
      <c r="Z692" s="47"/>
    </row>
    <row r="693" spans="1:26" ht="15.75" customHeight="1">
      <c r="A693" s="444"/>
      <c r="B693" s="47"/>
      <c r="C693" s="472"/>
      <c r="D693" s="47"/>
      <c r="E693" s="47"/>
      <c r="F693" s="47"/>
      <c r="G693" s="47"/>
      <c r="H693" s="47"/>
      <c r="I693" s="444"/>
      <c r="J693" s="446"/>
      <c r="K693" s="446"/>
      <c r="L693" s="444"/>
      <c r="M693" s="444"/>
      <c r="N693" s="446"/>
      <c r="O693" s="446"/>
      <c r="P693" s="444"/>
      <c r="Q693" s="444"/>
      <c r="R693" s="47"/>
      <c r="S693" s="47"/>
      <c r="T693" s="47"/>
      <c r="U693" s="47"/>
      <c r="V693" s="47"/>
      <c r="W693" s="47"/>
      <c r="X693" s="47"/>
      <c r="Y693" s="47"/>
      <c r="Z693" s="47"/>
    </row>
    <row r="694" spans="1:26" ht="15.75" customHeight="1">
      <c r="A694" s="444"/>
      <c r="B694" s="47"/>
      <c r="C694" s="472"/>
      <c r="D694" s="47"/>
      <c r="E694" s="47"/>
      <c r="F694" s="47"/>
      <c r="G694" s="47"/>
      <c r="H694" s="47"/>
      <c r="I694" s="444"/>
      <c r="J694" s="446"/>
      <c r="K694" s="446"/>
      <c r="L694" s="444"/>
      <c r="M694" s="444"/>
      <c r="N694" s="446"/>
      <c r="O694" s="446"/>
      <c r="P694" s="444"/>
      <c r="Q694" s="444"/>
      <c r="R694" s="47"/>
      <c r="S694" s="47"/>
      <c r="T694" s="47"/>
      <c r="U694" s="47"/>
      <c r="V694" s="47"/>
      <c r="W694" s="47"/>
      <c r="X694" s="47"/>
      <c r="Y694" s="47"/>
      <c r="Z694" s="47"/>
    </row>
    <row r="695" spans="1:26" ht="15.75" customHeight="1">
      <c r="A695" s="444"/>
      <c r="B695" s="47"/>
      <c r="C695" s="472"/>
      <c r="D695" s="47"/>
      <c r="E695" s="47"/>
      <c r="F695" s="47"/>
      <c r="G695" s="47"/>
      <c r="H695" s="47"/>
      <c r="I695" s="444"/>
      <c r="J695" s="446"/>
      <c r="K695" s="446"/>
      <c r="L695" s="444"/>
      <c r="M695" s="444"/>
      <c r="N695" s="446"/>
      <c r="O695" s="446"/>
      <c r="P695" s="444"/>
      <c r="Q695" s="444"/>
      <c r="R695" s="47"/>
      <c r="S695" s="47"/>
      <c r="T695" s="47"/>
      <c r="U695" s="47"/>
      <c r="V695" s="47"/>
      <c r="W695" s="47"/>
      <c r="X695" s="47"/>
      <c r="Y695" s="47"/>
      <c r="Z695" s="47"/>
    </row>
    <row r="696" spans="1:26" ht="15.75" customHeight="1">
      <c r="A696" s="444"/>
      <c r="B696" s="47"/>
      <c r="C696" s="472"/>
      <c r="D696" s="47"/>
      <c r="E696" s="47"/>
      <c r="F696" s="47"/>
      <c r="G696" s="47"/>
      <c r="H696" s="47"/>
      <c r="I696" s="444"/>
      <c r="J696" s="446"/>
      <c r="K696" s="446"/>
      <c r="L696" s="444"/>
      <c r="M696" s="444"/>
      <c r="N696" s="446"/>
      <c r="O696" s="446"/>
      <c r="P696" s="444"/>
      <c r="Q696" s="444"/>
      <c r="R696" s="47"/>
      <c r="S696" s="47"/>
      <c r="T696" s="47"/>
      <c r="U696" s="47"/>
      <c r="V696" s="47"/>
      <c r="W696" s="47"/>
      <c r="X696" s="47"/>
      <c r="Y696" s="47"/>
      <c r="Z696" s="47"/>
    </row>
    <row r="697" spans="1:26" ht="15.75" customHeight="1">
      <c r="A697" s="444"/>
      <c r="B697" s="47"/>
      <c r="C697" s="472"/>
      <c r="D697" s="47"/>
      <c r="E697" s="47"/>
      <c r="F697" s="47"/>
      <c r="G697" s="47"/>
      <c r="H697" s="47"/>
      <c r="I697" s="444"/>
      <c r="J697" s="446"/>
      <c r="K697" s="446"/>
      <c r="L697" s="444"/>
      <c r="M697" s="444"/>
      <c r="N697" s="446"/>
      <c r="O697" s="446"/>
      <c r="P697" s="444"/>
      <c r="Q697" s="444"/>
      <c r="R697" s="47"/>
      <c r="S697" s="47"/>
      <c r="T697" s="47"/>
      <c r="U697" s="47"/>
      <c r="V697" s="47"/>
      <c r="W697" s="47"/>
      <c r="X697" s="47"/>
      <c r="Y697" s="47"/>
      <c r="Z697" s="47"/>
    </row>
    <row r="698" spans="1:26" ht="15.75" customHeight="1">
      <c r="A698" s="444"/>
      <c r="B698" s="47"/>
      <c r="C698" s="472"/>
      <c r="D698" s="47"/>
      <c r="E698" s="47"/>
      <c r="F698" s="47"/>
      <c r="G698" s="47"/>
      <c r="H698" s="47"/>
      <c r="I698" s="444"/>
      <c r="J698" s="446"/>
      <c r="K698" s="446"/>
      <c r="L698" s="444"/>
      <c r="M698" s="444"/>
      <c r="N698" s="446"/>
      <c r="O698" s="446"/>
      <c r="P698" s="444"/>
      <c r="Q698" s="444"/>
      <c r="R698" s="47"/>
      <c r="S698" s="47"/>
      <c r="T698" s="47"/>
      <c r="U698" s="47"/>
      <c r="V698" s="47"/>
      <c r="W698" s="47"/>
      <c r="X698" s="47"/>
      <c r="Y698" s="47"/>
      <c r="Z698" s="47"/>
    </row>
    <row r="699" spans="1:26" ht="15.75" customHeight="1">
      <c r="A699" s="444"/>
      <c r="B699" s="47"/>
      <c r="C699" s="472"/>
      <c r="D699" s="47"/>
      <c r="E699" s="47"/>
      <c r="F699" s="47"/>
      <c r="G699" s="47"/>
      <c r="H699" s="47"/>
      <c r="I699" s="444"/>
      <c r="J699" s="446"/>
      <c r="K699" s="446"/>
      <c r="L699" s="444"/>
      <c r="M699" s="444"/>
      <c r="N699" s="446"/>
      <c r="O699" s="446"/>
      <c r="P699" s="444"/>
      <c r="Q699" s="444"/>
      <c r="R699" s="47"/>
      <c r="S699" s="47"/>
      <c r="T699" s="47"/>
      <c r="U699" s="47"/>
      <c r="V699" s="47"/>
      <c r="W699" s="47"/>
      <c r="X699" s="47"/>
      <c r="Y699" s="47"/>
      <c r="Z699" s="47"/>
    </row>
    <row r="700" spans="1:26" ht="15.75" customHeight="1">
      <c r="A700" s="444"/>
      <c r="B700" s="47"/>
      <c r="C700" s="472"/>
      <c r="D700" s="47"/>
      <c r="E700" s="47"/>
      <c r="F700" s="47"/>
      <c r="G700" s="47"/>
      <c r="H700" s="47"/>
      <c r="I700" s="444"/>
      <c r="J700" s="446"/>
      <c r="K700" s="446"/>
      <c r="L700" s="444"/>
      <c r="M700" s="444"/>
      <c r="N700" s="446"/>
      <c r="O700" s="446"/>
      <c r="P700" s="444"/>
      <c r="Q700" s="444"/>
      <c r="R700" s="47"/>
      <c r="S700" s="47"/>
      <c r="T700" s="47"/>
      <c r="U700" s="47"/>
      <c r="V700" s="47"/>
      <c r="W700" s="47"/>
      <c r="X700" s="47"/>
      <c r="Y700" s="47"/>
      <c r="Z700" s="47"/>
    </row>
    <row r="701" spans="1:26" ht="15.75" customHeight="1">
      <c r="A701" s="444"/>
      <c r="B701" s="47"/>
      <c r="C701" s="472"/>
      <c r="D701" s="47"/>
      <c r="E701" s="47"/>
      <c r="F701" s="47"/>
      <c r="G701" s="47"/>
      <c r="H701" s="47"/>
      <c r="I701" s="444"/>
      <c r="J701" s="446"/>
      <c r="K701" s="446"/>
      <c r="L701" s="444"/>
      <c r="M701" s="444"/>
      <c r="N701" s="446"/>
      <c r="O701" s="446"/>
      <c r="P701" s="444"/>
      <c r="Q701" s="444"/>
      <c r="R701" s="47"/>
      <c r="S701" s="47"/>
      <c r="T701" s="47"/>
      <c r="U701" s="47"/>
      <c r="V701" s="47"/>
      <c r="W701" s="47"/>
      <c r="X701" s="47"/>
      <c r="Y701" s="47"/>
      <c r="Z701" s="47"/>
    </row>
    <row r="702" spans="1:26" ht="15.75" customHeight="1">
      <c r="A702" s="444"/>
      <c r="B702" s="47"/>
      <c r="C702" s="472"/>
      <c r="D702" s="47"/>
      <c r="E702" s="47"/>
      <c r="F702" s="47"/>
      <c r="G702" s="47"/>
      <c r="H702" s="47"/>
      <c r="I702" s="444"/>
      <c r="J702" s="446"/>
      <c r="K702" s="446"/>
      <c r="L702" s="444"/>
      <c r="M702" s="444"/>
      <c r="N702" s="446"/>
      <c r="O702" s="446"/>
      <c r="P702" s="444"/>
      <c r="Q702" s="444"/>
      <c r="R702" s="47"/>
      <c r="S702" s="47"/>
      <c r="T702" s="47"/>
      <c r="U702" s="47"/>
      <c r="V702" s="47"/>
      <c r="W702" s="47"/>
      <c r="X702" s="47"/>
      <c r="Y702" s="47"/>
      <c r="Z702" s="47"/>
    </row>
    <row r="703" spans="1:26" ht="15.75" customHeight="1">
      <c r="A703" s="444"/>
      <c r="B703" s="47"/>
      <c r="C703" s="472"/>
      <c r="D703" s="47"/>
      <c r="E703" s="47"/>
      <c r="F703" s="47"/>
      <c r="G703" s="47"/>
      <c r="H703" s="47"/>
      <c r="I703" s="444"/>
      <c r="J703" s="446"/>
      <c r="K703" s="446"/>
      <c r="L703" s="444"/>
      <c r="M703" s="444"/>
      <c r="N703" s="446"/>
      <c r="O703" s="446"/>
      <c r="P703" s="444"/>
      <c r="Q703" s="444"/>
      <c r="R703" s="47"/>
      <c r="S703" s="47"/>
      <c r="T703" s="47"/>
      <c r="U703" s="47"/>
      <c r="V703" s="47"/>
      <c r="W703" s="47"/>
      <c r="X703" s="47"/>
      <c r="Y703" s="47"/>
      <c r="Z703" s="47"/>
    </row>
    <row r="704" spans="1:26" ht="15.75" customHeight="1">
      <c r="A704" s="444"/>
      <c r="B704" s="47"/>
      <c r="C704" s="472"/>
      <c r="D704" s="47"/>
      <c r="E704" s="47"/>
      <c r="F704" s="47"/>
      <c r="G704" s="47"/>
      <c r="H704" s="47"/>
      <c r="I704" s="444"/>
      <c r="J704" s="446"/>
      <c r="K704" s="446"/>
      <c r="L704" s="444"/>
      <c r="M704" s="444"/>
      <c r="N704" s="446"/>
      <c r="O704" s="446"/>
      <c r="P704" s="444"/>
      <c r="Q704" s="444"/>
      <c r="R704" s="47"/>
      <c r="S704" s="47"/>
      <c r="T704" s="47"/>
      <c r="U704" s="47"/>
      <c r="V704" s="47"/>
      <c r="W704" s="47"/>
      <c r="X704" s="47"/>
      <c r="Y704" s="47"/>
      <c r="Z704" s="47"/>
    </row>
    <row r="705" spans="1:26" ht="15.75" customHeight="1">
      <c r="A705" s="444"/>
      <c r="B705" s="47"/>
      <c r="C705" s="472"/>
      <c r="D705" s="47"/>
      <c r="E705" s="47"/>
      <c r="F705" s="47"/>
      <c r="G705" s="47"/>
      <c r="H705" s="47"/>
      <c r="I705" s="444"/>
      <c r="J705" s="446"/>
      <c r="K705" s="446"/>
      <c r="L705" s="444"/>
      <c r="M705" s="444"/>
      <c r="N705" s="446"/>
      <c r="O705" s="446"/>
      <c r="P705" s="444"/>
      <c r="Q705" s="444"/>
      <c r="R705" s="47"/>
      <c r="S705" s="47"/>
      <c r="T705" s="47"/>
      <c r="U705" s="47"/>
      <c r="V705" s="47"/>
      <c r="W705" s="47"/>
      <c r="X705" s="47"/>
      <c r="Y705" s="47"/>
      <c r="Z705" s="47"/>
    </row>
    <row r="706" spans="1:26" ht="15.75" customHeight="1">
      <c r="A706" s="444"/>
      <c r="B706" s="47"/>
      <c r="C706" s="472"/>
      <c r="D706" s="47"/>
      <c r="E706" s="47"/>
      <c r="F706" s="47"/>
      <c r="G706" s="47"/>
      <c r="H706" s="47"/>
      <c r="I706" s="444"/>
      <c r="J706" s="446"/>
      <c r="K706" s="446"/>
      <c r="L706" s="444"/>
      <c r="M706" s="444"/>
      <c r="N706" s="446"/>
      <c r="O706" s="446"/>
      <c r="P706" s="444"/>
      <c r="Q706" s="444"/>
      <c r="R706" s="47"/>
      <c r="S706" s="47"/>
      <c r="T706" s="47"/>
      <c r="U706" s="47"/>
      <c r="V706" s="47"/>
      <c r="W706" s="47"/>
      <c r="X706" s="47"/>
      <c r="Y706" s="47"/>
      <c r="Z706" s="47"/>
    </row>
    <row r="707" spans="1:26" ht="15.75" customHeight="1">
      <c r="A707" s="444"/>
      <c r="B707" s="47"/>
      <c r="C707" s="472"/>
      <c r="D707" s="47"/>
      <c r="E707" s="47"/>
      <c r="F707" s="47"/>
      <c r="G707" s="47"/>
      <c r="H707" s="47"/>
      <c r="I707" s="444"/>
      <c r="J707" s="446"/>
      <c r="K707" s="446"/>
      <c r="L707" s="444"/>
      <c r="M707" s="444"/>
      <c r="N707" s="446"/>
      <c r="O707" s="446"/>
      <c r="P707" s="444"/>
      <c r="Q707" s="444"/>
      <c r="R707" s="47"/>
      <c r="S707" s="47"/>
      <c r="T707" s="47"/>
      <c r="U707" s="47"/>
      <c r="V707" s="47"/>
      <c r="W707" s="47"/>
      <c r="X707" s="47"/>
      <c r="Y707" s="47"/>
      <c r="Z707" s="47"/>
    </row>
    <row r="708" spans="1:26" ht="15.75" customHeight="1">
      <c r="A708" s="444"/>
      <c r="B708" s="47"/>
      <c r="C708" s="472"/>
      <c r="D708" s="47"/>
      <c r="E708" s="47"/>
      <c r="F708" s="47"/>
      <c r="G708" s="47"/>
      <c r="H708" s="47"/>
      <c r="I708" s="444"/>
      <c r="J708" s="446"/>
      <c r="K708" s="446"/>
      <c r="L708" s="444"/>
      <c r="M708" s="444"/>
      <c r="N708" s="446"/>
      <c r="O708" s="446"/>
      <c r="P708" s="444"/>
      <c r="Q708" s="444"/>
      <c r="R708" s="47"/>
      <c r="S708" s="47"/>
      <c r="T708" s="47"/>
      <c r="U708" s="47"/>
      <c r="V708" s="47"/>
      <c r="W708" s="47"/>
      <c r="X708" s="47"/>
      <c r="Y708" s="47"/>
      <c r="Z708" s="47"/>
    </row>
    <row r="709" spans="1:26" ht="15.75" customHeight="1">
      <c r="A709" s="444"/>
      <c r="B709" s="47"/>
      <c r="C709" s="472"/>
      <c r="D709" s="47"/>
      <c r="E709" s="47"/>
      <c r="F709" s="47"/>
      <c r="G709" s="47"/>
      <c r="H709" s="47"/>
      <c r="I709" s="444"/>
      <c r="J709" s="446"/>
      <c r="K709" s="446"/>
      <c r="L709" s="444"/>
      <c r="M709" s="444"/>
      <c r="N709" s="446"/>
      <c r="O709" s="446"/>
      <c r="P709" s="444"/>
      <c r="Q709" s="444"/>
      <c r="R709" s="47"/>
      <c r="S709" s="47"/>
      <c r="T709" s="47"/>
      <c r="U709" s="47"/>
      <c r="V709" s="47"/>
      <c r="W709" s="47"/>
      <c r="X709" s="47"/>
      <c r="Y709" s="47"/>
      <c r="Z709" s="47"/>
    </row>
    <row r="710" spans="1:26" ht="15.75" customHeight="1">
      <c r="A710" s="444"/>
      <c r="B710" s="47"/>
      <c r="C710" s="472"/>
      <c r="D710" s="47"/>
      <c r="E710" s="47"/>
      <c r="F710" s="47"/>
      <c r="G710" s="47"/>
      <c r="H710" s="47"/>
      <c r="I710" s="444"/>
      <c r="J710" s="446"/>
      <c r="K710" s="446"/>
      <c r="L710" s="444"/>
      <c r="M710" s="444"/>
      <c r="N710" s="446"/>
      <c r="O710" s="446"/>
      <c r="P710" s="444"/>
      <c r="Q710" s="444"/>
      <c r="R710" s="47"/>
      <c r="S710" s="47"/>
      <c r="T710" s="47"/>
      <c r="U710" s="47"/>
      <c r="V710" s="47"/>
      <c r="W710" s="47"/>
      <c r="X710" s="47"/>
      <c r="Y710" s="47"/>
      <c r="Z710" s="47"/>
    </row>
    <row r="711" spans="1:26" ht="15.75" customHeight="1">
      <c r="A711" s="444"/>
      <c r="B711" s="47"/>
      <c r="C711" s="472"/>
      <c r="D711" s="47"/>
      <c r="E711" s="47"/>
      <c r="F711" s="47"/>
      <c r="G711" s="47"/>
      <c r="H711" s="47"/>
      <c r="I711" s="444"/>
      <c r="J711" s="446"/>
      <c r="K711" s="446"/>
      <c r="L711" s="444"/>
      <c r="M711" s="444"/>
      <c r="N711" s="446"/>
      <c r="O711" s="446"/>
      <c r="P711" s="444"/>
      <c r="Q711" s="444"/>
      <c r="R711" s="47"/>
      <c r="S711" s="47"/>
      <c r="T711" s="47"/>
      <c r="U711" s="47"/>
      <c r="V711" s="47"/>
      <c r="W711" s="47"/>
      <c r="X711" s="47"/>
      <c r="Y711" s="47"/>
      <c r="Z711" s="47"/>
    </row>
    <row r="712" spans="1:26" ht="15.75" customHeight="1">
      <c r="A712" s="444"/>
      <c r="B712" s="47"/>
      <c r="C712" s="472"/>
      <c r="D712" s="47"/>
      <c r="E712" s="47"/>
      <c r="F712" s="47"/>
      <c r="G712" s="47"/>
      <c r="H712" s="47"/>
      <c r="I712" s="444"/>
      <c r="J712" s="446"/>
      <c r="K712" s="446"/>
      <c r="L712" s="444"/>
      <c r="M712" s="444"/>
      <c r="N712" s="446"/>
      <c r="O712" s="446"/>
      <c r="P712" s="444"/>
      <c r="Q712" s="444"/>
      <c r="R712" s="47"/>
      <c r="S712" s="47"/>
      <c r="T712" s="47"/>
      <c r="U712" s="47"/>
      <c r="V712" s="47"/>
      <c r="W712" s="47"/>
      <c r="X712" s="47"/>
      <c r="Y712" s="47"/>
      <c r="Z712" s="47"/>
    </row>
    <row r="713" spans="1:26" ht="15.75" customHeight="1">
      <c r="A713" s="444"/>
      <c r="B713" s="47"/>
      <c r="C713" s="472"/>
      <c r="D713" s="47"/>
      <c r="E713" s="47"/>
      <c r="F713" s="47"/>
      <c r="G713" s="47"/>
      <c r="H713" s="47"/>
      <c r="I713" s="444"/>
      <c r="J713" s="446"/>
      <c r="K713" s="446"/>
      <c r="L713" s="444"/>
      <c r="M713" s="444"/>
      <c r="N713" s="446"/>
      <c r="O713" s="446"/>
      <c r="P713" s="444"/>
      <c r="Q713" s="444"/>
      <c r="R713" s="47"/>
      <c r="S713" s="47"/>
      <c r="T713" s="47"/>
      <c r="U713" s="47"/>
      <c r="V713" s="47"/>
      <c r="W713" s="47"/>
      <c r="X713" s="47"/>
      <c r="Y713" s="47"/>
      <c r="Z713" s="47"/>
    </row>
    <row r="714" spans="1:26" ht="15.75" customHeight="1">
      <c r="A714" s="444"/>
      <c r="B714" s="47"/>
      <c r="C714" s="472"/>
      <c r="D714" s="47"/>
      <c r="E714" s="47"/>
      <c r="F714" s="47"/>
      <c r="G714" s="47"/>
      <c r="H714" s="47"/>
      <c r="I714" s="444"/>
      <c r="J714" s="446"/>
      <c r="K714" s="446"/>
      <c r="L714" s="444"/>
      <c r="M714" s="444"/>
      <c r="N714" s="446"/>
      <c r="O714" s="446"/>
      <c r="P714" s="444"/>
      <c r="Q714" s="444"/>
      <c r="R714" s="47"/>
      <c r="S714" s="47"/>
      <c r="T714" s="47"/>
      <c r="U714" s="47"/>
      <c r="V714" s="47"/>
      <c r="W714" s="47"/>
      <c r="X714" s="47"/>
      <c r="Y714" s="47"/>
      <c r="Z714" s="47"/>
    </row>
    <row r="715" spans="1:26" ht="15.75" customHeight="1">
      <c r="A715" s="444"/>
      <c r="B715" s="47"/>
      <c r="C715" s="472"/>
      <c r="D715" s="47"/>
      <c r="E715" s="47"/>
      <c r="F715" s="47"/>
      <c r="G715" s="47"/>
      <c r="H715" s="47"/>
      <c r="I715" s="444"/>
      <c r="J715" s="446"/>
      <c r="K715" s="446"/>
      <c r="L715" s="444"/>
      <c r="M715" s="444"/>
      <c r="N715" s="446"/>
      <c r="O715" s="446"/>
      <c r="P715" s="444"/>
      <c r="Q715" s="444"/>
      <c r="R715" s="47"/>
      <c r="S715" s="47"/>
      <c r="T715" s="47"/>
      <c r="U715" s="47"/>
      <c r="V715" s="47"/>
      <c r="W715" s="47"/>
      <c r="X715" s="47"/>
      <c r="Y715" s="47"/>
      <c r="Z715" s="47"/>
    </row>
    <row r="716" spans="1:26" ht="15.75" customHeight="1">
      <c r="A716" s="444"/>
      <c r="B716" s="47"/>
      <c r="C716" s="472"/>
      <c r="D716" s="47"/>
      <c r="E716" s="47"/>
      <c r="F716" s="47"/>
      <c r="G716" s="47"/>
      <c r="H716" s="47"/>
      <c r="I716" s="444"/>
      <c r="J716" s="446"/>
      <c r="K716" s="446"/>
      <c r="L716" s="444"/>
      <c r="M716" s="444"/>
      <c r="N716" s="446"/>
      <c r="O716" s="446"/>
      <c r="P716" s="444"/>
      <c r="Q716" s="444"/>
      <c r="R716" s="47"/>
      <c r="S716" s="47"/>
      <c r="T716" s="47"/>
      <c r="U716" s="47"/>
      <c r="V716" s="47"/>
      <c r="W716" s="47"/>
      <c r="X716" s="47"/>
      <c r="Y716" s="47"/>
      <c r="Z716" s="47"/>
    </row>
    <row r="717" spans="1:26" ht="15.75" customHeight="1">
      <c r="A717" s="444"/>
      <c r="B717" s="47"/>
      <c r="C717" s="472"/>
      <c r="D717" s="47"/>
      <c r="E717" s="47"/>
      <c r="F717" s="47"/>
      <c r="G717" s="47"/>
      <c r="H717" s="47"/>
      <c r="I717" s="444"/>
      <c r="J717" s="446"/>
      <c r="K717" s="446"/>
      <c r="L717" s="444"/>
      <c r="M717" s="444"/>
      <c r="N717" s="446"/>
      <c r="O717" s="446"/>
      <c r="P717" s="444"/>
      <c r="Q717" s="444"/>
      <c r="R717" s="47"/>
      <c r="S717" s="47"/>
      <c r="T717" s="47"/>
      <c r="U717" s="47"/>
      <c r="V717" s="47"/>
      <c r="W717" s="47"/>
      <c r="X717" s="47"/>
      <c r="Y717" s="47"/>
      <c r="Z717" s="47"/>
    </row>
    <row r="718" spans="1:26" ht="15.75" customHeight="1">
      <c r="A718" s="444"/>
      <c r="B718" s="47"/>
      <c r="C718" s="472"/>
      <c r="D718" s="47"/>
      <c r="E718" s="47"/>
      <c r="F718" s="47"/>
      <c r="G718" s="47"/>
      <c r="H718" s="47"/>
      <c r="I718" s="444"/>
      <c r="J718" s="446"/>
      <c r="K718" s="446"/>
      <c r="L718" s="444"/>
      <c r="M718" s="444"/>
      <c r="N718" s="446"/>
      <c r="O718" s="446"/>
      <c r="P718" s="444"/>
      <c r="Q718" s="444"/>
      <c r="R718" s="47"/>
      <c r="S718" s="47"/>
      <c r="T718" s="47"/>
      <c r="U718" s="47"/>
      <c r="V718" s="47"/>
      <c r="W718" s="47"/>
      <c r="X718" s="47"/>
      <c r="Y718" s="47"/>
      <c r="Z718" s="47"/>
    </row>
    <row r="719" spans="1:26" ht="15.75" customHeight="1">
      <c r="A719" s="444"/>
      <c r="B719" s="47"/>
      <c r="C719" s="472"/>
      <c r="D719" s="47"/>
      <c r="E719" s="47"/>
      <c r="F719" s="47"/>
      <c r="G719" s="47"/>
      <c r="H719" s="47"/>
      <c r="I719" s="444"/>
      <c r="J719" s="446"/>
      <c r="K719" s="446"/>
      <c r="L719" s="444"/>
      <c r="M719" s="444"/>
      <c r="N719" s="446"/>
      <c r="O719" s="446"/>
      <c r="P719" s="444"/>
      <c r="Q719" s="444"/>
      <c r="R719" s="47"/>
      <c r="S719" s="47"/>
      <c r="T719" s="47"/>
      <c r="U719" s="47"/>
      <c r="V719" s="47"/>
      <c r="W719" s="47"/>
      <c r="X719" s="47"/>
      <c r="Y719" s="47"/>
      <c r="Z719" s="47"/>
    </row>
    <row r="720" spans="1:26" ht="15.75" customHeight="1">
      <c r="A720" s="444"/>
      <c r="B720" s="47"/>
      <c r="C720" s="472"/>
      <c r="D720" s="47"/>
      <c r="E720" s="47"/>
      <c r="F720" s="47"/>
      <c r="G720" s="47"/>
      <c r="H720" s="47"/>
      <c r="I720" s="444"/>
      <c r="J720" s="446"/>
      <c r="K720" s="446"/>
      <c r="L720" s="444"/>
      <c r="M720" s="444"/>
      <c r="N720" s="446"/>
      <c r="O720" s="446"/>
      <c r="P720" s="444"/>
      <c r="Q720" s="444"/>
      <c r="R720" s="47"/>
      <c r="S720" s="47"/>
      <c r="T720" s="47"/>
      <c r="U720" s="47"/>
      <c r="V720" s="47"/>
      <c r="W720" s="47"/>
      <c r="X720" s="47"/>
      <c r="Y720" s="47"/>
      <c r="Z720" s="47"/>
    </row>
    <row r="721" spans="1:26" ht="15.75" customHeight="1">
      <c r="A721" s="444"/>
      <c r="B721" s="47"/>
      <c r="C721" s="472"/>
      <c r="D721" s="47"/>
      <c r="E721" s="47"/>
      <c r="F721" s="47"/>
      <c r="G721" s="47"/>
      <c r="H721" s="47"/>
      <c r="I721" s="444"/>
      <c r="J721" s="446"/>
      <c r="K721" s="446"/>
      <c r="L721" s="444"/>
      <c r="M721" s="444"/>
      <c r="N721" s="446"/>
      <c r="O721" s="446"/>
      <c r="P721" s="444"/>
      <c r="Q721" s="444"/>
      <c r="R721" s="47"/>
      <c r="S721" s="47"/>
      <c r="T721" s="47"/>
      <c r="U721" s="47"/>
      <c r="V721" s="47"/>
      <c r="W721" s="47"/>
      <c r="X721" s="47"/>
      <c r="Y721" s="47"/>
      <c r="Z721" s="47"/>
    </row>
    <row r="722" spans="1:26" ht="15.75" customHeight="1">
      <c r="A722" s="444"/>
      <c r="B722" s="47"/>
      <c r="C722" s="472"/>
      <c r="D722" s="47"/>
      <c r="E722" s="47"/>
      <c r="F722" s="47"/>
      <c r="G722" s="47"/>
      <c r="H722" s="47"/>
      <c r="I722" s="444"/>
      <c r="J722" s="446"/>
      <c r="K722" s="446"/>
      <c r="L722" s="444"/>
      <c r="M722" s="444"/>
      <c r="N722" s="446"/>
      <c r="O722" s="446"/>
      <c r="P722" s="444"/>
      <c r="Q722" s="444"/>
      <c r="R722" s="47"/>
      <c r="S722" s="47"/>
      <c r="T722" s="47"/>
      <c r="U722" s="47"/>
      <c r="V722" s="47"/>
      <c r="W722" s="47"/>
      <c r="X722" s="47"/>
      <c r="Y722" s="47"/>
      <c r="Z722" s="47"/>
    </row>
    <row r="723" spans="1:26" ht="15.75" customHeight="1">
      <c r="A723" s="444"/>
      <c r="B723" s="47"/>
      <c r="C723" s="472"/>
      <c r="D723" s="47"/>
      <c r="E723" s="47"/>
      <c r="F723" s="47"/>
      <c r="G723" s="47"/>
      <c r="H723" s="47"/>
      <c r="I723" s="444"/>
      <c r="J723" s="446"/>
      <c r="K723" s="446"/>
      <c r="L723" s="444"/>
      <c r="M723" s="444"/>
      <c r="N723" s="446"/>
      <c r="O723" s="446"/>
      <c r="P723" s="444"/>
      <c r="Q723" s="444"/>
      <c r="R723" s="47"/>
      <c r="S723" s="47"/>
      <c r="T723" s="47"/>
      <c r="U723" s="47"/>
      <c r="V723" s="47"/>
      <c r="W723" s="47"/>
      <c r="X723" s="47"/>
      <c r="Y723" s="47"/>
      <c r="Z723" s="47"/>
    </row>
    <row r="724" spans="1:26" ht="15.75" customHeight="1">
      <c r="A724" s="444"/>
      <c r="B724" s="47"/>
      <c r="C724" s="472"/>
      <c r="D724" s="47"/>
      <c r="E724" s="47"/>
      <c r="F724" s="47"/>
      <c r="G724" s="47"/>
      <c r="H724" s="47"/>
      <c r="I724" s="444"/>
      <c r="J724" s="446"/>
      <c r="K724" s="446"/>
      <c r="L724" s="444"/>
      <c r="M724" s="444"/>
      <c r="N724" s="446"/>
      <c r="O724" s="446"/>
      <c r="P724" s="444"/>
      <c r="Q724" s="444"/>
      <c r="R724" s="47"/>
      <c r="S724" s="47"/>
      <c r="T724" s="47"/>
      <c r="U724" s="47"/>
      <c r="V724" s="47"/>
      <c r="W724" s="47"/>
      <c r="X724" s="47"/>
      <c r="Y724" s="47"/>
      <c r="Z724" s="47"/>
    </row>
    <row r="725" spans="1:26" ht="15.75" customHeight="1">
      <c r="A725" s="444"/>
      <c r="B725" s="47"/>
      <c r="C725" s="472"/>
      <c r="D725" s="47"/>
      <c r="E725" s="47"/>
      <c r="F725" s="47"/>
      <c r="G725" s="47"/>
      <c r="H725" s="47"/>
      <c r="I725" s="444"/>
      <c r="J725" s="446"/>
      <c r="K725" s="446"/>
      <c r="L725" s="444"/>
      <c r="M725" s="444"/>
      <c r="N725" s="446"/>
      <c r="O725" s="446"/>
      <c r="P725" s="444"/>
      <c r="Q725" s="444"/>
      <c r="R725" s="47"/>
      <c r="S725" s="47"/>
      <c r="T725" s="47"/>
      <c r="U725" s="47"/>
      <c r="V725" s="47"/>
      <c r="W725" s="47"/>
      <c r="X725" s="47"/>
      <c r="Y725" s="47"/>
      <c r="Z725" s="47"/>
    </row>
    <row r="726" spans="1:26" ht="15.75" customHeight="1">
      <c r="A726" s="444"/>
      <c r="B726" s="47"/>
      <c r="C726" s="472"/>
      <c r="D726" s="47"/>
      <c r="E726" s="47"/>
      <c r="F726" s="47"/>
      <c r="G726" s="47"/>
      <c r="H726" s="47"/>
      <c r="I726" s="444"/>
      <c r="J726" s="446"/>
      <c r="K726" s="446"/>
      <c r="L726" s="444"/>
      <c r="M726" s="444"/>
      <c r="N726" s="446"/>
      <c r="O726" s="446"/>
      <c r="P726" s="444"/>
      <c r="Q726" s="444"/>
      <c r="R726" s="47"/>
      <c r="S726" s="47"/>
      <c r="T726" s="47"/>
      <c r="U726" s="47"/>
      <c r="V726" s="47"/>
      <c r="W726" s="47"/>
      <c r="X726" s="47"/>
      <c r="Y726" s="47"/>
      <c r="Z726" s="47"/>
    </row>
    <row r="727" spans="1:26" ht="15.75" customHeight="1">
      <c r="A727" s="444"/>
      <c r="B727" s="47"/>
      <c r="C727" s="472"/>
      <c r="D727" s="47"/>
      <c r="E727" s="47"/>
      <c r="F727" s="47"/>
      <c r="G727" s="47"/>
      <c r="H727" s="47"/>
      <c r="I727" s="444"/>
      <c r="J727" s="446"/>
      <c r="K727" s="446"/>
      <c r="L727" s="444"/>
      <c r="M727" s="444"/>
      <c r="N727" s="446"/>
      <c r="O727" s="446"/>
      <c r="P727" s="444"/>
      <c r="Q727" s="444"/>
      <c r="R727" s="47"/>
      <c r="S727" s="47"/>
      <c r="T727" s="47"/>
      <c r="U727" s="47"/>
      <c r="V727" s="47"/>
      <c r="W727" s="47"/>
      <c r="X727" s="47"/>
      <c r="Y727" s="47"/>
      <c r="Z727" s="47"/>
    </row>
    <row r="728" spans="1:26" ht="15.75" customHeight="1">
      <c r="A728" s="444"/>
      <c r="B728" s="47"/>
      <c r="C728" s="472"/>
      <c r="D728" s="47"/>
      <c r="E728" s="47"/>
      <c r="F728" s="47"/>
      <c r="G728" s="47"/>
      <c r="H728" s="47"/>
      <c r="I728" s="444"/>
      <c r="J728" s="446"/>
      <c r="K728" s="446"/>
      <c r="L728" s="444"/>
      <c r="M728" s="444"/>
      <c r="N728" s="446"/>
      <c r="O728" s="446"/>
      <c r="P728" s="444"/>
      <c r="Q728" s="444"/>
      <c r="R728" s="47"/>
      <c r="S728" s="47"/>
      <c r="T728" s="47"/>
      <c r="U728" s="47"/>
      <c r="V728" s="47"/>
      <c r="W728" s="47"/>
      <c r="X728" s="47"/>
      <c r="Y728" s="47"/>
      <c r="Z728" s="47"/>
    </row>
    <row r="729" spans="1:26" ht="15.75" customHeight="1">
      <c r="A729" s="444"/>
      <c r="B729" s="47"/>
      <c r="C729" s="472"/>
      <c r="D729" s="47"/>
      <c r="E729" s="47"/>
      <c r="F729" s="47"/>
      <c r="G729" s="47"/>
      <c r="H729" s="47"/>
      <c r="I729" s="444"/>
      <c r="J729" s="446"/>
      <c r="K729" s="446"/>
      <c r="L729" s="444"/>
      <c r="M729" s="444"/>
      <c r="N729" s="446"/>
      <c r="O729" s="446"/>
      <c r="P729" s="444"/>
      <c r="Q729" s="444"/>
      <c r="R729" s="47"/>
      <c r="S729" s="47"/>
      <c r="T729" s="47"/>
      <c r="U729" s="47"/>
      <c r="V729" s="47"/>
      <c r="W729" s="47"/>
      <c r="X729" s="47"/>
      <c r="Y729" s="47"/>
      <c r="Z729" s="47"/>
    </row>
    <row r="730" spans="1:26" ht="15.75" customHeight="1">
      <c r="A730" s="444"/>
      <c r="B730" s="47"/>
      <c r="C730" s="472"/>
      <c r="D730" s="47"/>
      <c r="E730" s="47"/>
      <c r="F730" s="47"/>
      <c r="G730" s="47"/>
      <c r="H730" s="47"/>
      <c r="I730" s="444"/>
      <c r="J730" s="446"/>
      <c r="K730" s="446"/>
      <c r="L730" s="444"/>
      <c r="M730" s="444"/>
      <c r="N730" s="446"/>
      <c r="O730" s="446"/>
      <c r="P730" s="444"/>
      <c r="Q730" s="444"/>
      <c r="R730" s="47"/>
      <c r="S730" s="47"/>
      <c r="T730" s="47"/>
      <c r="U730" s="47"/>
      <c r="V730" s="47"/>
      <c r="W730" s="47"/>
      <c r="X730" s="47"/>
      <c r="Y730" s="47"/>
      <c r="Z730" s="47"/>
    </row>
    <row r="731" spans="1:26" ht="15.75" customHeight="1">
      <c r="A731" s="444"/>
      <c r="B731" s="47"/>
      <c r="C731" s="472"/>
      <c r="D731" s="47"/>
      <c r="E731" s="47"/>
      <c r="F731" s="47"/>
      <c r="G731" s="47"/>
      <c r="H731" s="47"/>
      <c r="I731" s="444"/>
      <c r="J731" s="446"/>
      <c r="K731" s="446"/>
      <c r="L731" s="444"/>
      <c r="M731" s="444"/>
      <c r="N731" s="446"/>
      <c r="O731" s="446"/>
      <c r="P731" s="444"/>
      <c r="Q731" s="444"/>
      <c r="R731" s="47"/>
      <c r="S731" s="47"/>
      <c r="T731" s="47"/>
      <c r="U731" s="47"/>
      <c r="V731" s="47"/>
      <c r="W731" s="47"/>
      <c r="X731" s="47"/>
      <c r="Y731" s="47"/>
      <c r="Z731" s="47"/>
    </row>
    <row r="732" spans="1:26" ht="15.75" customHeight="1">
      <c r="A732" s="444"/>
      <c r="B732" s="47"/>
      <c r="C732" s="472"/>
      <c r="D732" s="47"/>
      <c r="E732" s="47"/>
      <c r="F732" s="47"/>
      <c r="G732" s="47"/>
      <c r="H732" s="47"/>
      <c r="I732" s="444"/>
      <c r="J732" s="446"/>
      <c r="K732" s="446"/>
      <c r="L732" s="444"/>
      <c r="M732" s="444"/>
      <c r="N732" s="446"/>
      <c r="O732" s="446"/>
      <c r="P732" s="444"/>
      <c r="Q732" s="444"/>
      <c r="R732" s="47"/>
      <c r="S732" s="47"/>
      <c r="T732" s="47"/>
      <c r="U732" s="47"/>
      <c r="V732" s="47"/>
      <c r="W732" s="47"/>
      <c r="X732" s="47"/>
      <c r="Y732" s="47"/>
      <c r="Z732" s="47"/>
    </row>
    <row r="733" spans="1:26" ht="15.75" customHeight="1">
      <c r="A733" s="444"/>
      <c r="B733" s="47"/>
      <c r="C733" s="472"/>
      <c r="D733" s="47"/>
      <c r="E733" s="47"/>
      <c r="F733" s="47"/>
      <c r="G733" s="47"/>
      <c r="H733" s="47"/>
      <c r="I733" s="444"/>
      <c r="J733" s="446"/>
      <c r="K733" s="446"/>
      <c r="L733" s="444"/>
      <c r="M733" s="444"/>
      <c r="N733" s="446"/>
      <c r="O733" s="446"/>
      <c r="P733" s="444"/>
      <c r="Q733" s="444"/>
      <c r="R733" s="47"/>
      <c r="S733" s="47"/>
      <c r="T733" s="47"/>
      <c r="U733" s="47"/>
      <c r="V733" s="47"/>
      <c r="W733" s="47"/>
      <c r="X733" s="47"/>
      <c r="Y733" s="47"/>
      <c r="Z733" s="47"/>
    </row>
    <row r="734" spans="1:26" ht="15.75" customHeight="1">
      <c r="A734" s="444"/>
      <c r="B734" s="47"/>
      <c r="C734" s="472"/>
      <c r="D734" s="47"/>
      <c r="E734" s="47"/>
      <c r="F734" s="47"/>
      <c r="G734" s="47"/>
      <c r="H734" s="47"/>
      <c r="I734" s="444"/>
      <c r="J734" s="446"/>
      <c r="K734" s="446"/>
      <c r="L734" s="444"/>
      <c r="M734" s="444"/>
      <c r="N734" s="446"/>
      <c r="O734" s="446"/>
      <c r="P734" s="444"/>
      <c r="Q734" s="444"/>
      <c r="R734" s="47"/>
      <c r="S734" s="47"/>
      <c r="T734" s="47"/>
      <c r="U734" s="47"/>
      <c r="V734" s="47"/>
      <c r="W734" s="47"/>
      <c r="X734" s="47"/>
      <c r="Y734" s="47"/>
      <c r="Z734" s="47"/>
    </row>
    <row r="735" spans="1:26" ht="15.75" customHeight="1">
      <c r="A735" s="444"/>
      <c r="B735" s="47"/>
      <c r="C735" s="472"/>
      <c r="D735" s="47"/>
      <c r="E735" s="47"/>
      <c r="F735" s="47"/>
      <c r="G735" s="47"/>
      <c r="H735" s="47"/>
      <c r="I735" s="444"/>
      <c r="J735" s="446"/>
      <c r="K735" s="446"/>
      <c r="L735" s="444"/>
      <c r="M735" s="444"/>
      <c r="N735" s="446"/>
      <c r="O735" s="446"/>
      <c r="P735" s="444"/>
      <c r="Q735" s="444"/>
      <c r="R735" s="47"/>
      <c r="S735" s="47"/>
      <c r="T735" s="47"/>
      <c r="U735" s="47"/>
      <c r="V735" s="47"/>
      <c r="W735" s="47"/>
      <c r="X735" s="47"/>
      <c r="Y735" s="47"/>
      <c r="Z735" s="47"/>
    </row>
    <row r="736" spans="1:26" ht="15.75" customHeight="1">
      <c r="A736" s="444"/>
      <c r="B736" s="47"/>
      <c r="C736" s="472"/>
      <c r="D736" s="47"/>
      <c r="E736" s="47"/>
      <c r="F736" s="47"/>
      <c r="G736" s="47"/>
      <c r="H736" s="47"/>
      <c r="I736" s="444"/>
      <c r="J736" s="446"/>
      <c r="K736" s="446"/>
      <c r="L736" s="444"/>
      <c r="M736" s="444"/>
      <c r="N736" s="446"/>
      <c r="O736" s="446"/>
      <c r="P736" s="444"/>
      <c r="Q736" s="444"/>
      <c r="R736" s="47"/>
      <c r="S736" s="47"/>
      <c r="T736" s="47"/>
      <c r="U736" s="47"/>
      <c r="V736" s="47"/>
      <c r="W736" s="47"/>
      <c r="X736" s="47"/>
      <c r="Y736" s="47"/>
      <c r="Z736" s="47"/>
    </row>
    <row r="737" spans="1:26" ht="15.75" customHeight="1">
      <c r="A737" s="444"/>
      <c r="B737" s="47"/>
      <c r="C737" s="472"/>
      <c r="D737" s="47"/>
      <c r="E737" s="47"/>
      <c r="F737" s="47"/>
      <c r="G737" s="47"/>
      <c r="H737" s="47"/>
      <c r="I737" s="444"/>
      <c r="J737" s="446"/>
      <c r="K737" s="446"/>
      <c r="L737" s="444"/>
      <c r="M737" s="444"/>
      <c r="N737" s="446"/>
      <c r="O737" s="446"/>
      <c r="P737" s="444"/>
      <c r="Q737" s="444"/>
      <c r="R737" s="47"/>
      <c r="S737" s="47"/>
      <c r="T737" s="47"/>
      <c r="U737" s="47"/>
      <c r="V737" s="47"/>
      <c r="W737" s="47"/>
      <c r="X737" s="47"/>
      <c r="Y737" s="47"/>
      <c r="Z737" s="47"/>
    </row>
    <row r="738" spans="1:26" ht="15.75" customHeight="1">
      <c r="A738" s="444"/>
      <c r="B738" s="47"/>
      <c r="C738" s="472"/>
      <c r="D738" s="47"/>
      <c r="E738" s="47"/>
      <c r="F738" s="47"/>
      <c r="G738" s="47"/>
      <c r="H738" s="47"/>
      <c r="I738" s="444"/>
      <c r="J738" s="446"/>
      <c r="K738" s="446"/>
      <c r="L738" s="444"/>
      <c r="M738" s="444"/>
      <c r="N738" s="446"/>
      <c r="O738" s="446"/>
      <c r="P738" s="444"/>
      <c r="Q738" s="444"/>
      <c r="R738" s="47"/>
      <c r="S738" s="47"/>
      <c r="T738" s="47"/>
      <c r="U738" s="47"/>
      <c r="V738" s="47"/>
      <c r="W738" s="47"/>
      <c r="X738" s="47"/>
      <c r="Y738" s="47"/>
      <c r="Z738" s="47"/>
    </row>
    <row r="739" spans="1:26" ht="15.75" customHeight="1">
      <c r="A739" s="444"/>
      <c r="B739" s="47"/>
      <c r="C739" s="472"/>
      <c r="D739" s="47"/>
      <c r="E739" s="47"/>
      <c r="F739" s="47"/>
      <c r="G739" s="47"/>
      <c r="H739" s="47"/>
      <c r="I739" s="444"/>
      <c r="J739" s="446"/>
      <c r="K739" s="446"/>
      <c r="L739" s="444"/>
      <c r="M739" s="444"/>
      <c r="N739" s="446"/>
      <c r="O739" s="446"/>
      <c r="P739" s="444"/>
      <c r="Q739" s="444"/>
      <c r="R739" s="47"/>
      <c r="S739" s="47"/>
      <c r="T739" s="47"/>
      <c r="U739" s="47"/>
      <c r="V739" s="47"/>
      <c r="W739" s="47"/>
      <c r="X739" s="47"/>
      <c r="Y739" s="47"/>
      <c r="Z739" s="47"/>
    </row>
    <row r="740" spans="1:26" ht="15.75" customHeight="1">
      <c r="A740" s="444"/>
      <c r="B740" s="47"/>
      <c r="C740" s="472"/>
      <c r="D740" s="47"/>
      <c r="E740" s="47"/>
      <c r="F740" s="47"/>
      <c r="G740" s="47"/>
      <c r="H740" s="47"/>
      <c r="I740" s="444"/>
      <c r="J740" s="446"/>
      <c r="K740" s="446"/>
      <c r="L740" s="444"/>
      <c r="M740" s="444"/>
      <c r="N740" s="446"/>
      <c r="O740" s="446"/>
      <c r="P740" s="444"/>
      <c r="Q740" s="444"/>
      <c r="R740" s="47"/>
      <c r="S740" s="47"/>
      <c r="T740" s="47"/>
      <c r="U740" s="47"/>
      <c r="V740" s="47"/>
      <c r="W740" s="47"/>
      <c r="X740" s="47"/>
      <c r="Y740" s="47"/>
      <c r="Z740" s="47"/>
    </row>
    <row r="741" spans="1:26" ht="15.75" customHeight="1">
      <c r="A741" s="444"/>
      <c r="B741" s="47"/>
      <c r="C741" s="472"/>
      <c r="D741" s="47"/>
      <c r="E741" s="47"/>
      <c r="F741" s="47"/>
      <c r="G741" s="47"/>
      <c r="H741" s="47"/>
      <c r="I741" s="444"/>
      <c r="J741" s="446"/>
      <c r="K741" s="446"/>
      <c r="L741" s="444"/>
      <c r="M741" s="444"/>
      <c r="N741" s="446"/>
      <c r="O741" s="446"/>
      <c r="P741" s="444"/>
      <c r="Q741" s="444"/>
      <c r="R741" s="47"/>
      <c r="S741" s="47"/>
      <c r="T741" s="47"/>
      <c r="U741" s="47"/>
      <c r="V741" s="47"/>
      <c r="W741" s="47"/>
      <c r="X741" s="47"/>
      <c r="Y741" s="47"/>
      <c r="Z741" s="47"/>
    </row>
    <row r="742" spans="1:26" ht="15.75" customHeight="1">
      <c r="A742" s="444"/>
      <c r="B742" s="47"/>
      <c r="C742" s="472"/>
      <c r="D742" s="47"/>
      <c r="E742" s="47"/>
      <c r="F742" s="47"/>
      <c r="G742" s="47"/>
      <c r="H742" s="47"/>
      <c r="I742" s="444"/>
      <c r="J742" s="446"/>
      <c r="K742" s="446"/>
      <c r="L742" s="444"/>
      <c r="M742" s="444"/>
      <c r="N742" s="446"/>
      <c r="O742" s="446"/>
      <c r="P742" s="444"/>
      <c r="Q742" s="444"/>
      <c r="R742" s="47"/>
      <c r="S742" s="47"/>
      <c r="T742" s="47"/>
      <c r="U742" s="47"/>
      <c r="V742" s="47"/>
      <c r="W742" s="47"/>
      <c r="X742" s="47"/>
      <c r="Y742" s="47"/>
      <c r="Z742" s="47"/>
    </row>
    <row r="743" spans="1:26" ht="15.75" customHeight="1">
      <c r="A743" s="444"/>
      <c r="B743" s="47"/>
      <c r="C743" s="472"/>
      <c r="D743" s="47"/>
      <c r="E743" s="47"/>
      <c r="F743" s="47"/>
      <c r="G743" s="47"/>
      <c r="H743" s="47"/>
      <c r="I743" s="444"/>
      <c r="J743" s="446"/>
      <c r="K743" s="446"/>
      <c r="L743" s="444"/>
      <c r="M743" s="444"/>
      <c r="N743" s="446"/>
      <c r="O743" s="446"/>
      <c r="P743" s="444"/>
      <c r="Q743" s="444"/>
      <c r="R743" s="47"/>
      <c r="S743" s="47"/>
      <c r="T743" s="47"/>
      <c r="U743" s="47"/>
      <c r="V743" s="47"/>
      <c r="W743" s="47"/>
      <c r="X743" s="47"/>
      <c r="Y743" s="47"/>
      <c r="Z743" s="47"/>
    </row>
    <row r="744" spans="1:26" ht="15.75" customHeight="1">
      <c r="A744" s="444"/>
      <c r="B744" s="47"/>
      <c r="C744" s="472"/>
      <c r="D744" s="47"/>
      <c r="E744" s="47"/>
      <c r="F744" s="47"/>
      <c r="G744" s="47"/>
      <c r="H744" s="47"/>
      <c r="I744" s="444"/>
      <c r="J744" s="446"/>
      <c r="K744" s="446"/>
      <c r="L744" s="444"/>
      <c r="M744" s="444"/>
      <c r="N744" s="446"/>
      <c r="O744" s="446"/>
      <c r="P744" s="444"/>
      <c r="Q744" s="444"/>
      <c r="R744" s="47"/>
      <c r="S744" s="47"/>
      <c r="T744" s="47"/>
      <c r="U744" s="47"/>
      <c r="V744" s="47"/>
      <c r="W744" s="47"/>
      <c r="X744" s="47"/>
      <c r="Y744" s="47"/>
      <c r="Z744" s="47"/>
    </row>
    <row r="745" spans="1:26" ht="15.75" customHeight="1">
      <c r="A745" s="444"/>
      <c r="B745" s="47"/>
      <c r="C745" s="472"/>
      <c r="D745" s="47"/>
      <c r="E745" s="47"/>
      <c r="F745" s="47"/>
      <c r="G745" s="47"/>
      <c r="H745" s="47"/>
      <c r="I745" s="444"/>
      <c r="J745" s="446"/>
      <c r="K745" s="446"/>
      <c r="L745" s="444"/>
      <c r="M745" s="444"/>
      <c r="N745" s="446"/>
      <c r="O745" s="446"/>
      <c r="P745" s="444"/>
      <c r="Q745" s="444"/>
      <c r="R745" s="47"/>
      <c r="S745" s="47"/>
      <c r="T745" s="47"/>
      <c r="U745" s="47"/>
      <c r="V745" s="47"/>
      <c r="W745" s="47"/>
      <c r="X745" s="47"/>
      <c r="Y745" s="47"/>
      <c r="Z745" s="47"/>
    </row>
    <row r="746" spans="1:26" ht="15.75" customHeight="1">
      <c r="A746" s="444"/>
      <c r="B746" s="47"/>
      <c r="C746" s="472"/>
      <c r="D746" s="47"/>
      <c r="E746" s="47"/>
      <c r="F746" s="47"/>
      <c r="G746" s="47"/>
      <c r="H746" s="47"/>
      <c r="I746" s="444"/>
      <c r="J746" s="446"/>
      <c r="K746" s="446"/>
      <c r="L746" s="444"/>
      <c r="M746" s="444"/>
      <c r="N746" s="446"/>
      <c r="O746" s="446"/>
      <c r="P746" s="444"/>
      <c r="Q746" s="444"/>
      <c r="R746" s="47"/>
      <c r="S746" s="47"/>
      <c r="T746" s="47"/>
      <c r="U746" s="47"/>
      <c r="V746" s="47"/>
      <c r="W746" s="47"/>
      <c r="X746" s="47"/>
      <c r="Y746" s="47"/>
      <c r="Z746" s="47"/>
    </row>
    <row r="747" spans="1:26" ht="15.75" customHeight="1">
      <c r="A747" s="444"/>
      <c r="B747" s="47"/>
      <c r="C747" s="472"/>
      <c r="D747" s="47"/>
      <c r="E747" s="47"/>
      <c r="F747" s="47"/>
      <c r="G747" s="47"/>
      <c r="H747" s="47"/>
      <c r="I747" s="444"/>
      <c r="J747" s="446"/>
      <c r="K747" s="446"/>
      <c r="L747" s="444"/>
      <c r="M747" s="444"/>
      <c r="N747" s="446"/>
      <c r="O747" s="446"/>
      <c r="P747" s="444"/>
      <c r="Q747" s="444"/>
      <c r="R747" s="47"/>
      <c r="S747" s="47"/>
      <c r="T747" s="47"/>
      <c r="U747" s="47"/>
      <c r="V747" s="47"/>
      <c r="W747" s="47"/>
      <c r="X747" s="47"/>
      <c r="Y747" s="47"/>
      <c r="Z747" s="47"/>
    </row>
    <row r="748" spans="1:26" ht="15.75" customHeight="1">
      <c r="A748" s="444"/>
      <c r="B748" s="47"/>
      <c r="C748" s="472"/>
      <c r="D748" s="47"/>
      <c r="E748" s="47"/>
      <c r="F748" s="47"/>
      <c r="G748" s="47"/>
      <c r="H748" s="47"/>
      <c r="I748" s="444"/>
      <c r="J748" s="446"/>
      <c r="K748" s="446"/>
      <c r="L748" s="444"/>
      <c r="M748" s="444"/>
      <c r="N748" s="446"/>
      <c r="O748" s="446"/>
      <c r="P748" s="444"/>
      <c r="Q748" s="444"/>
      <c r="R748" s="47"/>
      <c r="S748" s="47"/>
      <c r="T748" s="47"/>
      <c r="U748" s="47"/>
      <c r="V748" s="47"/>
      <c r="W748" s="47"/>
      <c r="X748" s="47"/>
      <c r="Y748" s="47"/>
      <c r="Z748" s="47"/>
    </row>
    <row r="749" spans="1:26" ht="15.75" customHeight="1">
      <c r="A749" s="444"/>
      <c r="B749" s="47"/>
      <c r="C749" s="472"/>
      <c r="D749" s="47"/>
      <c r="E749" s="47"/>
      <c r="F749" s="47"/>
      <c r="G749" s="47"/>
      <c r="H749" s="47"/>
      <c r="I749" s="444"/>
      <c r="J749" s="446"/>
      <c r="K749" s="446"/>
      <c r="L749" s="444"/>
      <c r="M749" s="444"/>
      <c r="N749" s="446"/>
      <c r="O749" s="446"/>
      <c r="P749" s="444"/>
      <c r="Q749" s="444"/>
      <c r="R749" s="47"/>
      <c r="S749" s="47"/>
      <c r="T749" s="47"/>
      <c r="U749" s="47"/>
      <c r="V749" s="47"/>
      <c r="W749" s="47"/>
      <c r="X749" s="47"/>
      <c r="Y749" s="47"/>
      <c r="Z749" s="47"/>
    </row>
    <row r="750" spans="1:26" ht="15.75" customHeight="1">
      <c r="A750" s="444"/>
      <c r="B750" s="47"/>
      <c r="C750" s="472"/>
      <c r="D750" s="47"/>
      <c r="E750" s="47"/>
      <c r="F750" s="47"/>
      <c r="G750" s="47"/>
      <c r="H750" s="47"/>
      <c r="I750" s="444"/>
      <c r="J750" s="446"/>
      <c r="K750" s="446"/>
      <c r="L750" s="444"/>
      <c r="M750" s="444"/>
      <c r="N750" s="446"/>
      <c r="O750" s="446"/>
      <c r="P750" s="444"/>
      <c r="Q750" s="444"/>
      <c r="R750" s="47"/>
      <c r="S750" s="47"/>
      <c r="T750" s="47"/>
      <c r="U750" s="47"/>
      <c r="V750" s="47"/>
      <c r="W750" s="47"/>
      <c r="X750" s="47"/>
      <c r="Y750" s="47"/>
      <c r="Z750" s="47"/>
    </row>
    <row r="751" spans="1:26" ht="15.75" customHeight="1">
      <c r="A751" s="444"/>
      <c r="B751" s="47"/>
      <c r="C751" s="472"/>
      <c r="D751" s="47"/>
      <c r="E751" s="47"/>
      <c r="F751" s="47"/>
      <c r="G751" s="47"/>
      <c r="H751" s="47"/>
      <c r="I751" s="444"/>
      <c r="J751" s="446"/>
      <c r="K751" s="446"/>
      <c r="L751" s="444"/>
      <c r="M751" s="444"/>
      <c r="N751" s="446"/>
      <c r="O751" s="446"/>
      <c r="P751" s="444"/>
      <c r="Q751" s="444"/>
      <c r="R751" s="47"/>
      <c r="S751" s="47"/>
      <c r="T751" s="47"/>
      <c r="U751" s="47"/>
      <c r="V751" s="47"/>
      <c r="W751" s="47"/>
      <c r="X751" s="47"/>
      <c r="Y751" s="47"/>
      <c r="Z751" s="47"/>
    </row>
    <row r="752" spans="1:26" ht="15.75" customHeight="1">
      <c r="A752" s="444"/>
      <c r="B752" s="47"/>
      <c r="C752" s="472"/>
      <c r="D752" s="47"/>
      <c r="E752" s="47"/>
      <c r="F752" s="47"/>
      <c r="G752" s="47"/>
      <c r="H752" s="47"/>
      <c r="I752" s="444"/>
      <c r="J752" s="446"/>
      <c r="K752" s="446"/>
      <c r="L752" s="444"/>
      <c r="M752" s="444"/>
      <c r="N752" s="446"/>
      <c r="O752" s="446"/>
      <c r="P752" s="444"/>
      <c r="Q752" s="444"/>
      <c r="R752" s="47"/>
      <c r="S752" s="47"/>
      <c r="T752" s="47"/>
      <c r="U752" s="47"/>
      <c r="V752" s="47"/>
      <c r="W752" s="47"/>
      <c r="X752" s="47"/>
      <c r="Y752" s="47"/>
      <c r="Z752" s="47"/>
    </row>
    <row r="753" spans="1:26" ht="15.75" customHeight="1">
      <c r="A753" s="444"/>
      <c r="B753" s="47"/>
      <c r="C753" s="472"/>
      <c r="D753" s="47"/>
      <c r="E753" s="47"/>
      <c r="F753" s="47"/>
      <c r="G753" s="47"/>
      <c r="H753" s="47"/>
      <c r="I753" s="444"/>
      <c r="J753" s="446"/>
      <c r="K753" s="446"/>
      <c r="L753" s="444"/>
      <c r="M753" s="444"/>
      <c r="N753" s="446"/>
      <c r="O753" s="446"/>
      <c r="P753" s="444"/>
      <c r="Q753" s="444"/>
      <c r="R753" s="47"/>
      <c r="S753" s="47"/>
      <c r="T753" s="47"/>
      <c r="U753" s="47"/>
      <c r="V753" s="47"/>
      <c r="W753" s="47"/>
      <c r="X753" s="47"/>
      <c r="Y753" s="47"/>
      <c r="Z753" s="47"/>
    </row>
    <row r="754" spans="1:26" ht="15.75" customHeight="1">
      <c r="A754" s="444"/>
      <c r="B754" s="47"/>
      <c r="C754" s="472"/>
      <c r="D754" s="47"/>
      <c r="E754" s="47"/>
      <c r="F754" s="47"/>
      <c r="G754" s="47"/>
      <c r="H754" s="47"/>
      <c r="I754" s="444"/>
      <c r="J754" s="446"/>
      <c r="K754" s="446"/>
      <c r="L754" s="444"/>
      <c r="M754" s="444"/>
      <c r="N754" s="446"/>
      <c r="O754" s="446"/>
      <c r="P754" s="444"/>
      <c r="Q754" s="444"/>
      <c r="R754" s="47"/>
      <c r="S754" s="47"/>
      <c r="T754" s="47"/>
      <c r="U754" s="47"/>
      <c r="V754" s="47"/>
      <c r="W754" s="47"/>
      <c r="X754" s="47"/>
      <c r="Y754" s="47"/>
      <c r="Z754" s="47"/>
    </row>
    <row r="755" spans="1:26" ht="15.75" customHeight="1">
      <c r="A755" s="444"/>
      <c r="B755" s="47"/>
      <c r="C755" s="472"/>
      <c r="D755" s="47"/>
      <c r="E755" s="47"/>
      <c r="F755" s="47"/>
      <c r="G755" s="47"/>
      <c r="H755" s="47"/>
      <c r="I755" s="444"/>
      <c r="J755" s="446"/>
      <c r="K755" s="446"/>
      <c r="L755" s="444"/>
      <c r="M755" s="444"/>
      <c r="N755" s="446"/>
      <c r="O755" s="446"/>
      <c r="P755" s="444"/>
      <c r="Q755" s="444"/>
      <c r="R755" s="47"/>
      <c r="S755" s="47"/>
      <c r="T755" s="47"/>
      <c r="U755" s="47"/>
      <c r="V755" s="47"/>
      <c r="W755" s="47"/>
      <c r="X755" s="47"/>
      <c r="Y755" s="47"/>
      <c r="Z755" s="47"/>
    </row>
    <row r="756" spans="1:26" ht="15.75" customHeight="1">
      <c r="A756" s="444"/>
      <c r="B756" s="47"/>
      <c r="C756" s="472"/>
      <c r="D756" s="47"/>
      <c r="E756" s="47"/>
      <c r="F756" s="47"/>
      <c r="G756" s="47"/>
      <c r="H756" s="47"/>
      <c r="I756" s="444"/>
      <c r="J756" s="446"/>
      <c r="K756" s="446"/>
      <c r="L756" s="444"/>
      <c r="M756" s="444"/>
      <c r="N756" s="446"/>
      <c r="O756" s="446"/>
      <c r="P756" s="444"/>
      <c r="Q756" s="444"/>
      <c r="R756" s="47"/>
      <c r="S756" s="47"/>
      <c r="T756" s="47"/>
      <c r="U756" s="47"/>
      <c r="V756" s="47"/>
      <c r="W756" s="47"/>
      <c r="X756" s="47"/>
      <c r="Y756" s="47"/>
      <c r="Z756" s="47"/>
    </row>
    <row r="757" spans="1:26" ht="15.75" customHeight="1">
      <c r="A757" s="444"/>
      <c r="B757" s="47"/>
      <c r="C757" s="472"/>
      <c r="D757" s="47"/>
      <c r="E757" s="47"/>
      <c r="F757" s="47"/>
      <c r="G757" s="47"/>
      <c r="H757" s="47"/>
      <c r="I757" s="444"/>
      <c r="J757" s="446"/>
      <c r="K757" s="446"/>
      <c r="L757" s="444"/>
      <c r="M757" s="444"/>
      <c r="N757" s="446"/>
      <c r="O757" s="446"/>
      <c r="P757" s="444"/>
      <c r="Q757" s="444"/>
      <c r="R757" s="47"/>
      <c r="S757" s="47"/>
      <c r="T757" s="47"/>
      <c r="U757" s="47"/>
      <c r="V757" s="47"/>
      <c r="W757" s="47"/>
      <c r="X757" s="47"/>
      <c r="Y757" s="47"/>
      <c r="Z757" s="47"/>
    </row>
    <row r="758" spans="1:26" ht="15.75" customHeight="1">
      <c r="A758" s="444"/>
      <c r="B758" s="47"/>
      <c r="C758" s="472"/>
      <c r="D758" s="47"/>
      <c r="E758" s="47"/>
      <c r="F758" s="47"/>
      <c r="G758" s="47"/>
      <c r="H758" s="47"/>
      <c r="I758" s="444"/>
      <c r="J758" s="446"/>
      <c r="K758" s="446"/>
      <c r="L758" s="444"/>
      <c r="M758" s="444"/>
      <c r="N758" s="446"/>
      <c r="O758" s="446"/>
      <c r="P758" s="444"/>
      <c r="Q758" s="444"/>
      <c r="R758" s="47"/>
      <c r="S758" s="47"/>
      <c r="T758" s="47"/>
      <c r="U758" s="47"/>
      <c r="V758" s="47"/>
      <c r="W758" s="47"/>
      <c r="X758" s="47"/>
      <c r="Y758" s="47"/>
      <c r="Z758" s="47"/>
    </row>
    <row r="759" spans="1:26" ht="15.75" customHeight="1">
      <c r="A759" s="444"/>
      <c r="B759" s="47"/>
      <c r="C759" s="472"/>
      <c r="D759" s="47"/>
      <c r="E759" s="47"/>
      <c r="F759" s="47"/>
      <c r="G759" s="47"/>
      <c r="H759" s="47"/>
      <c r="I759" s="444"/>
      <c r="J759" s="446"/>
      <c r="K759" s="446"/>
      <c r="L759" s="444"/>
      <c r="M759" s="444"/>
      <c r="N759" s="446"/>
      <c r="O759" s="446"/>
      <c r="P759" s="444"/>
      <c r="Q759" s="444"/>
      <c r="R759" s="47"/>
      <c r="S759" s="47"/>
      <c r="T759" s="47"/>
      <c r="U759" s="47"/>
      <c r="V759" s="47"/>
      <c r="W759" s="47"/>
      <c r="X759" s="47"/>
      <c r="Y759" s="47"/>
      <c r="Z759" s="47"/>
    </row>
    <row r="760" spans="1:26" ht="15.75" customHeight="1">
      <c r="A760" s="444"/>
      <c r="B760" s="47"/>
      <c r="C760" s="472"/>
      <c r="D760" s="47"/>
      <c r="E760" s="47"/>
      <c r="F760" s="47"/>
      <c r="G760" s="47"/>
      <c r="H760" s="47"/>
      <c r="I760" s="444"/>
      <c r="J760" s="446"/>
      <c r="K760" s="446"/>
      <c r="L760" s="444"/>
      <c r="M760" s="444"/>
      <c r="N760" s="446"/>
      <c r="O760" s="446"/>
      <c r="P760" s="444"/>
      <c r="Q760" s="444"/>
      <c r="R760" s="47"/>
      <c r="S760" s="47"/>
      <c r="T760" s="47"/>
      <c r="U760" s="47"/>
      <c r="V760" s="47"/>
      <c r="W760" s="47"/>
      <c r="X760" s="47"/>
      <c r="Y760" s="47"/>
      <c r="Z760" s="47"/>
    </row>
    <row r="761" spans="1:26" ht="15.75" customHeight="1">
      <c r="A761" s="444"/>
      <c r="B761" s="47"/>
      <c r="C761" s="472"/>
      <c r="D761" s="47"/>
      <c r="E761" s="47"/>
      <c r="F761" s="47"/>
      <c r="G761" s="47"/>
      <c r="H761" s="47"/>
      <c r="I761" s="444"/>
      <c r="J761" s="446"/>
      <c r="K761" s="446"/>
      <c r="L761" s="444"/>
      <c r="M761" s="444"/>
      <c r="N761" s="446"/>
      <c r="O761" s="446"/>
      <c r="P761" s="444"/>
      <c r="Q761" s="444"/>
      <c r="R761" s="47"/>
      <c r="S761" s="47"/>
      <c r="T761" s="47"/>
      <c r="U761" s="47"/>
      <c r="V761" s="47"/>
      <c r="W761" s="47"/>
      <c r="X761" s="47"/>
      <c r="Y761" s="47"/>
      <c r="Z761" s="47"/>
    </row>
    <row r="762" spans="1:26" ht="15.75" customHeight="1">
      <c r="A762" s="444"/>
      <c r="B762" s="47"/>
      <c r="C762" s="472"/>
      <c r="D762" s="47"/>
      <c r="E762" s="47"/>
      <c r="F762" s="47"/>
      <c r="G762" s="47"/>
      <c r="H762" s="47"/>
      <c r="I762" s="444"/>
      <c r="J762" s="446"/>
      <c r="K762" s="446"/>
      <c r="L762" s="444"/>
      <c r="M762" s="444"/>
      <c r="N762" s="446"/>
      <c r="O762" s="446"/>
      <c r="P762" s="444"/>
      <c r="Q762" s="444"/>
      <c r="R762" s="47"/>
      <c r="S762" s="47"/>
      <c r="T762" s="47"/>
      <c r="U762" s="47"/>
      <c r="V762" s="47"/>
      <c r="W762" s="47"/>
      <c r="X762" s="47"/>
      <c r="Y762" s="47"/>
      <c r="Z762" s="47"/>
    </row>
    <row r="763" spans="1:26" ht="15.75" customHeight="1">
      <c r="A763" s="444"/>
      <c r="B763" s="47"/>
      <c r="C763" s="472"/>
      <c r="D763" s="47"/>
      <c r="E763" s="47"/>
      <c r="F763" s="47"/>
      <c r="G763" s="47"/>
      <c r="H763" s="47"/>
      <c r="I763" s="444"/>
      <c r="J763" s="446"/>
      <c r="K763" s="446"/>
      <c r="L763" s="444"/>
      <c r="M763" s="444"/>
      <c r="N763" s="446"/>
      <c r="O763" s="446"/>
      <c r="P763" s="444"/>
      <c r="Q763" s="444"/>
      <c r="R763" s="47"/>
      <c r="S763" s="47"/>
      <c r="T763" s="47"/>
      <c r="U763" s="47"/>
      <c r="V763" s="47"/>
      <c r="W763" s="47"/>
      <c r="X763" s="47"/>
      <c r="Y763" s="47"/>
      <c r="Z763" s="47"/>
    </row>
    <row r="764" spans="1:26" ht="15.75" customHeight="1">
      <c r="A764" s="444"/>
      <c r="B764" s="47"/>
      <c r="C764" s="472"/>
      <c r="D764" s="47"/>
      <c r="E764" s="47"/>
      <c r="F764" s="47"/>
      <c r="G764" s="47"/>
      <c r="H764" s="47"/>
      <c r="I764" s="444"/>
      <c r="J764" s="446"/>
      <c r="K764" s="446"/>
      <c r="L764" s="444"/>
      <c r="M764" s="444"/>
      <c r="N764" s="446"/>
      <c r="O764" s="446"/>
      <c r="P764" s="444"/>
      <c r="Q764" s="444"/>
      <c r="R764" s="47"/>
      <c r="S764" s="47"/>
      <c r="T764" s="47"/>
      <c r="U764" s="47"/>
      <c r="V764" s="47"/>
      <c r="W764" s="47"/>
      <c r="X764" s="47"/>
      <c r="Y764" s="47"/>
      <c r="Z764" s="47"/>
    </row>
    <row r="765" spans="1:26" ht="15.75" customHeight="1">
      <c r="A765" s="444"/>
      <c r="B765" s="47"/>
      <c r="C765" s="472"/>
      <c r="D765" s="47"/>
      <c r="E765" s="47"/>
      <c r="F765" s="47"/>
      <c r="G765" s="47"/>
      <c r="H765" s="47"/>
      <c r="I765" s="444"/>
      <c r="J765" s="446"/>
      <c r="K765" s="446"/>
      <c r="L765" s="444"/>
      <c r="M765" s="444"/>
      <c r="N765" s="446"/>
      <c r="O765" s="446"/>
      <c r="P765" s="444"/>
      <c r="Q765" s="444"/>
      <c r="R765" s="47"/>
      <c r="S765" s="47"/>
      <c r="T765" s="47"/>
      <c r="U765" s="47"/>
      <c r="V765" s="47"/>
      <c r="W765" s="47"/>
      <c r="X765" s="47"/>
      <c r="Y765" s="47"/>
      <c r="Z765" s="47"/>
    </row>
    <row r="766" spans="1:26" ht="15.75" customHeight="1">
      <c r="A766" s="444"/>
      <c r="B766" s="47"/>
      <c r="C766" s="472"/>
      <c r="D766" s="47"/>
      <c r="E766" s="47"/>
      <c r="F766" s="47"/>
      <c r="G766" s="47"/>
      <c r="H766" s="47"/>
      <c r="I766" s="444"/>
      <c r="J766" s="446"/>
      <c r="K766" s="446"/>
      <c r="L766" s="444"/>
      <c r="M766" s="444"/>
      <c r="N766" s="446"/>
      <c r="O766" s="446"/>
      <c r="P766" s="444"/>
      <c r="Q766" s="444"/>
      <c r="R766" s="47"/>
      <c r="S766" s="47"/>
      <c r="T766" s="47"/>
      <c r="U766" s="47"/>
      <c r="V766" s="47"/>
      <c r="W766" s="47"/>
      <c r="X766" s="47"/>
      <c r="Y766" s="47"/>
      <c r="Z766" s="47"/>
    </row>
    <row r="767" spans="1:26" ht="15.75" customHeight="1">
      <c r="A767" s="444"/>
      <c r="B767" s="47"/>
      <c r="C767" s="472"/>
      <c r="D767" s="47"/>
      <c r="E767" s="47"/>
      <c r="F767" s="47"/>
      <c r="G767" s="47"/>
      <c r="H767" s="47"/>
      <c r="I767" s="444"/>
      <c r="J767" s="446"/>
      <c r="K767" s="446"/>
      <c r="L767" s="444"/>
      <c r="M767" s="444"/>
      <c r="N767" s="446"/>
      <c r="O767" s="446"/>
      <c r="P767" s="444"/>
      <c r="Q767" s="444"/>
      <c r="R767" s="47"/>
      <c r="S767" s="47"/>
      <c r="T767" s="47"/>
      <c r="U767" s="47"/>
      <c r="V767" s="47"/>
      <c r="W767" s="47"/>
      <c r="X767" s="47"/>
      <c r="Y767" s="47"/>
      <c r="Z767" s="47"/>
    </row>
    <row r="768" spans="1:26" ht="15.75" customHeight="1">
      <c r="A768" s="444"/>
      <c r="B768" s="47"/>
      <c r="C768" s="472"/>
      <c r="D768" s="47"/>
      <c r="E768" s="47"/>
      <c r="F768" s="47"/>
      <c r="G768" s="47"/>
      <c r="H768" s="47"/>
      <c r="I768" s="444"/>
      <c r="J768" s="446"/>
      <c r="K768" s="446"/>
      <c r="L768" s="444"/>
      <c r="M768" s="444"/>
      <c r="N768" s="446"/>
      <c r="O768" s="446"/>
      <c r="P768" s="444"/>
      <c r="Q768" s="444"/>
      <c r="R768" s="47"/>
      <c r="S768" s="47"/>
      <c r="T768" s="47"/>
      <c r="U768" s="47"/>
      <c r="V768" s="47"/>
      <c r="W768" s="47"/>
      <c r="X768" s="47"/>
      <c r="Y768" s="47"/>
      <c r="Z768" s="47"/>
    </row>
    <row r="769" spans="1:26" ht="15.75" customHeight="1">
      <c r="A769" s="444"/>
      <c r="B769" s="47"/>
      <c r="C769" s="472"/>
      <c r="D769" s="47"/>
      <c r="E769" s="47"/>
      <c r="F769" s="47"/>
      <c r="G769" s="47"/>
      <c r="H769" s="47"/>
      <c r="I769" s="444"/>
      <c r="J769" s="446"/>
      <c r="K769" s="446"/>
      <c r="L769" s="444"/>
      <c r="M769" s="444"/>
      <c r="N769" s="446"/>
      <c r="O769" s="446"/>
      <c r="P769" s="444"/>
      <c r="Q769" s="444"/>
      <c r="R769" s="47"/>
      <c r="S769" s="47"/>
      <c r="T769" s="47"/>
      <c r="U769" s="47"/>
      <c r="V769" s="47"/>
      <c r="W769" s="47"/>
      <c r="X769" s="47"/>
      <c r="Y769" s="47"/>
      <c r="Z769" s="47"/>
    </row>
    <row r="770" spans="1:26" ht="15.75" customHeight="1">
      <c r="A770" s="444"/>
      <c r="B770" s="47"/>
      <c r="C770" s="472"/>
      <c r="D770" s="47"/>
      <c r="E770" s="47"/>
      <c r="F770" s="47"/>
      <c r="G770" s="47"/>
      <c r="H770" s="47"/>
      <c r="I770" s="444"/>
      <c r="J770" s="446"/>
      <c r="K770" s="446"/>
      <c r="L770" s="444"/>
      <c r="M770" s="444"/>
      <c r="N770" s="446"/>
      <c r="O770" s="446"/>
      <c r="P770" s="444"/>
      <c r="Q770" s="444"/>
      <c r="R770" s="47"/>
      <c r="S770" s="47"/>
      <c r="T770" s="47"/>
      <c r="U770" s="47"/>
      <c r="V770" s="47"/>
      <c r="W770" s="47"/>
      <c r="X770" s="47"/>
      <c r="Y770" s="47"/>
      <c r="Z770" s="47"/>
    </row>
    <row r="771" spans="1:26" ht="15.75" customHeight="1">
      <c r="A771" s="444"/>
      <c r="B771" s="47"/>
      <c r="C771" s="472"/>
      <c r="D771" s="47"/>
      <c r="E771" s="47"/>
      <c r="F771" s="47"/>
      <c r="G771" s="47"/>
      <c r="H771" s="47"/>
      <c r="I771" s="444"/>
      <c r="J771" s="446"/>
      <c r="K771" s="446"/>
      <c r="L771" s="444"/>
      <c r="M771" s="444"/>
      <c r="N771" s="446"/>
      <c r="O771" s="446"/>
      <c r="P771" s="444"/>
      <c r="Q771" s="444"/>
      <c r="R771" s="47"/>
      <c r="S771" s="47"/>
      <c r="T771" s="47"/>
      <c r="U771" s="47"/>
      <c r="V771" s="47"/>
      <c r="W771" s="47"/>
      <c r="X771" s="47"/>
      <c r="Y771" s="47"/>
      <c r="Z771" s="47"/>
    </row>
    <row r="772" spans="1:26" ht="15.75" customHeight="1">
      <c r="A772" s="444"/>
      <c r="B772" s="47"/>
      <c r="C772" s="472"/>
      <c r="D772" s="47"/>
      <c r="E772" s="47"/>
      <c r="F772" s="47"/>
      <c r="G772" s="47"/>
      <c r="H772" s="47"/>
      <c r="I772" s="444"/>
      <c r="J772" s="446"/>
      <c r="K772" s="446"/>
      <c r="L772" s="444"/>
      <c r="M772" s="444"/>
      <c r="N772" s="446"/>
      <c r="O772" s="446"/>
      <c r="P772" s="444"/>
      <c r="Q772" s="444"/>
      <c r="R772" s="47"/>
      <c r="S772" s="47"/>
      <c r="T772" s="47"/>
      <c r="U772" s="47"/>
      <c r="V772" s="47"/>
      <c r="W772" s="47"/>
      <c r="X772" s="47"/>
      <c r="Y772" s="47"/>
      <c r="Z772" s="47"/>
    </row>
    <row r="773" spans="1:26" ht="15.75" customHeight="1">
      <c r="A773" s="444"/>
      <c r="B773" s="47"/>
      <c r="C773" s="472"/>
      <c r="D773" s="47"/>
      <c r="E773" s="47"/>
      <c r="F773" s="47"/>
      <c r="G773" s="47"/>
      <c r="H773" s="47"/>
      <c r="I773" s="444"/>
      <c r="J773" s="446"/>
      <c r="K773" s="446"/>
      <c r="L773" s="444"/>
      <c r="M773" s="444"/>
      <c r="N773" s="446"/>
      <c r="O773" s="446"/>
      <c r="P773" s="444"/>
      <c r="Q773" s="444"/>
      <c r="R773" s="47"/>
      <c r="S773" s="47"/>
      <c r="T773" s="47"/>
      <c r="U773" s="47"/>
      <c r="V773" s="47"/>
      <c r="W773" s="47"/>
      <c r="X773" s="47"/>
      <c r="Y773" s="47"/>
      <c r="Z773" s="47"/>
    </row>
    <row r="774" spans="1:26" ht="15.75" customHeight="1">
      <c r="A774" s="444"/>
      <c r="B774" s="47"/>
      <c r="C774" s="472"/>
      <c r="D774" s="47"/>
      <c r="E774" s="47"/>
      <c r="F774" s="47"/>
      <c r="G774" s="47"/>
      <c r="H774" s="47"/>
      <c r="I774" s="444"/>
      <c r="J774" s="446"/>
      <c r="K774" s="446"/>
      <c r="L774" s="444"/>
      <c r="M774" s="444"/>
      <c r="N774" s="446"/>
      <c r="O774" s="446"/>
      <c r="P774" s="444"/>
      <c r="Q774" s="444"/>
      <c r="R774" s="47"/>
      <c r="S774" s="47"/>
      <c r="T774" s="47"/>
      <c r="U774" s="47"/>
      <c r="V774" s="47"/>
      <c r="W774" s="47"/>
      <c r="X774" s="47"/>
      <c r="Y774" s="47"/>
      <c r="Z774" s="47"/>
    </row>
    <row r="775" spans="1:26" ht="15.75" customHeight="1">
      <c r="A775" s="444"/>
      <c r="B775" s="47"/>
      <c r="C775" s="472"/>
      <c r="D775" s="47"/>
      <c r="E775" s="47"/>
      <c r="F775" s="47"/>
      <c r="G775" s="47"/>
      <c r="H775" s="47"/>
      <c r="I775" s="444"/>
      <c r="J775" s="446"/>
      <c r="K775" s="446"/>
      <c r="L775" s="444"/>
      <c r="M775" s="444"/>
      <c r="N775" s="446"/>
      <c r="O775" s="446"/>
      <c r="P775" s="444"/>
      <c r="Q775" s="444"/>
      <c r="R775" s="47"/>
      <c r="S775" s="47"/>
      <c r="T775" s="47"/>
      <c r="U775" s="47"/>
      <c r="V775" s="47"/>
      <c r="W775" s="47"/>
      <c r="X775" s="47"/>
      <c r="Y775" s="47"/>
      <c r="Z775" s="47"/>
    </row>
    <row r="776" spans="1:26" ht="15.75" customHeight="1">
      <c r="A776" s="444"/>
      <c r="B776" s="47"/>
      <c r="C776" s="472"/>
      <c r="D776" s="47"/>
      <c r="E776" s="47"/>
      <c r="F776" s="47"/>
      <c r="G776" s="47"/>
      <c r="H776" s="47"/>
      <c r="I776" s="444"/>
      <c r="J776" s="446"/>
      <c r="K776" s="446"/>
      <c r="L776" s="444"/>
      <c r="M776" s="444"/>
      <c r="N776" s="446"/>
      <c r="O776" s="446"/>
      <c r="P776" s="444"/>
      <c r="Q776" s="444"/>
      <c r="R776" s="47"/>
      <c r="S776" s="47"/>
      <c r="T776" s="47"/>
      <c r="U776" s="47"/>
      <c r="V776" s="47"/>
      <c r="W776" s="47"/>
      <c r="X776" s="47"/>
      <c r="Y776" s="47"/>
      <c r="Z776" s="47"/>
    </row>
    <row r="777" spans="1:26" ht="15.75" customHeight="1">
      <c r="A777" s="444"/>
      <c r="B777" s="47"/>
      <c r="C777" s="472"/>
      <c r="D777" s="47"/>
      <c r="E777" s="47"/>
      <c r="F777" s="47"/>
      <c r="G777" s="47"/>
      <c r="H777" s="47"/>
      <c r="I777" s="444"/>
      <c r="J777" s="446"/>
      <c r="K777" s="446"/>
      <c r="L777" s="444"/>
      <c r="M777" s="444"/>
      <c r="N777" s="446"/>
      <c r="O777" s="446"/>
      <c r="P777" s="444"/>
      <c r="Q777" s="444"/>
      <c r="R777" s="47"/>
      <c r="S777" s="47"/>
      <c r="T777" s="47"/>
      <c r="U777" s="47"/>
      <c r="V777" s="47"/>
      <c r="W777" s="47"/>
      <c r="X777" s="47"/>
      <c r="Y777" s="47"/>
      <c r="Z777" s="47"/>
    </row>
    <row r="778" spans="1:26" ht="15.75" customHeight="1">
      <c r="A778" s="444"/>
      <c r="B778" s="47"/>
      <c r="C778" s="472"/>
      <c r="D778" s="47"/>
      <c r="E778" s="47"/>
      <c r="F778" s="47"/>
      <c r="G778" s="47"/>
      <c r="H778" s="47"/>
      <c r="I778" s="444"/>
      <c r="J778" s="446"/>
      <c r="K778" s="446"/>
      <c r="L778" s="444"/>
      <c r="M778" s="444"/>
      <c r="N778" s="446"/>
      <c r="O778" s="446"/>
      <c r="P778" s="444"/>
      <c r="Q778" s="444"/>
      <c r="R778" s="47"/>
      <c r="S778" s="47"/>
      <c r="T778" s="47"/>
      <c r="U778" s="47"/>
      <c r="V778" s="47"/>
      <c r="W778" s="47"/>
      <c r="X778" s="47"/>
      <c r="Y778" s="47"/>
      <c r="Z778" s="47"/>
    </row>
    <row r="779" spans="1:26" ht="15.75" customHeight="1">
      <c r="A779" s="444"/>
      <c r="B779" s="47"/>
      <c r="C779" s="472"/>
      <c r="D779" s="47"/>
      <c r="E779" s="47"/>
      <c r="F779" s="47"/>
      <c r="G779" s="47"/>
      <c r="H779" s="47"/>
      <c r="I779" s="444"/>
      <c r="J779" s="446"/>
      <c r="K779" s="446"/>
      <c r="L779" s="444"/>
      <c r="M779" s="444"/>
      <c r="N779" s="446"/>
      <c r="O779" s="446"/>
      <c r="P779" s="444"/>
      <c r="Q779" s="444"/>
      <c r="R779" s="47"/>
      <c r="S779" s="47"/>
      <c r="T779" s="47"/>
      <c r="U779" s="47"/>
      <c r="V779" s="47"/>
      <c r="W779" s="47"/>
      <c r="X779" s="47"/>
      <c r="Y779" s="47"/>
      <c r="Z779" s="47"/>
    </row>
    <row r="780" spans="1:26" ht="15.75" customHeight="1">
      <c r="A780" s="444"/>
      <c r="B780" s="47"/>
      <c r="C780" s="472"/>
      <c r="D780" s="47"/>
      <c r="E780" s="47"/>
      <c r="F780" s="47"/>
      <c r="G780" s="47"/>
      <c r="H780" s="47"/>
      <c r="I780" s="444"/>
      <c r="J780" s="446"/>
      <c r="K780" s="446"/>
      <c r="L780" s="444"/>
      <c r="M780" s="444"/>
      <c r="N780" s="446"/>
      <c r="O780" s="446"/>
      <c r="P780" s="444"/>
      <c r="Q780" s="444"/>
      <c r="R780" s="47"/>
      <c r="S780" s="47"/>
      <c r="T780" s="47"/>
      <c r="U780" s="47"/>
      <c r="V780" s="47"/>
      <c r="W780" s="47"/>
      <c r="X780" s="47"/>
      <c r="Y780" s="47"/>
      <c r="Z780" s="47"/>
    </row>
    <row r="781" spans="1:26" ht="15.75" customHeight="1">
      <c r="A781" s="444"/>
      <c r="B781" s="47"/>
      <c r="C781" s="472"/>
      <c r="D781" s="47"/>
      <c r="E781" s="47"/>
      <c r="F781" s="47"/>
      <c r="G781" s="47"/>
      <c r="H781" s="47"/>
      <c r="I781" s="444"/>
      <c r="J781" s="446"/>
      <c r="K781" s="446"/>
      <c r="L781" s="444"/>
      <c r="M781" s="444"/>
      <c r="N781" s="446"/>
      <c r="O781" s="446"/>
      <c r="P781" s="444"/>
      <c r="Q781" s="444"/>
      <c r="R781" s="47"/>
      <c r="S781" s="47"/>
      <c r="T781" s="47"/>
      <c r="U781" s="47"/>
      <c r="V781" s="47"/>
      <c r="W781" s="47"/>
      <c r="X781" s="47"/>
      <c r="Y781" s="47"/>
      <c r="Z781" s="47"/>
    </row>
    <row r="782" spans="1:26" ht="15.75" customHeight="1">
      <c r="A782" s="444"/>
      <c r="B782" s="47"/>
      <c r="C782" s="472"/>
      <c r="D782" s="47"/>
      <c r="E782" s="47"/>
      <c r="F782" s="47"/>
      <c r="G782" s="47"/>
      <c r="H782" s="47"/>
      <c r="I782" s="444"/>
      <c r="J782" s="446"/>
      <c r="K782" s="446"/>
      <c r="L782" s="444"/>
      <c r="M782" s="444"/>
      <c r="N782" s="446"/>
      <c r="O782" s="446"/>
      <c r="P782" s="444"/>
      <c r="Q782" s="444"/>
      <c r="R782" s="47"/>
      <c r="S782" s="47"/>
      <c r="T782" s="47"/>
      <c r="U782" s="47"/>
      <c r="V782" s="47"/>
      <c r="W782" s="47"/>
      <c r="X782" s="47"/>
      <c r="Y782" s="47"/>
      <c r="Z782" s="47"/>
    </row>
    <row r="783" spans="1:26" ht="15.75" customHeight="1">
      <c r="A783" s="444"/>
      <c r="B783" s="47"/>
      <c r="C783" s="472"/>
      <c r="D783" s="47"/>
      <c r="E783" s="47"/>
      <c r="F783" s="47"/>
      <c r="G783" s="47"/>
      <c r="H783" s="47"/>
      <c r="I783" s="444"/>
      <c r="J783" s="446"/>
      <c r="K783" s="446"/>
      <c r="L783" s="444"/>
      <c r="M783" s="444"/>
      <c r="N783" s="446"/>
      <c r="O783" s="446"/>
      <c r="P783" s="444"/>
      <c r="Q783" s="444"/>
      <c r="R783" s="47"/>
      <c r="S783" s="47"/>
      <c r="T783" s="47"/>
      <c r="U783" s="47"/>
      <c r="V783" s="47"/>
      <c r="W783" s="47"/>
      <c r="X783" s="47"/>
      <c r="Y783" s="47"/>
      <c r="Z783" s="47"/>
    </row>
    <row r="784" spans="1:26" ht="15.75" customHeight="1">
      <c r="A784" s="444"/>
      <c r="B784" s="47"/>
      <c r="C784" s="472"/>
      <c r="D784" s="47"/>
      <c r="E784" s="47"/>
      <c r="F784" s="47"/>
      <c r="G784" s="47"/>
      <c r="H784" s="47"/>
      <c r="I784" s="444"/>
      <c r="J784" s="446"/>
      <c r="K784" s="446"/>
      <c r="L784" s="444"/>
      <c r="M784" s="444"/>
      <c r="N784" s="446"/>
      <c r="O784" s="446"/>
      <c r="P784" s="444"/>
      <c r="Q784" s="444"/>
      <c r="R784" s="47"/>
      <c r="S784" s="47"/>
      <c r="T784" s="47"/>
      <c r="U784" s="47"/>
      <c r="V784" s="47"/>
      <c r="W784" s="47"/>
      <c r="X784" s="47"/>
      <c r="Y784" s="47"/>
      <c r="Z784" s="47"/>
    </row>
    <row r="785" spans="1:26" ht="15.75" customHeight="1">
      <c r="A785" s="444"/>
      <c r="B785" s="47"/>
      <c r="C785" s="472"/>
      <c r="D785" s="47"/>
      <c r="E785" s="47"/>
      <c r="F785" s="47"/>
      <c r="G785" s="47"/>
      <c r="H785" s="47"/>
      <c r="I785" s="444"/>
      <c r="J785" s="446"/>
      <c r="K785" s="446"/>
      <c r="L785" s="444"/>
      <c r="M785" s="444"/>
      <c r="N785" s="446"/>
      <c r="O785" s="446"/>
      <c r="P785" s="444"/>
      <c r="Q785" s="444"/>
      <c r="R785" s="47"/>
      <c r="S785" s="47"/>
      <c r="T785" s="47"/>
      <c r="U785" s="47"/>
      <c r="V785" s="47"/>
      <c r="W785" s="47"/>
      <c r="X785" s="47"/>
      <c r="Y785" s="47"/>
      <c r="Z785" s="47"/>
    </row>
    <row r="786" spans="1:26" ht="15.75" customHeight="1">
      <c r="A786" s="444"/>
      <c r="B786" s="47"/>
      <c r="C786" s="472"/>
      <c r="D786" s="47"/>
      <c r="E786" s="47"/>
      <c r="F786" s="47"/>
      <c r="G786" s="47"/>
      <c r="H786" s="47"/>
      <c r="I786" s="444"/>
      <c r="J786" s="446"/>
      <c r="K786" s="446"/>
      <c r="L786" s="444"/>
      <c r="M786" s="444"/>
      <c r="N786" s="446"/>
      <c r="O786" s="446"/>
      <c r="P786" s="444"/>
      <c r="Q786" s="444"/>
      <c r="R786" s="47"/>
      <c r="S786" s="47"/>
      <c r="T786" s="47"/>
      <c r="U786" s="47"/>
      <c r="V786" s="47"/>
      <c r="W786" s="47"/>
      <c r="X786" s="47"/>
      <c r="Y786" s="47"/>
      <c r="Z786" s="47"/>
    </row>
    <row r="787" spans="1:26" ht="15.75" customHeight="1">
      <c r="A787" s="444"/>
      <c r="B787" s="47"/>
      <c r="C787" s="472"/>
      <c r="D787" s="47"/>
      <c r="E787" s="47"/>
      <c r="F787" s="47"/>
      <c r="G787" s="47"/>
      <c r="H787" s="47"/>
      <c r="I787" s="444"/>
      <c r="J787" s="446"/>
      <c r="K787" s="446"/>
      <c r="L787" s="444"/>
      <c r="M787" s="444"/>
      <c r="N787" s="446"/>
      <c r="O787" s="446"/>
      <c r="P787" s="444"/>
      <c r="Q787" s="444"/>
      <c r="R787" s="47"/>
      <c r="S787" s="47"/>
      <c r="T787" s="47"/>
      <c r="U787" s="47"/>
      <c r="V787" s="47"/>
      <c r="W787" s="47"/>
      <c r="X787" s="47"/>
      <c r="Y787" s="47"/>
      <c r="Z787" s="47"/>
    </row>
    <row r="788" spans="1:26" ht="15.75" customHeight="1">
      <c r="A788" s="444"/>
      <c r="B788" s="47"/>
      <c r="C788" s="472"/>
      <c r="D788" s="47"/>
      <c r="E788" s="47"/>
      <c r="F788" s="47"/>
      <c r="G788" s="47"/>
      <c r="H788" s="47"/>
      <c r="I788" s="444"/>
      <c r="J788" s="446"/>
      <c r="K788" s="446"/>
      <c r="L788" s="444"/>
      <c r="M788" s="444"/>
      <c r="N788" s="446"/>
      <c r="O788" s="446"/>
      <c r="P788" s="444"/>
      <c r="Q788" s="444"/>
      <c r="R788" s="47"/>
      <c r="S788" s="47"/>
      <c r="T788" s="47"/>
      <c r="U788" s="47"/>
      <c r="V788" s="47"/>
      <c r="W788" s="47"/>
      <c r="X788" s="47"/>
      <c r="Y788" s="47"/>
      <c r="Z788" s="47"/>
    </row>
    <row r="789" spans="1:26" ht="15.75" customHeight="1">
      <c r="A789" s="444"/>
      <c r="B789" s="47"/>
      <c r="C789" s="472"/>
      <c r="D789" s="47"/>
      <c r="E789" s="47"/>
      <c r="F789" s="47"/>
      <c r="G789" s="47"/>
      <c r="H789" s="47"/>
      <c r="I789" s="444"/>
      <c r="J789" s="446"/>
      <c r="K789" s="446"/>
      <c r="L789" s="444"/>
      <c r="M789" s="444"/>
      <c r="N789" s="446"/>
      <c r="O789" s="446"/>
      <c r="P789" s="444"/>
      <c r="Q789" s="444"/>
      <c r="R789" s="47"/>
      <c r="S789" s="47"/>
      <c r="T789" s="47"/>
      <c r="U789" s="47"/>
      <c r="V789" s="47"/>
      <c r="W789" s="47"/>
      <c r="X789" s="47"/>
      <c r="Y789" s="47"/>
      <c r="Z789" s="47"/>
    </row>
    <row r="790" spans="1:26" ht="15.75" customHeight="1">
      <c r="A790" s="444"/>
      <c r="B790" s="47"/>
      <c r="C790" s="472"/>
      <c r="D790" s="47"/>
      <c r="E790" s="47"/>
      <c r="F790" s="47"/>
      <c r="G790" s="47"/>
      <c r="H790" s="47"/>
      <c r="I790" s="444"/>
      <c r="J790" s="446"/>
      <c r="K790" s="446"/>
      <c r="L790" s="444"/>
      <c r="M790" s="444"/>
      <c r="N790" s="446"/>
      <c r="O790" s="446"/>
      <c r="P790" s="444"/>
      <c r="Q790" s="444"/>
      <c r="R790" s="47"/>
      <c r="S790" s="47"/>
      <c r="T790" s="47"/>
      <c r="U790" s="47"/>
      <c r="V790" s="47"/>
      <c r="W790" s="47"/>
      <c r="X790" s="47"/>
      <c r="Y790" s="47"/>
      <c r="Z790" s="47"/>
    </row>
    <row r="791" spans="1:26" ht="15.75" customHeight="1">
      <c r="A791" s="444"/>
      <c r="B791" s="47"/>
      <c r="C791" s="472"/>
      <c r="D791" s="47"/>
      <c r="E791" s="47"/>
      <c r="F791" s="47"/>
      <c r="G791" s="47"/>
      <c r="H791" s="47"/>
      <c r="I791" s="444"/>
      <c r="J791" s="446"/>
      <c r="K791" s="446"/>
      <c r="L791" s="444"/>
      <c r="M791" s="444"/>
      <c r="N791" s="446"/>
      <c r="O791" s="446"/>
      <c r="P791" s="444"/>
      <c r="Q791" s="444"/>
      <c r="R791" s="47"/>
      <c r="S791" s="47"/>
      <c r="T791" s="47"/>
      <c r="U791" s="47"/>
      <c r="V791" s="47"/>
      <c r="W791" s="47"/>
      <c r="X791" s="47"/>
      <c r="Y791" s="47"/>
      <c r="Z791" s="47"/>
    </row>
    <row r="792" spans="1:26" ht="15.75" customHeight="1">
      <c r="A792" s="444"/>
      <c r="B792" s="47"/>
      <c r="C792" s="472"/>
      <c r="D792" s="47"/>
      <c r="E792" s="47"/>
      <c r="F792" s="47"/>
      <c r="G792" s="47"/>
      <c r="H792" s="47"/>
      <c r="I792" s="444"/>
      <c r="J792" s="446"/>
      <c r="K792" s="446"/>
      <c r="L792" s="444"/>
      <c r="M792" s="444"/>
      <c r="N792" s="446"/>
      <c r="O792" s="446"/>
      <c r="P792" s="444"/>
      <c r="Q792" s="444"/>
      <c r="R792" s="47"/>
      <c r="S792" s="47"/>
      <c r="T792" s="47"/>
      <c r="U792" s="47"/>
      <c r="V792" s="47"/>
      <c r="W792" s="47"/>
      <c r="X792" s="47"/>
      <c r="Y792" s="47"/>
      <c r="Z792" s="47"/>
    </row>
    <row r="793" spans="1:26" ht="15.75" customHeight="1">
      <c r="A793" s="444"/>
      <c r="B793" s="47"/>
      <c r="C793" s="472"/>
      <c r="D793" s="47"/>
      <c r="E793" s="47"/>
      <c r="F793" s="47"/>
      <c r="G793" s="47"/>
      <c r="H793" s="47"/>
      <c r="I793" s="444"/>
      <c r="J793" s="446"/>
      <c r="K793" s="446"/>
      <c r="L793" s="444"/>
      <c r="M793" s="444"/>
      <c r="N793" s="446"/>
      <c r="O793" s="446"/>
      <c r="P793" s="444"/>
      <c r="Q793" s="444"/>
      <c r="R793" s="47"/>
      <c r="S793" s="47"/>
      <c r="T793" s="47"/>
      <c r="U793" s="47"/>
      <c r="V793" s="47"/>
      <c r="W793" s="47"/>
      <c r="X793" s="47"/>
      <c r="Y793" s="47"/>
      <c r="Z793" s="47"/>
    </row>
    <row r="794" spans="1:26" ht="15.75" customHeight="1">
      <c r="A794" s="444"/>
      <c r="B794" s="47"/>
      <c r="C794" s="472"/>
      <c r="D794" s="47"/>
      <c r="E794" s="47"/>
      <c r="F794" s="47"/>
      <c r="G794" s="47"/>
      <c r="H794" s="47"/>
      <c r="I794" s="444"/>
      <c r="J794" s="446"/>
      <c r="K794" s="446"/>
      <c r="L794" s="444"/>
      <c r="M794" s="444"/>
      <c r="N794" s="446"/>
      <c r="O794" s="446"/>
      <c r="P794" s="444"/>
      <c r="Q794" s="444"/>
      <c r="R794" s="47"/>
      <c r="S794" s="47"/>
      <c r="T794" s="47"/>
      <c r="U794" s="47"/>
      <c r="V794" s="47"/>
      <c r="W794" s="47"/>
      <c r="X794" s="47"/>
      <c r="Y794" s="47"/>
      <c r="Z794" s="47"/>
    </row>
    <row r="795" spans="1:26" ht="15.75" customHeight="1">
      <c r="A795" s="444"/>
      <c r="B795" s="47"/>
      <c r="C795" s="472"/>
      <c r="D795" s="47"/>
      <c r="E795" s="47"/>
      <c r="F795" s="47"/>
      <c r="G795" s="47"/>
      <c r="H795" s="47"/>
      <c r="I795" s="444"/>
      <c r="J795" s="446"/>
      <c r="K795" s="446"/>
      <c r="L795" s="444"/>
      <c r="M795" s="444"/>
      <c r="N795" s="446"/>
      <c r="O795" s="446"/>
      <c r="P795" s="444"/>
      <c r="Q795" s="444"/>
      <c r="R795" s="47"/>
      <c r="S795" s="47"/>
      <c r="T795" s="47"/>
      <c r="U795" s="47"/>
      <c r="V795" s="47"/>
      <c r="W795" s="47"/>
      <c r="X795" s="47"/>
      <c r="Y795" s="47"/>
      <c r="Z795" s="47"/>
    </row>
    <row r="796" spans="1:26" ht="15.75" customHeight="1">
      <c r="A796" s="444"/>
      <c r="B796" s="47"/>
      <c r="C796" s="472"/>
      <c r="D796" s="47"/>
      <c r="E796" s="47"/>
      <c r="F796" s="47"/>
      <c r="G796" s="47"/>
      <c r="H796" s="47"/>
      <c r="I796" s="444"/>
      <c r="J796" s="446"/>
      <c r="K796" s="446"/>
      <c r="L796" s="444"/>
      <c r="M796" s="444"/>
      <c r="N796" s="446"/>
      <c r="O796" s="446"/>
      <c r="P796" s="444"/>
      <c r="Q796" s="444"/>
      <c r="R796" s="47"/>
      <c r="S796" s="47"/>
      <c r="T796" s="47"/>
      <c r="U796" s="47"/>
      <c r="V796" s="47"/>
      <c r="W796" s="47"/>
      <c r="X796" s="47"/>
      <c r="Y796" s="47"/>
      <c r="Z796" s="47"/>
    </row>
    <row r="797" spans="1:26" ht="15.75" customHeight="1">
      <c r="A797" s="444"/>
      <c r="B797" s="47"/>
      <c r="C797" s="472"/>
      <c r="D797" s="47"/>
      <c r="E797" s="47"/>
      <c r="F797" s="47"/>
      <c r="G797" s="47"/>
      <c r="H797" s="47"/>
      <c r="I797" s="444"/>
      <c r="J797" s="446"/>
      <c r="K797" s="446"/>
      <c r="L797" s="444"/>
      <c r="M797" s="444"/>
      <c r="N797" s="446"/>
      <c r="O797" s="446"/>
      <c r="P797" s="444"/>
      <c r="Q797" s="444"/>
      <c r="R797" s="47"/>
      <c r="S797" s="47"/>
      <c r="T797" s="47"/>
      <c r="U797" s="47"/>
      <c r="V797" s="47"/>
      <c r="W797" s="47"/>
      <c r="X797" s="47"/>
      <c r="Y797" s="47"/>
      <c r="Z797" s="47"/>
    </row>
    <row r="798" spans="1:26" ht="15.75" customHeight="1">
      <c r="A798" s="444"/>
      <c r="B798" s="47"/>
      <c r="C798" s="472"/>
      <c r="D798" s="47"/>
      <c r="E798" s="47"/>
      <c r="F798" s="47"/>
      <c r="G798" s="47"/>
      <c r="H798" s="47"/>
      <c r="I798" s="444"/>
      <c r="J798" s="446"/>
      <c r="K798" s="446"/>
      <c r="L798" s="444"/>
      <c r="M798" s="444"/>
      <c r="N798" s="446"/>
      <c r="O798" s="446"/>
      <c r="P798" s="444"/>
      <c r="Q798" s="444"/>
      <c r="R798" s="47"/>
      <c r="S798" s="47"/>
      <c r="T798" s="47"/>
      <c r="U798" s="47"/>
      <c r="V798" s="47"/>
      <c r="W798" s="47"/>
      <c r="X798" s="47"/>
      <c r="Y798" s="47"/>
      <c r="Z798" s="47"/>
    </row>
    <row r="799" spans="1:26" ht="15.75" customHeight="1">
      <c r="A799" s="444"/>
      <c r="B799" s="47"/>
      <c r="C799" s="472"/>
      <c r="D799" s="47"/>
      <c r="E799" s="47"/>
      <c r="F799" s="47"/>
      <c r="G799" s="47"/>
      <c r="H799" s="47"/>
      <c r="I799" s="444"/>
      <c r="J799" s="446"/>
      <c r="K799" s="446"/>
      <c r="L799" s="444"/>
      <c r="M799" s="444"/>
      <c r="N799" s="446"/>
      <c r="O799" s="446"/>
      <c r="P799" s="444"/>
      <c r="Q799" s="444"/>
      <c r="R799" s="47"/>
      <c r="S799" s="47"/>
      <c r="T799" s="47"/>
      <c r="U799" s="47"/>
      <c r="V799" s="47"/>
      <c r="W799" s="47"/>
      <c r="X799" s="47"/>
      <c r="Y799" s="47"/>
      <c r="Z799" s="47"/>
    </row>
    <row r="800" spans="1:26" ht="15.75" customHeight="1">
      <c r="A800" s="444"/>
      <c r="B800" s="47"/>
      <c r="C800" s="472"/>
      <c r="D800" s="47"/>
      <c r="E800" s="47"/>
      <c r="F800" s="47"/>
      <c r="G800" s="47"/>
      <c r="H800" s="47"/>
      <c r="I800" s="444"/>
      <c r="J800" s="446"/>
      <c r="K800" s="446"/>
      <c r="L800" s="444"/>
      <c r="M800" s="444"/>
      <c r="N800" s="446"/>
      <c r="O800" s="446"/>
      <c r="P800" s="444"/>
      <c r="Q800" s="444"/>
      <c r="R800" s="47"/>
      <c r="S800" s="47"/>
      <c r="T800" s="47"/>
      <c r="U800" s="47"/>
      <c r="V800" s="47"/>
      <c r="W800" s="47"/>
      <c r="X800" s="47"/>
      <c r="Y800" s="47"/>
      <c r="Z800" s="47"/>
    </row>
    <row r="801" spans="1:26" ht="15.75" customHeight="1">
      <c r="A801" s="444"/>
      <c r="B801" s="47"/>
      <c r="C801" s="472"/>
      <c r="D801" s="47"/>
      <c r="E801" s="47"/>
      <c r="F801" s="47"/>
      <c r="G801" s="47"/>
      <c r="H801" s="47"/>
      <c r="I801" s="444"/>
      <c r="J801" s="446"/>
      <c r="K801" s="446"/>
      <c r="L801" s="444"/>
      <c r="M801" s="444"/>
      <c r="N801" s="446"/>
      <c r="O801" s="446"/>
      <c r="P801" s="444"/>
      <c r="Q801" s="444"/>
      <c r="R801" s="47"/>
      <c r="S801" s="47"/>
      <c r="T801" s="47"/>
      <c r="U801" s="47"/>
      <c r="V801" s="47"/>
      <c r="W801" s="47"/>
      <c r="X801" s="47"/>
      <c r="Y801" s="47"/>
      <c r="Z801" s="47"/>
    </row>
    <row r="802" spans="1:26" ht="15.75" customHeight="1">
      <c r="A802" s="444"/>
      <c r="B802" s="47"/>
      <c r="C802" s="472"/>
      <c r="D802" s="47"/>
      <c r="E802" s="47"/>
      <c r="F802" s="47"/>
      <c r="G802" s="47"/>
      <c r="H802" s="47"/>
      <c r="I802" s="444"/>
      <c r="J802" s="446"/>
      <c r="K802" s="446"/>
      <c r="L802" s="444"/>
      <c r="M802" s="444"/>
      <c r="N802" s="446"/>
      <c r="O802" s="446"/>
      <c r="P802" s="444"/>
      <c r="Q802" s="444"/>
      <c r="R802" s="47"/>
      <c r="S802" s="47"/>
      <c r="T802" s="47"/>
      <c r="U802" s="47"/>
      <c r="V802" s="47"/>
      <c r="W802" s="47"/>
      <c r="X802" s="47"/>
      <c r="Y802" s="47"/>
      <c r="Z802" s="47"/>
    </row>
    <row r="803" spans="1:26" ht="15.75" customHeight="1">
      <c r="A803" s="444"/>
      <c r="B803" s="47"/>
      <c r="C803" s="472"/>
      <c r="D803" s="47"/>
      <c r="E803" s="47"/>
      <c r="F803" s="47"/>
      <c r="G803" s="47"/>
      <c r="H803" s="47"/>
      <c r="I803" s="444"/>
      <c r="J803" s="446"/>
      <c r="K803" s="446"/>
      <c r="L803" s="444"/>
      <c r="M803" s="444"/>
      <c r="N803" s="446"/>
      <c r="O803" s="446"/>
      <c r="P803" s="444"/>
      <c r="Q803" s="444"/>
      <c r="R803" s="47"/>
      <c r="S803" s="47"/>
      <c r="T803" s="47"/>
      <c r="U803" s="47"/>
      <c r="V803" s="47"/>
      <c r="W803" s="47"/>
      <c r="X803" s="47"/>
      <c r="Y803" s="47"/>
      <c r="Z803" s="47"/>
    </row>
    <row r="804" spans="1:26" ht="15.75" customHeight="1">
      <c r="A804" s="444"/>
      <c r="B804" s="47"/>
      <c r="C804" s="472"/>
      <c r="D804" s="47"/>
      <c r="E804" s="47"/>
      <c r="F804" s="47"/>
      <c r="G804" s="47"/>
      <c r="H804" s="47"/>
      <c r="I804" s="444"/>
      <c r="J804" s="446"/>
      <c r="K804" s="446"/>
      <c r="L804" s="444"/>
      <c r="M804" s="444"/>
      <c r="N804" s="446"/>
      <c r="O804" s="446"/>
      <c r="P804" s="444"/>
      <c r="Q804" s="444"/>
      <c r="R804" s="47"/>
      <c r="S804" s="47"/>
      <c r="T804" s="47"/>
      <c r="U804" s="47"/>
      <c r="V804" s="47"/>
      <c r="W804" s="47"/>
      <c r="X804" s="47"/>
      <c r="Y804" s="47"/>
      <c r="Z804" s="47"/>
    </row>
    <row r="805" spans="1:26" ht="15.75" customHeight="1">
      <c r="A805" s="444"/>
      <c r="B805" s="47"/>
      <c r="C805" s="472"/>
      <c r="D805" s="47"/>
      <c r="E805" s="47"/>
      <c r="F805" s="47"/>
      <c r="G805" s="47"/>
      <c r="H805" s="47"/>
      <c r="I805" s="444"/>
      <c r="J805" s="446"/>
      <c r="K805" s="446"/>
      <c r="L805" s="444"/>
      <c r="M805" s="444"/>
      <c r="N805" s="446"/>
      <c r="O805" s="446"/>
      <c r="P805" s="444"/>
      <c r="Q805" s="444"/>
      <c r="R805" s="47"/>
      <c r="S805" s="47"/>
      <c r="T805" s="47"/>
      <c r="U805" s="47"/>
      <c r="V805" s="47"/>
      <c r="W805" s="47"/>
      <c r="X805" s="47"/>
      <c r="Y805" s="47"/>
      <c r="Z805" s="47"/>
    </row>
    <row r="806" spans="1:26" ht="15.75" customHeight="1">
      <c r="A806" s="444"/>
      <c r="B806" s="47"/>
      <c r="C806" s="472"/>
      <c r="D806" s="47"/>
      <c r="E806" s="47"/>
      <c r="F806" s="47"/>
      <c r="G806" s="47"/>
      <c r="H806" s="47"/>
      <c r="I806" s="444"/>
      <c r="J806" s="446"/>
      <c r="K806" s="446"/>
      <c r="L806" s="444"/>
      <c r="M806" s="444"/>
      <c r="N806" s="446"/>
      <c r="O806" s="446"/>
      <c r="P806" s="444"/>
      <c r="Q806" s="444"/>
      <c r="R806" s="47"/>
      <c r="S806" s="47"/>
      <c r="T806" s="47"/>
      <c r="U806" s="47"/>
      <c r="V806" s="47"/>
      <c r="W806" s="47"/>
      <c r="X806" s="47"/>
      <c r="Y806" s="47"/>
      <c r="Z806" s="47"/>
    </row>
    <row r="807" spans="1:26" ht="15.75" customHeight="1">
      <c r="A807" s="444"/>
      <c r="B807" s="47"/>
      <c r="C807" s="472"/>
      <c r="D807" s="47"/>
      <c r="E807" s="47"/>
      <c r="F807" s="47"/>
      <c r="G807" s="47"/>
      <c r="H807" s="47"/>
      <c r="I807" s="444"/>
      <c r="J807" s="446"/>
      <c r="K807" s="446"/>
      <c r="L807" s="444"/>
      <c r="M807" s="444"/>
      <c r="N807" s="446"/>
      <c r="O807" s="446"/>
      <c r="P807" s="444"/>
      <c r="Q807" s="444"/>
      <c r="R807" s="47"/>
      <c r="S807" s="47"/>
      <c r="T807" s="47"/>
      <c r="U807" s="47"/>
      <c r="V807" s="47"/>
      <c r="W807" s="47"/>
      <c r="X807" s="47"/>
      <c r="Y807" s="47"/>
      <c r="Z807" s="47"/>
    </row>
    <row r="808" spans="1:26" ht="15.75" customHeight="1">
      <c r="A808" s="444"/>
      <c r="B808" s="47"/>
      <c r="C808" s="472"/>
      <c r="D808" s="47"/>
      <c r="E808" s="47"/>
      <c r="F808" s="47"/>
      <c r="G808" s="47"/>
      <c r="H808" s="47"/>
      <c r="I808" s="444"/>
      <c r="J808" s="446"/>
      <c r="K808" s="446"/>
      <c r="L808" s="444"/>
      <c r="M808" s="444"/>
      <c r="N808" s="446"/>
      <c r="O808" s="446"/>
      <c r="P808" s="444"/>
      <c r="Q808" s="444"/>
      <c r="R808" s="47"/>
      <c r="S808" s="47"/>
      <c r="T808" s="47"/>
      <c r="U808" s="47"/>
      <c r="V808" s="47"/>
      <c r="W808" s="47"/>
      <c r="X808" s="47"/>
      <c r="Y808" s="47"/>
      <c r="Z808" s="47"/>
    </row>
    <row r="809" spans="1:26" ht="15.75" customHeight="1">
      <c r="A809" s="444"/>
      <c r="B809" s="47"/>
      <c r="C809" s="472"/>
      <c r="D809" s="47"/>
      <c r="E809" s="47"/>
      <c r="F809" s="47"/>
      <c r="G809" s="47"/>
      <c r="H809" s="47"/>
      <c r="I809" s="444"/>
      <c r="J809" s="446"/>
      <c r="K809" s="446"/>
      <c r="L809" s="444"/>
      <c r="M809" s="444"/>
      <c r="N809" s="446"/>
      <c r="O809" s="446"/>
      <c r="P809" s="444"/>
      <c r="Q809" s="444"/>
      <c r="R809" s="47"/>
      <c r="S809" s="47"/>
      <c r="T809" s="47"/>
      <c r="U809" s="47"/>
      <c r="V809" s="47"/>
      <c r="W809" s="47"/>
      <c r="X809" s="47"/>
      <c r="Y809" s="47"/>
      <c r="Z809" s="47"/>
    </row>
    <row r="810" spans="1:26" ht="15.75" customHeight="1">
      <c r="A810" s="444"/>
      <c r="B810" s="47"/>
      <c r="C810" s="472"/>
      <c r="D810" s="47"/>
      <c r="E810" s="47"/>
      <c r="F810" s="47"/>
      <c r="G810" s="47"/>
      <c r="H810" s="47"/>
      <c r="I810" s="444"/>
      <c r="J810" s="446"/>
      <c r="K810" s="446"/>
      <c r="L810" s="444"/>
      <c r="M810" s="444"/>
      <c r="N810" s="446"/>
      <c r="O810" s="446"/>
      <c r="P810" s="444"/>
      <c r="Q810" s="444"/>
      <c r="R810" s="47"/>
      <c r="S810" s="47"/>
      <c r="T810" s="47"/>
      <c r="U810" s="47"/>
      <c r="V810" s="47"/>
      <c r="W810" s="47"/>
      <c r="X810" s="47"/>
      <c r="Y810" s="47"/>
      <c r="Z810" s="47"/>
    </row>
    <row r="811" spans="1:26" ht="15.75" customHeight="1">
      <c r="A811" s="444"/>
      <c r="B811" s="47"/>
      <c r="C811" s="472"/>
      <c r="D811" s="47"/>
      <c r="E811" s="47"/>
      <c r="F811" s="47"/>
      <c r="G811" s="47"/>
      <c r="H811" s="47"/>
      <c r="I811" s="444"/>
      <c r="J811" s="446"/>
      <c r="K811" s="446"/>
      <c r="L811" s="444"/>
      <c r="M811" s="444"/>
      <c r="N811" s="446"/>
      <c r="O811" s="446"/>
      <c r="P811" s="444"/>
      <c r="Q811" s="444"/>
      <c r="R811" s="47"/>
      <c r="S811" s="47"/>
      <c r="T811" s="47"/>
      <c r="U811" s="47"/>
      <c r="V811" s="47"/>
      <c r="W811" s="47"/>
      <c r="X811" s="47"/>
      <c r="Y811" s="47"/>
      <c r="Z811" s="47"/>
    </row>
    <row r="812" spans="1:26" ht="15.75" customHeight="1">
      <c r="A812" s="444"/>
      <c r="B812" s="47"/>
      <c r="C812" s="472"/>
      <c r="D812" s="47"/>
      <c r="E812" s="47"/>
      <c r="F812" s="47"/>
      <c r="G812" s="47"/>
      <c r="H812" s="47"/>
      <c r="I812" s="444"/>
      <c r="J812" s="446"/>
      <c r="K812" s="446"/>
      <c r="L812" s="444"/>
      <c r="M812" s="444"/>
      <c r="N812" s="446"/>
      <c r="O812" s="446"/>
      <c r="P812" s="444"/>
      <c r="Q812" s="444"/>
      <c r="R812" s="47"/>
      <c r="S812" s="47"/>
      <c r="T812" s="47"/>
      <c r="U812" s="47"/>
      <c r="V812" s="47"/>
      <c r="W812" s="47"/>
      <c r="X812" s="47"/>
      <c r="Y812" s="47"/>
      <c r="Z812" s="47"/>
    </row>
    <row r="813" spans="1:26" ht="15.75" customHeight="1">
      <c r="A813" s="444"/>
      <c r="B813" s="47"/>
      <c r="C813" s="472"/>
      <c r="D813" s="47"/>
      <c r="E813" s="47"/>
      <c r="F813" s="47"/>
      <c r="G813" s="47"/>
      <c r="H813" s="47"/>
      <c r="I813" s="444"/>
      <c r="J813" s="446"/>
      <c r="K813" s="446"/>
      <c r="L813" s="444"/>
      <c r="M813" s="444"/>
      <c r="N813" s="446"/>
      <c r="O813" s="446"/>
      <c r="P813" s="444"/>
      <c r="Q813" s="444"/>
      <c r="R813" s="47"/>
      <c r="S813" s="47"/>
      <c r="T813" s="47"/>
      <c r="U813" s="47"/>
      <c r="V813" s="47"/>
      <c r="W813" s="47"/>
      <c r="X813" s="47"/>
      <c r="Y813" s="47"/>
      <c r="Z813" s="47"/>
    </row>
    <row r="814" spans="1:26" ht="15.75" customHeight="1">
      <c r="A814" s="444"/>
      <c r="B814" s="47"/>
      <c r="C814" s="472"/>
      <c r="D814" s="47"/>
      <c r="E814" s="47"/>
      <c r="F814" s="47"/>
      <c r="G814" s="47"/>
      <c r="H814" s="47"/>
      <c r="I814" s="444"/>
      <c r="J814" s="446"/>
      <c r="K814" s="446"/>
      <c r="L814" s="444"/>
      <c r="M814" s="444"/>
      <c r="N814" s="446"/>
      <c r="O814" s="446"/>
      <c r="P814" s="444"/>
      <c r="Q814" s="444"/>
      <c r="R814" s="47"/>
      <c r="S814" s="47"/>
      <c r="T814" s="47"/>
      <c r="U814" s="47"/>
      <c r="V814" s="47"/>
      <c r="W814" s="47"/>
      <c r="X814" s="47"/>
      <c r="Y814" s="47"/>
      <c r="Z814" s="47"/>
    </row>
    <row r="815" spans="1:26" ht="15.75" customHeight="1">
      <c r="A815" s="444"/>
      <c r="B815" s="47"/>
      <c r="C815" s="472"/>
      <c r="D815" s="47"/>
      <c r="E815" s="47"/>
      <c r="F815" s="47"/>
      <c r="G815" s="47"/>
      <c r="H815" s="47"/>
      <c r="I815" s="444"/>
      <c r="J815" s="446"/>
      <c r="K815" s="446"/>
      <c r="L815" s="444"/>
      <c r="M815" s="444"/>
      <c r="N815" s="446"/>
      <c r="O815" s="446"/>
      <c r="P815" s="444"/>
      <c r="Q815" s="444"/>
      <c r="R815" s="47"/>
      <c r="S815" s="47"/>
      <c r="T815" s="47"/>
      <c r="U815" s="47"/>
      <c r="V815" s="47"/>
      <c r="W815" s="47"/>
      <c r="X815" s="47"/>
      <c r="Y815" s="47"/>
      <c r="Z815" s="47"/>
    </row>
    <row r="816" spans="1:26" ht="15.75" customHeight="1">
      <c r="A816" s="444"/>
      <c r="B816" s="47"/>
      <c r="C816" s="472"/>
      <c r="D816" s="47"/>
      <c r="E816" s="47"/>
      <c r="F816" s="47"/>
      <c r="G816" s="47"/>
      <c r="H816" s="47"/>
      <c r="I816" s="444"/>
      <c r="J816" s="446"/>
      <c r="K816" s="446"/>
      <c r="L816" s="444"/>
      <c r="M816" s="444"/>
      <c r="N816" s="446"/>
      <c r="O816" s="446"/>
      <c r="P816" s="444"/>
      <c r="Q816" s="444"/>
      <c r="R816" s="47"/>
      <c r="S816" s="47"/>
      <c r="T816" s="47"/>
      <c r="U816" s="47"/>
      <c r="V816" s="47"/>
      <c r="W816" s="47"/>
      <c r="X816" s="47"/>
      <c r="Y816" s="47"/>
      <c r="Z816" s="47"/>
    </row>
    <row r="817" spans="1:26" ht="15.75" customHeight="1">
      <c r="A817" s="444"/>
      <c r="B817" s="47"/>
      <c r="C817" s="472"/>
      <c r="D817" s="47"/>
      <c r="E817" s="47"/>
      <c r="F817" s="47"/>
      <c r="G817" s="47"/>
      <c r="H817" s="47"/>
      <c r="I817" s="444"/>
      <c r="J817" s="446"/>
      <c r="K817" s="446"/>
      <c r="L817" s="444"/>
      <c r="M817" s="444"/>
      <c r="N817" s="446"/>
      <c r="O817" s="446"/>
      <c r="P817" s="444"/>
      <c r="Q817" s="444"/>
      <c r="R817" s="47"/>
      <c r="S817" s="47"/>
      <c r="T817" s="47"/>
      <c r="U817" s="47"/>
      <c r="V817" s="47"/>
      <c r="W817" s="47"/>
      <c r="X817" s="47"/>
      <c r="Y817" s="47"/>
      <c r="Z817" s="47"/>
    </row>
    <row r="818" spans="1:26" ht="15.75" customHeight="1">
      <c r="A818" s="444"/>
      <c r="B818" s="47"/>
      <c r="C818" s="472"/>
      <c r="D818" s="47"/>
      <c r="E818" s="47"/>
      <c r="F818" s="47"/>
      <c r="G818" s="47"/>
      <c r="H818" s="47"/>
      <c r="I818" s="444"/>
      <c r="J818" s="446"/>
      <c r="K818" s="446"/>
      <c r="L818" s="444"/>
      <c r="M818" s="444"/>
      <c r="N818" s="446"/>
      <c r="O818" s="446"/>
      <c r="P818" s="444"/>
      <c r="Q818" s="444"/>
      <c r="R818" s="47"/>
      <c r="S818" s="47"/>
      <c r="T818" s="47"/>
      <c r="U818" s="47"/>
      <c r="V818" s="47"/>
      <c r="W818" s="47"/>
      <c r="X818" s="47"/>
      <c r="Y818" s="47"/>
      <c r="Z818" s="47"/>
    </row>
    <row r="819" spans="1:26" ht="15.75" customHeight="1">
      <c r="A819" s="444"/>
      <c r="B819" s="47"/>
      <c r="C819" s="472"/>
      <c r="D819" s="47"/>
      <c r="E819" s="47"/>
      <c r="F819" s="47"/>
      <c r="G819" s="47"/>
      <c r="H819" s="47"/>
      <c r="I819" s="444"/>
      <c r="J819" s="446"/>
      <c r="K819" s="446"/>
      <c r="L819" s="444"/>
      <c r="M819" s="444"/>
      <c r="N819" s="446"/>
      <c r="O819" s="446"/>
      <c r="P819" s="444"/>
      <c r="Q819" s="444"/>
      <c r="R819" s="47"/>
      <c r="S819" s="47"/>
      <c r="T819" s="47"/>
      <c r="U819" s="47"/>
      <c r="V819" s="47"/>
      <c r="W819" s="47"/>
      <c r="X819" s="47"/>
      <c r="Y819" s="47"/>
      <c r="Z819" s="47"/>
    </row>
    <row r="820" spans="1:26" ht="15.75" customHeight="1">
      <c r="A820" s="444"/>
      <c r="B820" s="47"/>
      <c r="C820" s="472"/>
      <c r="D820" s="47"/>
      <c r="E820" s="47"/>
      <c r="F820" s="47"/>
      <c r="G820" s="47"/>
      <c r="H820" s="47"/>
      <c r="I820" s="444"/>
      <c r="J820" s="446"/>
      <c r="K820" s="446"/>
      <c r="L820" s="444"/>
      <c r="M820" s="444"/>
      <c r="N820" s="446"/>
      <c r="O820" s="446"/>
      <c r="P820" s="444"/>
      <c r="Q820" s="444"/>
      <c r="R820" s="47"/>
      <c r="S820" s="47"/>
      <c r="T820" s="47"/>
      <c r="U820" s="47"/>
      <c r="V820" s="47"/>
      <c r="W820" s="47"/>
      <c r="X820" s="47"/>
      <c r="Y820" s="47"/>
      <c r="Z820" s="47"/>
    </row>
    <row r="821" spans="1:26" ht="15.75" customHeight="1">
      <c r="A821" s="444"/>
      <c r="B821" s="47"/>
      <c r="C821" s="472"/>
      <c r="D821" s="47"/>
      <c r="E821" s="47"/>
      <c r="F821" s="47"/>
      <c r="G821" s="47"/>
      <c r="H821" s="47"/>
      <c r="I821" s="444"/>
      <c r="J821" s="446"/>
      <c r="K821" s="446"/>
      <c r="L821" s="444"/>
      <c r="M821" s="444"/>
      <c r="N821" s="446"/>
      <c r="O821" s="446"/>
      <c r="P821" s="444"/>
      <c r="Q821" s="444"/>
      <c r="R821" s="47"/>
      <c r="S821" s="47"/>
      <c r="T821" s="47"/>
      <c r="U821" s="47"/>
      <c r="V821" s="47"/>
      <c r="W821" s="47"/>
      <c r="X821" s="47"/>
      <c r="Y821" s="47"/>
      <c r="Z821" s="47"/>
    </row>
    <row r="822" spans="1:26" ht="15.75" customHeight="1">
      <c r="A822" s="444"/>
      <c r="B822" s="47"/>
      <c r="C822" s="472"/>
      <c r="D822" s="47"/>
      <c r="E822" s="47"/>
      <c r="F822" s="47"/>
      <c r="G822" s="47"/>
      <c r="H822" s="47"/>
      <c r="I822" s="444"/>
      <c r="J822" s="446"/>
      <c r="K822" s="446"/>
      <c r="L822" s="444"/>
      <c r="M822" s="444"/>
      <c r="N822" s="446"/>
      <c r="O822" s="446"/>
      <c r="P822" s="444"/>
      <c r="Q822" s="444"/>
      <c r="R822" s="47"/>
      <c r="S822" s="47"/>
      <c r="T822" s="47"/>
      <c r="U822" s="47"/>
      <c r="V822" s="47"/>
      <c r="W822" s="47"/>
      <c r="X822" s="47"/>
      <c r="Y822" s="47"/>
      <c r="Z822" s="47"/>
    </row>
    <row r="823" spans="1:26" ht="15.75" customHeight="1">
      <c r="A823" s="444"/>
      <c r="B823" s="47"/>
      <c r="C823" s="472"/>
      <c r="D823" s="47"/>
      <c r="E823" s="47"/>
      <c r="F823" s="47"/>
      <c r="G823" s="47"/>
      <c r="H823" s="47"/>
      <c r="I823" s="444"/>
      <c r="J823" s="446"/>
      <c r="K823" s="446"/>
      <c r="L823" s="444"/>
      <c r="M823" s="444"/>
      <c r="N823" s="446"/>
      <c r="O823" s="446"/>
      <c r="P823" s="444"/>
      <c r="Q823" s="444"/>
      <c r="R823" s="47"/>
      <c r="S823" s="47"/>
      <c r="T823" s="47"/>
      <c r="U823" s="47"/>
      <c r="V823" s="47"/>
      <c r="W823" s="47"/>
      <c r="X823" s="47"/>
      <c r="Y823" s="47"/>
      <c r="Z823" s="47"/>
    </row>
    <row r="824" spans="1:26" ht="15.75" customHeight="1">
      <c r="A824" s="444"/>
      <c r="B824" s="47"/>
      <c r="C824" s="472"/>
      <c r="D824" s="47"/>
      <c r="E824" s="47"/>
      <c r="F824" s="47"/>
      <c r="G824" s="47"/>
      <c r="H824" s="47"/>
      <c r="I824" s="444"/>
      <c r="J824" s="446"/>
      <c r="K824" s="446"/>
      <c r="L824" s="444"/>
      <c r="M824" s="444"/>
      <c r="N824" s="446"/>
      <c r="O824" s="446"/>
      <c r="P824" s="444"/>
      <c r="Q824" s="444"/>
      <c r="R824" s="47"/>
      <c r="S824" s="47"/>
      <c r="T824" s="47"/>
      <c r="U824" s="47"/>
      <c r="V824" s="47"/>
      <c r="W824" s="47"/>
      <c r="X824" s="47"/>
      <c r="Y824" s="47"/>
      <c r="Z824" s="47"/>
    </row>
    <row r="825" spans="1:26" ht="15.75" customHeight="1">
      <c r="A825" s="444"/>
      <c r="B825" s="47"/>
      <c r="C825" s="472"/>
      <c r="D825" s="47"/>
      <c r="E825" s="47"/>
      <c r="F825" s="47"/>
      <c r="G825" s="47"/>
      <c r="H825" s="47"/>
      <c r="I825" s="444"/>
      <c r="J825" s="446"/>
      <c r="K825" s="446"/>
      <c r="L825" s="444"/>
      <c r="M825" s="444"/>
      <c r="N825" s="446"/>
      <c r="O825" s="446"/>
      <c r="P825" s="444"/>
      <c r="Q825" s="444"/>
      <c r="R825" s="47"/>
      <c r="S825" s="47"/>
      <c r="T825" s="47"/>
      <c r="U825" s="47"/>
      <c r="V825" s="47"/>
      <c r="W825" s="47"/>
      <c r="X825" s="47"/>
      <c r="Y825" s="47"/>
      <c r="Z825" s="47"/>
    </row>
    <row r="826" spans="1:26" ht="15.75" customHeight="1">
      <c r="A826" s="444"/>
      <c r="B826" s="47"/>
      <c r="C826" s="472"/>
      <c r="D826" s="47"/>
      <c r="E826" s="47"/>
      <c r="F826" s="47"/>
      <c r="G826" s="47"/>
      <c r="H826" s="47"/>
      <c r="I826" s="444"/>
      <c r="J826" s="446"/>
      <c r="K826" s="446"/>
      <c r="L826" s="444"/>
      <c r="M826" s="444"/>
      <c r="N826" s="446"/>
      <c r="O826" s="446"/>
      <c r="P826" s="444"/>
      <c r="Q826" s="444"/>
      <c r="R826" s="47"/>
      <c r="S826" s="47"/>
      <c r="T826" s="47"/>
      <c r="U826" s="47"/>
      <c r="V826" s="47"/>
      <c r="W826" s="47"/>
      <c r="X826" s="47"/>
      <c r="Y826" s="47"/>
      <c r="Z826" s="47"/>
    </row>
    <row r="827" spans="1:26" ht="15.75" customHeight="1">
      <c r="A827" s="444"/>
      <c r="B827" s="47"/>
      <c r="C827" s="472"/>
      <c r="D827" s="47"/>
      <c r="E827" s="47"/>
      <c r="F827" s="47"/>
      <c r="G827" s="47"/>
      <c r="H827" s="47"/>
      <c r="I827" s="444"/>
      <c r="J827" s="446"/>
      <c r="K827" s="446"/>
      <c r="L827" s="444"/>
      <c r="M827" s="444"/>
      <c r="N827" s="446"/>
      <c r="O827" s="446"/>
      <c r="P827" s="444"/>
      <c r="Q827" s="444"/>
      <c r="R827" s="47"/>
      <c r="S827" s="47"/>
      <c r="T827" s="47"/>
      <c r="U827" s="47"/>
      <c r="V827" s="47"/>
      <c r="W827" s="47"/>
      <c r="X827" s="47"/>
      <c r="Y827" s="47"/>
      <c r="Z827" s="47"/>
    </row>
    <row r="828" spans="1:26" ht="15.75" customHeight="1">
      <c r="A828" s="444"/>
      <c r="B828" s="47"/>
      <c r="C828" s="472"/>
      <c r="D828" s="47"/>
      <c r="E828" s="47"/>
      <c r="F828" s="47"/>
      <c r="G828" s="47"/>
      <c r="H828" s="47"/>
      <c r="I828" s="444"/>
      <c r="J828" s="446"/>
      <c r="K828" s="446"/>
      <c r="L828" s="444"/>
      <c r="M828" s="444"/>
      <c r="N828" s="446"/>
      <c r="O828" s="446"/>
      <c r="P828" s="444"/>
      <c r="Q828" s="444"/>
      <c r="R828" s="47"/>
      <c r="S828" s="47"/>
      <c r="T828" s="47"/>
      <c r="U828" s="47"/>
      <c r="V828" s="47"/>
      <c r="W828" s="47"/>
      <c r="X828" s="47"/>
      <c r="Y828" s="47"/>
      <c r="Z828" s="47"/>
    </row>
    <row r="829" spans="1:26" ht="15.75" customHeight="1">
      <c r="A829" s="444"/>
      <c r="B829" s="47"/>
      <c r="C829" s="472"/>
      <c r="D829" s="47"/>
      <c r="E829" s="47"/>
      <c r="F829" s="47"/>
      <c r="G829" s="47"/>
      <c r="H829" s="47"/>
      <c r="I829" s="444"/>
      <c r="J829" s="446"/>
      <c r="K829" s="446"/>
      <c r="L829" s="444"/>
      <c r="M829" s="444"/>
      <c r="N829" s="446"/>
      <c r="O829" s="446"/>
      <c r="P829" s="444"/>
      <c r="Q829" s="444"/>
      <c r="R829" s="47"/>
      <c r="S829" s="47"/>
      <c r="T829" s="47"/>
      <c r="U829" s="47"/>
      <c r="V829" s="47"/>
      <c r="W829" s="47"/>
      <c r="X829" s="47"/>
      <c r="Y829" s="47"/>
      <c r="Z829" s="47"/>
    </row>
    <row r="830" spans="1:26" ht="15.75" customHeight="1">
      <c r="A830" s="444"/>
      <c r="B830" s="47"/>
      <c r="C830" s="472"/>
      <c r="D830" s="47"/>
      <c r="E830" s="47"/>
      <c r="F830" s="47"/>
      <c r="G830" s="47"/>
      <c r="H830" s="47"/>
      <c r="I830" s="444"/>
      <c r="J830" s="446"/>
      <c r="K830" s="446"/>
      <c r="L830" s="444"/>
      <c r="M830" s="444"/>
      <c r="N830" s="446"/>
      <c r="O830" s="446"/>
      <c r="P830" s="444"/>
      <c r="Q830" s="444"/>
      <c r="R830" s="47"/>
      <c r="S830" s="47"/>
      <c r="T830" s="47"/>
      <c r="U830" s="47"/>
      <c r="V830" s="47"/>
      <c r="W830" s="47"/>
      <c r="X830" s="47"/>
      <c r="Y830" s="47"/>
      <c r="Z830" s="47"/>
    </row>
    <row r="831" spans="1:26" ht="15.75" customHeight="1">
      <c r="A831" s="444"/>
      <c r="B831" s="47"/>
      <c r="C831" s="472"/>
      <c r="D831" s="47"/>
      <c r="E831" s="47"/>
      <c r="F831" s="47"/>
      <c r="G831" s="47"/>
      <c r="H831" s="47"/>
      <c r="I831" s="444"/>
      <c r="J831" s="446"/>
      <c r="K831" s="446"/>
      <c r="L831" s="444"/>
      <c r="M831" s="444"/>
      <c r="N831" s="446"/>
      <c r="O831" s="446"/>
      <c r="P831" s="444"/>
      <c r="Q831" s="444"/>
      <c r="R831" s="47"/>
      <c r="S831" s="47"/>
      <c r="T831" s="47"/>
      <c r="U831" s="47"/>
      <c r="V831" s="47"/>
      <c r="W831" s="47"/>
      <c r="X831" s="47"/>
      <c r="Y831" s="47"/>
      <c r="Z831" s="47"/>
    </row>
    <row r="832" spans="1:26" ht="15.75" customHeight="1">
      <c r="A832" s="444"/>
      <c r="B832" s="47"/>
      <c r="C832" s="472"/>
      <c r="D832" s="47"/>
      <c r="E832" s="47"/>
      <c r="F832" s="47"/>
      <c r="G832" s="47"/>
      <c r="H832" s="47"/>
      <c r="I832" s="444"/>
      <c r="J832" s="446"/>
      <c r="K832" s="446"/>
      <c r="L832" s="444"/>
      <c r="M832" s="444"/>
      <c r="N832" s="446"/>
      <c r="O832" s="446"/>
      <c r="P832" s="444"/>
      <c r="Q832" s="444"/>
      <c r="R832" s="47"/>
      <c r="S832" s="47"/>
      <c r="T832" s="47"/>
      <c r="U832" s="47"/>
      <c r="V832" s="47"/>
      <c r="W832" s="47"/>
      <c r="X832" s="47"/>
      <c r="Y832" s="47"/>
      <c r="Z832" s="47"/>
    </row>
    <row r="833" spans="1:26" ht="15.75" customHeight="1">
      <c r="A833" s="444"/>
      <c r="B833" s="47"/>
      <c r="C833" s="472"/>
      <c r="D833" s="47"/>
      <c r="E833" s="47"/>
      <c r="F833" s="47"/>
      <c r="G833" s="47"/>
      <c r="H833" s="47"/>
      <c r="I833" s="444"/>
      <c r="J833" s="446"/>
      <c r="K833" s="446"/>
      <c r="L833" s="444"/>
      <c r="M833" s="444"/>
      <c r="N833" s="446"/>
      <c r="O833" s="446"/>
      <c r="P833" s="444"/>
      <c r="Q833" s="444"/>
      <c r="R833" s="47"/>
      <c r="S833" s="47"/>
      <c r="T833" s="47"/>
      <c r="U833" s="47"/>
      <c r="V833" s="47"/>
      <c r="W833" s="47"/>
      <c r="X833" s="47"/>
      <c r="Y833" s="47"/>
      <c r="Z833" s="47"/>
    </row>
    <row r="834" spans="1:26" ht="15.75" customHeight="1">
      <c r="A834" s="444"/>
      <c r="B834" s="47"/>
      <c r="C834" s="472"/>
      <c r="D834" s="47"/>
      <c r="E834" s="47"/>
      <c r="F834" s="47"/>
      <c r="G834" s="47"/>
      <c r="H834" s="47"/>
      <c r="I834" s="444"/>
      <c r="J834" s="446"/>
      <c r="K834" s="446"/>
      <c r="L834" s="444"/>
      <c r="M834" s="444"/>
      <c r="N834" s="446"/>
      <c r="O834" s="446"/>
      <c r="P834" s="444"/>
      <c r="Q834" s="444"/>
      <c r="R834" s="47"/>
      <c r="S834" s="47"/>
      <c r="T834" s="47"/>
      <c r="U834" s="47"/>
      <c r="V834" s="47"/>
      <c r="W834" s="47"/>
      <c r="X834" s="47"/>
      <c r="Y834" s="47"/>
      <c r="Z834" s="47"/>
    </row>
    <row r="835" spans="1:26" ht="15.75" customHeight="1">
      <c r="A835" s="444"/>
      <c r="B835" s="47"/>
      <c r="C835" s="472"/>
      <c r="D835" s="47"/>
      <c r="E835" s="47"/>
      <c r="F835" s="47"/>
      <c r="G835" s="47"/>
      <c r="H835" s="47"/>
      <c r="I835" s="444"/>
      <c r="J835" s="446"/>
      <c r="K835" s="446"/>
      <c r="L835" s="444"/>
      <c r="M835" s="444"/>
      <c r="N835" s="446"/>
      <c r="O835" s="446"/>
      <c r="P835" s="444"/>
      <c r="Q835" s="444"/>
      <c r="R835" s="47"/>
      <c r="S835" s="47"/>
      <c r="T835" s="47"/>
      <c r="U835" s="47"/>
      <c r="V835" s="47"/>
      <c r="W835" s="47"/>
      <c r="X835" s="47"/>
      <c r="Y835" s="47"/>
      <c r="Z835" s="47"/>
    </row>
    <row r="836" spans="1:26" ht="15.75" customHeight="1">
      <c r="A836" s="444"/>
      <c r="B836" s="47"/>
      <c r="C836" s="472"/>
      <c r="D836" s="47"/>
      <c r="E836" s="47"/>
      <c r="F836" s="47"/>
      <c r="G836" s="47"/>
      <c r="H836" s="47"/>
      <c r="I836" s="444"/>
      <c r="J836" s="446"/>
      <c r="K836" s="446"/>
      <c r="L836" s="444"/>
      <c r="M836" s="444"/>
      <c r="N836" s="446"/>
      <c r="O836" s="446"/>
      <c r="P836" s="444"/>
      <c r="Q836" s="444"/>
      <c r="R836" s="47"/>
      <c r="S836" s="47"/>
      <c r="T836" s="47"/>
      <c r="U836" s="47"/>
      <c r="V836" s="47"/>
      <c r="W836" s="47"/>
      <c r="X836" s="47"/>
      <c r="Y836" s="47"/>
      <c r="Z836" s="47"/>
    </row>
    <row r="837" spans="1:26" ht="15.75" customHeight="1">
      <c r="A837" s="444"/>
      <c r="B837" s="47"/>
      <c r="C837" s="472"/>
      <c r="D837" s="47"/>
      <c r="E837" s="47"/>
      <c r="F837" s="47"/>
      <c r="G837" s="47"/>
      <c r="H837" s="47"/>
      <c r="I837" s="444"/>
      <c r="J837" s="446"/>
      <c r="K837" s="446"/>
      <c r="L837" s="444"/>
      <c r="M837" s="444"/>
      <c r="N837" s="446"/>
      <c r="O837" s="446"/>
      <c r="P837" s="444"/>
      <c r="Q837" s="444"/>
      <c r="R837" s="47"/>
      <c r="S837" s="47"/>
      <c r="T837" s="47"/>
      <c r="U837" s="47"/>
      <c r="V837" s="47"/>
      <c r="W837" s="47"/>
      <c r="X837" s="47"/>
      <c r="Y837" s="47"/>
      <c r="Z837" s="47"/>
    </row>
    <row r="838" spans="1:26" ht="15.75" customHeight="1">
      <c r="A838" s="444"/>
      <c r="B838" s="47"/>
      <c r="C838" s="472"/>
      <c r="D838" s="47"/>
      <c r="E838" s="47"/>
      <c r="F838" s="47"/>
      <c r="G838" s="47"/>
      <c r="H838" s="47"/>
      <c r="I838" s="444"/>
      <c r="J838" s="446"/>
      <c r="K838" s="446"/>
      <c r="L838" s="444"/>
      <c r="M838" s="444"/>
      <c r="N838" s="446"/>
      <c r="O838" s="446"/>
      <c r="P838" s="444"/>
      <c r="Q838" s="444"/>
      <c r="R838" s="47"/>
      <c r="S838" s="47"/>
      <c r="T838" s="47"/>
      <c r="U838" s="47"/>
      <c r="V838" s="47"/>
      <c r="W838" s="47"/>
      <c r="X838" s="47"/>
      <c r="Y838" s="47"/>
      <c r="Z838" s="47"/>
    </row>
    <row r="839" spans="1:26" ht="15.75" customHeight="1">
      <c r="A839" s="444"/>
      <c r="B839" s="47"/>
      <c r="C839" s="472"/>
      <c r="D839" s="47"/>
      <c r="E839" s="47"/>
      <c r="F839" s="47"/>
      <c r="G839" s="47"/>
      <c r="H839" s="47"/>
      <c r="I839" s="444"/>
      <c r="J839" s="446"/>
      <c r="K839" s="446"/>
      <c r="L839" s="444"/>
      <c r="M839" s="444"/>
      <c r="N839" s="446"/>
      <c r="O839" s="446"/>
      <c r="P839" s="444"/>
      <c r="Q839" s="444"/>
      <c r="R839" s="47"/>
      <c r="S839" s="47"/>
      <c r="T839" s="47"/>
      <c r="U839" s="47"/>
      <c r="V839" s="47"/>
      <c r="W839" s="47"/>
      <c r="X839" s="47"/>
      <c r="Y839" s="47"/>
      <c r="Z839" s="47"/>
    </row>
    <row r="840" spans="1:26" ht="15.75" customHeight="1">
      <c r="A840" s="444"/>
      <c r="B840" s="47"/>
      <c r="C840" s="472"/>
      <c r="D840" s="47"/>
      <c r="E840" s="47"/>
      <c r="F840" s="47"/>
      <c r="G840" s="47"/>
      <c r="H840" s="47"/>
      <c r="I840" s="444"/>
      <c r="J840" s="446"/>
      <c r="K840" s="446"/>
      <c r="L840" s="444"/>
      <c r="M840" s="444"/>
      <c r="N840" s="446"/>
      <c r="O840" s="446"/>
      <c r="P840" s="444"/>
      <c r="Q840" s="444"/>
      <c r="R840" s="47"/>
      <c r="S840" s="47"/>
      <c r="T840" s="47"/>
      <c r="U840" s="47"/>
      <c r="V840" s="47"/>
      <c r="W840" s="47"/>
      <c r="X840" s="47"/>
      <c r="Y840" s="47"/>
      <c r="Z840" s="47"/>
    </row>
    <row r="841" spans="1:26" ht="15.75" customHeight="1">
      <c r="A841" s="444"/>
      <c r="B841" s="47"/>
      <c r="C841" s="472"/>
      <c r="D841" s="47"/>
      <c r="E841" s="47"/>
      <c r="F841" s="47"/>
      <c r="G841" s="47"/>
      <c r="H841" s="47"/>
      <c r="I841" s="444"/>
      <c r="J841" s="446"/>
      <c r="K841" s="446"/>
      <c r="L841" s="444"/>
      <c r="M841" s="444"/>
      <c r="N841" s="446"/>
      <c r="O841" s="446"/>
      <c r="P841" s="444"/>
      <c r="Q841" s="444"/>
      <c r="R841" s="47"/>
      <c r="S841" s="47"/>
      <c r="T841" s="47"/>
      <c r="U841" s="47"/>
      <c r="V841" s="47"/>
      <c r="W841" s="47"/>
      <c r="X841" s="47"/>
      <c r="Y841" s="47"/>
      <c r="Z841" s="47"/>
    </row>
    <row r="842" spans="1:26" ht="15.75" customHeight="1">
      <c r="A842" s="444"/>
      <c r="B842" s="47"/>
      <c r="C842" s="472"/>
      <c r="D842" s="47"/>
      <c r="E842" s="47"/>
      <c r="F842" s="47"/>
      <c r="G842" s="47"/>
      <c r="H842" s="47"/>
      <c r="I842" s="444"/>
      <c r="J842" s="446"/>
      <c r="K842" s="446"/>
      <c r="L842" s="444"/>
      <c r="M842" s="444"/>
      <c r="N842" s="446"/>
      <c r="O842" s="446"/>
      <c r="P842" s="444"/>
      <c r="Q842" s="444"/>
      <c r="R842" s="47"/>
      <c r="S842" s="47"/>
      <c r="T842" s="47"/>
      <c r="U842" s="47"/>
      <c r="V842" s="47"/>
      <c r="W842" s="47"/>
      <c r="X842" s="47"/>
      <c r="Y842" s="47"/>
      <c r="Z842" s="47"/>
    </row>
    <row r="843" spans="1:26" ht="15.75" customHeight="1">
      <c r="A843" s="444"/>
      <c r="B843" s="47"/>
      <c r="C843" s="472"/>
      <c r="D843" s="47"/>
      <c r="E843" s="47"/>
      <c r="F843" s="47"/>
      <c r="G843" s="47"/>
      <c r="H843" s="47"/>
      <c r="I843" s="444"/>
      <c r="J843" s="446"/>
      <c r="K843" s="446"/>
      <c r="L843" s="444"/>
      <c r="M843" s="444"/>
      <c r="N843" s="446"/>
      <c r="O843" s="446"/>
      <c r="P843" s="444"/>
      <c r="Q843" s="444"/>
      <c r="R843" s="47"/>
      <c r="S843" s="47"/>
      <c r="T843" s="47"/>
      <c r="U843" s="47"/>
      <c r="V843" s="47"/>
      <c r="W843" s="47"/>
      <c r="X843" s="47"/>
      <c r="Y843" s="47"/>
      <c r="Z843" s="47"/>
    </row>
    <row r="844" spans="1:26" ht="15.75" customHeight="1">
      <c r="A844" s="444"/>
      <c r="B844" s="47"/>
      <c r="C844" s="472"/>
      <c r="D844" s="47"/>
      <c r="E844" s="47"/>
      <c r="F844" s="47"/>
      <c r="G844" s="47"/>
      <c r="H844" s="47"/>
      <c r="I844" s="444"/>
      <c r="J844" s="446"/>
      <c r="K844" s="446"/>
      <c r="L844" s="444"/>
      <c r="M844" s="444"/>
      <c r="N844" s="446"/>
      <c r="O844" s="446"/>
      <c r="P844" s="444"/>
      <c r="Q844" s="444"/>
      <c r="R844" s="47"/>
      <c r="S844" s="47"/>
      <c r="T844" s="47"/>
      <c r="U844" s="47"/>
      <c r="V844" s="47"/>
      <c r="W844" s="47"/>
      <c r="X844" s="47"/>
      <c r="Y844" s="47"/>
      <c r="Z844" s="47"/>
    </row>
    <row r="845" spans="1:26" ht="15.75" customHeight="1">
      <c r="A845" s="444"/>
      <c r="B845" s="47"/>
      <c r="C845" s="472"/>
      <c r="D845" s="47"/>
      <c r="E845" s="47"/>
      <c r="F845" s="47"/>
      <c r="G845" s="47"/>
      <c r="H845" s="47"/>
      <c r="I845" s="444"/>
      <c r="J845" s="446"/>
      <c r="K845" s="446"/>
      <c r="L845" s="444"/>
      <c r="M845" s="444"/>
      <c r="N845" s="446"/>
      <c r="O845" s="446"/>
      <c r="P845" s="444"/>
      <c r="Q845" s="444"/>
      <c r="R845" s="47"/>
      <c r="S845" s="47"/>
      <c r="T845" s="47"/>
      <c r="U845" s="47"/>
      <c r="V845" s="47"/>
      <c r="W845" s="47"/>
      <c r="X845" s="47"/>
      <c r="Y845" s="47"/>
      <c r="Z845" s="47"/>
    </row>
    <row r="846" spans="1:26" ht="15.75" customHeight="1">
      <c r="A846" s="444"/>
      <c r="B846" s="47"/>
      <c r="C846" s="472"/>
      <c r="D846" s="47"/>
      <c r="E846" s="47"/>
      <c r="F846" s="47"/>
      <c r="G846" s="47"/>
      <c r="H846" s="47"/>
      <c r="I846" s="444"/>
      <c r="J846" s="446"/>
      <c r="K846" s="446"/>
      <c r="L846" s="444"/>
      <c r="M846" s="444"/>
      <c r="N846" s="446"/>
      <c r="O846" s="446"/>
      <c r="P846" s="444"/>
      <c r="Q846" s="444"/>
      <c r="R846" s="47"/>
      <c r="S846" s="47"/>
      <c r="T846" s="47"/>
      <c r="U846" s="47"/>
      <c r="V846" s="47"/>
      <c r="W846" s="47"/>
      <c r="X846" s="47"/>
      <c r="Y846" s="47"/>
      <c r="Z846" s="47"/>
    </row>
    <row r="847" spans="1:26" ht="15.75" customHeight="1">
      <c r="A847" s="444"/>
      <c r="B847" s="47"/>
      <c r="C847" s="472"/>
      <c r="D847" s="47"/>
      <c r="E847" s="47"/>
      <c r="F847" s="47"/>
      <c r="G847" s="47"/>
      <c r="H847" s="47"/>
      <c r="I847" s="444"/>
      <c r="J847" s="446"/>
      <c r="K847" s="446"/>
      <c r="L847" s="444"/>
      <c r="M847" s="444"/>
      <c r="N847" s="446"/>
      <c r="O847" s="446"/>
      <c r="P847" s="444"/>
      <c r="Q847" s="444"/>
      <c r="R847" s="47"/>
      <c r="S847" s="47"/>
      <c r="T847" s="47"/>
      <c r="U847" s="47"/>
      <c r="V847" s="47"/>
      <c r="W847" s="47"/>
      <c r="X847" s="47"/>
      <c r="Y847" s="47"/>
      <c r="Z847" s="47"/>
    </row>
    <row r="848" spans="1:26" ht="15.75" customHeight="1">
      <c r="A848" s="444"/>
      <c r="B848" s="47"/>
      <c r="C848" s="472"/>
      <c r="D848" s="47"/>
      <c r="E848" s="47"/>
      <c r="F848" s="47"/>
      <c r="G848" s="47"/>
      <c r="H848" s="47"/>
      <c r="I848" s="444"/>
      <c r="J848" s="446"/>
      <c r="K848" s="446"/>
      <c r="L848" s="444"/>
      <c r="M848" s="444"/>
      <c r="N848" s="446"/>
      <c r="O848" s="446"/>
      <c r="P848" s="444"/>
      <c r="Q848" s="444"/>
      <c r="R848" s="47"/>
      <c r="S848" s="47"/>
      <c r="T848" s="47"/>
      <c r="U848" s="47"/>
      <c r="V848" s="47"/>
      <c r="W848" s="47"/>
      <c r="X848" s="47"/>
      <c r="Y848" s="47"/>
      <c r="Z848" s="47"/>
    </row>
    <row r="849" spans="1:26" ht="15.75" customHeight="1">
      <c r="A849" s="444"/>
      <c r="B849" s="47"/>
      <c r="C849" s="472"/>
      <c r="D849" s="47"/>
      <c r="E849" s="47"/>
      <c r="F849" s="47"/>
      <c r="G849" s="47"/>
      <c r="H849" s="47"/>
      <c r="I849" s="444"/>
      <c r="J849" s="446"/>
      <c r="K849" s="446"/>
      <c r="L849" s="444"/>
      <c r="M849" s="444"/>
      <c r="N849" s="446"/>
      <c r="O849" s="446"/>
      <c r="P849" s="444"/>
      <c r="Q849" s="444"/>
      <c r="R849" s="47"/>
      <c r="S849" s="47"/>
      <c r="T849" s="47"/>
      <c r="U849" s="47"/>
      <c r="V849" s="47"/>
      <c r="W849" s="47"/>
      <c r="X849" s="47"/>
      <c r="Y849" s="47"/>
      <c r="Z849" s="47"/>
    </row>
    <row r="850" spans="1:26" ht="15.75" customHeight="1">
      <c r="A850" s="444"/>
      <c r="B850" s="47"/>
      <c r="C850" s="472"/>
      <c r="D850" s="47"/>
      <c r="E850" s="47"/>
      <c r="F850" s="47"/>
      <c r="G850" s="47"/>
      <c r="H850" s="47"/>
      <c r="I850" s="444"/>
      <c r="J850" s="446"/>
      <c r="K850" s="446"/>
      <c r="L850" s="444"/>
      <c r="M850" s="444"/>
      <c r="N850" s="446"/>
      <c r="O850" s="446"/>
      <c r="P850" s="444"/>
      <c r="Q850" s="444"/>
      <c r="R850" s="47"/>
      <c r="S850" s="47"/>
      <c r="T850" s="47"/>
      <c r="U850" s="47"/>
      <c r="V850" s="47"/>
      <c r="W850" s="47"/>
      <c r="X850" s="47"/>
      <c r="Y850" s="47"/>
      <c r="Z850" s="47"/>
    </row>
    <row r="851" spans="1:26" ht="15.75" customHeight="1">
      <c r="A851" s="444"/>
      <c r="B851" s="47"/>
      <c r="C851" s="472"/>
      <c r="D851" s="47"/>
      <c r="E851" s="47"/>
      <c r="F851" s="47"/>
      <c r="G851" s="47"/>
      <c r="H851" s="47"/>
      <c r="I851" s="444"/>
      <c r="J851" s="446"/>
      <c r="K851" s="446"/>
      <c r="L851" s="444"/>
      <c r="M851" s="444"/>
      <c r="N851" s="446"/>
      <c r="O851" s="446"/>
      <c r="P851" s="444"/>
      <c r="Q851" s="444"/>
      <c r="R851" s="47"/>
      <c r="S851" s="47"/>
      <c r="T851" s="47"/>
      <c r="U851" s="47"/>
      <c r="V851" s="47"/>
      <c r="W851" s="47"/>
      <c r="X851" s="47"/>
      <c r="Y851" s="47"/>
      <c r="Z851" s="47"/>
    </row>
    <row r="852" spans="1:26" ht="15.75" customHeight="1">
      <c r="A852" s="444"/>
      <c r="B852" s="47"/>
      <c r="C852" s="472"/>
      <c r="D852" s="47"/>
      <c r="E852" s="47"/>
      <c r="F852" s="47"/>
      <c r="G852" s="47"/>
      <c r="H852" s="47"/>
      <c r="I852" s="444"/>
      <c r="J852" s="446"/>
      <c r="K852" s="446"/>
      <c r="L852" s="444"/>
      <c r="M852" s="444"/>
      <c r="N852" s="446"/>
      <c r="O852" s="446"/>
      <c r="P852" s="444"/>
      <c r="Q852" s="444"/>
      <c r="R852" s="47"/>
      <c r="S852" s="47"/>
      <c r="T852" s="47"/>
      <c r="U852" s="47"/>
      <c r="V852" s="47"/>
      <c r="W852" s="47"/>
      <c r="X852" s="47"/>
      <c r="Y852" s="47"/>
      <c r="Z852" s="47"/>
    </row>
    <row r="853" spans="1:26" ht="15.75" customHeight="1">
      <c r="A853" s="444"/>
      <c r="B853" s="47"/>
      <c r="C853" s="472"/>
      <c r="D853" s="47"/>
      <c r="E853" s="47"/>
      <c r="F853" s="47"/>
      <c r="G853" s="47"/>
      <c r="H853" s="47"/>
      <c r="I853" s="444"/>
      <c r="J853" s="446"/>
      <c r="K853" s="446"/>
      <c r="L853" s="444"/>
      <c r="M853" s="444"/>
      <c r="N853" s="446"/>
      <c r="O853" s="446"/>
      <c r="P853" s="444"/>
      <c r="Q853" s="444"/>
      <c r="R853" s="47"/>
      <c r="S853" s="47"/>
      <c r="T853" s="47"/>
      <c r="U853" s="47"/>
      <c r="V853" s="47"/>
      <c r="W853" s="47"/>
      <c r="X853" s="47"/>
      <c r="Y853" s="47"/>
      <c r="Z853" s="47"/>
    </row>
    <row r="854" spans="1:26" ht="15.75" customHeight="1">
      <c r="A854" s="444"/>
      <c r="B854" s="47"/>
      <c r="C854" s="472"/>
      <c r="D854" s="47"/>
      <c r="E854" s="47"/>
      <c r="F854" s="47"/>
      <c r="G854" s="47"/>
      <c r="H854" s="47"/>
      <c r="I854" s="444"/>
      <c r="J854" s="446"/>
      <c r="K854" s="446"/>
      <c r="L854" s="444"/>
      <c r="M854" s="444"/>
      <c r="N854" s="446"/>
      <c r="O854" s="446"/>
      <c r="P854" s="444"/>
      <c r="Q854" s="444"/>
      <c r="R854" s="47"/>
      <c r="S854" s="47"/>
      <c r="T854" s="47"/>
      <c r="U854" s="47"/>
      <c r="V854" s="47"/>
      <c r="W854" s="47"/>
      <c r="X854" s="47"/>
      <c r="Y854" s="47"/>
      <c r="Z854" s="47"/>
    </row>
    <row r="855" spans="1:26" ht="15.75" customHeight="1">
      <c r="A855" s="444"/>
      <c r="B855" s="47"/>
      <c r="C855" s="472"/>
      <c r="D855" s="47"/>
      <c r="E855" s="47"/>
      <c r="F855" s="47"/>
      <c r="G855" s="47"/>
      <c r="H855" s="47"/>
      <c r="I855" s="444"/>
      <c r="J855" s="446"/>
      <c r="K855" s="446"/>
      <c r="L855" s="444"/>
      <c r="M855" s="444"/>
      <c r="N855" s="446"/>
      <c r="O855" s="446"/>
      <c r="P855" s="444"/>
      <c r="Q855" s="444"/>
      <c r="R855" s="47"/>
      <c r="S855" s="47"/>
      <c r="T855" s="47"/>
      <c r="U855" s="47"/>
      <c r="V855" s="47"/>
      <c r="W855" s="47"/>
      <c r="X855" s="47"/>
      <c r="Y855" s="47"/>
      <c r="Z855" s="47"/>
    </row>
    <row r="856" spans="1:26" ht="15.75" customHeight="1">
      <c r="A856" s="444"/>
      <c r="B856" s="47"/>
      <c r="C856" s="472"/>
      <c r="D856" s="47"/>
      <c r="E856" s="47"/>
      <c r="F856" s="47"/>
      <c r="G856" s="47"/>
      <c r="H856" s="47"/>
      <c r="I856" s="444"/>
      <c r="J856" s="446"/>
      <c r="K856" s="446"/>
      <c r="L856" s="444"/>
      <c r="M856" s="444"/>
      <c r="N856" s="446"/>
      <c r="O856" s="446"/>
      <c r="P856" s="444"/>
      <c r="Q856" s="444"/>
      <c r="R856" s="47"/>
      <c r="S856" s="47"/>
      <c r="T856" s="47"/>
      <c r="U856" s="47"/>
      <c r="V856" s="47"/>
      <c r="W856" s="47"/>
      <c r="X856" s="47"/>
      <c r="Y856" s="47"/>
      <c r="Z856" s="47"/>
    </row>
    <row r="857" spans="1:26" ht="15.75" customHeight="1">
      <c r="A857" s="444"/>
      <c r="B857" s="47"/>
      <c r="C857" s="472"/>
      <c r="D857" s="47"/>
      <c r="E857" s="47"/>
      <c r="F857" s="47"/>
      <c r="G857" s="47"/>
      <c r="H857" s="47"/>
      <c r="I857" s="444"/>
      <c r="J857" s="446"/>
      <c r="K857" s="446"/>
      <c r="L857" s="444"/>
      <c r="M857" s="444"/>
      <c r="N857" s="446"/>
      <c r="O857" s="446"/>
      <c r="P857" s="444"/>
      <c r="Q857" s="444"/>
      <c r="R857" s="47"/>
      <c r="S857" s="47"/>
      <c r="T857" s="47"/>
      <c r="U857" s="47"/>
      <c r="V857" s="47"/>
      <c r="W857" s="47"/>
      <c r="X857" s="47"/>
      <c r="Y857" s="47"/>
      <c r="Z857" s="47"/>
    </row>
    <row r="858" spans="1:26" ht="15.75" customHeight="1">
      <c r="A858" s="444"/>
      <c r="B858" s="47"/>
      <c r="C858" s="472"/>
      <c r="D858" s="47"/>
      <c r="E858" s="47"/>
      <c r="F858" s="47"/>
      <c r="G858" s="47"/>
      <c r="H858" s="47"/>
      <c r="I858" s="444"/>
      <c r="J858" s="446"/>
      <c r="K858" s="446"/>
      <c r="L858" s="444"/>
      <c r="M858" s="444"/>
      <c r="N858" s="446"/>
      <c r="O858" s="446"/>
      <c r="P858" s="444"/>
      <c r="Q858" s="444"/>
      <c r="R858" s="47"/>
      <c r="S858" s="47"/>
      <c r="T858" s="47"/>
      <c r="U858" s="47"/>
      <c r="V858" s="47"/>
      <c r="W858" s="47"/>
      <c r="X858" s="47"/>
      <c r="Y858" s="47"/>
      <c r="Z858" s="47"/>
    </row>
    <row r="859" spans="1:26" ht="15.75" customHeight="1">
      <c r="A859" s="444"/>
      <c r="B859" s="47"/>
      <c r="C859" s="472"/>
      <c r="D859" s="47"/>
      <c r="E859" s="47"/>
      <c r="F859" s="47"/>
      <c r="G859" s="47"/>
      <c r="H859" s="47"/>
      <c r="I859" s="444"/>
      <c r="J859" s="446"/>
      <c r="K859" s="446"/>
      <c r="L859" s="444"/>
      <c r="M859" s="444"/>
      <c r="N859" s="446"/>
      <c r="O859" s="446"/>
      <c r="P859" s="444"/>
      <c r="Q859" s="444"/>
      <c r="R859" s="47"/>
      <c r="S859" s="47"/>
      <c r="T859" s="47"/>
      <c r="U859" s="47"/>
      <c r="V859" s="47"/>
      <c r="W859" s="47"/>
      <c r="X859" s="47"/>
      <c r="Y859" s="47"/>
      <c r="Z859" s="47"/>
    </row>
    <row r="860" spans="1:26" ht="15.75" customHeight="1">
      <c r="A860" s="444"/>
      <c r="B860" s="47"/>
      <c r="C860" s="472"/>
      <c r="D860" s="47"/>
      <c r="E860" s="47"/>
      <c r="F860" s="47"/>
      <c r="G860" s="47"/>
      <c r="H860" s="47"/>
      <c r="I860" s="444"/>
      <c r="J860" s="446"/>
      <c r="K860" s="446"/>
      <c r="L860" s="444"/>
      <c r="M860" s="444"/>
      <c r="N860" s="446"/>
      <c r="O860" s="446"/>
      <c r="P860" s="444"/>
      <c r="Q860" s="444"/>
      <c r="R860" s="47"/>
      <c r="S860" s="47"/>
      <c r="T860" s="47"/>
      <c r="U860" s="47"/>
      <c r="V860" s="47"/>
      <c r="W860" s="47"/>
      <c r="X860" s="47"/>
      <c r="Y860" s="47"/>
      <c r="Z860" s="47"/>
    </row>
    <row r="861" spans="1:26" ht="15.75" customHeight="1">
      <c r="A861" s="444"/>
      <c r="B861" s="47"/>
      <c r="C861" s="472"/>
      <c r="D861" s="47"/>
      <c r="E861" s="47"/>
      <c r="F861" s="47"/>
      <c r="G861" s="47"/>
      <c r="H861" s="47"/>
      <c r="I861" s="444"/>
      <c r="J861" s="446"/>
      <c r="K861" s="446"/>
      <c r="L861" s="444"/>
      <c r="M861" s="444"/>
      <c r="N861" s="446"/>
      <c r="O861" s="446"/>
      <c r="P861" s="444"/>
      <c r="Q861" s="444"/>
      <c r="R861" s="47"/>
      <c r="S861" s="47"/>
      <c r="T861" s="47"/>
      <c r="U861" s="47"/>
      <c r="V861" s="47"/>
      <c r="W861" s="47"/>
      <c r="X861" s="47"/>
      <c r="Y861" s="47"/>
      <c r="Z861" s="47"/>
    </row>
    <row r="862" spans="1:26" ht="15.75" customHeight="1">
      <c r="A862" s="444"/>
      <c r="B862" s="47"/>
      <c r="C862" s="472"/>
      <c r="D862" s="47"/>
      <c r="E862" s="47"/>
      <c r="F862" s="47"/>
      <c r="G862" s="47"/>
      <c r="H862" s="47"/>
      <c r="I862" s="444"/>
      <c r="J862" s="446"/>
      <c r="K862" s="446"/>
      <c r="L862" s="444"/>
      <c r="M862" s="444"/>
      <c r="N862" s="446"/>
      <c r="O862" s="446"/>
      <c r="P862" s="444"/>
      <c r="Q862" s="444"/>
      <c r="R862" s="47"/>
      <c r="S862" s="47"/>
      <c r="T862" s="47"/>
      <c r="U862" s="47"/>
      <c r="V862" s="47"/>
      <c r="W862" s="47"/>
      <c r="X862" s="47"/>
      <c r="Y862" s="47"/>
      <c r="Z862" s="47"/>
    </row>
    <row r="863" spans="1:26" ht="15.75" customHeight="1">
      <c r="A863" s="444"/>
      <c r="B863" s="47"/>
      <c r="C863" s="472"/>
      <c r="D863" s="47"/>
      <c r="E863" s="47"/>
      <c r="F863" s="47"/>
      <c r="G863" s="47"/>
      <c r="H863" s="47"/>
      <c r="I863" s="444"/>
      <c r="J863" s="446"/>
      <c r="K863" s="446"/>
      <c r="L863" s="444"/>
      <c r="M863" s="444"/>
      <c r="N863" s="446"/>
      <c r="O863" s="446"/>
      <c r="P863" s="444"/>
      <c r="Q863" s="444"/>
      <c r="R863" s="47"/>
      <c r="S863" s="47"/>
      <c r="T863" s="47"/>
      <c r="U863" s="47"/>
      <c r="V863" s="47"/>
      <c r="W863" s="47"/>
      <c r="X863" s="47"/>
      <c r="Y863" s="47"/>
      <c r="Z863" s="47"/>
    </row>
    <row r="864" spans="1:26" ht="15.75" customHeight="1">
      <c r="A864" s="444"/>
      <c r="B864" s="47"/>
      <c r="C864" s="472"/>
      <c r="D864" s="47"/>
      <c r="E864" s="47"/>
      <c r="F864" s="47"/>
      <c r="G864" s="47"/>
      <c r="H864" s="47"/>
      <c r="I864" s="444"/>
      <c r="J864" s="446"/>
      <c r="K864" s="446"/>
      <c r="L864" s="444"/>
      <c r="M864" s="444"/>
      <c r="N864" s="446"/>
      <c r="O864" s="446"/>
      <c r="P864" s="444"/>
      <c r="Q864" s="444"/>
      <c r="R864" s="47"/>
      <c r="S864" s="47"/>
      <c r="T864" s="47"/>
      <c r="U864" s="47"/>
      <c r="V864" s="47"/>
      <c r="W864" s="47"/>
      <c r="X864" s="47"/>
      <c r="Y864" s="47"/>
      <c r="Z864" s="47"/>
    </row>
    <row r="865" spans="1:26" ht="15.75" customHeight="1">
      <c r="A865" s="444"/>
      <c r="B865" s="47"/>
      <c r="C865" s="472"/>
      <c r="D865" s="47"/>
      <c r="E865" s="47"/>
      <c r="F865" s="47"/>
      <c r="G865" s="47"/>
      <c r="H865" s="47"/>
      <c r="I865" s="444"/>
      <c r="J865" s="446"/>
      <c r="K865" s="446"/>
      <c r="L865" s="444"/>
      <c r="M865" s="444"/>
      <c r="N865" s="446"/>
      <c r="O865" s="446"/>
      <c r="P865" s="444"/>
      <c r="Q865" s="444"/>
      <c r="R865" s="47"/>
      <c r="S865" s="47"/>
      <c r="T865" s="47"/>
      <c r="U865" s="47"/>
      <c r="V865" s="47"/>
      <c r="W865" s="47"/>
      <c r="X865" s="47"/>
      <c r="Y865" s="47"/>
      <c r="Z865" s="47"/>
    </row>
    <row r="866" spans="1:26" ht="15.75" customHeight="1">
      <c r="A866" s="444"/>
      <c r="B866" s="47"/>
      <c r="C866" s="472"/>
      <c r="D866" s="47"/>
      <c r="E866" s="47"/>
      <c r="F866" s="47"/>
      <c r="G866" s="47"/>
      <c r="H866" s="47"/>
      <c r="I866" s="444"/>
      <c r="J866" s="446"/>
      <c r="K866" s="446"/>
      <c r="L866" s="444"/>
      <c r="M866" s="444"/>
      <c r="N866" s="446"/>
      <c r="O866" s="446"/>
      <c r="P866" s="444"/>
      <c r="Q866" s="444"/>
      <c r="R866" s="47"/>
      <c r="S866" s="47"/>
      <c r="T866" s="47"/>
      <c r="U866" s="47"/>
      <c r="V866" s="47"/>
      <c r="W866" s="47"/>
      <c r="X866" s="47"/>
      <c r="Y866" s="47"/>
      <c r="Z866" s="47"/>
    </row>
    <row r="867" spans="1:26" ht="15.75" customHeight="1">
      <c r="A867" s="444"/>
      <c r="B867" s="47"/>
      <c r="C867" s="472"/>
      <c r="D867" s="47"/>
      <c r="E867" s="47"/>
      <c r="F867" s="47"/>
      <c r="G867" s="47"/>
      <c r="H867" s="47"/>
      <c r="I867" s="444"/>
      <c r="J867" s="446"/>
      <c r="K867" s="446"/>
      <c r="L867" s="444"/>
      <c r="M867" s="444"/>
      <c r="N867" s="446"/>
      <c r="O867" s="446"/>
      <c r="P867" s="444"/>
      <c r="Q867" s="444"/>
      <c r="R867" s="47"/>
      <c r="S867" s="47"/>
      <c r="T867" s="47"/>
      <c r="U867" s="47"/>
      <c r="V867" s="47"/>
      <c r="W867" s="47"/>
      <c r="X867" s="47"/>
      <c r="Y867" s="47"/>
      <c r="Z867" s="47"/>
    </row>
    <row r="868" spans="1:26" ht="15.75" customHeight="1">
      <c r="A868" s="444"/>
      <c r="B868" s="47"/>
      <c r="C868" s="472"/>
      <c r="D868" s="47"/>
      <c r="E868" s="47"/>
      <c r="F868" s="47"/>
      <c r="G868" s="47"/>
      <c r="H868" s="47"/>
      <c r="I868" s="444"/>
      <c r="J868" s="446"/>
      <c r="K868" s="446"/>
      <c r="L868" s="444"/>
      <c r="M868" s="444"/>
      <c r="N868" s="446"/>
      <c r="O868" s="446"/>
      <c r="P868" s="444"/>
      <c r="Q868" s="444"/>
      <c r="R868" s="47"/>
      <c r="S868" s="47"/>
      <c r="T868" s="47"/>
      <c r="U868" s="47"/>
      <c r="V868" s="47"/>
      <c r="W868" s="47"/>
      <c r="X868" s="47"/>
      <c r="Y868" s="47"/>
      <c r="Z868" s="47"/>
    </row>
    <row r="869" spans="1:26" ht="15.75" customHeight="1">
      <c r="A869" s="444"/>
      <c r="B869" s="47"/>
      <c r="C869" s="472"/>
      <c r="D869" s="47"/>
      <c r="E869" s="47"/>
      <c r="F869" s="47"/>
      <c r="G869" s="47"/>
      <c r="H869" s="47"/>
      <c r="I869" s="444"/>
      <c r="J869" s="446"/>
      <c r="K869" s="446"/>
      <c r="L869" s="444"/>
      <c r="M869" s="444"/>
      <c r="N869" s="446"/>
      <c r="O869" s="446"/>
      <c r="P869" s="444"/>
      <c r="Q869" s="444"/>
      <c r="R869" s="47"/>
      <c r="S869" s="47"/>
      <c r="T869" s="47"/>
      <c r="U869" s="47"/>
      <c r="V869" s="47"/>
      <c r="W869" s="47"/>
      <c r="X869" s="47"/>
      <c r="Y869" s="47"/>
      <c r="Z869" s="47"/>
    </row>
    <row r="870" spans="1:26" ht="15.75" customHeight="1">
      <c r="A870" s="444"/>
      <c r="B870" s="47"/>
      <c r="C870" s="472"/>
      <c r="D870" s="47"/>
      <c r="E870" s="47"/>
      <c r="F870" s="47"/>
      <c r="G870" s="47"/>
      <c r="H870" s="47"/>
      <c r="I870" s="444"/>
      <c r="J870" s="446"/>
      <c r="K870" s="446"/>
      <c r="L870" s="444"/>
      <c r="M870" s="444"/>
      <c r="N870" s="446"/>
      <c r="O870" s="446"/>
      <c r="P870" s="444"/>
      <c r="Q870" s="444"/>
      <c r="R870" s="47"/>
      <c r="S870" s="47"/>
      <c r="T870" s="47"/>
      <c r="U870" s="47"/>
      <c r="V870" s="47"/>
      <c r="W870" s="47"/>
      <c r="X870" s="47"/>
      <c r="Y870" s="47"/>
      <c r="Z870" s="47"/>
    </row>
    <row r="871" spans="1:26" ht="15.75" customHeight="1">
      <c r="A871" s="444"/>
      <c r="B871" s="47"/>
      <c r="C871" s="472"/>
      <c r="D871" s="47"/>
      <c r="E871" s="47"/>
      <c r="F871" s="47"/>
      <c r="G871" s="47"/>
      <c r="H871" s="47"/>
      <c r="I871" s="444"/>
      <c r="J871" s="446"/>
      <c r="K871" s="446"/>
      <c r="L871" s="444"/>
      <c r="M871" s="444"/>
      <c r="N871" s="446"/>
      <c r="O871" s="446"/>
      <c r="P871" s="444"/>
      <c r="Q871" s="444"/>
      <c r="R871" s="47"/>
      <c r="S871" s="47"/>
      <c r="T871" s="47"/>
      <c r="U871" s="47"/>
      <c r="V871" s="47"/>
      <c r="W871" s="47"/>
      <c r="X871" s="47"/>
      <c r="Y871" s="47"/>
      <c r="Z871" s="47"/>
    </row>
    <row r="872" spans="1:26" ht="15.75" customHeight="1">
      <c r="A872" s="444"/>
      <c r="B872" s="47"/>
      <c r="C872" s="472"/>
      <c r="D872" s="47"/>
      <c r="E872" s="47"/>
      <c r="F872" s="47"/>
      <c r="G872" s="47"/>
      <c r="H872" s="47"/>
      <c r="I872" s="444"/>
      <c r="J872" s="446"/>
      <c r="K872" s="446"/>
      <c r="L872" s="444"/>
      <c r="M872" s="444"/>
      <c r="N872" s="446"/>
      <c r="O872" s="446"/>
      <c r="P872" s="444"/>
      <c r="Q872" s="444"/>
      <c r="R872" s="47"/>
      <c r="S872" s="47"/>
      <c r="T872" s="47"/>
      <c r="U872" s="47"/>
      <c r="V872" s="47"/>
      <c r="W872" s="47"/>
      <c r="X872" s="47"/>
      <c r="Y872" s="47"/>
      <c r="Z872" s="47"/>
    </row>
    <row r="873" spans="1:26" ht="15.75" customHeight="1">
      <c r="A873" s="444"/>
      <c r="B873" s="47"/>
      <c r="C873" s="472"/>
      <c r="D873" s="47"/>
      <c r="E873" s="47"/>
      <c r="F873" s="47"/>
      <c r="G873" s="47"/>
      <c r="H873" s="47"/>
      <c r="I873" s="444"/>
      <c r="J873" s="446"/>
      <c r="K873" s="446"/>
      <c r="L873" s="444"/>
      <c r="M873" s="444"/>
      <c r="N873" s="446"/>
      <c r="O873" s="446"/>
      <c r="P873" s="444"/>
      <c r="Q873" s="444"/>
      <c r="R873" s="47"/>
      <c r="S873" s="47"/>
      <c r="T873" s="47"/>
      <c r="U873" s="47"/>
      <c r="V873" s="47"/>
      <c r="W873" s="47"/>
      <c r="X873" s="47"/>
      <c r="Y873" s="47"/>
      <c r="Z873" s="47"/>
    </row>
    <row r="874" spans="1:26" ht="15.75" customHeight="1">
      <c r="A874" s="444"/>
      <c r="B874" s="47"/>
      <c r="C874" s="472"/>
      <c r="D874" s="47"/>
      <c r="E874" s="47"/>
      <c r="F874" s="47"/>
      <c r="G874" s="47"/>
      <c r="H874" s="47"/>
      <c r="I874" s="444"/>
      <c r="J874" s="446"/>
      <c r="K874" s="446"/>
      <c r="L874" s="444"/>
      <c r="M874" s="444"/>
      <c r="N874" s="446"/>
      <c r="O874" s="446"/>
      <c r="P874" s="444"/>
      <c r="Q874" s="444"/>
      <c r="R874" s="47"/>
      <c r="S874" s="47"/>
      <c r="T874" s="47"/>
      <c r="U874" s="47"/>
      <c r="V874" s="47"/>
      <c r="W874" s="47"/>
      <c r="X874" s="47"/>
      <c r="Y874" s="47"/>
      <c r="Z874" s="47"/>
    </row>
    <row r="875" spans="1:26" ht="15.75" customHeight="1">
      <c r="A875" s="444"/>
      <c r="B875" s="47"/>
      <c r="C875" s="472"/>
      <c r="D875" s="47"/>
      <c r="E875" s="47"/>
      <c r="F875" s="47"/>
      <c r="G875" s="47"/>
      <c r="H875" s="47"/>
      <c r="I875" s="444"/>
      <c r="J875" s="446"/>
      <c r="K875" s="446"/>
      <c r="L875" s="444"/>
      <c r="M875" s="444"/>
      <c r="N875" s="446"/>
      <c r="O875" s="446"/>
      <c r="P875" s="444"/>
      <c r="Q875" s="444"/>
      <c r="R875" s="47"/>
      <c r="S875" s="47"/>
      <c r="T875" s="47"/>
      <c r="U875" s="47"/>
      <c r="V875" s="47"/>
      <c r="W875" s="47"/>
      <c r="X875" s="47"/>
      <c r="Y875" s="47"/>
      <c r="Z875" s="47"/>
    </row>
    <row r="876" spans="1:26" ht="15.75" customHeight="1">
      <c r="A876" s="444"/>
      <c r="B876" s="47"/>
      <c r="C876" s="472"/>
      <c r="D876" s="47"/>
      <c r="E876" s="47"/>
      <c r="F876" s="47"/>
      <c r="G876" s="47"/>
      <c r="H876" s="47"/>
      <c r="I876" s="444"/>
      <c r="J876" s="446"/>
      <c r="K876" s="446"/>
      <c r="L876" s="444"/>
      <c r="M876" s="444"/>
      <c r="N876" s="446"/>
      <c r="O876" s="446"/>
      <c r="P876" s="444"/>
      <c r="Q876" s="444"/>
      <c r="R876" s="47"/>
      <c r="S876" s="47"/>
      <c r="T876" s="47"/>
      <c r="U876" s="47"/>
      <c r="V876" s="47"/>
      <c r="W876" s="47"/>
      <c r="X876" s="47"/>
      <c r="Y876" s="47"/>
      <c r="Z876" s="47"/>
    </row>
    <row r="877" spans="1:26" ht="15.75" customHeight="1">
      <c r="A877" s="444"/>
      <c r="B877" s="47"/>
      <c r="C877" s="472"/>
      <c r="D877" s="47"/>
      <c r="E877" s="47"/>
      <c r="F877" s="47"/>
      <c r="G877" s="47"/>
      <c r="H877" s="47"/>
      <c r="I877" s="444"/>
      <c r="J877" s="446"/>
      <c r="K877" s="446"/>
      <c r="L877" s="444"/>
      <c r="M877" s="444"/>
      <c r="N877" s="446"/>
      <c r="O877" s="446"/>
      <c r="P877" s="444"/>
      <c r="Q877" s="444"/>
      <c r="R877" s="47"/>
      <c r="S877" s="47"/>
      <c r="T877" s="47"/>
      <c r="U877" s="47"/>
      <c r="V877" s="47"/>
      <c r="W877" s="47"/>
      <c r="X877" s="47"/>
      <c r="Y877" s="47"/>
      <c r="Z877" s="47"/>
    </row>
    <row r="878" spans="1:26" ht="15.75" customHeight="1">
      <c r="A878" s="444"/>
      <c r="B878" s="47"/>
      <c r="C878" s="472"/>
      <c r="D878" s="47"/>
      <c r="E878" s="47"/>
      <c r="F878" s="47"/>
      <c r="G878" s="47"/>
      <c r="H878" s="47"/>
      <c r="I878" s="444"/>
      <c r="J878" s="446"/>
      <c r="K878" s="446"/>
      <c r="L878" s="444"/>
      <c r="M878" s="444"/>
      <c r="N878" s="446"/>
      <c r="O878" s="446"/>
      <c r="P878" s="444"/>
      <c r="Q878" s="444"/>
      <c r="R878" s="47"/>
      <c r="S878" s="47"/>
      <c r="T878" s="47"/>
      <c r="U878" s="47"/>
      <c r="V878" s="47"/>
      <c r="W878" s="47"/>
      <c r="X878" s="47"/>
      <c r="Y878" s="47"/>
      <c r="Z878" s="47"/>
    </row>
    <row r="879" spans="1:26" ht="15.75" customHeight="1">
      <c r="A879" s="444"/>
      <c r="B879" s="47"/>
      <c r="C879" s="472"/>
      <c r="D879" s="47"/>
      <c r="E879" s="47"/>
      <c r="F879" s="47"/>
      <c r="G879" s="47"/>
      <c r="H879" s="47"/>
      <c r="I879" s="444"/>
      <c r="J879" s="446"/>
      <c r="K879" s="446"/>
      <c r="L879" s="444"/>
      <c r="M879" s="444"/>
      <c r="N879" s="446"/>
      <c r="O879" s="446"/>
      <c r="P879" s="444"/>
      <c r="Q879" s="444"/>
      <c r="R879" s="47"/>
      <c r="S879" s="47"/>
      <c r="T879" s="47"/>
      <c r="U879" s="47"/>
      <c r="V879" s="47"/>
      <c r="W879" s="47"/>
      <c r="X879" s="47"/>
      <c r="Y879" s="47"/>
      <c r="Z879" s="47"/>
    </row>
    <row r="880" spans="1:26" ht="15.75" customHeight="1">
      <c r="A880" s="444"/>
      <c r="B880" s="47"/>
      <c r="C880" s="472"/>
      <c r="D880" s="47"/>
      <c r="E880" s="47"/>
      <c r="F880" s="47"/>
      <c r="G880" s="47"/>
      <c r="H880" s="47"/>
      <c r="I880" s="444"/>
      <c r="J880" s="446"/>
      <c r="K880" s="446"/>
      <c r="L880" s="444"/>
      <c r="M880" s="444"/>
      <c r="N880" s="446"/>
      <c r="O880" s="446"/>
      <c r="P880" s="444"/>
      <c r="Q880" s="444"/>
      <c r="R880" s="47"/>
      <c r="S880" s="47"/>
      <c r="T880" s="47"/>
      <c r="U880" s="47"/>
      <c r="V880" s="47"/>
      <c r="W880" s="47"/>
      <c r="X880" s="47"/>
      <c r="Y880" s="47"/>
      <c r="Z880" s="47"/>
    </row>
    <row r="881" spans="1:26" ht="15.75" customHeight="1">
      <c r="A881" s="444"/>
      <c r="B881" s="47"/>
      <c r="C881" s="472"/>
      <c r="D881" s="47"/>
      <c r="E881" s="47"/>
      <c r="F881" s="47"/>
      <c r="G881" s="47"/>
      <c r="H881" s="47"/>
      <c r="I881" s="444"/>
      <c r="J881" s="446"/>
      <c r="K881" s="446"/>
      <c r="L881" s="444"/>
      <c r="M881" s="444"/>
      <c r="N881" s="446"/>
      <c r="O881" s="446"/>
      <c r="P881" s="444"/>
      <c r="Q881" s="444"/>
      <c r="R881" s="47"/>
      <c r="S881" s="47"/>
      <c r="T881" s="47"/>
      <c r="U881" s="47"/>
      <c r="V881" s="47"/>
      <c r="W881" s="47"/>
      <c r="X881" s="47"/>
      <c r="Y881" s="47"/>
      <c r="Z881" s="47"/>
    </row>
    <row r="882" spans="1:26" ht="15.75" customHeight="1">
      <c r="A882" s="444"/>
      <c r="B882" s="47"/>
      <c r="C882" s="472"/>
      <c r="D882" s="47"/>
      <c r="E882" s="47"/>
      <c r="F882" s="47"/>
      <c r="G882" s="47"/>
      <c r="H882" s="47"/>
      <c r="I882" s="444"/>
      <c r="J882" s="446"/>
      <c r="K882" s="446"/>
      <c r="L882" s="444"/>
      <c r="M882" s="444"/>
      <c r="N882" s="446"/>
      <c r="O882" s="446"/>
      <c r="P882" s="444"/>
      <c r="Q882" s="444"/>
      <c r="R882" s="47"/>
      <c r="S882" s="47"/>
      <c r="T882" s="47"/>
      <c r="U882" s="47"/>
      <c r="V882" s="47"/>
      <c r="W882" s="47"/>
      <c r="X882" s="47"/>
      <c r="Y882" s="47"/>
      <c r="Z882" s="47"/>
    </row>
    <row r="883" spans="1:26" ht="15.75" customHeight="1">
      <c r="A883" s="444"/>
      <c r="B883" s="47"/>
      <c r="C883" s="472"/>
      <c r="D883" s="47"/>
      <c r="E883" s="47"/>
      <c r="F883" s="47"/>
      <c r="G883" s="47"/>
      <c r="H883" s="47"/>
      <c r="I883" s="444"/>
      <c r="J883" s="446"/>
      <c r="K883" s="446"/>
      <c r="L883" s="444"/>
      <c r="M883" s="444"/>
      <c r="N883" s="446"/>
      <c r="O883" s="446"/>
      <c r="P883" s="444"/>
      <c r="Q883" s="444"/>
      <c r="R883" s="47"/>
      <c r="S883" s="47"/>
      <c r="T883" s="47"/>
      <c r="U883" s="47"/>
      <c r="V883" s="47"/>
      <c r="W883" s="47"/>
      <c r="X883" s="47"/>
      <c r="Y883" s="47"/>
      <c r="Z883" s="47"/>
    </row>
    <row r="884" spans="1:26" ht="15.75" customHeight="1">
      <c r="A884" s="444"/>
      <c r="B884" s="47"/>
      <c r="C884" s="472"/>
      <c r="D884" s="47"/>
      <c r="E884" s="47"/>
      <c r="F884" s="47"/>
      <c r="G884" s="47"/>
      <c r="H884" s="47"/>
      <c r="I884" s="444"/>
      <c r="J884" s="446"/>
      <c r="K884" s="446"/>
      <c r="L884" s="444"/>
      <c r="M884" s="444"/>
      <c r="N884" s="446"/>
      <c r="O884" s="446"/>
      <c r="P884" s="444"/>
      <c r="Q884" s="444"/>
      <c r="R884" s="47"/>
      <c r="S884" s="47"/>
      <c r="T884" s="47"/>
      <c r="U884" s="47"/>
      <c r="V884" s="47"/>
      <c r="W884" s="47"/>
      <c r="X884" s="47"/>
      <c r="Y884" s="47"/>
      <c r="Z884" s="47"/>
    </row>
    <row r="885" spans="1:26" ht="15.75" customHeight="1">
      <c r="A885" s="444"/>
      <c r="B885" s="47"/>
      <c r="C885" s="472"/>
      <c r="D885" s="47"/>
      <c r="E885" s="47"/>
      <c r="F885" s="47"/>
      <c r="G885" s="47"/>
      <c r="H885" s="47"/>
      <c r="I885" s="444"/>
      <c r="J885" s="446"/>
      <c r="K885" s="446"/>
      <c r="L885" s="444"/>
      <c r="M885" s="444"/>
      <c r="N885" s="446"/>
      <c r="O885" s="446"/>
      <c r="P885" s="444"/>
      <c r="Q885" s="444"/>
      <c r="R885" s="47"/>
      <c r="S885" s="47"/>
      <c r="T885" s="47"/>
      <c r="U885" s="47"/>
      <c r="V885" s="47"/>
      <c r="W885" s="47"/>
      <c r="X885" s="47"/>
      <c r="Y885" s="47"/>
      <c r="Z885" s="47"/>
    </row>
    <row r="886" spans="1:26" ht="15.75" customHeight="1">
      <c r="A886" s="444"/>
      <c r="B886" s="47"/>
      <c r="C886" s="472"/>
      <c r="D886" s="47"/>
      <c r="E886" s="47"/>
      <c r="F886" s="47"/>
      <c r="G886" s="47"/>
      <c r="H886" s="47"/>
      <c r="I886" s="444"/>
      <c r="J886" s="446"/>
      <c r="K886" s="446"/>
      <c r="L886" s="444"/>
      <c r="M886" s="444"/>
      <c r="N886" s="446"/>
      <c r="O886" s="446"/>
      <c r="P886" s="444"/>
      <c r="Q886" s="444"/>
      <c r="R886" s="47"/>
      <c r="S886" s="47"/>
      <c r="T886" s="47"/>
      <c r="U886" s="47"/>
      <c r="V886" s="47"/>
      <c r="W886" s="47"/>
      <c r="X886" s="47"/>
      <c r="Y886" s="47"/>
      <c r="Z886" s="47"/>
    </row>
    <row r="887" spans="1:26" ht="15.75" customHeight="1">
      <c r="A887" s="444"/>
      <c r="B887" s="47"/>
      <c r="C887" s="472"/>
      <c r="D887" s="47"/>
      <c r="E887" s="47"/>
      <c r="F887" s="47"/>
      <c r="G887" s="47"/>
      <c r="H887" s="47"/>
      <c r="I887" s="444"/>
      <c r="J887" s="446"/>
      <c r="K887" s="446"/>
      <c r="L887" s="444"/>
      <c r="M887" s="444"/>
      <c r="N887" s="446"/>
      <c r="O887" s="446"/>
      <c r="P887" s="444"/>
      <c r="Q887" s="444"/>
      <c r="R887" s="47"/>
      <c r="S887" s="47"/>
      <c r="T887" s="47"/>
      <c r="U887" s="47"/>
      <c r="V887" s="47"/>
      <c r="W887" s="47"/>
      <c r="X887" s="47"/>
      <c r="Y887" s="47"/>
      <c r="Z887" s="47"/>
    </row>
    <row r="888" spans="1:26" ht="15.75" customHeight="1">
      <c r="A888" s="444"/>
      <c r="B888" s="47"/>
      <c r="C888" s="472"/>
      <c r="D888" s="47"/>
      <c r="E888" s="47"/>
      <c r="F888" s="47"/>
      <c r="G888" s="47"/>
      <c r="H888" s="47"/>
      <c r="I888" s="444"/>
      <c r="J888" s="446"/>
      <c r="K888" s="446"/>
      <c r="L888" s="444"/>
      <c r="M888" s="444"/>
      <c r="N888" s="446"/>
      <c r="O888" s="446"/>
      <c r="P888" s="444"/>
      <c r="Q888" s="444"/>
      <c r="R888" s="47"/>
      <c r="S888" s="47"/>
      <c r="T888" s="47"/>
      <c r="U888" s="47"/>
      <c r="V888" s="47"/>
      <c r="W888" s="47"/>
      <c r="X888" s="47"/>
      <c r="Y888" s="47"/>
      <c r="Z888" s="47"/>
    </row>
    <row r="889" spans="1:26" ht="15.75" customHeight="1">
      <c r="A889" s="444"/>
      <c r="B889" s="47"/>
      <c r="C889" s="472"/>
      <c r="D889" s="47"/>
      <c r="E889" s="47"/>
      <c r="F889" s="47"/>
      <c r="G889" s="47"/>
      <c r="H889" s="47"/>
      <c r="I889" s="444"/>
      <c r="J889" s="446"/>
      <c r="K889" s="446"/>
      <c r="L889" s="444"/>
      <c r="M889" s="444"/>
      <c r="N889" s="446"/>
      <c r="O889" s="446"/>
      <c r="P889" s="444"/>
      <c r="Q889" s="444"/>
      <c r="R889" s="47"/>
      <c r="S889" s="47"/>
      <c r="T889" s="47"/>
      <c r="U889" s="47"/>
      <c r="V889" s="47"/>
      <c r="W889" s="47"/>
      <c r="X889" s="47"/>
      <c r="Y889" s="47"/>
      <c r="Z889" s="47"/>
    </row>
    <row r="890" spans="1:26" ht="15.75" customHeight="1">
      <c r="A890" s="444"/>
      <c r="B890" s="47"/>
      <c r="C890" s="472"/>
      <c r="D890" s="47"/>
      <c r="E890" s="47"/>
      <c r="F890" s="47"/>
      <c r="G890" s="47"/>
      <c r="H890" s="47"/>
      <c r="I890" s="444"/>
      <c r="J890" s="446"/>
      <c r="K890" s="446"/>
      <c r="L890" s="444"/>
      <c r="M890" s="444"/>
      <c r="N890" s="446"/>
      <c r="O890" s="446"/>
      <c r="P890" s="444"/>
      <c r="Q890" s="444"/>
      <c r="R890" s="47"/>
      <c r="S890" s="47"/>
      <c r="T890" s="47"/>
      <c r="U890" s="47"/>
      <c r="V890" s="47"/>
      <c r="W890" s="47"/>
      <c r="X890" s="47"/>
      <c r="Y890" s="47"/>
      <c r="Z890" s="47"/>
    </row>
    <row r="891" spans="1:26" ht="15.75" customHeight="1">
      <c r="A891" s="444"/>
      <c r="B891" s="47"/>
      <c r="C891" s="472"/>
      <c r="D891" s="47"/>
      <c r="E891" s="47"/>
      <c r="F891" s="47"/>
      <c r="G891" s="47"/>
      <c r="H891" s="47"/>
      <c r="I891" s="444"/>
      <c r="J891" s="446"/>
      <c r="K891" s="446"/>
      <c r="L891" s="444"/>
      <c r="M891" s="444"/>
      <c r="N891" s="446"/>
      <c r="O891" s="446"/>
      <c r="P891" s="444"/>
      <c r="Q891" s="444"/>
      <c r="R891" s="47"/>
      <c r="S891" s="47"/>
      <c r="T891" s="47"/>
      <c r="U891" s="47"/>
      <c r="V891" s="47"/>
      <c r="W891" s="47"/>
      <c r="X891" s="47"/>
      <c r="Y891" s="47"/>
      <c r="Z891" s="47"/>
    </row>
    <row r="892" spans="1:26" ht="15.75" customHeight="1">
      <c r="A892" s="444"/>
      <c r="B892" s="47"/>
      <c r="C892" s="472"/>
      <c r="D892" s="47"/>
      <c r="E892" s="47"/>
      <c r="F892" s="47"/>
      <c r="G892" s="47"/>
      <c r="H892" s="47"/>
      <c r="I892" s="444"/>
      <c r="J892" s="446"/>
      <c r="K892" s="446"/>
      <c r="L892" s="444"/>
      <c r="M892" s="444"/>
      <c r="N892" s="446"/>
      <c r="O892" s="446"/>
      <c r="P892" s="444"/>
      <c r="Q892" s="444"/>
      <c r="R892" s="47"/>
      <c r="S892" s="47"/>
      <c r="T892" s="47"/>
      <c r="U892" s="47"/>
      <c r="V892" s="47"/>
      <c r="W892" s="47"/>
      <c r="X892" s="47"/>
      <c r="Y892" s="47"/>
      <c r="Z892" s="47"/>
    </row>
    <row r="893" spans="1:26" ht="15.75" customHeight="1">
      <c r="A893" s="444"/>
      <c r="B893" s="47"/>
      <c r="C893" s="472"/>
      <c r="D893" s="47"/>
      <c r="E893" s="47"/>
      <c r="F893" s="47"/>
      <c r="G893" s="47"/>
      <c r="H893" s="47"/>
      <c r="I893" s="444"/>
      <c r="J893" s="446"/>
      <c r="K893" s="446"/>
      <c r="L893" s="444"/>
      <c r="M893" s="444"/>
      <c r="N893" s="446"/>
      <c r="O893" s="446"/>
      <c r="P893" s="444"/>
      <c r="Q893" s="444"/>
      <c r="R893" s="47"/>
      <c r="S893" s="47"/>
      <c r="T893" s="47"/>
      <c r="U893" s="47"/>
      <c r="V893" s="47"/>
      <c r="W893" s="47"/>
      <c r="X893" s="47"/>
      <c r="Y893" s="47"/>
      <c r="Z893" s="47"/>
    </row>
    <row r="894" spans="1:26" ht="15.75" customHeight="1">
      <c r="A894" s="444"/>
      <c r="B894" s="47"/>
      <c r="C894" s="472"/>
      <c r="D894" s="47"/>
      <c r="E894" s="47"/>
      <c r="F894" s="47"/>
      <c r="G894" s="47"/>
      <c r="H894" s="47"/>
      <c r="I894" s="444"/>
      <c r="J894" s="446"/>
      <c r="K894" s="446"/>
      <c r="L894" s="444"/>
      <c r="M894" s="444"/>
      <c r="N894" s="446"/>
      <c r="O894" s="446"/>
      <c r="P894" s="444"/>
      <c r="Q894" s="444"/>
      <c r="R894" s="47"/>
      <c r="S894" s="47"/>
      <c r="T894" s="47"/>
      <c r="U894" s="47"/>
      <c r="V894" s="47"/>
      <c r="W894" s="47"/>
      <c r="X894" s="47"/>
      <c r="Y894" s="47"/>
      <c r="Z894" s="47"/>
    </row>
    <row r="895" spans="1:26" ht="15.75" customHeight="1">
      <c r="A895" s="444"/>
      <c r="B895" s="47"/>
      <c r="C895" s="472"/>
      <c r="D895" s="47"/>
      <c r="E895" s="47"/>
      <c r="F895" s="47"/>
      <c r="G895" s="47"/>
      <c r="H895" s="47"/>
      <c r="I895" s="444"/>
      <c r="J895" s="446"/>
      <c r="K895" s="446"/>
      <c r="L895" s="444"/>
      <c r="M895" s="444"/>
      <c r="N895" s="446"/>
      <c r="O895" s="446"/>
      <c r="P895" s="444"/>
      <c r="Q895" s="444"/>
      <c r="R895" s="47"/>
      <c r="S895" s="47"/>
      <c r="T895" s="47"/>
      <c r="U895" s="47"/>
      <c r="V895" s="47"/>
      <c r="W895" s="47"/>
      <c r="X895" s="47"/>
      <c r="Y895" s="47"/>
      <c r="Z895" s="47"/>
    </row>
    <row r="896" spans="1:26" ht="15.75" customHeight="1">
      <c r="A896" s="444"/>
      <c r="B896" s="47"/>
      <c r="C896" s="472"/>
      <c r="D896" s="47"/>
      <c r="E896" s="47"/>
      <c r="F896" s="47"/>
      <c r="G896" s="47"/>
      <c r="H896" s="47"/>
      <c r="I896" s="444"/>
      <c r="J896" s="446"/>
      <c r="K896" s="446"/>
      <c r="L896" s="444"/>
      <c r="M896" s="444"/>
      <c r="N896" s="446"/>
      <c r="O896" s="446"/>
      <c r="P896" s="444"/>
      <c r="Q896" s="444"/>
      <c r="R896" s="47"/>
      <c r="S896" s="47"/>
      <c r="T896" s="47"/>
      <c r="U896" s="47"/>
      <c r="V896" s="47"/>
      <c r="W896" s="47"/>
      <c r="X896" s="47"/>
      <c r="Y896" s="47"/>
      <c r="Z896" s="47"/>
    </row>
    <row r="897" spans="1:26" ht="15.75" customHeight="1">
      <c r="A897" s="444"/>
      <c r="B897" s="47"/>
      <c r="C897" s="472"/>
      <c r="D897" s="47"/>
      <c r="E897" s="47"/>
      <c r="F897" s="47"/>
      <c r="G897" s="47"/>
      <c r="H897" s="47"/>
      <c r="I897" s="444"/>
      <c r="J897" s="446"/>
      <c r="K897" s="446"/>
      <c r="L897" s="444"/>
      <c r="M897" s="444"/>
      <c r="N897" s="446"/>
      <c r="O897" s="446"/>
      <c r="P897" s="444"/>
      <c r="Q897" s="444"/>
      <c r="R897" s="47"/>
      <c r="S897" s="47"/>
      <c r="T897" s="47"/>
      <c r="U897" s="47"/>
      <c r="V897" s="47"/>
      <c r="W897" s="47"/>
      <c r="X897" s="47"/>
      <c r="Y897" s="47"/>
      <c r="Z897" s="47"/>
    </row>
    <row r="898" spans="1:26" ht="15.75" customHeight="1">
      <c r="A898" s="444"/>
      <c r="B898" s="47"/>
      <c r="C898" s="472"/>
      <c r="D898" s="47"/>
      <c r="E898" s="47"/>
      <c r="F898" s="47"/>
      <c r="G898" s="47"/>
      <c r="H898" s="47"/>
      <c r="I898" s="444"/>
      <c r="J898" s="446"/>
      <c r="K898" s="446"/>
      <c r="L898" s="444"/>
      <c r="M898" s="444"/>
      <c r="N898" s="446"/>
      <c r="O898" s="446"/>
      <c r="P898" s="444"/>
      <c r="Q898" s="444"/>
      <c r="R898" s="47"/>
      <c r="S898" s="47"/>
      <c r="T898" s="47"/>
      <c r="U898" s="47"/>
      <c r="V898" s="47"/>
      <c r="W898" s="47"/>
      <c r="X898" s="47"/>
      <c r="Y898" s="47"/>
      <c r="Z898" s="47"/>
    </row>
    <row r="899" spans="1:26" ht="15.75" customHeight="1">
      <c r="A899" s="444"/>
      <c r="B899" s="47"/>
      <c r="C899" s="472"/>
      <c r="D899" s="47"/>
      <c r="E899" s="47"/>
      <c r="F899" s="47"/>
      <c r="G899" s="47"/>
      <c r="H899" s="47"/>
      <c r="I899" s="444"/>
      <c r="J899" s="446"/>
      <c r="K899" s="446"/>
      <c r="L899" s="444"/>
      <c r="M899" s="444"/>
      <c r="N899" s="446"/>
      <c r="O899" s="446"/>
      <c r="P899" s="444"/>
      <c r="Q899" s="444"/>
      <c r="R899" s="47"/>
      <c r="S899" s="47"/>
      <c r="T899" s="47"/>
      <c r="U899" s="47"/>
      <c r="V899" s="47"/>
      <c r="W899" s="47"/>
      <c r="X899" s="47"/>
      <c r="Y899" s="47"/>
      <c r="Z899" s="47"/>
    </row>
    <row r="900" spans="1:26" ht="15.75" customHeight="1">
      <c r="A900" s="444"/>
      <c r="B900" s="47"/>
      <c r="C900" s="472"/>
      <c r="D900" s="47"/>
      <c r="E900" s="47"/>
      <c r="F900" s="47"/>
      <c r="G900" s="47"/>
      <c r="H900" s="47"/>
      <c r="I900" s="444"/>
      <c r="J900" s="446"/>
      <c r="K900" s="446"/>
      <c r="L900" s="444"/>
      <c r="M900" s="444"/>
      <c r="N900" s="446"/>
      <c r="O900" s="446"/>
      <c r="P900" s="444"/>
      <c r="Q900" s="444"/>
      <c r="R900" s="47"/>
      <c r="S900" s="47"/>
      <c r="T900" s="47"/>
      <c r="U900" s="47"/>
      <c r="V900" s="47"/>
      <c r="W900" s="47"/>
      <c r="X900" s="47"/>
      <c r="Y900" s="47"/>
      <c r="Z900" s="47"/>
    </row>
    <row r="901" spans="1:26" ht="15.75" customHeight="1">
      <c r="A901" s="444"/>
      <c r="B901" s="47"/>
      <c r="C901" s="472"/>
      <c r="D901" s="47"/>
      <c r="E901" s="47"/>
      <c r="F901" s="47"/>
      <c r="G901" s="47"/>
      <c r="H901" s="47"/>
      <c r="I901" s="444"/>
      <c r="J901" s="446"/>
      <c r="K901" s="446"/>
      <c r="L901" s="444"/>
      <c r="M901" s="444"/>
      <c r="N901" s="446"/>
      <c r="O901" s="446"/>
      <c r="P901" s="444"/>
      <c r="Q901" s="444"/>
      <c r="R901" s="47"/>
      <c r="S901" s="47"/>
      <c r="T901" s="47"/>
      <c r="U901" s="47"/>
      <c r="V901" s="47"/>
      <c r="W901" s="47"/>
      <c r="X901" s="47"/>
      <c r="Y901" s="47"/>
      <c r="Z901" s="47"/>
    </row>
    <row r="902" spans="1:26" ht="15.75" customHeight="1">
      <c r="A902" s="444"/>
      <c r="B902" s="47"/>
      <c r="C902" s="472"/>
      <c r="D902" s="47"/>
      <c r="E902" s="47"/>
      <c r="F902" s="47"/>
      <c r="G902" s="47"/>
      <c r="H902" s="47"/>
      <c r="I902" s="444"/>
      <c r="J902" s="446"/>
      <c r="K902" s="446"/>
      <c r="L902" s="444"/>
      <c r="M902" s="444"/>
      <c r="N902" s="446"/>
      <c r="O902" s="446"/>
      <c r="P902" s="444"/>
      <c r="Q902" s="444"/>
      <c r="R902" s="47"/>
      <c r="S902" s="47"/>
      <c r="T902" s="47"/>
      <c r="U902" s="47"/>
      <c r="V902" s="47"/>
      <c r="W902" s="47"/>
      <c r="X902" s="47"/>
      <c r="Y902" s="47"/>
      <c r="Z902" s="47"/>
    </row>
    <row r="903" spans="1:26" ht="15.75" customHeight="1">
      <c r="A903" s="444"/>
      <c r="B903" s="47"/>
      <c r="C903" s="472"/>
      <c r="D903" s="47"/>
      <c r="E903" s="47"/>
      <c r="F903" s="47"/>
      <c r="G903" s="47"/>
      <c r="H903" s="47"/>
      <c r="I903" s="444"/>
      <c r="J903" s="446"/>
      <c r="K903" s="446"/>
      <c r="L903" s="444"/>
      <c r="M903" s="444"/>
      <c r="N903" s="446"/>
      <c r="O903" s="446"/>
      <c r="P903" s="444"/>
      <c r="Q903" s="444"/>
      <c r="R903" s="47"/>
      <c r="S903" s="47"/>
      <c r="T903" s="47"/>
      <c r="U903" s="47"/>
      <c r="V903" s="47"/>
      <c r="W903" s="47"/>
      <c r="X903" s="47"/>
      <c r="Y903" s="47"/>
      <c r="Z903" s="47"/>
    </row>
    <row r="904" spans="1:26" ht="15.75" customHeight="1">
      <c r="A904" s="444"/>
      <c r="B904" s="47"/>
      <c r="C904" s="472"/>
      <c r="D904" s="47"/>
      <c r="E904" s="47"/>
      <c r="F904" s="47"/>
      <c r="G904" s="47"/>
      <c r="H904" s="47"/>
      <c r="I904" s="444"/>
      <c r="J904" s="446"/>
      <c r="K904" s="446"/>
      <c r="L904" s="444"/>
      <c r="M904" s="444"/>
      <c r="N904" s="446"/>
      <c r="O904" s="446"/>
      <c r="P904" s="444"/>
      <c r="Q904" s="444"/>
      <c r="R904" s="47"/>
      <c r="S904" s="47"/>
      <c r="T904" s="47"/>
      <c r="U904" s="47"/>
      <c r="V904" s="47"/>
      <c r="W904" s="47"/>
      <c r="X904" s="47"/>
      <c r="Y904" s="47"/>
      <c r="Z904" s="47"/>
    </row>
    <row r="905" spans="1:26" ht="15.75" customHeight="1">
      <c r="A905" s="444"/>
      <c r="B905" s="47"/>
      <c r="C905" s="472"/>
      <c r="D905" s="47"/>
      <c r="E905" s="47"/>
      <c r="F905" s="47"/>
      <c r="G905" s="47"/>
      <c r="H905" s="47"/>
      <c r="I905" s="444"/>
      <c r="J905" s="446"/>
      <c r="K905" s="446"/>
      <c r="L905" s="444"/>
      <c r="M905" s="444"/>
      <c r="N905" s="446"/>
      <c r="O905" s="446"/>
      <c r="P905" s="444"/>
      <c r="Q905" s="444"/>
      <c r="R905" s="47"/>
      <c r="S905" s="47"/>
      <c r="T905" s="47"/>
      <c r="U905" s="47"/>
      <c r="V905" s="47"/>
      <c r="W905" s="47"/>
      <c r="X905" s="47"/>
      <c r="Y905" s="47"/>
      <c r="Z905" s="47"/>
    </row>
    <row r="906" spans="1:26" ht="15.75" customHeight="1">
      <c r="A906" s="444"/>
      <c r="B906" s="47"/>
      <c r="C906" s="472"/>
      <c r="D906" s="47"/>
      <c r="E906" s="47"/>
      <c r="F906" s="47"/>
      <c r="G906" s="47"/>
      <c r="H906" s="47"/>
      <c r="I906" s="444"/>
      <c r="J906" s="446"/>
      <c r="K906" s="446"/>
      <c r="L906" s="444"/>
      <c r="M906" s="444"/>
      <c r="N906" s="446"/>
      <c r="O906" s="446"/>
      <c r="P906" s="444"/>
      <c r="Q906" s="444"/>
      <c r="R906" s="47"/>
      <c r="S906" s="47"/>
      <c r="T906" s="47"/>
      <c r="U906" s="47"/>
      <c r="V906" s="47"/>
      <c r="W906" s="47"/>
      <c r="X906" s="47"/>
      <c r="Y906" s="47"/>
      <c r="Z906" s="47"/>
    </row>
    <row r="907" spans="1:26" ht="15.75" customHeight="1">
      <c r="A907" s="444"/>
      <c r="B907" s="47"/>
      <c r="C907" s="472"/>
      <c r="D907" s="47"/>
      <c r="E907" s="47"/>
      <c r="F907" s="47"/>
      <c r="G907" s="47"/>
      <c r="H907" s="47"/>
      <c r="I907" s="444"/>
      <c r="J907" s="446"/>
      <c r="K907" s="446"/>
      <c r="L907" s="444"/>
      <c r="M907" s="444"/>
      <c r="N907" s="446"/>
      <c r="O907" s="446"/>
      <c r="P907" s="444"/>
      <c r="Q907" s="444"/>
      <c r="R907" s="47"/>
      <c r="S907" s="47"/>
      <c r="T907" s="47"/>
      <c r="U907" s="47"/>
      <c r="V907" s="47"/>
      <c r="W907" s="47"/>
      <c r="X907" s="47"/>
      <c r="Y907" s="47"/>
      <c r="Z907" s="47"/>
    </row>
    <row r="908" spans="1:26" ht="15.75" customHeight="1">
      <c r="A908" s="444"/>
      <c r="B908" s="47"/>
      <c r="C908" s="472"/>
      <c r="D908" s="47"/>
      <c r="E908" s="47"/>
      <c r="F908" s="47"/>
      <c r="G908" s="47"/>
      <c r="H908" s="47"/>
      <c r="I908" s="444"/>
      <c r="J908" s="446"/>
      <c r="K908" s="446"/>
      <c r="L908" s="444"/>
      <c r="M908" s="444"/>
      <c r="N908" s="446"/>
      <c r="O908" s="446"/>
      <c r="P908" s="444"/>
      <c r="Q908" s="444"/>
      <c r="R908" s="47"/>
      <c r="S908" s="47"/>
      <c r="T908" s="47"/>
      <c r="U908" s="47"/>
      <c r="V908" s="47"/>
      <c r="W908" s="47"/>
      <c r="X908" s="47"/>
      <c r="Y908" s="47"/>
      <c r="Z908" s="47"/>
    </row>
    <row r="909" spans="1:26" ht="15.75" customHeight="1">
      <c r="A909" s="444"/>
      <c r="B909" s="47"/>
      <c r="C909" s="472"/>
      <c r="D909" s="47"/>
      <c r="E909" s="47"/>
      <c r="F909" s="47"/>
      <c r="G909" s="47"/>
      <c r="H909" s="47"/>
      <c r="I909" s="444"/>
      <c r="J909" s="446"/>
      <c r="K909" s="446"/>
      <c r="L909" s="444"/>
      <c r="M909" s="444"/>
      <c r="N909" s="446"/>
      <c r="O909" s="446"/>
      <c r="P909" s="444"/>
      <c r="Q909" s="444"/>
      <c r="R909" s="47"/>
      <c r="S909" s="47"/>
      <c r="T909" s="47"/>
      <c r="U909" s="47"/>
      <c r="V909" s="47"/>
      <c r="W909" s="47"/>
      <c r="X909" s="47"/>
      <c r="Y909" s="47"/>
      <c r="Z909" s="47"/>
    </row>
    <row r="910" spans="1:26" ht="15.75" customHeight="1">
      <c r="A910" s="444"/>
      <c r="B910" s="47"/>
      <c r="C910" s="472"/>
      <c r="D910" s="47"/>
      <c r="E910" s="47"/>
      <c r="F910" s="47"/>
      <c r="G910" s="47"/>
      <c r="H910" s="47"/>
      <c r="I910" s="444"/>
      <c r="J910" s="446"/>
      <c r="K910" s="446"/>
      <c r="L910" s="444"/>
      <c r="M910" s="444"/>
      <c r="N910" s="446"/>
      <c r="O910" s="446"/>
      <c r="P910" s="444"/>
      <c r="Q910" s="444"/>
      <c r="R910" s="47"/>
      <c r="S910" s="47"/>
      <c r="T910" s="47"/>
      <c r="U910" s="47"/>
      <c r="V910" s="47"/>
      <c r="W910" s="47"/>
      <c r="X910" s="47"/>
      <c r="Y910" s="47"/>
      <c r="Z910" s="47"/>
    </row>
    <row r="911" spans="1:26" ht="15.75" customHeight="1">
      <c r="A911" s="444"/>
      <c r="B911" s="47"/>
      <c r="C911" s="472"/>
      <c r="D911" s="47"/>
      <c r="E911" s="47"/>
      <c r="F911" s="47"/>
      <c r="G911" s="47"/>
      <c r="H911" s="47"/>
      <c r="I911" s="444"/>
      <c r="J911" s="446"/>
      <c r="K911" s="446"/>
      <c r="L911" s="444"/>
      <c r="M911" s="444"/>
      <c r="N911" s="446"/>
      <c r="O911" s="446"/>
      <c r="P911" s="444"/>
      <c r="Q911" s="444"/>
      <c r="R911" s="47"/>
      <c r="S911" s="47"/>
      <c r="T911" s="47"/>
      <c r="U911" s="47"/>
      <c r="V911" s="47"/>
      <c r="W911" s="47"/>
      <c r="X911" s="47"/>
      <c r="Y911" s="47"/>
      <c r="Z911" s="47"/>
    </row>
    <row r="912" spans="1:26" ht="15.75" customHeight="1">
      <c r="A912" s="444"/>
      <c r="B912" s="47"/>
      <c r="C912" s="472"/>
      <c r="D912" s="47"/>
      <c r="E912" s="47"/>
      <c r="F912" s="47"/>
      <c r="G912" s="47"/>
      <c r="H912" s="47"/>
      <c r="I912" s="444"/>
      <c r="J912" s="446"/>
      <c r="K912" s="446"/>
      <c r="L912" s="444"/>
      <c r="M912" s="444"/>
      <c r="N912" s="446"/>
      <c r="O912" s="446"/>
      <c r="P912" s="444"/>
      <c r="Q912" s="444"/>
      <c r="R912" s="47"/>
      <c r="S912" s="47"/>
      <c r="T912" s="47"/>
      <c r="U912" s="47"/>
      <c r="V912" s="47"/>
      <c r="W912" s="47"/>
      <c r="X912" s="47"/>
      <c r="Y912" s="47"/>
      <c r="Z912" s="47"/>
    </row>
    <row r="913" spans="1:26" ht="15.75" customHeight="1">
      <c r="A913" s="444"/>
      <c r="B913" s="47"/>
      <c r="C913" s="472"/>
      <c r="D913" s="47"/>
      <c r="E913" s="47"/>
      <c r="F913" s="47"/>
      <c r="G913" s="47"/>
      <c r="H913" s="47"/>
      <c r="I913" s="444"/>
      <c r="J913" s="446"/>
      <c r="K913" s="446"/>
      <c r="L913" s="444"/>
      <c r="M913" s="444"/>
      <c r="N913" s="446"/>
      <c r="O913" s="446"/>
      <c r="P913" s="444"/>
      <c r="Q913" s="444"/>
      <c r="R913" s="47"/>
      <c r="S913" s="47"/>
      <c r="T913" s="47"/>
      <c r="U913" s="47"/>
      <c r="V913" s="47"/>
      <c r="W913" s="47"/>
      <c r="X913" s="47"/>
      <c r="Y913" s="47"/>
      <c r="Z913" s="47"/>
    </row>
    <row r="914" spans="1:26" ht="15.75" customHeight="1">
      <c r="A914" s="444"/>
      <c r="B914" s="47"/>
      <c r="C914" s="472"/>
      <c r="D914" s="47"/>
      <c r="E914" s="47"/>
      <c r="F914" s="47"/>
      <c r="G914" s="47"/>
      <c r="H914" s="47"/>
      <c r="I914" s="444"/>
      <c r="J914" s="446"/>
      <c r="K914" s="446"/>
      <c r="L914" s="444"/>
      <c r="M914" s="444"/>
      <c r="N914" s="446"/>
      <c r="O914" s="446"/>
      <c r="P914" s="444"/>
      <c r="Q914" s="444"/>
      <c r="R914" s="47"/>
      <c r="S914" s="47"/>
      <c r="T914" s="47"/>
      <c r="U914" s="47"/>
      <c r="V914" s="47"/>
      <c r="W914" s="47"/>
      <c r="X914" s="47"/>
      <c r="Y914" s="47"/>
      <c r="Z914" s="47"/>
    </row>
    <row r="915" spans="1:26" ht="15.75" customHeight="1">
      <c r="A915" s="444"/>
      <c r="B915" s="47"/>
      <c r="C915" s="472"/>
      <c r="D915" s="47"/>
      <c r="E915" s="47"/>
      <c r="F915" s="47"/>
      <c r="G915" s="47"/>
      <c r="H915" s="47"/>
      <c r="I915" s="444"/>
      <c r="J915" s="446"/>
      <c r="K915" s="446"/>
      <c r="L915" s="444"/>
      <c r="M915" s="444"/>
      <c r="N915" s="446"/>
      <c r="O915" s="446"/>
      <c r="P915" s="444"/>
      <c r="Q915" s="444"/>
      <c r="R915" s="47"/>
      <c r="S915" s="47"/>
      <c r="T915" s="47"/>
      <c r="U915" s="47"/>
      <c r="V915" s="47"/>
      <c r="W915" s="47"/>
      <c r="X915" s="47"/>
      <c r="Y915" s="47"/>
      <c r="Z915" s="47"/>
    </row>
    <row r="916" spans="1:26" ht="15.75" customHeight="1">
      <c r="A916" s="444"/>
      <c r="B916" s="47"/>
      <c r="C916" s="472"/>
      <c r="D916" s="47"/>
      <c r="E916" s="47"/>
      <c r="F916" s="47"/>
      <c r="G916" s="47"/>
      <c r="H916" s="47"/>
      <c r="I916" s="444"/>
      <c r="J916" s="446"/>
      <c r="K916" s="446"/>
      <c r="L916" s="444"/>
      <c r="M916" s="444"/>
      <c r="N916" s="446"/>
      <c r="O916" s="446"/>
      <c r="P916" s="444"/>
      <c r="Q916" s="444"/>
      <c r="R916" s="47"/>
      <c r="S916" s="47"/>
      <c r="T916" s="47"/>
      <c r="U916" s="47"/>
      <c r="V916" s="47"/>
      <c r="W916" s="47"/>
      <c r="X916" s="47"/>
      <c r="Y916" s="47"/>
      <c r="Z916" s="47"/>
    </row>
    <row r="917" spans="1:26" ht="15.75" customHeight="1">
      <c r="A917" s="444"/>
      <c r="B917" s="47"/>
      <c r="C917" s="472"/>
      <c r="D917" s="47"/>
      <c r="E917" s="47"/>
      <c r="F917" s="47"/>
      <c r="G917" s="47"/>
      <c r="H917" s="47"/>
      <c r="I917" s="444"/>
      <c r="J917" s="446"/>
      <c r="K917" s="446"/>
      <c r="L917" s="444"/>
      <c r="M917" s="444"/>
      <c r="N917" s="446"/>
      <c r="O917" s="446"/>
      <c r="P917" s="444"/>
      <c r="Q917" s="444"/>
      <c r="R917" s="47"/>
      <c r="S917" s="47"/>
      <c r="T917" s="47"/>
      <c r="U917" s="47"/>
      <c r="V917" s="47"/>
      <c r="W917" s="47"/>
      <c r="X917" s="47"/>
      <c r="Y917" s="47"/>
      <c r="Z917" s="47"/>
    </row>
    <row r="918" spans="1:26" ht="15.75" customHeight="1">
      <c r="A918" s="444"/>
      <c r="B918" s="47"/>
      <c r="C918" s="472"/>
      <c r="D918" s="47"/>
      <c r="E918" s="47"/>
      <c r="F918" s="47"/>
      <c r="G918" s="47"/>
      <c r="H918" s="47"/>
      <c r="I918" s="444"/>
      <c r="J918" s="446"/>
      <c r="K918" s="446"/>
      <c r="L918" s="444"/>
      <c r="M918" s="444"/>
      <c r="N918" s="446"/>
      <c r="O918" s="446"/>
      <c r="P918" s="444"/>
      <c r="Q918" s="444"/>
      <c r="R918" s="47"/>
      <c r="S918" s="47"/>
      <c r="T918" s="47"/>
      <c r="U918" s="47"/>
      <c r="V918" s="47"/>
      <c r="W918" s="47"/>
      <c r="X918" s="47"/>
      <c r="Y918" s="47"/>
      <c r="Z918" s="47"/>
    </row>
    <row r="919" spans="1:26" ht="15.75" customHeight="1">
      <c r="A919" s="444"/>
      <c r="B919" s="47"/>
      <c r="C919" s="472"/>
      <c r="D919" s="47"/>
      <c r="E919" s="47"/>
      <c r="F919" s="47"/>
      <c r="G919" s="47"/>
      <c r="H919" s="47"/>
      <c r="I919" s="444"/>
      <c r="J919" s="446"/>
      <c r="K919" s="446"/>
      <c r="L919" s="444"/>
      <c r="M919" s="444"/>
      <c r="N919" s="446"/>
      <c r="O919" s="446"/>
      <c r="P919" s="444"/>
      <c r="Q919" s="444"/>
      <c r="R919" s="47"/>
      <c r="S919" s="47"/>
      <c r="T919" s="47"/>
      <c r="U919" s="47"/>
      <c r="V919" s="47"/>
      <c r="W919" s="47"/>
      <c r="X919" s="47"/>
      <c r="Y919" s="47"/>
      <c r="Z919" s="47"/>
    </row>
    <row r="920" spans="1:26" ht="15.75" customHeight="1">
      <c r="A920" s="444"/>
      <c r="B920" s="47"/>
      <c r="C920" s="472"/>
      <c r="D920" s="47"/>
      <c r="E920" s="47"/>
      <c r="F920" s="47"/>
      <c r="G920" s="47"/>
      <c r="H920" s="47"/>
      <c r="I920" s="444"/>
      <c r="J920" s="446"/>
      <c r="K920" s="446"/>
      <c r="L920" s="444"/>
      <c r="M920" s="444"/>
      <c r="N920" s="446"/>
      <c r="O920" s="446"/>
      <c r="P920" s="444"/>
      <c r="Q920" s="444"/>
      <c r="R920" s="47"/>
      <c r="S920" s="47"/>
      <c r="T920" s="47"/>
      <c r="U920" s="47"/>
      <c r="V920" s="47"/>
      <c r="W920" s="47"/>
      <c r="X920" s="47"/>
      <c r="Y920" s="47"/>
      <c r="Z920" s="47"/>
    </row>
    <row r="921" spans="1:26" ht="15.75" customHeight="1">
      <c r="A921" s="444"/>
      <c r="B921" s="47"/>
      <c r="C921" s="472"/>
      <c r="D921" s="47"/>
      <c r="E921" s="47"/>
      <c r="F921" s="47"/>
      <c r="G921" s="47"/>
      <c r="H921" s="47"/>
      <c r="I921" s="444"/>
      <c r="J921" s="446"/>
      <c r="K921" s="446"/>
      <c r="L921" s="444"/>
      <c r="M921" s="444"/>
      <c r="N921" s="446"/>
      <c r="O921" s="446"/>
      <c r="P921" s="444"/>
      <c r="Q921" s="444"/>
      <c r="R921" s="47"/>
      <c r="S921" s="47"/>
      <c r="T921" s="47"/>
      <c r="U921" s="47"/>
      <c r="V921" s="47"/>
      <c r="W921" s="47"/>
      <c r="X921" s="47"/>
      <c r="Y921" s="47"/>
      <c r="Z921" s="47"/>
    </row>
    <row r="922" spans="1:26" ht="15.75" customHeight="1">
      <c r="A922" s="444"/>
      <c r="B922" s="47"/>
      <c r="C922" s="472"/>
      <c r="D922" s="47"/>
      <c r="E922" s="47"/>
      <c r="F922" s="47"/>
      <c r="G922" s="47"/>
      <c r="H922" s="47"/>
      <c r="I922" s="444"/>
      <c r="J922" s="446"/>
      <c r="K922" s="446"/>
      <c r="L922" s="444"/>
      <c r="M922" s="444"/>
      <c r="N922" s="446"/>
      <c r="O922" s="446"/>
      <c r="P922" s="444"/>
      <c r="Q922" s="444"/>
      <c r="R922" s="47"/>
      <c r="S922" s="47"/>
      <c r="T922" s="47"/>
      <c r="U922" s="47"/>
      <c r="V922" s="47"/>
      <c r="W922" s="47"/>
      <c r="X922" s="47"/>
      <c r="Y922" s="47"/>
      <c r="Z922" s="47"/>
    </row>
    <row r="923" spans="1:26" ht="15.75" customHeight="1">
      <c r="A923" s="444"/>
      <c r="B923" s="47"/>
      <c r="C923" s="472"/>
      <c r="D923" s="47"/>
      <c r="E923" s="47"/>
      <c r="F923" s="47"/>
      <c r="G923" s="47"/>
      <c r="H923" s="47"/>
      <c r="I923" s="444"/>
      <c r="J923" s="446"/>
      <c r="K923" s="446"/>
      <c r="L923" s="444"/>
      <c r="M923" s="444"/>
      <c r="N923" s="446"/>
      <c r="O923" s="446"/>
      <c r="P923" s="444"/>
      <c r="Q923" s="444"/>
      <c r="R923" s="47"/>
      <c r="S923" s="47"/>
      <c r="T923" s="47"/>
      <c r="U923" s="47"/>
      <c r="V923" s="47"/>
      <c r="W923" s="47"/>
      <c r="X923" s="47"/>
      <c r="Y923" s="47"/>
      <c r="Z923" s="47"/>
    </row>
    <row r="924" spans="1:26" ht="15.75" customHeight="1">
      <c r="A924" s="444"/>
      <c r="B924" s="47"/>
      <c r="C924" s="472"/>
      <c r="D924" s="47"/>
      <c r="E924" s="47"/>
      <c r="F924" s="47"/>
      <c r="G924" s="47"/>
      <c r="H924" s="47"/>
      <c r="I924" s="444"/>
      <c r="J924" s="446"/>
      <c r="K924" s="446"/>
      <c r="L924" s="444"/>
      <c r="M924" s="444"/>
      <c r="N924" s="446"/>
      <c r="O924" s="446"/>
      <c r="P924" s="444"/>
      <c r="Q924" s="444"/>
      <c r="R924" s="47"/>
      <c r="S924" s="47"/>
      <c r="T924" s="47"/>
      <c r="U924" s="47"/>
      <c r="V924" s="47"/>
      <c r="W924" s="47"/>
      <c r="X924" s="47"/>
      <c r="Y924" s="47"/>
      <c r="Z924" s="47"/>
    </row>
    <row r="925" spans="1:26" ht="15.75" customHeight="1">
      <c r="A925" s="444"/>
      <c r="B925" s="47"/>
      <c r="C925" s="472"/>
      <c r="D925" s="47"/>
      <c r="E925" s="47"/>
      <c r="F925" s="47"/>
      <c r="G925" s="47"/>
      <c r="H925" s="47"/>
      <c r="I925" s="444"/>
      <c r="J925" s="446"/>
      <c r="K925" s="446"/>
      <c r="L925" s="444"/>
      <c r="M925" s="444"/>
      <c r="N925" s="446"/>
      <c r="O925" s="446"/>
      <c r="P925" s="444"/>
      <c r="Q925" s="444"/>
      <c r="R925" s="47"/>
      <c r="S925" s="47"/>
      <c r="T925" s="47"/>
      <c r="U925" s="47"/>
      <c r="V925" s="47"/>
      <c r="W925" s="47"/>
      <c r="X925" s="47"/>
      <c r="Y925" s="47"/>
      <c r="Z925" s="47"/>
    </row>
    <row r="926" spans="1:26" ht="15.75" customHeight="1">
      <c r="A926" s="444"/>
      <c r="B926" s="47"/>
      <c r="C926" s="472"/>
      <c r="D926" s="47"/>
      <c r="E926" s="47"/>
      <c r="F926" s="47"/>
      <c r="G926" s="47"/>
      <c r="H926" s="47"/>
      <c r="I926" s="444"/>
      <c r="J926" s="446"/>
      <c r="K926" s="446"/>
      <c r="L926" s="444"/>
      <c r="M926" s="444"/>
      <c r="N926" s="446"/>
      <c r="O926" s="446"/>
      <c r="P926" s="444"/>
      <c r="Q926" s="444"/>
      <c r="R926" s="47"/>
      <c r="S926" s="47"/>
      <c r="T926" s="47"/>
      <c r="U926" s="47"/>
      <c r="V926" s="47"/>
      <c r="W926" s="47"/>
      <c r="X926" s="47"/>
      <c r="Y926" s="47"/>
      <c r="Z926" s="47"/>
    </row>
    <row r="927" spans="1:26" ht="15.75" customHeight="1">
      <c r="A927" s="444"/>
      <c r="B927" s="47"/>
      <c r="C927" s="472"/>
      <c r="D927" s="47"/>
      <c r="E927" s="47"/>
      <c r="F927" s="47"/>
      <c r="G927" s="47"/>
      <c r="H927" s="47"/>
      <c r="I927" s="444"/>
      <c r="J927" s="446"/>
      <c r="K927" s="446"/>
      <c r="L927" s="444"/>
      <c r="M927" s="444"/>
      <c r="N927" s="446"/>
      <c r="O927" s="446"/>
      <c r="P927" s="444"/>
      <c r="Q927" s="444"/>
      <c r="R927" s="47"/>
      <c r="S927" s="47"/>
      <c r="T927" s="47"/>
      <c r="U927" s="47"/>
      <c r="V927" s="47"/>
      <c r="W927" s="47"/>
      <c r="X927" s="47"/>
      <c r="Y927" s="47"/>
      <c r="Z927" s="47"/>
    </row>
    <row r="928" spans="1:26" ht="15.75" customHeight="1">
      <c r="A928" s="444"/>
      <c r="B928" s="47"/>
      <c r="C928" s="472"/>
      <c r="D928" s="47"/>
      <c r="E928" s="47"/>
      <c r="F928" s="47"/>
      <c r="G928" s="47"/>
      <c r="H928" s="47"/>
      <c r="I928" s="444"/>
      <c r="J928" s="446"/>
      <c r="K928" s="446"/>
      <c r="L928" s="444"/>
      <c r="M928" s="444"/>
      <c r="N928" s="446"/>
      <c r="O928" s="446"/>
      <c r="P928" s="444"/>
      <c r="Q928" s="444"/>
      <c r="R928" s="47"/>
      <c r="S928" s="47"/>
      <c r="T928" s="47"/>
      <c r="U928" s="47"/>
      <c r="V928" s="47"/>
      <c r="W928" s="47"/>
      <c r="X928" s="47"/>
      <c r="Y928" s="47"/>
      <c r="Z928" s="47"/>
    </row>
    <row r="929" spans="1:26" ht="15.75" customHeight="1">
      <c r="A929" s="444"/>
      <c r="B929" s="47"/>
      <c r="C929" s="472"/>
      <c r="D929" s="47"/>
      <c r="E929" s="47"/>
      <c r="F929" s="47"/>
      <c r="G929" s="47"/>
      <c r="H929" s="47"/>
      <c r="I929" s="444"/>
      <c r="J929" s="446"/>
      <c r="K929" s="446"/>
      <c r="L929" s="444"/>
      <c r="M929" s="444"/>
      <c r="N929" s="446"/>
      <c r="O929" s="446"/>
      <c r="P929" s="444"/>
      <c r="Q929" s="444"/>
      <c r="R929" s="47"/>
      <c r="S929" s="47"/>
      <c r="T929" s="47"/>
      <c r="U929" s="47"/>
      <c r="V929" s="47"/>
      <c r="W929" s="47"/>
      <c r="X929" s="47"/>
      <c r="Y929" s="47"/>
      <c r="Z929" s="47"/>
    </row>
    <row r="930" spans="1:26" ht="15.75" customHeight="1">
      <c r="A930" s="444"/>
      <c r="B930" s="47"/>
      <c r="C930" s="472"/>
      <c r="D930" s="47"/>
      <c r="E930" s="47"/>
      <c r="F930" s="47"/>
      <c r="G930" s="47"/>
      <c r="H930" s="47"/>
      <c r="I930" s="444"/>
      <c r="J930" s="446"/>
      <c r="K930" s="446"/>
      <c r="L930" s="444"/>
      <c r="M930" s="444"/>
      <c r="N930" s="446"/>
      <c r="O930" s="446"/>
      <c r="P930" s="444"/>
      <c r="Q930" s="444"/>
      <c r="R930" s="47"/>
      <c r="S930" s="47"/>
      <c r="T930" s="47"/>
      <c r="U930" s="47"/>
      <c r="V930" s="47"/>
      <c r="W930" s="47"/>
      <c r="X930" s="47"/>
      <c r="Y930" s="47"/>
      <c r="Z930" s="47"/>
    </row>
    <row r="931" spans="1:26" ht="15.75" customHeight="1">
      <c r="A931" s="444"/>
      <c r="B931" s="47"/>
      <c r="C931" s="472"/>
      <c r="D931" s="47"/>
      <c r="E931" s="47"/>
      <c r="F931" s="47"/>
      <c r="G931" s="47"/>
      <c r="H931" s="47"/>
      <c r="I931" s="444"/>
      <c r="J931" s="446"/>
      <c r="K931" s="446"/>
      <c r="L931" s="444"/>
      <c r="M931" s="444"/>
      <c r="N931" s="446"/>
      <c r="O931" s="446"/>
      <c r="P931" s="444"/>
      <c r="Q931" s="444"/>
      <c r="R931" s="47"/>
      <c r="S931" s="47"/>
      <c r="T931" s="47"/>
      <c r="U931" s="47"/>
      <c r="V931" s="47"/>
      <c r="W931" s="47"/>
      <c r="X931" s="47"/>
      <c r="Y931" s="47"/>
      <c r="Z931" s="47"/>
    </row>
    <row r="932" spans="1:26" ht="15.75" customHeight="1">
      <c r="A932" s="444"/>
      <c r="B932" s="47"/>
      <c r="C932" s="472"/>
      <c r="D932" s="47"/>
      <c r="E932" s="47"/>
      <c r="F932" s="47"/>
      <c r="G932" s="47"/>
      <c r="H932" s="47"/>
      <c r="I932" s="444"/>
      <c r="J932" s="446"/>
      <c r="K932" s="446"/>
      <c r="L932" s="444"/>
      <c r="M932" s="444"/>
      <c r="N932" s="446"/>
      <c r="O932" s="446"/>
      <c r="P932" s="444"/>
      <c r="Q932" s="444"/>
      <c r="R932" s="47"/>
      <c r="S932" s="47"/>
      <c r="T932" s="47"/>
      <c r="U932" s="47"/>
      <c r="V932" s="47"/>
      <c r="W932" s="47"/>
      <c r="X932" s="47"/>
      <c r="Y932" s="47"/>
      <c r="Z932" s="47"/>
    </row>
    <row r="933" spans="1:26" ht="15.75" customHeight="1">
      <c r="A933" s="444"/>
      <c r="B933" s="47"/>
      <c r="C933" s="472"/>
      <c r="D933" s="47"/>
      <c r="E933" s="47"/>
      <c r="F933" s="47"/>
      <c r="G933" s="47"/>
      <c r="H933" s="47"/>
      <c r="I933" s="444"/>
      <c r="J933" s="446"/>
      <c r="K933" s="446"/>
      <c r="L933" s="444"/>
      <c r="M933" s="444"/>
      <c r="N933" s="446"/>
      <c r="O933" s="446"/>
      <c r="P933" s="444"/>
      <c r="Q933" s="444"/>
      <c r="R933" s="47"/>
      <c r="S933" s="47"/>
      <c r="T933" s="47"/>
      <c r="U933" s="47"/>
      <c r="V933" s="47"/>
      <c r="W933" s="47"/>
      <c r="X933" s="47"/>
      <c r="Y933" s="47"/>
      <c r="Z933" s="47"/>
    </row>
    <row r="934" spans="1:26" ht="15.75" customHeight="1">
      <c r="A934" s="444"/>
      <c r="B934" s="47"/>
      <c r="C934" s="472"/>
      <c r="D934" s="47"/>
      <c r="E934" s="47"/>
      <c r="F934" s="47"/>
      <c r="G934" s="47"/>
      <c r="H934" s="47"/>
      <c r="I934" s="444"/>
      <c r="J934" s="446"/>
      <c r="K934" s="446"/>
      <c r="L934" s="444"/>
      <c r="M934" s="444"/>
      <c r="N934" s="446"/>
      <c r="O934" s="446"/>
      <c r="P934" s="444"/>
      <c r="Q934" s="444"/>
      <c r="R934" s="47"/>
      <c r="S934" s="47"/>
      <c r="T934" s="47"/>
      <c r="U934" s="47"/>
      <c r="V934" s="47"/>
      <c r="W934" s="47"/>
      <c r="X934" s="47"/>
      <c r="Y934" s="47"/>
      <c r="Z934" s="47"/>
    </row>
    <row r="935" spans="1:26" ht="15.75" customHeight="1">
      <c r="A935" s="444"/>
      <c r="B935" s="47"/>
      <c r="C935" s="472"/>
      <c r="D935" s="47"/>
      <c r="E935" s="47"/>
      <c r="F935" s="47"/>
      <c r="G935" s="47"/>
      <c r="H935" s="47"/>
      <c r="I935" s="444"/>
      <c r="J935" s="446"/>
      <c r="K935" s="446"/>
      <c r="L935" s="444"/>
      <c r="M935" s="444"/>
      <c r="N935" s="446"/>
      <c r="O935" s="446"/>
      <c r="P935" s="444"/>
      <c r="Q935" s="444"/>
      <c r="R935" s="47"/>
      <c r="S935" s="47"/>
      <c r="T935" s="47"/>
      <c r="U935" s="47"/>
      <c r="V935" s="47"/>
      <c r="W935" s="47"/>
      <c r="X935" s="47"/>
      <c r="Y935" s="47"/>
      <c r="Z935" s="47"/>
    </row>
    <row r="936" spans="1:26" ht="15.75" customHeight="1">
      <c r="A936" s="444"/>
      <c r="B936" s="47"/>
      <c r="C936" s="472"/>
      <c r="D936" s="47"/>
      <c r="E936" s="47"/>
      <c r="F936" s="47"/>
      <c r="G936" s="47"/>
      <c r="H936" s="47"/>
      <c r="I936" s="444"/>
      <c r="J936" s="446"/>
      <c r="K936" s="446"/>
      <c r="L936" s="444"/>
      <c r="M936" s="444"/>
      <c r="N936" s="446"/>
      <c r="O936" s="446"/>
      <c r="P936" s="444"/>
      <c r="Q936" s="444"/>
      <c r="R936" s="47"/>
      <c r="S936" s="47"/>
      <c r="T936" s="47"/>
      <c r="U936" s="47"/>
      <c r="V936" s="47"/>
      <c r="W936" s="47"/>
      <c r="X936" s="47"/>
      <c r="Y936" s="47"/>
      <c r="Z936" s="47"/>
    </row>
    <row r="937" spans="1:26" ht="15.75" customHeight="1">
      <c r="A937" s="444"/>
      <c r="B937" s="47"/>
      <c r="C937" s="472"/>
      <c r="D937" s="47"/>
      <c r="E937" s="47"/>
      <c r="F937" s="47"/>
      <c r="G937" s="47"/>
      <c r="H937" s="47"/>
      <c r="I937" s="444"/>
      <c r="J937" s="446"/>
      <c r="K937" s="446"/>
      <c r="L937" s="444"/>
      <c r="M937" s="444"/>
      <c r="N937" s="446"/>
      <c r="O937" s="446"/>
      <c r="P937" s="444"/>
      <c r="Q937" s="444"/>
      <c r="R937" s="47"/>
      <c r="S937" s="47"/>
      <c r="T937" s="47"/>
      <c r="U937" s="47"/>
      <c r="V937" s="47"/>
      <c r="W937" s="47"/>
      <c r="X937" s="47"/>
      <c r="Y937" s="47"/>
      <c r="Z937" s="47"/>
    </row>
    <row r="938" spans="1:26" ht="15.75" customHeight="1">
      <c r="A938" s="444"/>
      <c r="B938" s="47"/>
      <c r="C938" s="472"/>
      <c r="D938" s="47"/>
      <c r="E938" s="47"/>
      <c r="F938" s="47"/>
      <c r="G938" s="47"/>
      <c r="H938" s="47"/>
      <c r="I938" s="444"/>
      <c r="J938" s="446"/>
      <c r="K938" s="446"/>
      <c r="L938" s="444"/>
      <c r="M938" s="444"/>
      <c r="N938" s="446"/>
      <c r="O938" s="446"/>
      <c r="P938" s="444"/>
      <c r="Q938" s="444"/>
      <c r="R938" s="47"/>
      <c r="S938" s="47"/>
      <c r="T938" s="47"/>
      <c r="U938" s="47"/>
      <c r="V938" s="47"/>
      <c r="W938" s="47"/>
      <c r="X938" s="47"/>
      <c r="Y938" s="47"/>
      <c r="Z938" s="47"/>
    </row>
    <row r="939" spans="1:26" ht="15.75" customHeight="1">
      <c r="A939" s="444"/>
      <c r="B939" s="47"/>
      <c r="C939" s="472"/>
      <c r="D939" s="47"/>
      <c r="E939" s="47"/>
      <c r="F939" s="47"/>
      <c r="G939" s="47"/>
      <c r="H939" s="47"/>
      <c r="I939" s="444"/>
      <c r="J939" s="446"/>
      <c r="K939" s="446"/>
      <c r="L939" s="444"/>
      <c r="M939" s="444"/>
      <c r="N939" s="446"/>
      <c r="O939" s="446"/>
      <c r="P939" s="444"/>
      <c r="Q939" s="444"/>
      <c r="R939" s="47"/>
      <c r="S939" s="47"/>
      <c r="T939" s="47"/>
      <c r="U939" s="47"/>
      <c r="V939" s="47"/>
      <c r="W939" s="47"/>
      <c r="X939" s="47"/>
      <c r="Y939" s="47"/>
      <c r="Z939" s="47"/>
    </row>
    <row r="940" spans="1:26" ht="15.75" customHeight="1">
      <c r="A940" s="444"/>
      <c r="B940" s="47"/>
      <c r="C940" s="472"/>
      <c r="D940" s="47"/>
      <c r="E940" s="47"/>
      <c r="F940" s="47"/>
      <c r="G940" s="47"/>
      <c r="H940" s="47"/>
      <c r="I940" s="444"/>
      <c r="J940" s="446"/>
      <c r="K940" s="446"/>
      <c r="L940" s="444"/>
      <c r="M940" s="444"/>
      <c r="N940" s="446"/>
      <c r="O940" s="446"/>
      <c r="P940" s="444"/>
      <c r="Q940" s="444"/>
      <c r="R940" s="47"/>
      <c r="S940" s="47"/>
      <c r="T940" s="47"/>
      <c r="U940" s="47"/>
      <c r="V940" s="47"/>
      <c r="W940" s="47"/>
      <c r="X940" s="47"/>
      <c r="Y940" s="47"/>
      <c r="Z940" s="47"/>
    </row>
    <row r="941" spans="1:26" ht="15.75" customHeight="1">
      <c r="A941" s="444"/>
      <c r="B941" s="47"/>
      <c r="C941" s="472"/>
      <c r="D941" s="47"/>
      <c r="E941" s="47"/>
      <c r="F941" s="47"/>
      <c r="G941" s="47"/>
      <c r="H941" s="47"/>
      <c r="I941" s="444"/>
      <c r="J941" s="446"/>
      <c r="K941" s="446"/>
      <c r="L941" s="444"/>
      <c r="M941" s="444"/>
      <c r="N941" s="446"/>
      <c r="O941" s="446"/>
      <c r="P941" s="444"/>
      <c r="Q941" s="444"/>
      <c r="R941" s="47"/>
      <c r="S941" s="47"/>
      <c r="T941" s="47"/>
      <c r="U941" s="47"/>
      <c r="V941" s="47"/>
      <c r="W941" s="47"/>
      <c r="X941" s="47"/>
      <c r="Y941" s="47"/>
      <c r="Z941" s="47"/>
    </row>
    <row r="942" spans="1:26" ht="15.75" customHeight="1">
      <c r="A942" s="444"/>
      <c r="B942" s="47"/>
      <c r="C942" s="472"/>
      <c r="D942" s="47"/>
      <c r="E942" s="47"/>
      <c r="F942" s="47"/>
      <c r="G942" s="47"/>
      <c r="H942" s="47"/>
      <c r="I942" s="444"/>
      <c r="J942" s="446"/>
      <c r="K942" s="446"/>
      <c r="L942" s="444"/>
      <c r="M942" s="444"/>
      <c r="N942" s="446"/>
      <c r="O942" s="446"/>
      <c r="P942" s="444"/>
      <c r="Q942" s="444"/>
      <c r="R942" s="47"/>
      <c r="S942" s="47"/>
      <c r="T942" s="47"/>
      <c r="U942" s="47"/>
      <c r="V942" s="47"/>
      <c r="W942" s="47"/>
      <c r="X942" s="47"/>
      <c r="Y942" s="47"/>
      <c r="Z942" s="47"/>
    </row>
    <row r="943" spans="1:26" ht="15.75" customHeight="1">
      <c r="A943" s="444"/>
      <c r="B943" s="47"/>
      <c r="C943" s="472"/>
      <c r="D943" s="47"/>
      <c r="E943" s="47"/>
      <c r="F943" s="47"/>
      <c r="G943" s="47"/>
      <c r="H943" s="47"/>
      <c r="I943" s="444"/>
      <c r="J943" s="446"/>
      <c r="K943" s="446"/>
      <c r="L943" s="444"/>
      <c r="M943" s="444"/>
      <c r="N943" s="446"/>
      <c r="O943" s="446"/>
      <c r="P943" s="444"/>
      <c r="Q943" s="444"/>
      <c r="R943" s="47"/>
      <c r="S943" s="47"/>
      <c r="T943" s="47"/>
      <c r="U943" s="47"/>
      <c r="V943" s="47"/>
      <c r="W943" s="47"/>
      <c r="X943" s="47"/>
      <c r="Y943" s="47"/>
      <c r="Z943" s="47"/>
    </row>
    <row r="944" spans="1:26" ht="15.75" customHeight="1">
      <c r="A944" s="444"/>
      <c r="B944" s="47"/>
      <c r="C944" s="472"/>
      <c r="D944" s="47"/>
      <c r="E944" s="47"/>
      <c r="F944" s="47"/>
      <c r="G944" s="47"/>
      <c r="H944" s="47"/>
      <c r="I944" s="444"/>
      <c r="J944" s="446"/>
      <c r="K944" s="446"/>
      <c r="L944" s="444"/>
      <c r="M944" s="444"/>
      <c r="N944" s="446"/>
      <c r="O944" s="446"/>
      <c r="P944" s="444"/>
      <c r="Q944" s="444"/>
      <c r="R944" s="47"/>
      <c r="S944" s="47"/>
      <c r="T944" s="47"/>
      <c r="U944" s="47"/>
      <c r="V944" s="47"/>
      <c r="W944" s="47"/>
      <c r="X944" s="47"/>
      <c r="Y944" s="47"/>
      <c r="Z944" s="47"/>
    </row>
    <row r="945" spans="1:26" ht="15.75" customHeight="1">
      <c r="A945" s="444"/>
      <c r="B945" s="47"/>
      <c r="C945" s="472"/>
      <c r="D945" s="47"/>
      <c r="E945" s="47"/>
      <c r="F945" s="47"/>
      <c r="G945" s="47"/>
      <c r="H945" s="47"/>
      <c r="I945" s="444"/>
      <c r="J945" s="446"/>
      <c r="K945" s="446"/>
      <c r="L945" s="444"/>
      <c r="M945" s="444"/>
      <c r="N945" s="446"/>
      <c r="O945" s="446"/>
      <c r="P945" s="444"/>
      <c r="Q945" s="444"/>
      <c r="R945" s="47"/>
      <c r="S945" s="47"/>
      <c r="T945" s="47"/>
      <c r="U945" s="47"/>
      <c r="V945" s="47"/>
      <c r="W945" s="47"/>
      <c r="X945" s="47"/>
      <c r="Y945" s="47"/>
      <c r="Z945" s="47"/>
    </row>
    <row r="946" spans="1:26" ht="15.75" customHeight="1">
      <c r="A946" s="444"/>
      <c r="B946" s="47"/>
      <c r="C946" s="472"/>
      <c r="D946" s="47"/>
      <c r="E946" s="47"/>
      <c r="F946" s="47"/>
      <c r="G946" s="47"/>
      <c r="H946" s="47"/>
      <c r="I946" s="444"/>
      <c r="J946" s="446"/>
      <c r="K946" s="446"/>
      <c r="L946" s="444"/>
      <c r="M946" s="444"/>
      <c r="N946" s="446"/>
      <c r="O946" s="446"/>
      <c r="P946" s="444"/>
      <c r="Q946" s="444"/>
      <c r="R946" s="47"/>
      <c r="S946" s="47"/>
      <c r="T946" s="47"/>
      <c r="U946" s="47"/>
      <c r="V946" s="47"/>
      <c r="W946" s="47"/>
      <c r="X946" s="47"/>
      <c r="Y946" s="47"/>
      <c r="Z946" s="47"/>
    </row>
    <row r="947" spans="1:26" ht="15.75" customHeight="1">
      <c r="A947" s="444"/>
      <c r="B947" s="47"/>
      <c r="C947" s="472"/>
      <c r="D947" s="47"/>
      <c r="E947" s="47"/>
      <c r="F947" s="47"/>
      <c r="G947" s="47"/>
      <c r="H947" s="47"/>
      <c r="I947" s="444"/>
      <c r="J947" s="446"/>
      <c r="K947" s="446"/>
      <c r="L947" s="444"/>
      <c r="M947" s="444"/>
      <c r="N947" s="446"/>
      <c r="O947" s="446"/>
      <c r="P947" s="444"/>
      <c r="Q947" s="444"/>
      <c r="R947" s="47"/>
      <c r="S947" s="47"/>
      <c r="T947" s="47"/>
      <c r="U947" s="47"/>
      <c r="V947" s="47"/>
      <c r="W947" s="47"/>
      <c r="X947" s="47"/>
      <c r="Y947" s="47"/>
      <c r="Z947" s="47"/>
    </row>
    <row r="948" spans="1:26" ht="15.75" customHeight="1">
      <c r="A948" s="444"/>
      <c r="B948" s="47"/>
      <c r="C948" s="472"/>
      <c r="D948" s="47"/>
      <c r="E948" s="47"/>
      <c r="F948" s="47"/>
      <c r="G948" s="47"/>
      <c r="H948" s="47"/>
      <c r="I948" s="444"/>
      <c r="J948" s="446"/>
      <c r="K948" s="446"/>
      <c r="L948" s="444"/>
      <c r="M948" s="444"/>
      <c r="N948" s="446"/>
      <c r="O948" s="446"/>
      <c r="P948" s="444"/>
      <c r="Q948" s="444"/>
      <c r="R948" s="47"/>
      <c r="S948" s="47"/>
      <c r="T948" s="47"/>
      <c r="U948" s="47"/>
      <c r="V948" s="47"/>
      <c r="W948" s="47"/>
      <c r="X948" s="47"/>
      <c r="Y948" s="47"/>
      <c r="Z948" s="47"/>
    </row>
    <row r="949" spans="1:26" ht="15.75" customHeight="1">
      <c r="A949" s="444"/>
      <c r="B949" s="47"/>
      <c r="C949" s="472"/>
      <c r="D949" s="47"/>
      <c r="E949" s="47"/>
      <c r="F949" s="47"/>
      <c r="G949" s="47"/>
      <c r="H949" s="47"/>
      <c r="I949" s="444"/>
      <c r="J949" s="446"/>
      <c r="K949" s="446"/>
      <c r="L949" s="444"/>
      <c r="M949" s="444"/>
      <c r="N949" s="446"/>
      <c r="O949" s="446"/>
      <c r="P949" s="444"/>
      <c r="Q949" s="444"/>
      <c r="R949" s="47"/>
      <c r="S949" s="47"/>
      <c r="T949" s="47"/>
      <c r="U949" s="47"/>
      <c r="V949" s="47"/>
      <c r="W949" s="47"/>
      <c r="X949" s="47"/>
      <c r="Y949" s="47"/>
      <c r="Z949" s="47"/>
    </row>
    <row r="950" spans="1:26" ht="15.75" customHeight="1">
      <c r="A950" s="444"/>
      <c r="B950" s="47"/>
      <c r="C950" s="472"/>
      <c r="D950" s="47"/>
      <c r="E950" s="47"/>
      <c r="F950" s="47"/>
      <c r="G950" s="47"/>
      <c r="H950" s="47"/>
      <c r="I950" s="444"/>
      <c r="J950" s="446"/>
      <c r="K950" s="446"/>
      <c r="L950" s="444"/>
      <c r="M950" s="444"/>
      <c r="N950" s="446"/>
      <c r="O950" s="446"/>
      <c r="P950" s="444"/>
      <c r="Q950" s="444"/>
      <c r="R950" s="47"/>
      <c r="S950" s="47"/>
      <c r="T950" s="47"/>
      <c r="U950" s="47"/>
      <c r="V950" s="47"/>
      <c r="W950" s="47"/>
      <c r="X950" s="47"/>
      <c r="Y950" s="47"/>
      <c r="Z950" s="47"/>
    </row>
    <row r="951" spans="1:26" ht="15.75" customHeight="1">
      <c r="A951" s="444"/>
      <c r="B951" s="47"/>
      <c r="C951" s="472"/>
      <c r="D951" s="47"/>
      <c r="E951" s="47"/>
      <c r="F951" s="47"/>
      <c r="G951" s="47"/>
      <c r="H951" s="47"/>
      <c r="I951" s="444"/>
      <c r="J951" s="446"/>
      <c r="K951" s="446"/>
      <c r="L951" s="444"/>
      <c r="M951" s="444"/>
      <c r="N951" s="446"/>
      <c r="O951" s="446"/>
      <c r="P951" s="444"/>
      <c r="Q951" s="444"/>
      <c r="R951" s="47"/>
      <c r="S951" s="47"/>
      <c r="T951" s="47"/>
      <c r="U951" s="47"/>
      <c r="V951" s="47"/>
      <c r="W951" s="47"/>
      <c r="X951" s="47"/>
      <c r="Y951" s="47"/>
      <c r="Z951" s="47"/>
    </row>
    <row r="952" spans="1:26" ht="15.75" customHeight="1">
      <c r="A952" s="444"/>
      <c r="B952" s="47"/>
      <c r="C952" s="472"/>
      <c r="D952" s="47"/>
      <c r="E952" s="47"/>
      <c r="F952" s="47"/>
      <c r="G952" s="47"/>
      <c r="H952" s="47"/>
      <c r="I952" s="444"/>
      <c r="J952" s="446"/>
      <c r="K952" s="446"/>
      <c r="L952" s="444"/>
      <c r="M952" s="444"/>
      <c r="N952" s="446"/>
      <c r="O952" s="446"/>
      <c r="P952" s="444"/>
      <c r="Q952" s="444"/>
      <c r="R952" s="47"/>
      <c r="S952" s="47"/>
      <c r="T952" s="47"/>
      <c r="U952" s="47"/>
      <c r="V952" s="47"/>
      <c r="W952" s="47"/>
      <c r="X952" s="47"/>
      <c r="Y952" s="47"/>
      <c r="Z952" s="47"/>
    </row>
    <row r="953" spans="1:26" ht="15.75" customHeight="1">
      <c r="A953" s="444"/>
      <c r="B953" s="47"/>
      <c r="C953" s="472"/>
      <c r="D953" s="47"/>
      <c r="E953" s="47"/>
      <c r="F953" s="47"/>
      <c r="G953" s="47"/>
      <c r="H953" s="47"/>
      <c r="I953" s="444"/>
      <c r="J953" s="446"/>
      <c r="K953" s="446"/>
      <c r="L953" s="444"/>
      <c r="M953" s="444"/>
      <c r="N953" s="446"/>
      <c r="O953" s="446"/>
      <c r="P953" s="444"/>
      <c r="Q953" s="444"/>
      <c r="R953" s="47"/>
      <c r="S953" s="47"/>
      <c r="T953" s="47"/>
      <c r="U953" s="47"/>
      <c r="V953" s="47"/>
      <c r="W953" s="47"/>
      <c r="X953" s="47"/>
      <c r="Y953" s="47"/>
      <c r="Z953" s="47"/>
    </row>
    <row r="954" spans="1:26" ht="15.75" customHeight="1">
      <c r="A954" s="444"/>
      <c r="B954" s="47"/>
      <c r="C954" s="472"/>
      <c r="D954" s="47"/>
      <c r="E954" s="47"/>
      <c r="F954" s="47"/>
      <c r="G954" s="47"/>
      <c r="H954" s="47"/>
      <c r="I954" s="444"/>
      <c r="J954" s="446"/>
      <c r="K954" s="446"/>
      <c r="L954" s="444"/>
      <c r="M954" s="444"/>
      <c r="N954" s="446"/>
      <c r="O954" s="446"/>
      <c r="P954" s="444"/>
      <c r="Q954" s="444"/>
      <c r="R954" s="47"/>
      <c r="S954" s="47"/>
      <c r="T954" s="47"/>
      <c r="U954" s="47"/>
      <c r="V954" s="47"/>
      <c r="W954" s="47"/>
      <c r="X954" s="47"/>
      <c r="Y954" s="47"/>
      <c r="Z954" s="47"/>
    </row>
    <row r="955" spans="1:26" ht="15.75" customHeight="1">
      <c r="A955" s="444"/>
      <c r="B955" s="47"/>
      <c r="C955" s="472"/>
      <c r="D955" s="47"/>
      <c r="E955" s="47"/>
      <c r="F955" s="47"/>
      <c r="G955" s="47"/>
      <c r="H955" s="47"/>
      <c r="I955" s="444"/>
      <c r="J955" s="446"/>
      <c r="K955" s="446"/>
      <c r="L955" s="444"/>
      <c r="M955" s="444"/>
      <c r="N955" s="446"/>
      <c r="O955" s="446"/>
      <c r="P955" s="444"/>
      <c r="Q955" s="444"/>
      <c r="R955" s="47"/>
      <c r="S955" s="47"/>
      <c r="T955" s="47"/>
      <c r="U955" s="47"/>
      <c r="V955" s="47"/>
      <c r="W955" s="47"/>
      <c r="X955" s="47"/>
      <c r="Y955" s="47"/>
      <c r="Z955" s="47"/>
    </row>
    <row r="956" spans="1:26" ht="15.75" customHeight="1">
      <c r="A956" s="444"/>
      <c r="B956" s="47"/>
      <c r="C956" s="472"/>
      <c r="D956" s="47"/>
      <c r="E956" s="47"/>
      <c r="F956" s="47"/>
      <c r="G956" s="47"/>
      <c r="H956" s="47"/>
      <c r="I956" s="444"/>
      <c r="J956" s="446"/>
      <c r="K956" s="446"/>
      <c r="L956" s="444"/>
      <c r="M956" s="444"/>
      <c r="N956" s="446"/>
      <c r="O956" s="446"/>
      <c r="P956" s="444"/>
      <c r="Q956" s="444"/>
      <c r="R956" s="47"/>
      <c r="S956" s="47"/>
      <c r="T956" s="47"/>
      <c r="U956" s="47"/>
      <c r="V956" s="47"/>
      <c r="W956" s="47"/>
      <c r="X956" s="47"/>
      <c r="Y956" s="47"/>
      <c r="Z956" s="47"/>
    </row>
    <row r="957" spans="1:26" ht="15.75" customHeight="1">
      <c r="A957" s="444"/>
      <c r="B957" s="47"/>
      <c r="C957" s="472"/>
      <c r="D957" s="47"/>
      <c r="E957" s="47"/>
      <c r="F957" s="47"/>
      <c r="G957" s="47"/>
      <c r="H957" s="47"/>
      <c r="I957" s="444"/>
      <c r="J957" s="446"/>
      <c r="K957" s="446"/>
      <c r="L957" s="444"/>
      <c r="M957" s="444"/>
      <c r="N957" s="446"/>
      <c r="O957" s="446"/>
      <c r="P957" s="444"/>
      <c r="Q957" s="444"/>
      <c r="R957" s="47"/>
      <c r="S957" s="47"/>
      <c r="T957" s="47"/>
      <c r="U957" s="47"/>
      <c r="V957" s="47"/>
      <c r="W957" s="47"/>
      <c r="X957" s="47"/>
      <c r="Y957" s="47"/>
      <c r="Z957" s="47"/>
    </row>
    <row r="958" spans="1:26" ht="15.75" customHeight="1">
      <c r="A958" s="444"/>
      <c r="B958" s="47"/>
      <c r="C958" s="472"/>
      <c r="D958" s="47"/>
      <c r="E958" s="47"/>
      <c r="F958" s="47"/>
      <c r="G958" s="47"/>
      <c r="H958" s="47"/>
      <c r="I958" s="444"/>
      <c r="J958" s="446"/>
      <c r="K958" s="446"/>
      <c r="L958" s="444"/>
      <c r="M958" s="444"/>
      <c r="N958" s="446"/>
      <c r="O958" s="446"/>
      <c r="P958" s="444"/>
      <c r="Q958" s="444"/>
      <c r="R958" s="47"/>
      <c r="S958" s="47"/>
      <c r="T958" s="47"/>
      <c r="U958" s="47"/>
      <c r="V958" s="47"/>
      <c r="W958" s="47"/>
      <c r="X958" s="47"/>
      <c r="Y958" s="47"/>
      <c r="Z958" s="47"/>
    </row>
    <row r="959" spans="1:26" ht="15.75" customHeight="1">
      <c r="A959" s="444"/>
      <c r="B959" s="47"/>
      <c r="C959" s="472"/>
      <c r="D959" s="47"/>
      <c r="E959" s="47"/>
      <c r="F959" s="47"/>
      <c r="G959" s="47"/>
      <c r="H959" s="47"/>
      <c r="I959" s="444"/>
      <c r="J959" s="446"/>
      <c r="K959" s="446"/>
      <c r="L959" s="444"/>
      <c r="M959" s="444"/>
      <c r="N959" s="446"/>
      <c r="O959" s="446"/>
      <c r="P959" s="444"/>
      <c r="Q959" s="444"/>
      <c r="R959" s="47"/>
      <c r="S959" s="47"/>
      <c r="T959" s="47"/>
      <c r="U959" s="47"/>
      <c r="V959" s="47"/>
      <c r="W959" s="47"/>
      <c r="X959" s="47"/>
      <c r="Y959" s="47"/>
      <c r="Z959" s="47"/>
    </row>
    <row r="960" spans="1:26" ht="15.75" customHeight="1">
      <c r="A960" s="444"/>
      <c r="B960" s="47"/>
      <c r="C960" s="472"/>
      <c r="D960" s="47"/>
      <c r="E960" s="47"/>
      <c r="F960" s="47"/>
      <c r="G960" s="47"/>
      <c r="H960" s="47"/>
      <c r="I960" s="444"/>
      <c r="J960" s="446"/>
      <c r="K960" s="446"/>
      <c r="L960" s="444"/>
      <c r="M960" s="444"/>
      <c r="N960" s="446"/>
      <c r="O960" s="446"/>
      <c r="P960" s="444"/>
      <c r="Q960" s="444"/>
      <c r="R960" s="47"/>
      <c r="S960" s="47"/>
      <c r="T960" s="47"/>
      <c r="U960" s="47"/>
      <c r="V960" s="47"/>
      <c r="W960" s="47"/>
      <c r="X960" s="47"/>
      <c r="Y960" s="47"/>
      <c r="Z960" s="47"/>
    </row>
    <row r="961" spans="1:26" ht="15.75" customHeight="1">
      <c r="A961" s="444"/>
      <c r="B961" s="47"/>
      <c r="C961" s="472"/>
      <c r="D961" s="47"/>
      <c r="E961" s="47"/>
      <c r="F961" s="47"/>
      <c r="G961" s="47"/>
      <c r="H961" s="47"/>
      <c r="I961" s="444"/>
      <c r="J961" s="446"/>
      <c r="K961" s="446"/>
      <c r="L961" s="444"/>
      <c r="M961" s="444"/>
      <c r="N961" s="446"/>
      <c r="O961" s="446"/>
      <c r="P961" s="444"/>
      <c r="Q961" s="444"/>
      <c r="R961" s="47"/>
      <c r="S961" s="47"/>
      <c r="T961" s="47"/>
      <c r="U961" s="47"/>
      <c r="V961" s="47"/>
      <c r="W961" s="47"/>
      <c r="X961" s="47"/>
      <c r="Y961" s="47"/>
      <c r="Z961" s="47"/>
    </row>
    <row r="962" spans="1:26" ht="15.75" customHeight="1">
      <c r="A962" s="444"/>
      <c r="B962" s="47"/>
      <c r="C962" s="472"/>
      <c r="D962" s="47"/>
      <c r="E962" s="47"/>
      <c r="F962" s="47"/>
      <c r="G962" s="47"/>
      <c r="H962" s="47"/>
      <c r="I962" s="444"/>
      <c r="J962" s="446"/>
      <c r="K962" s="446"/>
      <c r="L962" s="444"/>
      <c r="M962" s="444"/>
      <c r="N962" s="446"/>
      <c r="O962" s="446"/>
      <c r="P962" s="444"/>
      <c r="Q962" s="444"/>
      <c r="R962" s="47"/>
      <c r="S962" s="47"/>
      <c r="T962" s="47"/>
      <c r="U962" s="47"/>
      <c r="V962" s="47"/>
      <c r="W962" s="47"/>
      <c r="X962" s="47"/>
      <c r="Y962" s="47"/>
      <c r="Z962" s="47"/>
    </row>
    <row r="963" spans="1:26" ht="15.75" customHeight="1">
      <c r="A963" s="444"/>
      <c r="B963" s="47"/>
      <c r="C963" s="472"/>
      <c r="D963" s="47"/>
      <c r="E963" s="47"/>
      <c r="F963" s="47"/>
      <c r="G963" s="47"/>
      <c r="H963" s="47"/>
      <c r="I963" s="444"/>
      <c r="J963" s="446"/>
      <c r="K963" s="446"/>
      <c r="L963" s="444"/>
      <c r="M963" s="444"/>
      <c r="N963" s="446"/>
      <c r="O963" s="446"/>
      <c r="P963" s="444"/>
      <c r="Q963" s="444"/>
      <c r="R963" s="47"/>
      <c r="S963" s="47"/>
      <c r="T963" s="47"/>
      <c r="U963" s="47"/>
      <c r="V963" s="47"/>
      <c r="W963" s="47"/>
      <c r="X963" s="47"/>
      <c r="Y963" s="47"/>
      <c r="Z963" s="47"/>
    </row>
    <row r="964" spans="1:26" ht="15.75" customHeight="1">
      <c r="A964" s="444"/>
      <c r="B964" s="47"/>
      <c r="C964" s="472"/>
      <c r="D964" s="47"/>
      <c r="E964" s="47"/>
      <c r="F964" s="47"/>
      <c r="G964" s="47"/>
      <c r="H964" s="47"/>
      <c r="I964" s="444"/>
      <c r="J964" s="446"/>
      <c r="K964" s="446"/>
      <c r="L964" s="444"/>
      <c r="M964" s="444"/>
      <c r="N964" s="446"/>
      <c r="O964" s="446"/>
      <c r="P964" s="444"/>
      <c r="Q964" s="444"/>
      <c r="R964" s="47"/>
      <c r="S964" s="47"/>
      <c r="T964" s="47"/>
      <c r="U964" s="47"/>
      <c r="V964" s="47"/>
      <c r="W964" s="47"/>
      <c r="X964" s="47"/>
      <c r="Y964" s="47"/>
      <c r="Z964" s="47"/>
    </row>
    <row r="965" spans="1:26" ht="15.75" customHeight="1">
      <c r="A965" s="444"/>
      <c r="B965" s="47"/>
      <c r="C965" s="472"/>
      <c r="D965" s="47"/>
      <c r="E965" s="47"/>
      <c r="F965" s="47"/>
      <c r="G965" s="47"/>
      <c r="H965" s="47"/>
      <c r="I965" s="444"/>
      <c r="J965" s="446"/>
      <c r="K965" s="446"/>
      <c r="L965" s="444"/>
      <c r="M965" s="444"/>
      <c r="N965" s="446"/>
      <c r="O965" s="446"/>
      <c r="P965" s="444"/>
      <c r="Q965" s="444"/>
      <c r="R965" s="47"/>
      <c r="S965" s="47"/>
      <c r="T965" s="47"/>
      <c r="U965" s="47"/>
      <c r="V965" s="47"/>
      <c r="W965" s="47"/>
      <c r="X965" s="47"/>
      <c r="Y965" s="47"/>
      <c r="Z965" s="47"/>
    </row>
    <row r="966" spans="1:26" ht="15.75" customHeight="1">
      <c r="A966" s="444"/>
      <c r="B966" s="47"/>
      <c r="C966" s="472"/>
      <c r="D966" s="47"/>
      <c r="E966" s="47"/>
      <c r="F966" s="47"/>
      <c r="G966" s="47"/>
      <c r="H966" s="47"/>
      <c r="I966" s="444"/>
      <c r="J966" s="446"/>
      <c r="K966" s="446"/>
      <c r="L966" s="444"/>
      <c r="M966" s="444"/>
      <c r="N966" s="446"/>
      <c r="O966" s="446"/>
      <c r="P966" s="444"/>
      <c r="Q966" s="444"/>
      <c r="R966" s="47"/>
      <c r="S966" s="47"/>
      <c r="T966" s="47"/>
      <c r="U966" s="47"/>
      <c r="V966" s="47"/>
      <c r="W966" s="47"/>
      <c r="X966" s="47"/>
      <c r="Y966" s="47"/>
      <c r="Z966" s="47"/>
    </row>
    <row r="967" spans="1:26" ht="15.75" customHeight="1">
      <c r="A967" s="444"/>
      <c r="B967" s="47"/>
      <c r="C967" s="472"/>
      <c r="D967" s="47"/>
      <c r="E967" s="47"/>
      <c r="F967" s="47"/>
      <c r="G967" s="47"/>
      <c r="H967" s="47"/>
      <c r="I967" s="444"/>
      <c r="J967" s="446"/>
      <c r="K967" s="446"/>
      <c r="L967" s="444"/>
      <c r="M967" s="444"/>
      <c r="N967" s="446"/>
      <c r="O967" s="446"/>
      <c r="P967" s="444"/>
      <c r="Q967" s="444"/>
      <c r="R967" s="47"/>
      <c r="S967" s="47"/>
      <c r="T967" s="47"/>
      <c r="U967" s="47"/>
      <c r="V967" s="47"/>
      <c r="W967" s="47"/>
      <c r="X967" s="47"/>
      <c r="Y967" s="47"/>
      <c r="Z967" s="47"/>
    </row>
    <row r="968" spans="1:26" ht="15.75" customHeight="1">
      <c r="A968" s="444"/>
      <c r="B968" s="47"/>
      <c r="C968" s="472"/>
      <c r="D968" s="47"/>
      <c r="E968" s="47"/>
      <c r="F968" s="47"/>
      <c r="G968" s="47"/>
      <c r="H968" s="47"/>
      <c r="I968" s="444"/>
      <c r="J968" s="446"/>
      <c r="K968" s="446"/>
      <c r="L968" s="444"/>
      <c r="M968" s="444"/>
      <c r="N968" s="446"/>
      <c r="O968" s="446"/>
      <c r="P968" s="444"/>
      <c r="Q968" s="444"/>
      <c r="R968" s="47"/>
      <c r="S968" s="47"/>
      <c r="T968" s="47"/>
      <c r="U968" s="47"/>
      <c r="V968" s="47"/>
      <c r="W968" s="47"/>
      <c r="X968" s="47"/>
      <c r="Y968" s="47"/>
      <c r="Z968" s="47"/>
    </row>
    <row r="969" spans="1:26" ht="15.75" customHeight="1">
      <c r="A969" s="444"/>
      <c r="B969" s="47"/>
      <c r="C969" s="472"/>
      <c r="D969" s="47"/>
      <c r="E969" s="47"/>
      <c r="F969" s="47"/>
      <c r="G969" s="47"/>
      <c r="H969" s="47"/>
      <c r="I969" s="444"/>
      <c r="J969" s="446"/>
      <c r="K969" s="446"/>
      <c r="L969" s="444"/>
      <c r="M969" s="444"/>
      <c r="N969" s="446"/>
      <c r="O969" s="446"/>
      <c r="P969" s="444"/>
      <c r="Q969" s="444"/>
      <c r="R969" s="47"/>
      <c r="S969" s="47"/>
      <c r="T969" s="47"/>
      <c r="U969" s="47"/>
      <c r="V969" s="47"/>
      <c r="W969" s="47"/>
      <c r="X969" s="47"/>
      <c r="Y969" s="47"/>
      <c r="Z969" s="47"/>
    </row>
    <row r="970" spans="1:26" ht="15.75" customHeight="1">
      <c r="A970" s="444"/>
      <c r="B970" s="47"/>
      <c r="C970" s="472"/>
      <c r="D970" s="47"/>
      <c r="E970" s="47"/>
      <c r="F970" s="47"/>
      <c r="G970" s="47"/>
      <c r="H970" s="47"/>
      <c r="I970" s="444"/>
      <c r="J970" s="446"/>
      <c r="K970" s="446"/>
      <c r="L970" s="444"/>
      <c r="M970" s="444"/>
      <c r="N970" s="446"/>
      <c r="O970" s="446"/>
      <c r="P970" s="444"/>
      <c r="Q970" s="444"/>
      <c r="R970" s="47"/>
      <c r="S970" s="47"/>
      <c r="T970" s="47"/>
      <c r="U970" s="47"/>
      <c r="V970" s="47"/>
      <c r="W970" s="47"/>
      <c r="X970" s="47"/>
      <c r="Y970" s="47"/>
      <c r="Z970" s="47"/>
    </row>
    <row r="971" spans="1:26" ht="15.75" customHeight="1">
      <c r="A971" s="444"/>
      <c r="B971" s="47"/>
      <c r="C971" s="472"/>
      <c r="D971" s="47"/>
      <c r="E971" s="47"/>
      <c r="F971" s="47"/>
      <c r="G971" s="47"/>
      <c r="H971" s="47"/>
      <c r="I971" s="444"/>
      <c r="J971" s="446"/>
      <c r="K971" s="446"/>
      <c r="L971" s="444"/>
      <c r="M971" s="444"/>
      <c r="N971" s="446"/>
      <c r="O971" s="446"/>
      <c r="P971" s="444"/>
      <c r="Q971" s="444"/>
      <c r="R971" s="47"/>
      <c r="S971" s="47"/>
      <c r="T971" s="47"/>
      <c r="U971" s="47"/>
      <c r="V971" s="47"/>
      <c r="W971" s="47"/>
      <c r="X971" s="47"/>
      <c r="Y971" s="47"/>
      <c r="Z971" s="47"/>
    </row>
    <row r="972" spans="1:26" ht="15.75" customHeight="1">
      <c r="A972" s="444"/>
      <c r="B972" s="47"/>
      <c r="C972" s="472"/>
      <c r="D972" s="47"/>
      <c r="E972" s="47"/>
      <c r="F972" s="47"/>
      <c r="G972" s="47"/>
      <c r="H972" s="47"/>
      <c r="I972" s="444"/>
      <c r="J972" s="446"/>
      <c r="K972" s="446"/>
      <c r="L972" s="444"/>
      <c r="M972" s="444"/>
      <c r="N972" s="446"/>
      <c r="O972" s="446"/>
      <c r="P972" s="444"/>
      <c r="Q972" s="444"/>
      <c r="R972" s="47"/>
      <c r="S972" s="47"/>
      <c r="T972" s="47"/>
      <c r="U972" s="47"/>
      <c r="V972" s="47"/>
      <c r="W972" s="47"/>
      <c r="X972" s="47"/>
      <c r="Y972" s="47"/>
      <c r="Z972" s="47"/>
    </row>
    <row r="973" spans="1:26" ht="15.75" customHeight="1">
      <c r="A973" s="444"/>
      <c r="B973" s="47"/>
      <c r="C973" s="472"/>
      <c r="D973" s="47"/>
      <c r="E973" s="47"/>
      <c r="F973" s="47"/>
      <c r="G973" s="47"/>
      <c r="H973" s="47"/>
      <c r="I973" s="444"/>
      <c r="J973" s="446"/>
      <c r="K973" s="446"/>
      <c r="L973" s="444"/>
      <c r="M973" s="444"/>
      <c r="N973" s="446"/>
      <c r="O973" s="446"/>
      <c r="P973" s="444"/>
      <c r="Q973" s="444"/>
      <c r="R973" s="47"/>
      <c r="S973" s="47"/>
      <c r="T973" s="47"/>
      <c r="U973" s="47"/>
      <c r="V973" s="47"/>
      <c r="W973" s="47"/>
      <c r="X973" s="47"/>
      <c r="Y973" s="47"/>
      <c r="Z973" s="47"/>
    </row>
    <row r="974" spans="1:26" ht="15.75" customHeight="1">
      <c r="A974" s="444"/>
      <c r="B974" s="47"/>
      <c r="C974" s="472"/>
      <c r="D974" s="47"/>
      <c r="E974" s="47"/>
      <c r="F974" s="47"/>
      <c r="G974" s="47"/>
      <c r="H974" s="47"/>
      <c r="I974" s="444"/>
      <c r="J974" s="446"/>
      <c r="K974" s="446"/>
      <c r="L974" s="444"/>
      <c r="M974" s="444"/>
      <c r="N974" s="446"/>
      <c r="O974" s="446"/>
      <c r="P974" s="444"/>
      <c r="Q974" s="444"/>
      <c r="R974" s="47"/>
      <c r="S974" s="47"/>
      <c r="T974" s="47"/>
      <c r="U974" s="47"/>
      <c r="V974" s="47"/>
      <c r="W974" s="47"/>
      <c r="X974" s="47"/>
      <c r="Y974" s="47"/>
      <c r="Z974" s="47"/>
    </row>
    <row r="975" spans="1:26" ht="15.75" customHeight="1">
      <c r="A975" s="444"/>
      <c r="B975" s="47"/>
      <c r="C975" s="472"/>
      <c r="D975" s="47"/>
      <c r="E975" s="47"/>
      <c r="F975" s="47"/>
      <c r="G975" s="47"/>
      <c r="H975" s="47"/>
      <c r="I975" s="444"/>
      <c r="J975" s="446"/>
      <c r="K975" s="446"/>
      <c r="L975" s="444"/>
      <c r="M975" s="444"/>
      <c r="N975" s="446"/>
      <c r="O975" s="446"/>
      <c r="P975" s="444"/>
      <c r="Q975" s="444"/>
      <c r="R975" s="47"/>
      <c r="S975" s="47"/>
      <c r="T975" s="47"/>
      <c r="U975" s="47"/>
      <c r="V975" s="47"/>
      <c r="W975" s="47"/>
      <c r="X975" s="47"/>
      <c r="Y975" s="47"/>
      <c r="Z975" s="47"/>
    </row>
    <row r="976" spans="1:26" ht="15.75" customHeight="1">
      <c r="A976" s="444"/>
      <c r="B976" s="47"/>
      <c r="C976" s="472"/>
      <c r="D976" s="47"/>
      <c r="E976" s="47"/>
      <c r="F976" s="47"/>
      <c r="G976" s="47"/>
      <c r="H976" s="47"/>
      <c r="I976" s="444"/>
      <c r="J976" s="446"/>
      <c r="K976" s="446"/>
      <c r="L976" s="444"/>
      <c r="M976" s="444"/>
      <c r="N976" s="446"/>
      <c r="O976" s="446"/>
      <c r="P976" s="444"/>
      <c r="Q976" s="444"/>
      <c r="R976" s="47"/>
      <c r="S976" s="47"/>
      <c r="T976" s="47"/>
      <c r="U976" s="47"/>
      <c r="V976" s="47"/>
      <c r="W976" s="47"/>
      <c r="X976" s="47"/>
      <c r="Y976" s="47"/>
      <c r="Z976" s="47"/>
    </row>
    <row r="977" spans="1:26" ht="15.75" customHeight="1">
      <c r="A977" s="444"/>
      <c r="B977" s="47"/>
      <c r="C977" s="472"/>
      <c r="D977" s="47"/>
      <c r="E977" s="47"/>
      <c r="F977" s="47"/>
      <c r="G977" s="47"/>
      <c r="H977" s="47"/>
      <c r="I977" s="444"/>
      <c r="J977" s="446"/>
      <c r="K977" s="446"/>
      <c r="L977" s="444"/>
      <c r="M977" s="444"/>
      <c r="N977" s="446"/>
      <c r="O977" s="446"/>
      <c r="P977" s="444"/>
      <c r="Q977" s="444"/>
      <c r="R977" s="47"/>
      <c r="S977" s="47"/>
      <c r="T977" s="47"/>
      <c r="U977" s="47"/>
      <c r="V977" s="47"/>
      <c r="W977" s="47"/>
      <c r="X977" s="47"/>
      <c r="Y977" s="47"/>
      <c r="Z977" s="47"/>
    </row>
    <row r="978" spans="1:26" ht="15.75" customHeight="1">
      <c r="A978" s="444"/>
      <c r="B978" s="47"/>
      <c r="C978" s="472"/>
      <c r="D978" s="47"/>
      <c r="E978" s="47"/>
      <c r="F978" s="47"/>
      <c r="G978" s="47"/>
      <c r="H978" s="47"/>
      <c r="I978" s="444"/>
      <c r="J978" s="446"/>
      <c r="K978" s="446"/>
      <c r="L978" s="444"/>
      <c r="M978" s="444"/>
      <c r="N978" s="446"/>
      <c r="O978" s="446"/>
      <c r="P978" s="444"/>
      <c r="Q978" s="444"/>
      <c r="R978" s="47"/>
      <c r="S978" s="47"/>
      <c r="T978" s="47"/>
      <c r="U978" s="47"/>
      <c r="V978" s="47"/>
      <c r="W978" s="47"/>
      <c r="X978" s="47"/>
      <c r="Y978" s="47"/>
      <c r="Z978" s="47"/>
    </row>
    <row r="979" spans="1:26" ht="15.75" customHeight="1">
      <c r="A979" s="444"/>
      <c r="B979" s="47"/>
      <c r="C979" s="472"/>
      <c r="D979" s="47"/>
      <c r="E979" s="47"/>
      <c r="F979" s="47"/>
      <c r="G979" s="47"/>
      <c r="H979" s="47"/>
      <c r="I979" s="444"/>
      <c r="J979" s="446"/>
      <c r="K979" s="446"/>
      <c r="L979" s="444"/>
      <c r="M979" s="444"/>
      <c r="N979" s="446"/>
      <c r="O979" s="446"/>
      <c r="P979" s="444"/>
      <c r="Q979" s="444"/>
      <c r="R979" s="47"/>
      <c r="S979" s="47"/>
      <c r="T979" s="47"/>
      <c r="U979" s="47"/>
      <c r="V979" s="47"/>
      <c r="W979" s="47"/>
      <c r="X979" s="47"/>
      <c r="Y979" s="47"/>
      <c r="Z979" s="47"/>
    </row>
    <row r="980" spans="1:26" ht="15.75" customHeight="1">
      <c r="A980" s="444"/>
      <c r="B980" s="47"/>
      <c r="C980" s="472"/>
      <c r="D980" s="47"/>
      <c r="E980" s="47"/>
      <c r="F980" s="47"/>
      <c r="G980" s="47"/>
      <c r="H980" s="47"/>
      <c r="I980" s="444"/>
      <c r="J980" s="446"/>
      <c r="K980" s="446"/>
      <c r="L980" s="444"/>
      <c r="M980" s="444"/>
      <c r="N980" s="446"/>
      <c r="O980" s="446"/>
      <c r="P980" s="444"/>
      <c r="Q980" s="444"/>
      <c r="R980" s="47"/>
      <c r="S980" s="47"/>
      <c r="T980" s="47"/>
      <c r="U980" s="47"/>
      <c r="V980" s="47"/>
      <c r="W980" s="47"/>
      <c r="X980" s="47"/>
      <c r="Y980" s="47"/>
      <c r="Z980" s="47"/>
    </row>
    <row r="981" spans="1:26" ht="15.75" customHeight="1">
      <c r="A981" s="444"/>
      <c r="B981" s="47"/>
      <c r="C981" s="472"/>
      <c r="D981" s="47"/>
      <c r="E981" s="47"/>
      <c r="F981" s="47"/>
      <c r="G981" s="47"/>
      <c r="H981" s="47"/>
      <c r="I981" s="444"/>
      <c r="J981" s="446"/>
      <c r="K981" s="446"/>
      <c r="L981" s="444"/>
      <c r="M981" s="444"/>
      <c r="N981" s="446"/>
      <c r="O981" s="446"/>
      <c r="P981" s="444"/>
      <c r="Q981" s="444"/>
      <c r="R981" s="47"/>
      <c r="S981" s="47"/>
      <c r="T981" s="47"/>
      <c r="U981" s="47"/>
      <c r="V981" s="47"/>
      <c r="W981" s="47"/>
      <c r="X981" s="47"/>
      <c r="Y981" s="47"/>
      <c r="Z981" s="47"/>
    </row>
    <row r="982" spans="1:26" ht="15.75" customHeight="1">
      <c r="A982" s="444"/>
      <c r="B982" s="47"/>
      <c r="C982" s="472"/>
      <c r="D982" s="47"/>
      <c r="E982" s="47"/>
      <c r="F982" s="47"/>
      <c r="G982" s="47"/>
      <c r="H982" s="47"/>
      <c r="I982" s="444"/>
      <c r="J982" s="446"/>
      <c r="K982" s="446"/>
      <c r="L982" s="444"/>
      <c r="M982" s="444"/>
      <c r="N982" s="446"/>
      <c r="O982" s="446"/>
      <c r="P982" s="444"/>
      <c r="Q982" s="444"/>
      <c r="R982" s="47"/>
      <c r="S982" s="47"/>
      <c r="T982" s="47"/>
      <c r="U982" s="47"/>
      <c r="V982" s="47"/>
      <c r="W982" s="47"/>
      <c r="X982" s="47"/>
      <c r="Y982" s="47"/>
      <c r="Z982" s="47"/>
    </row>
    <row r="983" spans="1:26" ht="15.75" customHeight="1">
      <c r="A983" s="444"/>
      <c r="B983" s="47"/>
      <c r="C983" s="472"/>
      <c r="D983" s="47"/>
      <c r="E983" s="47"/>
      <c r="F983" s="47"/>
      <c r="G983" s="47"/>
      <c r="H983" s="47"/>
      <c r="I983" s="444"/>
      <c r="J983" s="446"/>
      <c r="K983" s="446"/>
      <c r="L983" s="444"/>
      <c r="M983" s="444"/>
      <c r="N983" s="446"/>
      <c r="O983" s="446"/>
      <c r="P983" s="444"/>
      <c r="Q983" s="444"/>
      <c r="R983" s="47"/>
      <c r="S983" s="47"/>
      <c r="T983" s="47"/>
      <c r="U983" s="47"/>
      <c r="V983" s="47"/>
      <c r="W983" s="47"/>
      <c r="X983" s="47"/>
      <c r="Y983" s="47"/>
      <c r="Z983" s="47"/>
    </row>
    <row r="984" spans="1:26" ht="15.75" customHeight="1">
      <c r="A984" s="444"/>
      <c r="B984" s="47"/>
      <c r="C984" s="472"/>
      <c r="D984" s="47"/>
      <c r="E984" s="47"/>
      <c r="F984" s="47"/>
      <c r="G984" s="47"/>
      <c r="H984" s="47"/>
      <c r="I984" s="444"/>
      <c r="J984" s="446"/>
      <c r="K984" s="446"/>
      <c r="L984" s="444"/>
      <c r="M984" s="444"/>
      <c r="N984" s="446"/>
      <c r="O984" s="446"/>
      <c r="P984" s="444"/>
      <c r="Q984" s="444"/>
      <c r="R984" s="47"/>
      <c r="S984" s="47"/>
      <c r="T984" s="47"/>
      <c r="U984" s="47"/>
      <c r="V984" s="47"/>
      <c r="W984" s="47"/>
      <c r="X984" s="47"/>
      <c r="Y984" s="47"/>
      <c r="Z984" s="47"/>
    </row>
    <row r="985" spans="1:26" ht="15.75" customHeight="1">
      <c r="A985" s="444"/>
      <c r="B985" s="47"/>
      <c r="C985" s="472"/>
      <c r="D985" s="47"/>
      <c r="E985" s="47"/>
      <c r="F985" s="47"/>
      <c r="G985" s="47"/>
      <c r="H985" s="47"/>
      <c r="I985" s="444"/>
      <c r="J985" s="446"/>
      <c r="K985" s="446"/>
      <c r="L985" s="444"/>
      <c r="M985" s="444"/>
      <c r="N985" s="446"/>
      <c r="O985" s="446"/>
      <c r="P985" s="444"/>
      <c r="Q985" s="444"/>
      <c r="R985" s="47"/>
      <c r="S985" s="47"/>
      <c r="T985" s="47"/>
      <c r="U985" s="47"/>
      <c r="V985" s="47"/>
      <c r="W985" s="47"/>
      <c r="X985" s="47"/>
      <c r="Y985" s="47"/>
      <c r="Z985" s="47"/>
    </row>
    <row r="986" spans="1:26" ht="15.75" customHeight="1">
      <c r="A986" s="444"/>
      <c r="B986" s="47"/>
      <c r="C986" s="472"/>
      <c r="D986" s="47"/>
      <c r="E986" s="47"/>
      <c r="F986" s="47"/>
      <c r="G986" s="47"/>
      <c r="H986" s="47"/>
      <c r="I986" s="444"/>
      <c r="J986" s="446"/>
      <c r="K986" s="446"/>
      <c r="L986" s="444"/>
      <c r="M986" s="444"/>
      <c r="N986" s="446"/>
      <c r="O986" s="446"/>
      <c r="P986" s="444"/>
      <c r="Q986" s="444"/>
      <c r="R986" s="47"/>
      <c r="S986" s="47"/>
      <c r="T986" s="47"/>
      <c r="U986" s="47"/>
      <c r="V986" s="47"/>
      <c r="W986" s="47"/>
      <c r="X986" s="47"/>
      <c r="Y986" s="47"/>
      <c r="Z986" s="47"/>
    </row>
    <row r="987" spans="1:26" ht="15.75" customHeight="1">
      <c r="A987" s="444"/>
      <c r="B987" s="47"/>
      <c r="C987" s="472"/>
      <c r="D987" s="47"/>
      <c r="E987" s="47"/>
      <c r="F987" s="47"/>
      <c r="G987" s="47"/>
      <c r="H987" s="47"/>
      <c r="I987" s="444"/>
      <c r="J987" s="446"/>
      <c r="K987" s="446"/>
      <c r="L987" s="444"/>
      <c r="M987" s="444"/>
      <c r="N987" s="446"/>
      <c r="O987" s="446"/>
      <c r="P987" s="444"/>
      <c r="Q987" s="444"/>
      <c r="R987" s="47"/>
      <c r="S987" s="47"/>
      <c r="T987" s="47"/>
      <c r="U987" s="47"/>
      <c r="V987" s="47"/>
      <c r="W987" s="47"/>
      <c r="X987" s="47"/>
      <c r="Y987" s="47"/>
      <c r="Z987" s="47"/>
    </row>
    <row r="988" spans="1:26" ht="15.75" customHeight="1">
      <c r="A988" s="444"/>
      <c r="B988" s="47"/>
      <c r="C988" s="472"/>
      <c r="D988" s="47"/>
      <c r="E988" s="47"/>
      <c r="F988" s="47"/>
      <c r="G988" s="47"/>
      <c r="H988" s="47"/>
      <c r="I988" s="444"/>
      <c r="J988" s="446"/>
      <c r="K988" s="446"/>
      <c r="L988" s="444"/>
      <c r="M988" s="444"/>
      <c r="N988" s="446"/>
      <c r="O988" s="446"/>
      <c r="P988" s="444"/>
      <c r="Q988" s="444"/>
      <c r="R988" s="47"/>
      <c r="S988" s="47"/>
      <c r="T988" s="47"/>
      <c r="U988" s="47"/>
      <c r="V988" s="47"/>
      <c r="W988" s="47"/>
      <c r="X988" s="47"/>
      <c r="Y988" s="47"/>
      <c r="Z988" s="47"/>
    </row>
    <row r="989" spans="1:26" ht="15.75" customHeight="1">
      <c r="A989" s="444"/>
      <c r="B989" s="47"/>
      <c r="C989" s="472"/>
      <c r="D989" s="47"/>
      <c r="E989" s="47"/>
      <c r="F989" s="47"/>
      <c r="G989" s="47"/>
      <c r="H989" s="47"/>
      <c r="I989" s="444"/>
      <c r="J989" s="446"/>
      <c r="K989" s="446"/>
      <c r="L989" s="444"/>
      <c r="M989" s="444"/>
      <c r="N989" s="446"/>
      <c r="O989" s="446"/>
      <c r="P989" s="444"/>
      <c r="Q989" s="444"/>
      <c r="R989" s="47"/>
      <c r="S989" s="47"/>
      <c r="T989" s="47"/>
      <c r="U989" s="47"/>
      <c r="V989" s="47"/>
      <c r="W989" s="47"/>
      <c r="X989" s="47"/>
      <c r="Y989" s="47"/>
      <c r="Z989" s="47"/>
    </row>
    <row r="990" spans="1:26" ht="15.75" customHeight="1">
      <c r="A990" s="444"/>
      <c r="B990" s="47"/>
      <c r="C990" s="472"/>
      <c r="D990" s="47"/>
      <c r="E990" s="47"/>
      <c r="F990" s="47"/>
      <c r="G990" s="47"/>
      <c r="H990" s="47"/>
      <c r="I990" s="444"/>
      <c r="J990" s="446"/>
      <c r="K990" s="446"/>
      <c r="L990" s="444"/>
      <c r="M990" s="444"/>
      <c r="N990" s="446"/>
      <c r="O990" s="446"/>
      <c r="P990" s="444"/>
      <c r="Q990" s="444"/>
      <c r="R990" s="47"/>
      <c r="S990" s="47"/>
      <c r="T990" s="47"/>
      <c r="U990" s="47"/>
      <c r="V990" s="47"/>
      <c r="W990" s="47"/>
      <c r="X990" s="47"/>
      <c r="Y990" s="47"/>
      <c r="Z990" s="47"/>
    </row>
    <row r="991" spans="1:26" ht="15.75" customHeight="1">
      <c r="A991" s="444"/>
      <c r="B991" s="47"/>
      <c r="C991" s="472"/>
      <c r="D991" s="47"/>
      <c r="E991" s="47"/>
      <c r="F991" s="47"/>
      <c r="G991" s="47"/>
      <c r="H991" s="47"/>
      <c r="I991" s="444"/>
      <c r="J991" s="446"/>
      <c r="K991" s="446"/>
      <c r="L991" s="444"/>
      <c r="M991" s="444"/>
      <c r="N991" s="446"/>
      <c r="O991" s="446"/>
      <c r="P991" s="444"/>
      <c r="Q991" s="444"/>
      <c r="R991" s="47"/>
      <c r="S991" s="47"/>
      <c r="T991" s="47"/>
      <c r="U991" s="47"/>
      <c r="V991" s="47"/>
      <c r="W991" s="47"/>
      <c r="X991" s="47"/>
      <c r="Y991" s="47"/>
      <c r="Z991" s="47"/>
    </row>
    <row r="992" spans="1:26" ht="15.75" customHeight="1">
      <c r="A992" s="444"/>
      <c r="B992" s="47"/>
      <c r="C992" s="472"/>
      <c r="D992" s="47"/>
      <c r="E992" s="47"/>
      <c r="F992" s="47"/>
      <c r="G992" s="47"/>
      <c r="H992" s="47"/>
      <c r="I992" s="444"/>
      <c r="J992" s="446"/>
      <c r="K992" s="446"/>
      <c r="L992" s="444"/>
      <c r="M992" s="444"/>
      <c r="N992" s="446"/>
      <c r="O992" s="446"/>
      <c r="P992" s="444"/>
      <c r="Q992" s="444"/>
      <c r="R992" s="47"/>
      <c r="S992" s="47"/>
      <c r="T992" s="47"/>
      <c r="U992" s="47"/>
      <c r="V992" s="47"/>
      <c r="W992" s="47"/>
      <c r="X992" s="47"/>
      <c r="Y992" s="47"/>
      <c r="Z992" s="47"/>
    </row>
    <row r="993" spans="1:26" ht="15.75" customHeight="1">
      <c r="A993" s="444"/>
      <c r="B993" s="47"/>
      <c r="C993" s="472"/>
      <c r="D993" s="47"/>
      <c r="E993" s="47"/>
      <c r="F993" s="47"/>
      <c r="G993" s="47"/>
      <c r="H993" s="47"/>
      <c r="I993" s="444"/>
      <c r="J993" s="446"/>
      <c r="K993" s="446"/>
      <c r="L993" s="444"/>
      <c r="M993" s="444"/>
      <c r="N993" s="446"/>
      <c r="O993" s="446"/>
      <c r="P993" s="444"/>
      <c r="Q993" s="444"/>
      <c r="R993" s="47"/>
      <c r="S993" s="47"/>
      <c r="T993" s="47"/>
      <c r="U993" s="47"/>
      <c r="V993" s="47"/>
      <c r="W993" s="47"/>
      <c r="X993" s="47"/>
      <c r="Y993" s="47"/>
      <c r="Z993" s="47"/>
    </row>
    <row r="994" spans="1:26" ht="15.75" customHeight="1">
      <c r="A994" s="444"/>
      <c r="B994" s="47"/>
      <c r="C994" s="472"/>
      <c r="D994" s="47"/>
      <c r="E994" s="47"/>
      <c r="F994" s="47"/>
      <c r="G994" s="47"/>
      <c r="H994" s="47"/>
      <c r="I994" s="444"/>
      <c r="J994" s="446"/>
      <c r="K994" s="446"/>
      <c r="L994" s="444"/>
      <c r="M994" s="444"/>
      <c r="N994" s="446"/>
      <c r="O994" s="446"/>
      <c r="P994" s="444"/>
      <c r="Q994" s="444"/>
      <c r="R994" s="47"/>
      <c r="S994" s="47"/>
      <c r="T994" s="47"/>
      <c r="U994" s="47"/>
      <c r="V994" s="47"/>
      <c r="W994" s="47"/>
      <c r="X994" s="47"/>
      <c r="Y994" s="47"/>
      <c r="Z994" s="47"/>
    </row>
    <row r="995" spans="1:26" ht="15.75" customHeight="1">
      <c r="A995" s="444"/>
      <c r="B995" s="47"/>
      <c r="C995" s="472"/>
      <c r="D995" s="47"/>
      <c r="E995" s="47"/>
      <c r="F995" s="47"/>
      <c r="G995" s="47"/>
      <c r="H995" s="47"/>
      <c r="I995" s="444"/>
      <c r="J995" s="446"/>
      <c r="K995" s="446"/>
      <c r="L995" s="444"/>
      <c r="M995" s="444"/>
      <c r="N995" s="446"/>
      <c r="O995" s="446"/>
      <c r="P995" s="444"/>
      <c r="Q995" s="444"/>
      <c r="R995" s="47"/>
      <c r="S995" s="47"/>
      <c r="T995" s="47"/>
      <c r="U995" s="47"/>
      <c r="V995" s="47"/>
      <c r="W995" s="47"/>
      <c r="X995" s="47"/>
      <c r="Y995" s="47"/>
      <c r="Z995" s="47"/>
    </row>
    <row r="996" spans="1:26" ht="15.75" customHeight="1">
      <c r="A996" s="444"/>
      <c r="B996" s="47"/>
      <c r="C996" s="472"/>
      <c r="D996" s="47"/>
      <c r="E996" s="47"/>
      <c r="F996" s="47"/>
      <c r="G996" s="47"/>
      <c r="H996" s="47"/>
      <c r="I996" s="444"/>
      <c r="J996" s="446"/>
      <c r="K996" s="446"/>
      <c r="L996" s="444"/>
      <c r="M996" s="444"/>
      <c r="N996" s="446"/>
      <c r="O996" s="446"/>
      <c r="P996" s="444"/>
      <c r="Q996" s="444"/>
      <c r="R996" s="47"/>
      <c r="S996" s="47"/>
      <c r="T996" s="47"/>
      <c r="U996" s="47"/>
      <c r="V996" s="47"/>
      <c r="W996" s="47"/>
      <c r="X996" s="47"/>
      <c r="Y996" s="47"/>
      <c r="Z996" s="47"/>
    </row>
    <row r="997" spans="1:26" ht="15.75" customHeight="1">
      <c r="A997" s="444"/>
      <c r="B997" s="47"/>
      <c r="C997" s="472"/>
      <c r="D997" s="47"/>
      <c r="E997" s="47"/>
      <c r="F997" s="47"/>
      <c r="G997" s="47"/>
      <c r="H997" s="47"/>
      <c r="I997" s="444"/>
      <c r="J997" s="446"/>
      <c r="K997" s="446"/>
      <c r="L997" s="444"/>
      <c r="M997" s="444"/>
      <c r="N997" s="446"/>
      <c r="O997" s="446"/>
      <c r="P997" s="444"/>
      <c r="Q997" s="444"/>
      <c r="R997" s="47"/>
      <c r="S997" s="47"/>
      <c r="T997" s="47"/>
      <c r="U997" s="47"/>
      <c r="V997" s="47"/>
      <c r="W997" s="47"/>
      <c r="X997" s="47"/>
      <c r="Y997" s="47"/>
      <c r="Z997" s="47"/>
    </row>
    <row r="998" spans="1:26" ht="15.75" customHeight="1">
      <c r="A998" s="444"/>
      <c r="B998" s="47"/>
      <c r="C998" s="472"/>
      <c r="D998" s="47"/>
      <c r="E998" s="47"/>
      <c r="F998" s="47"/>
      <c r="G998" s="47"/>
      <c r="H998" s="47"/>
      <c r="I998" s="444"/>
      <c r="J998" s="446"/>
      <c r="K998" s="446"/>
      <c r="L998" s="444"/>
      <c r="M998" s="444"/>
      <c r="N998" s="446"/>
      <c r="O998" s="446"/>
      <c r="P998" s="444"/>
      <c r="Q998" s="444"/>
      <c r="R998" s="47"/>
      <c r="S998" s="47"/>
      <c r="T998" s="47"/>
      <c r="U998" s="47"/>
      <c r="V998" s="47"/>
      <c r="W998" s="47"/>
      <c r="X998" s="47"/>
      <c r="Y998" s="47"/>
      <c r="Z998" s="47"/>
    </row>
    <row r="999" spans="1:26" ht="15.75" customHeight="1">
      <c r="A999" s="444"/>
      <c r="B999" s="47"/>
      <c r="C999" s="472"/>
      <c r="D999" s="47"/>
      <c r="E999" s="47"/>
      <c r="F999" s="47"/>
      <c r="G999" s="47"/>
      <c r="H999" s="47"/>
      <c r="I999" s="444"/>
      <c r="J999" s="446"/>
      <c r="K999" s="446"/>
      <c r="L999" s="444"/>
      <c r="M999" s="444"/>
      <c r="N999" s="446"/>
      <c r="O999" s="446"/>
      <c r="P999" s="444"/>
      <c r="Q999" s="444"/>
      <c r="R999" s="47"/>
      <c r="S999" s="47"/>
      <c r="T999" s="47"/>
      <c r="U999" s="47"/>
      <c r="V999" s="47"/>
      <c r="W999" s="47"/>
      <c r="X999" s="47"/>
      <c r="Y999" s="47"/>
      <c r="Z999" s="47"/>
    </row>
    <row r="1000" spans="1:26" ht="15.75" customHeight="1">
      <c r="A1000" s="444"/>
      <c r="B1000" s="47"/>
      <c r="C1000" s="472"/>
      <c r="D1000" s="47"/>
      <c r="E1000" s="47"/>
      <c r="F1000" s="47"/>
      <c r="G1000" s="47"/>
      <c r="H1000" s="47"/>
      <c r="I1000" s="444"/>
      <c r="J1000" s="446"/>
      <c r="K1000" s="446"/>
      <c r="L1000" s="444"/>
      <c r="M1000" s="444"/>
      <c r="N1000" s="446"/>
      <c r="O1000" s="446"/>
      <c r="P1000" s="444"/>
      <c r="Q1000" s="444"/>
      <c r="R1000" s="47"/>
      <c r="S1000" s="47"/>
      <c r="T1000" s="47"/>
      <c r="U1000" s="47"/>
      <c r="V1000" s="47"/>
      <c r="W1000" s="47"/>
      <c r="X1000" s="47"/>
      <c r="Y1000" s="47"/>
      <c r="Z1000" s="47"/>
    </row>
  </sheetData>
  <mergeCells count="76">
    <mergeCell ref="C57:H57"/>
    <mergeCell ref="C58:H58"/>
    <mergeCell ref="C59:H59"/>
    <mergeCell ref="C60:H60"/>
    <mergeCell ref="B62:H62"/>
    <mergeCell ref="C56:H56"/>
    <mergeCell ref="B44:C44"/>
    <mergeCell ref="B45:C45"/>
    <mergeCell ref="B46:C46"/>
    <mergeCell ref="B47:C47"/>
    <mergeCell ref="B48:C48"/>
    <mergeCell ref="B49:C49"/>
    <mergeCell ref="B50:C50"/>
    <mergeCell ref="B51:C51"/>
    <mergeCell ref="B52:C52"/>
    <mergeCell ref="C54:H54"/>
    <mergeCell ref="C55:H55"/>
    <mergeCell ref="B43:C43"/>
    <mergeCell ref="B32:C32"/>
    <mergeCell ref="B33:C33"/>
    <mergeCell ref="B34:C34"/>
    <mergeCell ref="B35:C35"/>
    <mergeCell ref="B36:C36"/>
    <mergeCell ref="B37:C37"/>
    <mergeCell ref="B38:C38"/>
    <mergeCell ref="B39:C39"/>
    <mergeCell ref="B40:C40"/>
    <mergeCell ref="B41:C41"/>
    <mergeCell ref="B42:C42"/>
    <mergeCell ref="B19:C19"/>
    <mergeCell ref="E19:H19"/>
    <mergeCell ref="B31:C31"/>
    <mergeCell ref="B20:C20"/>
    <mergeCell ref="B21:Q21"/>
    <mergeCell ref="B22:C22"/>
    <mergeCell ref="B23:C23"/>
    <mergeCell ref="B24:C24"/>
    <mergeCell ref="B25:C25"/>
    <mergeCell ref="B26:C26"/>
    <mergeCell ref="B27:C27"/>
    <mergeCell ref="B28:C28"/>
    <mergeCell ref="B29:C29"/>
    <mergeCell ref="B30:C30"/>
    <mergeCell ref="A12:A13"/>
    <mergeCell ref="B12:C12"/>
    <mergeCell ref="D12:H12"/>
    <mergeCell ref="B13:C13"/>
    <mergeCell ref="D13:H13"/>
    <mergeCell ref="A14:A17"/>
    <mergeCell ref="B14:C14"/>
    <mergeCell ref="D14:H14"/>
    <mergeCell ref="B15:C15"/>
    <mergeCell ref="D15:H15"/>
    <mergeCell ref="B16:C16"/>
    <mergeCell ref="D16:H16"/>
    <mergeCell ref="B17:C17"/>
    <mergeCell ref="D17:H17"/>
    <mergeCell ref="B9:C9"/>
    <mergeCell ref="D9:H9"/>
    <mergeCell ref="A10:A11"/>
    <mergeCell ref="B10:C10"/>
    <mergeCell ref="D10:H10"/>
    <mergeCell ref="B11:C11"/>
    <mergeCell ref="D11:H11"/>
    <mergeCell ref="B6:C6"/>
    <mergeCell ref="D6:H6"/>
    <mergeCell ref="B7:C7"/>
    <mergeCell ref="D7:H7"/>
    <mergeCell ref="B8:C8"/>
    <mergeCell ref="D8:H8"/>
    <mergeCell ref="B3:C3"/>
    <mergeCell ref="D3:H3"/>
    <mergeCell ref="B4:C4"/>
    <mergeCell ref="D4:H4"/>
    <mergeCell ref="B5:C5"/>
    <mergeCell ref="D5:H5"/>
  </mergeCells>
  <pageMargins left="0.25" right="0.25" top="0.75" bottom="0.75" header="0.3" footer="0.3"/>
  <pageSetup scale="21" fitToHeight="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Z997"/>
  <sheetViews>
    <sheetView zoomScale="60" zoomScaleNormal="60" workbookViewId="0">
      <selection activeCell="D7" sqref="D7:H7"/>
    </sheetView>
  </sheetViews>
  <sheetFormatPr baseColWidth="10" defaultColWidth="14.42578125" defaultRowHeight="15"/>
  <cols>
    <col min="1" max="1" width="15.7109375" style="448" customWidth="1"/>
    <col min="2" max="2" width="70.28515625" style="448" customWidth="1"/>
    <col min="3" max="3" width="15.7109375" style="448" customWidth="1"/>
    <col min="4" max="5" width="35.7109375" style="448" customWidth="1"/>
    <col min="6" max="6" width="60.28515625" style="448" customWidth="1"/>
    <col min="7" max="17" width="35.7109375" style="448" customWidth="1"/>
    <col min="18" max="18" width="11.42578125" style="448" customWidth="1"/>
    <col min="19" max="19" width="10.7109375" style="448" hidden="1" customWidth="1"/>
    <col min="20" max="26" width="10.7109375" style="448" customWidth="1"/>
    <col min="27" max="16384" width="14.42578125" style="448"/>
  </cols>
  <sheetData>
    <row r="1" spans="1:18" ht="15.75" customHeight="1">
      <c r="A1" s="483" t="s">
        <v>2414</v>
      </c>
      <c r="B1" s="473"/>
      <c r="C1" s="474"/>
      <c r="D1" s="473"/>
      <c r="E1" s="473"/>
      <c r="F1" s="473"/>
      <c r="G1" s="473"/>
      <c r="H1" s="473"/>
      <c r="I1" s="473"/>
      <c r="J1" s="473"/>
      <c r="K1" s="475"/>
      <c r="L1" s="475"/>
      <c r="M1" s="473"/>
      <c r="N1" s="475"/>
      <c r="O1" s="475"/>
      <c r="P1" s="473"/>
      <c r="Q1" s="473"/>
      <c r="R1" s="447"/>
    </row>
    <row r="2" spans="1:18" ht="15.75" customHeight="1">
      <c r="A2" s="444"/>
      <c r="B2" s="449"/>
      <c r="C2" s="445"/>
      <c r="D2" s="444"/>
      <c r="E2" s="444"/>
      <c r="F2" s="444"/>
      <c r="G2" s="444"/>
      <c r="H2" s="444"/>
      <c r="I2" s="444"/>
      <c r="J2" s="444"/>
      <c r="K2" s="450"/>
      <c r="L2" s="446"/>
      <c r="M2" s="444"/>
      <c r="N2" s="446"/>
      <c r="O2" s="446"/>
      <c r="P2" s="444"/>
      <c r="Q2" s="444"/>
      <c r="R2" s="447"/>
    </row>
    <row r="3" spans="1:18" ht="19.5" customHeight="1">
      <c r="A3" s="444"/>
      <c r="B3" s="714" t="s">
        <v>0</v>
      </c>
      <c r="C3" s="715"/>
      <c r="D3" s="716" t="s">
        <v>1</v>
      </c>
      <c r="E3" s="717"/>
      <c r="F3" s="717"/>
      <c r="G3" s="717"/>
      <c r="H3" s="715"/>
      <c r="I3" s="444"/>
      <c r="J3" s="444"/>
      <c r="K3" s="450"/>
      <c r="L3" s="446"/>
      <c r="M3" s="444"/>
      <c r="N3" s="446"/>
      <c r="O3" s="446"/>
      <c r="P3" s="444"/>
      <c r="Q3" s="444"/>
      <c r="R3" s="447"/>
    </row>
    <row r="4" spans="1:18" ht="19.5" customHeight="1">
      <c r="A4" s="444"/>
      <c r="B4" s="714" t="s">
        <v>2</v>
      </c>
      <c r="C4" s="715"/>
      <c r="D4" s="718" t="s">
        <v>2415</v>
      </c>
      <c r="E4" s="717"/>
      <c r="F4" s="717"/>
      <c r="G4" s="717"/>
      <c r="H4" s="715"/>
      <c r="I4" s="444"/>
      <c r="J4" s="444"/>
      <c r="K4" s="446"/>
      <c r="L4" s="446"/>
      <c r="M4" s="444"/>
      <c r="N4" s="446"/>
      <c r="O4" s="446"/>
      <c r="P4" s="444"/>
      <c r="Q4" s="444"/>
      <c r="R4" s="447"/>
    </row>
    <row r="5" spans="1:18" ht="19.5" customHeight="1">
      <c r="A5" s="444"/>
      <c r="B5" s="714" t="s">
        <v>4</v>
      </c>
      <c r="C5" s="715"/>
      <c r="D5" s="718" t="s">
        <v>697</v>
      </c>
      <c r="E5" s="717"/>
      <c r="F5" s="717"/>
      <c r="G5" s="717"/>
      <c r="H5" s="715"/>
      <c r="I5" s="444"/>
      <c r="J5" s="444"/>
      <c r="K5" s="446"/>
      <c r="L5" s="446"/>
      <c r="M5" s="444"/>
      <c r="N5" s="451"/>
      <c r="O5" s="451"/>
      <c r="P5" s="444"/>
      <c r="Q5" s="444"/>
      <c r="R5" s="447"/>
    </row>
    <row r="6" spans="1:18" ht="19.5" customHeight="1">
      <c r="A6" s="444"/>
      <c r="B6" s="714" t="s">
        <v>6</v>
      </c>
      <c r="C6" s="715"/>
      <c r="D6" s="718" t="s">
        <v>2241</v>
      </c>
      <c r="E6" s="717"/>
      <c r="F6" s="717"/>
      <c r="G6" s="717"/>
      <c r="H6" s="715"/>
      <c r="I6" s="452"/>
      <c r="J6" s="454"/>
      <c r="K6" s="453"/>
      <c r="L6" s="453"/>
      <c r="M6" s="444"/>
      <c r="N6" s="451"/>
      <c r="O6" s="451"/>
      <c r="P6" s="444"/>
      <c r="Q6" s="444"/>
      <c r="R6" s="447"/>
    </row>
    <row r="7" spans="1:18" ht="19.5" customHeight="1">
      <c r="A7" s="444"/>
      <c r="B7" s="714" t="s">
        <v>8</v>
      </c>
      <c r="C7" s="715"/>
      <c r="D7" s="718" t="s">
        <v>699</v>
      </c>
      <c r="E7" s="717"/>
      <c r="F7" s="717"/>
      <c r="G7" s="717"/>
      <c r="H7" s="715"/>
      <c r="I7" s="452"/>
      <c r="J7" s="454"/>
      <c r="K7" s="453"/>
      <c r="L7" s="453"/>
      <c r="M7" s="444"/>
      <c r="N7" s="451"/>
      <c r="O7" s="451"/>
      <c r="P7" s="444"/>
      <c r="Q7" s="444"/>
      <c r="R7" s="447"/>
    </row>
    <row r="8" spans="1:18" ht="19.5" customHeight="1">
      <c r="A8" s="444"/>
      <c r="B8" s="714" t="s">
        <v>10</v>
      </c>
      <c r="C8" s="715"/>
      <c r="D8" s="718" t="s">
        <v>2416</v>
      </c>
      <c r="E8" s="717"/>
      <c r="F8" s="717"/>
      <c r="G8" s="717"/>
      <c r="H8" s="715"/>
      <c r="I8" s="452"/>
      <c r="J8" s="454"/>
      <c r="K8" s="453"/>
      <c r="L8" s="453"/>
      <c r="M8" s="444"/>
      <c r="N8" s="446"/>
      <c r="O8" s="446"/>
      <c r="P8" s="444"/>
      <c r="Q8" s="444"/>
      <c r="R8" s="447"/>
    </row>
    <row r="9" spans="1:18" ht="19.5" customHeight="1">
      <c r="A9" s="444"/>
      <c r="B9" s="730" t="s">
        <v>12</v>
      </c>
      <c r="C9" s="731"/>
      <c r="D9" s="718" t="s">
        <v>2417</v>
      </c>
      <c r="E9" s="717"/>
      <c r="F9" s="717"/>
      <c r="G9" s="717"/>
      <c r="H9" s="715"/>
      <c r="I9" s="455"/>
      <c r="J9" s="455"/>
      <c r="K9" s="456"/>
      <c r="L9" s="456"/>
      <c r="M9" s="455"/>
      <c r="N9" s="456"/>
      <c r="O9" s="456"/>
      <c r="P9" s="444"/>
      <c r="Q9" s="444"/>
      <c r="R9" s="447"/>
    </row>
    <row r="10" spans="1:18" ht="49.5" customHeight="1">
      <c r="A10" s="719" t="s">
        <v>14</v>
      </c>
      <c r="B10" s="714" t="s">
        <v>15</v>
      </c>
      <c r="C10" s="715"/>
      <c r="D10" s="718" t="s">
        <v>300</v>
      </c>
      <c r="E10" s="717"/>
      <c r="F10" s="717"/>
      <c r="G10" s="717"/>
      <c r="H10" s="715"/>
      <c r="I10" s="455"/>
      <c r="J10" s="455"/>
      <c r="K10" s="456"/>
      <c r="L10" s="456"/>
      <c r="M10" s="455"/>
      <c r="N10" s="456"/>
      <c r="O10" s="456"/>
      <c r="P10" s="457"/>
      <c r="Q10" s="444"/>
      <c r="R10" s="447"/>
    </row>
    <row r="11" spans="1:18" ht="49.5" customHeight="1">
      <c r="A11" s="720"/>
      <c r="B11" s="714" t="s">
        <v>17</v>
      </c>
      <c r="C11" s="715"/>
      <c r="D11" s="718" t="s">
        <v>2418</v>
      </c>
      <c r="E11" s="717"/>
      <c r="F11" s="717"/>
      <c r="G11" s="717"/>
      <c r="H11" s="715"/>
      <c r="I11" s="455"/>
      <c r="J11" s="455"/>
      <c r="K11" s="456"/>
      <c r="L11" s="456"/>
      <c r="M11" s="455"/>
      <c r="N11" s="456"/>
      <c r="O11" s="456"/>
      <c r="P11" s="444"/>
      <c r="Q11" s="444"/>
      <c r="R11" s="447"/>
    </row>
    <row r="12" spans="1:18" ht="49.5" customHeight="1">
      <c r="A12" s="719" t="s">
        <v>19</v>
      </c>
      <c r="B12" s="714" t="s">
        <v>20</v>
      </c>
      <c r="C12" s="715"/>
      <c r="D12" s="546" t="s">
        <v>2419</v>
      </c>
      <c r="E12" s="546"/>
      <c r="F12" s="546"/>
      <c r="G12" s="546"/>
      <c r="H12" s="546"/>
      <c r="I12" s="455"/>
      <c r="J12" s="455"/>
      <c r="K12" s="456"/>
      <c r="L12" s="456"/>
      <c r="M12" s="455"/>
      <c r="N12" s="456"/>
      <c r="O12" s="456"/>
      <c r="P12" s="444"/>
      <c r="Q12" s="444"/>
      <c r="R12" s="447"/>
    </row>
    <row r="13" spans="1:18" ht="49.5" customHeight="1">
      <c r="A13" s="720"/>
      <c r="B13" s="714" t="s">
        <v>22</v>
      </c>
      <c r="C13" s="715"/>
      <c r="D13" s="546" t="s">
        <v>2420</v>
      </c>
      <c r="E13" s="546"/>
      <c r="F13" s="546"/>
      <c r="G13" s="546"/>
      <c r="H13" s="546"/>
      <c r="I13" s="455"/>
      <c r="J13" s="455"/>
      <c r="K13" s="456"/>
      <c r="L13" s="456"/>
      <c r="M13" s="455"/>
      <c r="N13" s="456"/>
      <c r="O13" s="456"/>
      <c r="P13" s="444"/>
      <c r="Q13" s="444"/>
      <c r="R13" s="447"/>
    </row>
    <row r="14" spans="1:18" ht="49.5" customHeight="1">
      <c r="A14" s="719" t="s">
        <v>24</v>
      </c>
      <c r="B14" s="714" t="s">
        <v>25</v>
      </c>
      <c r="C14" s="715"/>
      <c r="D14" s="718" t="s">
        <v>2243</v>
      </c>
      <c r="E14" s="717"/>
      <c r="F14" s="717"/>
      <c r="G14" s="717"/>
      <c r="H14" s="715"/>
      <c r="I14" s="458"/>
      <c r="J14" s="455"/>
      <c r="K14" s="456"/>
      <c r="L14" s="456"/>
      <c r="M14" s="455"/>
      <c r="N14" s="456"/>
      <c r="O14" s="456"/>
      <c r="P14" s="444"/>
      <c r="Q14" s="444"/>
      <c r="R14" s="447"/>
    </row>
    <row r="15" spans="1:18" ht="49.5" customHeight="1">
      <c r="A15" s="721"/>
      <c r="B15" s="714" t="s">
        <v>27</v>
      </c>
      <c r="C15" s="715"/>
      <c r="D15" s="718" t="s">
        <v>2421</v>
      </c>
      <c r="E15" s="717"/>
      <c r="F15" s="717"/>
      <c r="G15" s="717"/>
      <c r="H15" s="715"/>
      <c r="I15" s="458"/>
      <c r="J15" s="455"/>
      <c r="K15" s="456"/>
      <c r="L15" s="456"/>
      <c r="M15" s="455"/>
      <c r="N15" s="456"/>
      <c r="O15" s="456"/>
      <c r="P15" s="444"/>
      <c r="Q15" s="444"/>
      <c r="R15" s="447"/>
    </row>
    <row r="16" spans="1:18" ht="49.5" customHeight="1">
      <c r="A16" s="721"/>
      <c r="B16" s="714" t="s">
        <v>29</v>
      </c>
      <c r="C16" s="715"/>
      <c r="D16" s="718" t="s">
        <v>2422</v>
      </c>
      <c r="E16" s="717"/>
      <c r="F16" s="717"/>
      <c r="G16" s="717"/>
      <c r="H16" s="715"/>
      <c r="I16" s="458"/>
      <c r="J16" s="455"/>
      <c r="K16" s="456"/>
      <c r="L16" s="456"/>
      <c r="M16" s="455"/>
      <c r="N16" s="456"/>
      <c r="O16" s="456"/>
      <c r="P16" s="444"/>
      <c r="Q16" s="444"/>
      <c r="R16" s="447"/>
    </row>
    <row r="17" spans="1:26" ht="49.5" customHeight="1">
      <c r="A17" s="720"/>
      <c r="B17" s="714" t="s">
        <v>31</v>
      </c>
      <c r="C17" s="715"/>
      <c r="D17" s="718" t="s">
        <v>2423</v>
      </c>
      <c r="E17" s="717"/>
      <c r="F17" s="717"/>
      <c r="G17" s="717"/>
      <c r="H17" s="715"/>
      <c r="I17" s="458"/>
      <c r="J17" s="444"/>
      <c r="K17" s="446"/>
      <c r="L17" s="456"/>
      <c r="M17" s="444"/>
      <c r="N17" s="456"/>
      <c r="O17" s="456"/>
      <c r="P17" s="444"/>
      <c r="Q17" s="444"/>
      <c r="R17" s="447"/>
    </row>
    <row r="18" spans="1:26" ht="15.75" customHeight="1">
      <c r="A18" s="444"/>
      <c r="B18" s="459"/>
      <c r="C18" s="459"/>
      <c r="D18" s="444"/>
      <c r="E18" s="444"/>
      <c r="F18" s="444"/>
      <c r="G18" s="444"/>
      <c r="H18" s="444"/>
      <c r="I18" s="444"/>
      <c r="J18" s="446"/>
      <c r="K18" s="446"/>
      <c r="L18" s="444"/>
      <c r="M18" s="444"/>
      <c r="N18" s="446"/>
      <c r="O18" s="460"/>
      <c r="P18" s="444"/>
      <c r="Q18" s="444"/>
      <c r="R18" s="447"/>
      <c r="S18" s="447"/>
      <c r="T18" s="447"/>
      <c r="U18" s="447"/>
      <c r="V18" s="447"/>
      <c r="W18" s="447"/>
      <c r="X18" s="447"/>
      <c r="Y18" s="447"/>
      <c r="Z18" s="447"/>
    </row>
    <row r="19" spans="1:26" ht="49.5" customHeight="1">
      <c r="A19" s="444"/>
      <c r="B19" s="722" t="s">
        <v>33</v>
      </c>
      <c r="C19" s="715"/>
      <c r="D19" s="105">
        <v>5835700</v>
      </c>
      <c r="E19" s="827" t="s">
        <v>4552</v>
      </c>
      <c r="F19" s="828"/>
      <c r="G19" s="828"/>
      <c r="H19" s="829"/>
      <c r="I19" s="444"/>
      <c r="J19" s="446"/>
      <c r="K19" s="446"/>
      <c r="L19" s="444"/>
      <c r="M19" s="444"/>
      <c r="N19" s="446"/>
      <c r="O19" s="460"/>
      <c r="P19" s="444"/>
      <c r="Q19" s="444"/>
      <c r="R19" s="447"/>
      <c r="S19" s="447"/>
      <c r="T19" s="447"/>
      <c r="U19" s="447"/>
      <c r="V19" s="447"/>
      <c r="W19" s="447"/>
      <c r="X19" s="447"/>
      <c r="Y19" s="447"/>
      <c r="Z19" s="447"/>
    </row>
    <row r="20" spans="1:26" ht="15.75" customHeight="1">
      <c r="A20" s="444"/>
      <c r="B20" s="459"/>
      <c r="C20" s="459"/>
      <c r="D20" s="444"/>
      <c r="E20" s="444"/>
      <c r="F20" s="444"/>
      <c r="G20" s="444"/>
      <c r="H20" s="444"/>
      <c r="I20" s="444"/>
      <c r="J20" s="444"/>
      <c r="K20" s="446"/>
      <c r="L20" s="446"/>
      <c r="M20" s="444"/>
      <c r="N20" s="446"/>
      <c r="O20" s="446"/>
      <c r="P20" s="444"/>
      <c r="Q20" s="444"/>
      <c r="R20" s="447"/>
    </row>
    <row r="21" spans="1:26" ht="49.5" customHeight="1">
      <c r="A21" s="444"/>
      <c r="B21" s="723" t="s">
        <v>34</v>
      </c>
      <c r="C21" s="717"/>
      <c r="D21" s="717"/>
      <c r="E21" s="717"/>
      <c r="F21" s="717"/>
      <c r="G21" s="717"/>
      <c r="H21" s="717"/>
      <c r="I21" s="717"/>
      <c r="J21" s="717"/>
      <c r="K21" s="717"/>
      <c r="L21" s="717"/>
      <c r="M21" s="717"/>
      <c r="N21" s="717"/>
      <c r="O21" s="717"/>
      <c r="P21" s="717"/>
      <c r="Q21" s="715"/>
      <c r="R21" s="447"/>
    </row>
    <row r="22" spans="1:26" ht="49.5" customHeight="1">
      <c r="A22" s="444"/>
      <c r="B22" s="723"/>
      <c r="C22" s="715"/>
      <c r="D22" s="461" t="s">
        <v>35</v>
      </c>
      <c r="E22" s="461" t="s">
        <v>36</v>
      </c>
      <c r="F22" s="461" t="s">
        <v>37</v>
      </c>
      <c r="G22" s="461" t="s">
        <v>38</v>
      </c>
      <c r="H22" s="461" t="s">
        <v>39</v>
      </c>
      <c r="I22" s="461" t="s">
        <v>40</v>
      </c>
      <c r="J22" s="462" t="s">
        <v>41</v>
      </c>
      <c r="K22" s="462" t="s">
        <v>42</v>
      </c>
      <c r="L22" s="461" t="s">
        <v>43</v>
      </c>
      <c r="M22" s="461" t="s">
        <v>44</v>
      </c>
      <c r="N22" s="462" t="s">
        <v>45</v>
      </c>
      <c r="O22" s="462" t="s">
        <v>46</v>
      </c>
      <c r="P22" s="461" t="s">
        <v>47</v>
      </c>
      <c r="Q22" s="461" t="s">
        <v>48</v>
      </c>
      <c r="R22" s="447"/>
    </row>
    <row r="23" spans="1:26" ht="199.5" customHeight="1">
      <c r="A23" s="444"/>
      <c r="B23" s="714" t="s">
        <v>49</v>
      </c>
      <c r="C23" s="715"/>
      <c r="D23" s="466" t="s">
        <v>2424</v>
      </c>
      <c r="E23" s="466" t="s">
        <v>2425</v>
      </c>
      <c r="F23" s="466" t="s">
        <v>4405</v>
      </c>
      <c r="G23" s="466" t="s">
        <v>52</v>
      </c>
      <c r="H23" s="466" t="s">
        <v>53</v>
      </c>
      <c r="I23" s="466" t="s">
        <v>4406</v>
      </c>
      <c r="J23" s="372">
        <v>180000</v>
      </c>
      <c r="K23" s="372">
        <v>180000</v>
      </c>
      <c r="L23" s="372" t="s">
        <v>54</v>
      </c>
      <c r="M23" s="466" t="s">
        <v>407</v>
      </c>
      <c r="N23" s="372">
        <v>100</v>
      </c>
      <c r="O23" s="372">
        <v>180000</v>
      </c>
      <c r="P23" s="466" t="s">
        <v>2426</v>
      </c>
      <c r="Q23" s="466"/>
      <c r="R23" s="447"/>
    </row>
    <row r="24" spans="1:26" ht="150" customHeight="1">
      <c r="A24" s="444"/>
      <c r="B24" s="714" t="s">
        <v>57</v>
      </c>
      <c r="C24" s="715"/>
      <c r="D24" s="466" t="s">
        <v>2427</v>
      </c>
      <c r="E24" s="466" t="s">
        <v>2428</v>
      </c>
      <c r="F24" s="466" t="s">
        <v>4407</v>
      </c>
      <c r="G24" s="466" t="s">
        <v>52</v>
      </c>
      <c r="H24" s="466" t="s">
        <v>53</v>
      </c>
      <c r="I24" s="466" t="s">
        <v>4408</v>
      </c>
      <c r="J24" s="372">
        <v>3950</v>
      </c>
      <c r="K24" s="372">
        <v>3950</v>
      </c>
      <c r="L24" s="372" t="s">
        <v>54</v>
      </c>
      <c r="M24" s="466" t="s">
        <v>407</v>
      </c>
      <c r="N24" s="372">
        <v>100</v>
      </c>
      <c r="O24" s="372">
        <v>3950</v>
      </c>
      <c r="P24" s="466" t="s">
        <v>2426</v>
      </c>
      <c r="Q24" s="466" t="s">
        <v>2429</v>
      </c>
      <c r="R24" s="447"/>
    </row>
    <row r="25" spans="1:26" ht="150" customHeight="1">
      <c r="A25" s="444"/>
      <c r="B25" s="714" t="s">
        <v>62</v>
      </c>
      <c r="C25" s="715"/>
      <c r="D25" s="466" t="s">
        <v>2430</v>
      </c>
      <c r="E25" s="466" t="s">
        <v>2431</v>
      </c>
      <c r="F25" s="223" t="s">
        <v>2432</v>
      </c>
      <c r="G25" s="466" t="s">
        <v>52</v>
      </c>
      <c r="H25" s="466" t="s">
        <v>65</v>
      </c>
      <c r="I25" s="466" t="s">
        <v>4409</v>
      </c>
      <c r="J25" s="372">
        <v>20000</v>
      </c>
      <c r="K25" s="372">
        <v>20000</v>
      </c>
      <c r="L25" s="372" t="s">
        <v>66</v>
      </c>
      <c r="M25" s="466" t="s">
        <v>407</v>
      </c>
      <c r="N25" s="372">
        <v>100</v>
      </c>
      <c r="O25" s="372">
        <v>20000</v>
      </c>
      <c r="P25" s="466" t="s">
        <v>2426</v>
      </c>
      <c r="Q25" s="466" t="s">
        <v>2433</v>
      </c>
      <c r="R25" s="447"/>
    </row>
    <row r="26" spans="1:26" ht="150" customHeight="1">
      <c r="A26" s="444"/>
      <c r="B26" s="714" t="s">
        <v>285</v>
      </c>
      <c r="C26" s="715"/>
      <c r="D26" s="466" t="s">
        <v>2434</v>
      </c>
      <c r="E26" s="466" t="s">
        <v>2435</v>
      </c>
      <c r="F26" s="466" t="s">
        <v>4410</v>
      </c>
      <c r="G26" s="466" t="s">
        <v>52</v>
      </c>
      <c r="H26" s="466" t="s">
        <v>65</v>
      </c>
      <c r="I26" s="466" t="s">
        <v>2776</v>
      </c>
      <c r="J26" s="372">
        <v>20000</v>
      </c>
      <c r="K26" s="372">
        <v>20000</v>
      </c>
      <c r="L26" s="372" t="s">
        <v>66</v>
      </c>
      <c r="M26" s="466" t="s">
        <v>407</v>
      </c>
      <c r="N26" s="372">
        <v>100</v>
      </c>
      <c r="O26" s="372">
        <v>20000</v>
      </c>
      <c r="P26" s="466" t="s">
        <v>2426</v>
      </c>
      <c r="Q26" s="466" t="s">
        <v>2436</v>
      </c>
      <c r="R26" s="447"/>
    </row>
    <row r="27" spans="1:26" ht="150" customHeight="1">
      <c r="A27" s="444"/>
      <c r="B27" s="714" t="s">
        <v>281</v>
      </c>
      <c r="C27" s="715"/>
      <c r="D27" s="466" t="s">
        <v>2437</v>
      </c>
      <c r="E27" s="466" t="s">
        <v>4411</v>
      </c>
      <c r="F27" s="223" t="s">
        <v>2438</v>
      </c>
      <c r="G27" s="466" t="s">
        <v>52</v>
      </c>
      <c r="H27" s="466" t="s">
        <v>65</v>
      </c>
      <c r="I27" s="466" t="s">
        <v>4412</v>
      </c>
      <c r="J27" s="372">
        <v>700</v>
      </c>
      <c r="K27" s="372">
        <v>700</v>
      </c>
      <c r="L27" s="372" t="s">
        <v>66</v>
      </c>
      <c r="M27" s="466" t="s">
        <v>407</v>
      </c>
      <c r="N27" s="372">
        <v>100</v>
      </c>
      <c r="O27" s="372">
        <v>700</v>
      </c>
      <c r="P27" s="466" t="s">
        <v>2426</v>
      </c>
      <c r="Q27" s="466" t="s">
        <v>1266</v>
      </c>
      <c r="R27" s="447"/>
    </row>
    <row r="28" spans="1:26" ht="150" customHeight="1">
      <c r="A28" s="444"/>
      <c r="B28" s="714" t="s">
        <v>336</v>
      </c>
      <c r="C28" s="715"/>
      <c r="D28" s="466" t="s">
        <v>2439</v>
      </c>
      <c r="E28" s="466" t="s">
        <v>2440</v>
      </c>
      <c r="F28" s="223" t="s">
        <v>2441</v>
      </c>
      <c r="G28" s="466" t="s">
        <v>52</v>
      </c>
      <c r="H28" s="466" t="s">
        <v>65</v>
      </c>
      <c r="I28" s="466" t="s">
        <v>4413</v>
      </c>
      <c r="J28" s="372">
        <v>15</v>
      </c>
      <c r="K28" s="372">
        <v>15</v>
      </c>
      <c r="L28" s="372" t="s">
        <v>66</v>
      </c>
      <c r="M28" s="466" t="s">
        <v>407</v>
      </c>
      <c r="N28" s="372">
        <v>100</v>
      </c>
      <c r="O28" s="372">
        <v>15</v>
      </c>
      <c r="P28" s="466" t="s">
        <v>2426</v>
      </c>
      <c r="Q28" s="466" t="s">
        <v>2442</v>
      </c>
      <c r="R28" s="447"/>
    </row>
    <row r="29" spans="1:26" ht="150" customHeight="1">
      <c r="A29" s="47"/>
      <c r="B29" s="732" t="s">
        <v>340</v>
      </c>
      <c r="C29" s="715"/>
      <c r="D29" s="466" t="s">
        <v>2443</v>
      </c>
      <c r="E29" s="466" t="s">
        <v>2444</v>
      </c>
      <c r="F29" s="466" t="s">
        <v>2445</v>
      </c>
      <c r="G29" s="466" t="s">
        <v>52</v>
      </c>
      <c r="H29" s="466" t="s">
        <v>65</v>
      </c>
      <c r="I29" s="466" t="s">
        <v>2446</v>
      </c>
      <c r="J29" s="372">
        <v>50</v>
      </c>
      <c r="K29" s="372">
        <v>50</v>
      </c>
      <c r="L29" s="372" t="s">
        <v>66</v>
      </c>
      <c r="M29" s="466" t="s">
        <v>407</v>
      </c>
      <c r="N29" s="372">
        <v>100</v>
      </c>
      <c r="O29" s="372">
        <v>0</v>
      </c>
      <c r="P29" s="466" t="s">
        <v>2426</v>
      </c>
      <c r="Q29" s="466" t="s">
        <v>2447</v>
      </c>
      <c r="R29" s="484"/>
      <c r="S29" s="485"/>
      <c r="T29" s="486"/>
      <c r="U29" s="486"/>
      <c r="V29" s="486"/>
      <c r="W29" s="486"/>
      <c r="X29" s="486"/>
      <c r="Y29" s="486"/>
      <c r="Z29" s="486"/>
    </row>
    <row r="30" spans="1:26" ht="150" customHeight="1">
      <c r="A30" s="444"/>
      <c r="B30" s="714" t="s">
        <v>277</v>
      </c>
      <c r="C30" s="715"/>
      <c r="D30" s="466" t="s">
        <v>2448</v>
      </c>
      <c r="E30" s="466" t="s">
        <v>2449</v>
      </c>
      <c r="F30" s="466" t="s">
        <v>4414</v>
      </c>
      <c r="G30" s="466" t="s">
        <v>52</v>
      </c>
      <c r="H30" s="466" t="s">
        <v>65</v>
      </c>
      <c r="I30" s="466" t="s">
        <v>4415</v>
      </c>
      <c r="J30" s="372">
        <v>2750</v>
      </c>
      <c r="K30" s="372">
        <v>2750</v>
      </c>
      <c r="L30" s="372" t="s">
        <v>66</v>
      </c>
      <c r="M30" s="466" t="s">
        <v>407</v>
      </c>
      <c r="N30" s="372">
        <v>100</v>
      </c>
      <c r="O30" s="372">
        <v>2750</v>
      </c>
      <c r="P30" s="466" t="s">
        <v>2426</v>
      </c>
      <c r="Q30" s="466" t="s">
        <v>2450</v>
      </c>
      <c r="R30" s="447"/>
    </row>
    <row r="31" spans="1:26" ht="150" customHeight="1">
      <c r="A31" s="444"/>
      <c r="B31" s="714" t="s">
        <v>272</v>
      </c>
      <c r="C31" s="715"/>
      <c r="D31" s="466" t="s">
        <v>2451</v>
      </c>
      <c r="E31" s="466" t="s">
        <v>2452</v>
      </c>
      <c r="F31" s="466" t="s">
        <v>2453</v>
      </c>
      <c r="G31" s="466" t="s">
        <v>52</v>
      </c>
      <c r="H31" s="466" t="s">
        <v>65</v>
      </c>
      <c r="I31" s="466" t="s">
        <v>4416</v>
      </c>
      <c r="J31" s="372">
        <v>280</v>
      </c>
      <c r="K31" s="372">
        <v>280</v>
      </c>
      <c r="L31" s="372" t="s">
        <v>66</v>
      </c>
      <c r="M31" s="466" t="s">
        <v>407</v>
      </c>
      <c r="N31" s="372">
        <v>100</v>
      </c>
      <c r="O31" s="372">
        <v>280</v>
      </c>
      <c r="P31" s="466" t="s">
        <v>2426</v>
      </c>
      <c r="Q31" s="466" t="s">
        <v>4417</v>
      </c>
      <c r="R31" s="447"/>
    </row>
    <row r="32" spans="1:26" ht="150" customHeight="1">
      <c r="A32" s="444"/>
      <c r="B32" s="714" t="s">
        <v>160</v>
      </c>
      <c r="C32" s="715"/>
      <c r="D32" s="466" t="s">
        <v>2454</v>
      </c>
      <c r="E32" s="466" t="s">
        <v>2455</v>
      </c>
      <c r="F32" s="466" t="s">
        <v>2456</v>
      </c>
      <c r="G32" s="466" t="s">
        <v>52</v>
      </c>
      <c r="H32" s="466" t="s">
        <v>65</v>
      </c>
      <c r="I32" s="466" t="s">
        <v>4418</v>
      </c>
      <c r="J32" s="372">
        <v>250</v>
      </c>
      <c r="K32" s="372">
        <v>250</v>
      </c>
      <c r="L32" s="372" t="s">
        <v>66</v>
      </c>
      <c r="M32" s="466" t="s">
        <v>407</v>
      </c>
      <c r="N32" s="372">
        <v>100</v>
      </c>
      <c r="O32" s="372">
        <v>250</v>
      </c>
      <c r="P32" s="466" t="s">
        <v>2426</v>
      </c>
      <c r="Q32" s="466" t="s">
        <v>4419</v>
      </c>
      <c r="R32" s="447"/>
    </row>
    <row r="33" spans="1:18" ht="150" customHeight="1">
      <c r="A33" s="444"/>
      <c r="B33" s="714" t="s">
        <v>361</v>
      </c>
      <c r="C33" s="715"/>
      <c r="D33" s="466" t="s">
        <v>2457</v>
      </c>
      <c r="E33" s="466" t="s">
        <v>2458</v>
      </c>
      <c r="F33" s="466" t="s">
        <v>2459</v>
      </c>
      <c r="G33" s="466" t="s">
        <v>52</v>
      </c>
      <c r="H33" s="466" t="s">
        <v>65</v>
      </c>
      <c r="I33" s="466" t="s">
        <v>4420</v>
      </c>
      <c r="J33" s="372">
        <v>2300</v>
      </c>
      <c r="K33" s="372">
        <v>2300</v>
      </c>
      <c r="L33" s="372" t="s">
        <v>66</v>
      </c>
      <c r="M33" s="466" t="s">
        <v>407</v>
      </c>
      <c r="N33" s="372">
        <v>100</v>
      </c>
      <c r="O33" s="372">
        <v>2300</v>
      </c>
      <c r="P33" s="466" t="s">
        <v>2426</v>
      </c>
      <c r="Q33" s="466" t="s">
        <v>4421</v>
      </c>
      <c r="R33" s="447"/>
    </row>
    <row r="34" spans="1:18" ht="150" customHeight="1">
      <c r="A34" s="444"/>
      <c r="B34" s="714" t="s">
        <v>2460</v>
      </c>
      <c r="C34" s="715"/>
      <c r="D34" s="466" t="s">
        <v>2461</v>
      </c>
      <c r="E34" s="466" t="s">
        <v>2462</v>
      </c>
      <c r="F34" s="466" t="s">
        <v>4422</v>
      </c>
      <c r="G34" s="466" t="s">
        <v>52</v>
      </c>
      <c r="H34" s="466" t="s">
        <v>65</v>
      </c>
      <c r="I34" s="466" t="s">
        <v>4423</v>
      </c>
      <c r="J34" s="372">
        <v>1200</v>
      </c>
      <c r="K34" s="372">
        <v>1200</v>
      </c>
      <c r="L34" s="372" t="s">
        <v>66</v>
      </c>
      <c r="M34" s="466" t="s">
        <v>407</v>
      </c>
      <c r="N34" s="372">
        <v>100</v>
      </c>
      <c r="O34" s="372">
        <v>1200</v>
      </c>
      <c r="P34" s="466" t="s">
        <v>2426</v>
      </c>
      <c r="Q34" s="466" t="s">
        <v>2463</v>
      </c>
      <c r="R34" s="447"/>
    </row>
    <row r="35" spans="1:18" ht="150" customHeight="1">
      <c r="A35" s="444"/>
      <c r="B35" s="714" t="s">
        <v>376</v>
      </c>
      <c r="C35" s="715"/>
      <c r="D35" s="466" t="s">
        <v>2464</v>
      </c>
      <c r="E35" s="466" t="s">
        <v>2465</v>
      </c>
      <c r="F35" s="466" t="s">
        <v>2466</v>
      </c>
      <c r="G35" s="466" t="s">
        <v>52</v>
      </c>
      <c r="H35" s="466" t="s">
        <v>65</v>
      </c>
      <c r="I35" s="466" t="s">
        <v>2776</v>
      </c>
      <c r="J35" s="372">
        <v>6</v>
      </c>
      <c r="K35" s="372">
        <v>6</v>
      </c>
      <c r="L35" s="372" t="s">
        <v>66</v>
      </c>
      <c r="M35" s="466" t="s">
        <v>407</v>
      </c>
      <c r="N35" s="372">
        <v>100</v>
      </c>
      <c r="O35" s="372">
        <v>6</v>
      </c>
      <c r="P35" s="466" t="s">
        <v>2426</v>
      </c>
      <c r="Q35" s="466" t="s">
        <v>4424</v>
      </c>
      <c r="R35" s="447"/>
    </row>
    <row r="36" spans="1:18" ht="150" customHeight="1">
      <c r="A36" s="444"/>
      <c r="B36" s="714" t="s">
        <v>176</v>
      </c>
      <c r="C36" s="715"/>
      <c r="D36" s="466" t="s">
        <v>2467</v>
      </c>
      <c r="E36" s="466" t="s">
        <v>2468</v>
      </c>
      <c r="F36" s="466" t="s">
        <v>2469</v>
      </c>
      <c r="G36" s="466" t="s">
        <v>52</v>
      </c>
      <c r="H36" s="466" t="s">
        <v>65</v>
      </c>
      <c r="I36" s="466" t="s">
        <v>4425</v>
      </c>
      <c r="J36" s="372">
        <v>8</v>
      </c>
      <c r="K36" s="372">
        <v>8</v>
      </c>
      <c r="L36" s="372" t="s">
        <v>66</v>
      </c>
      <c r="M36" s="466" t="s">
        <v>407</v>
      </c>
      <c r="N36" s="372">
        <v>100</v>
      </c>
      <c r="O36" s="372">
        <v>8</v>
      </c>
      <c r="P36" s="466" t="s">
        <v>2426</v>
      </c>
      <c r="Q36" s="466" t="s">
        <v>4426</v>
      </c>
      <c r="R36" s="447"/>
    </row>
    <row r="37" spans="1:18" ht="150" customHeight="1">
      <c r="A37" s="444"/>
      <c r="B37" s="714" t="s">
        <v>381</v>
      </c>
      <c r="C37" s="715"/>
      <c r="D37" s="466" t="s">
        <v>2470</v>
      </c>
      <c r="E37" s="466" t="s">
        <v>2471</v>
      </c>
      <c r="F37" s="466" t="s">
        <v>2472</v>
      </c>
      <c r="G37" s="466" t="s">
        <v>52</v>
      </c>
      <c r="H37" s="466" t="s">
        <v>65</v>
      </c>
      <c r="I37" s="466" t="s">
        <v>2473</v>
      </c>
      <c r="J37" s="372">
        <v>1200</v>
      </c>
      <c r="K37" s="372">
        <v>1200</v>
      </c>
      <c r="L37" s="372" t="s">
        <v>66</v>
      </c>
      <c r="M37" s="466" t="s">
        <v>407</v>
      </c>
      <c r="N37" s="372">
        <v>100</v>
      </c>
      <c r="O37" s="372">
        <v>1200</v>
      </c>
      <c r="P37" s="466" t="s">
        <v>2426</v>
      </c>
      <c r="Q37" s="466" t="s">
        <v>4427</v>
      </c>
      <c r="R37" s="447"/>
    </row>
    <row r="38" spans="1:18" ht="150" customHeight="1">
      <c r="A38" s="444"/>
      <c r="B38" s="714" t="s">
        <v>384</v>
      </c>
      <c r="C38" s="715"/>
      <c r="D38" s="466" t="s">
        <v>2474</v>
      </c>
      <c r="E38" s="466" t="s">
        <v>2475</v>
      </c>
      <c r="F38" s="223" t="s">
        <v>2476</v>
      </c>
      <c r="G38" s="466" t="s">
        <v>52</v>
      </c>
      <c r="H38" s="466" t="s">
        <v>65</v>
      </c>
      <c r="I38" s="466" t="s">
        <v>4428</v>
      </c>
      <c r="J38" s="372">
        <v>180000</v>
      </c>
      <c r="K38" s="372">
        <v>180000</v>
      </c>
      <c r="L38" s="372" t="s">
        <v>66</v>
      </c>
      <c r="M38" s="466" t="s">
        <v>407</v>
      </c>
      <c r="N38" s="372">
        <v>100</v>
      </c>
      <c r="O38" s="372">
        <v>180000</v>
      </c>
      <c r="P38" s="466" t="s">
        <v>2426</v>
      </c>
      <c r="Q38" s="466" t="s">
        <v>4429</v>
      </c>
      <c r="R38" s="447"/>
    </row>
    <row r="39" spans="1:18" ht="150" customHeight="1">
      <c r="A39" s="444"/>
      <c r="B39" s="714" t="s">
        <v>390</v>
      </c>
      <c r="C39" s="715"/>
      <c r="D39" s="466" t="s">
        <v>2477</v>
      </c>
      <c r="E39" s="466" t="s">
        <v>2478</v>
      </c>
      <c r="F39" s="466" t="s">
        <v>2479</v>
      </c>
      <c r="G39" s="466" t="s">
        <v>52</v>
      </c>
      <c r="H39" s="466" t="s">
        <v>65</v>
      </c>
      <c r="I39" s="466" t="s">
        <v>4430</v>
      </c>
      <c r="J39" s="372">
        <v>180000</v>
      </c>
      <c r="K39" s="372">
        <v>180000</v>
      </c>
      <c r="L39" s="372" t="s">
        <v>66</v>
      </c>
      <c r="M39" s="466" t="s">
        <v>407</v>
      </c>
      <c r="N39" s="372">
        <v>100</v>
      </c>
      <c r="O39" s="372">
        <v>180000</v>
      </c>
      <c r="P39" s="466" t="s">
        <v>2426</v>
      </c>
      <c r="Q39" s="466" t="s">
        <v>4431</v>
      </c>
      <c r="R39" s="447"/>
    </row>
    <row r="40" spans="1:18" ht="150" customHeight="1">
      <c r="A40" s="444"/>
      <c r="B40" s="714" t="s">
        <v>392</v>
      </c>
      <c r="C40" s="715"/>
      <c r="D40" s="466" t="s">
        <v>2480</v>
      </c>
      <c r="E40" s="466" t="s">
        <v>2481</v>
      </c>
      <c r="F40" s="466" t="s">
        <v>2482</v>
      </c>
      <c r="G40" s="466" t="s">
        <v>52</v>
      </c>
      <c r="H40" s="466" t="s">
        <v>65</v>
      </c>
      <c r="I40" s="466" t="s">
        <v>4432</v>
      </c>
      <c r="J40" s="372">
        <v>30</v>
      </c>
      <c r="K40" s="372">
        <v>30</v>
      </c>
      <c r="L40" s="372" t="s">
        <v>66</v>
      </c>
      <c r="M40" s="466" t="s">
        <v>407</v>
      </c>
      <c r="N40" s="372">
        <v>100</v>
      </c>
      <c r="O40" s="372">
        <v>30</v>
      </c>
      <c r="P40" s="466" t="s">
        <v>2426</v>
      </c>
      <c r="Q40" s="466" t="s">
        <v>2483</v>
      </c>
      <c r="R40" s="447"/>
    </row>
    <row r="41" spans="1:18" ht="150" customHeight="1">
      <c r="A41" s="444"/>
      <c r="B41" s="714" t="s">
        <v>610</v>
      </c>
      <c r="C41" s="715"/>
      <c r="D41" s="466" t="s">
        <v>2484</v>
      </c>
      <c r="E41" s="466" t="s">
        <v>2485</v>
      </c>
      <c r="F41" s="223" t="s">
        <v>2486</v>
      </c>
      <c r="G41" s="466" t="s">
        <v>52</v>
      </c>
      <c r="H41" s="466" t="s">
        <v>65</v>
      </c>
      <c r="I41" s="466" t="s">
        <v>4433</v>
      </c>
      <c r="J41" s="372">
        <v>5</v>
      </c>
      <c r="K41" s="372">
        <v>5</v>
      </c>
      <c r="L41" s="372" t="s">
        <v>66</v>
      </c>
      <c r="M41" s="466" t="s">
        <v>407</v>
      </c>
      <c r="N41" s="372">
        <v>100</v>
      </c>
      <c r="O41" s="372">
        <v>5</v>
      </c>
      <c r="P41" s="466" t="s">
        <v>2426</v>
      </c>
      <c r="Q41" s="466" t="s">
        <v>2487</v>
      </c>
      <c r="R41" s="447"/>
    </row>
    <row r="42" spans="1:18" ht="150" customHeight="1">
      <c r="A42" s="444"/>
      <c r="B42" s="714" t="s">
        <v>396</v>
      </c>
      <c r="C42" s="715"/>
      <c r="D42" s="466" t="s">
        <v>2488</v>
      </c>
      <c r="E42" s="466" t="s">
        <v>2489</v>
      </c>
      <c r="F42" s="466" t="s">
        <v>2490</v>
      </c>
      <c r="G42" s="466" t="s">
        <v>52</v>
      </c>
      <c r="H42" s="466" t="s">
        <v>65</v>
      </c>
      <c r="I42" s="466" t="s">
        <v>4425</v>
      </c>
      <c r="J42" s="372">
        <v>20</v>
      </c>
      <c r="K42" s="372">
        <v>20</v>
      </c>
      <c r="L42" s="372" t="s">
        <v>66</v>
      </c>
      <c r="M42" s="466" t="s">
        <v>407</v>
      </c>
      <c r="N42" s="372">
        <v>100</v>
      </c>
      <c r="O42" s="372">
        <v>200</v>
      </c>
      <c r="P42" s="466" t="s">
        <v>2426</v>
      </c>
      <c r="Q42" s="466" t="s">
        <v>2491</v>
      </c>
      <c r="R42" s="447"/>
    </row>
    <row r="43" spans="1:18" ht="150" customHeight="1">
      <c r="A43" s="444"/>
      <c r="B43" s="714" t="s">
        <v>399</v>
      </c>
      <c r="C43" s="715"/>
      <c r="D43" s="466" t="s">
        <v>2492</v>
      </c>
      <c r="E43" s="466" t="s">
        <v>2493</v>
      </c>
      <c r="F43" s="466" t="s">
        <v>4434</v>
      </c>
      <c r="G43" s="466" t="s">
        <v>52</v>
      </c>
      <c r="H43" s="466" t="s">
        <v>65</v>
      </c>
      <c r="I43" s="466" t="s">
        <v>4435</v>
      </c>
      <c r="J43" s="372">
        <v>4500</v>
      </c>
      <c r="K43" s="372">
        <v>4500</v>
      </c>
      <c r="L43" s="372" t="s">
        <v>66</v>
      </c>
      <c r="M43" s="466" t="s">
        <v>407</v>
      </c>
      <c r="N43" s="372">
        <v>100</v>
      </c>
      <c r="O43" s="372">
        <v>12000</v>
      </c>
      <c r="P43" s="466" t="s">
        <v>2426</v>
      </c>
      <c r="Q43" s="466" t="s">
        <v>2495</v>
      </c>
      <c r="R43" s="447"/>
    </row>
    <row r="44" spans="1:18" ht="150" customHeight="1">
      <c r="A44" s="444"/>
      <c r="B44" s="714" t="s">
        <v>402</v>
      </c>
      <c r="C44" s="715"/>
      <c r="D44" s="466" t="s">
        <v>2494</v>
      </c>
      <c r="E44" s="466" t="s">
        <v>4436</v>
      </c>
      <c r="F44" s="466" t="s">
        <v>4437</v>
      </c>
      <c r="G44" s="466" t="s">
        <v>52</v>
      </c>
      <c r="H44" s="466" t="s">
        <v>65</v>
      </c>
      <c r="I44" s="466" t="s">
        <v>4438</v>
      </c>
      <c r="J44" s="372">
        <v>11500</v>
      </c>
      <c r="K44" s="372">
        <v>11500</v>
      </c>
      <c r="L44" s="372" t="s">
        <v>66</v>
      </c>
      <c r="M44" s="466" t="s">
        <v>407</v>
      </c>
      <c r="N44" s="372">
        <v>100</v>
      </c>
      <c r="O44" s="372">
        <v>17100</v>
      </c>
      <c r="P44" s="466" t="s">
        <v>2426</v>
      </c>
      <c r="Q44" s="466" t="s">
        <v>2495</v>
      </c>
      <c r="R44" s="447"/>
    </row>
    <row r="45" spans="1:18" ht="150" customHeight="1">
      <c r="A45" s="444"/>
      <c r="B45" s="714" t="s">
        <v>405</v>
      </c>
      <c r="C45" s="715"/>
      <c r="D45" s="466" t="s">
        <v>2496</v>
      </c>
      <c r="E45" s="466" t="s">
        <v>2497</v>
      </c>
      <c r="F45" s="466" t="s">
        <v>2498</v>
      </c>
      <c r="G45" s="466" t="s">
        <v>52</v>
      </c>
      <c r="H45" s="466" t="s">
        <v>65</v>
      </c>
      <c r="I45" s="466" t="s">
        <v>4439</v>
      </c>
      <c r="J45" s="372">
        <v>100</v>
      </c>
      <c r="K45" s="372">
        <v>100</v>
      </c>
      <c r="L45" s="372" t="s">
        <v>66</v>
      </c>
      <c r="M45" s="466" t="s">
        <v>407</v>
      </c>
      <c r="N45" s="372">
        <v>100</v>
      </c>
      <c r="O45" s="372">
        <v>130</v>
      </c>
      <c r="P45" s="466" t="s">
        <v>2426</v>
      </c>
      <c r="Q45" s="466" t="s">
        <v>4440</v>
      </c>
      <c r="R45" s="447"/>
    </row>
    <row r="46" spans="1:18" ht="150" customHeight="1">
      <c r="A46" s="444"/>
      <c r="B46" s="714" t="s">
        <v>409</v>
      </c>
      <c r="C46" s="715"/>
      <c r="D46" s="466" t="s">
        <v>2499</v>
      </c>
      <c r="E46" s="466" t="s">
        <v>2500</v>
      </c>
      <c r="F46" s="466" t="s">
        <v>2501</v>
      </c>
      <c r="G46" s="466" t="s">
        <v>52</v>
      </c>
      <c r="H46" s="466" t="s">
        <v>65</v>
      </c>
      <c r="I46" s="466" t="s">
        <v>4441</v>
      </c>
      <c r="J46" s="372">
        <v>100</v>
      </c>
      <c r="K46" s="372">
        <v>100</v>
      </c>
      <c r="L46" s="372" t="s">
        <v>66</v>
      </c>
      <c r="M46" s="466" t="s">
        <v>407</v>
      </c>
      <c r="N46" s="372">
        <v>100</v>
      </c>
      <c r="O46" s="372">
        <v>200</v>
      </c>
      <c r="P46" s="466" t="s">
        <v>2426</v>
      </c>
      <c r="Q46" s="466" t="s">
        <v>2502</v>
      </c>
      <c r="R46" s="447"/>
    </row>
    <row r="47" spans="1:18" ht="150" customHeight="1">
      <c r="A47" s="444"/>
      <c r="B47" s="714" t="s">
        <v>476</v>
      </c>
      <c r="C47" s="715"/>
      <c r="D47" s="466" t="s">
        <v>2503</v>
      </c>
      <c r="E47" s="466" t="s">
        <v>2504</v>
      </c>
      <c r="F47" s="466" t="s">
        <v>2505</v>
      </c>
      <c r="G47" s="466" t="s">
        <v>52</v>
      </c>
      <c r="H47" s="466" t="s">
        <v>65</v>
      </c>
      <c r="I47" s="466" t="s">
        <v>4442</v>
      </c>
      <c r="J47" s="372">
        <v>100000</v>
      </c>
      <c r="K47" s="372">
        <v>100000</v>
      </c>
      <c r="L47" s="372" t="s">
        <v>66</v>
      </c>
      <c r="M47" s="466" t="s">
        <v>407</v>
      </c>
      <c r="N47" s="372">
        <v>100</v>
      </c>
      <c r="O47" s="372">
        <v>120000</v>
      </c>
      <c r="P47" s="466" t="s">
        <v>2426</v>
      </c>
      <c r="Q47" s="466" t="s">
        <v>4443</v>
      </c>
      <c r="R47" s="447"/>
    </row>
    <row r="48" spans="1:18" ht="150" customHeight="1">
      <c r="A48" s="444"/>
      <c r="B48" s="714" t="s">
        <v>481</v>
      </c>
      <c r="C48" s="715"/>
      <c r="D48" s="466" t="s">
        <v>2506</v>
      </c>
      <c r="E48" s="466" t="s">
        <v>2507</v>
      </c>
      <c r="F48" s="466" t="s">
        <v>2508</v>
      </c>
      <c r="G48" s="466" t="s">
        <v>52</v>
      </c>
      <c r="H48" s="466" t="s">
        <v>65</v>
      </c>
      <c r="I48" s="466" t="s">
        <v>4235</v>
      </c>
      <c r="J48" s="372">
        <v>220</v>
      </c>
      <c r="K48" s="372">
        <v>220</v>
      </c>
      <c r="L48" s="372" t="s">
        <v>66</v>
      </c>
      <c r="M48" s="466" t="s">
        <v>407</v>
      </c>
      <c r="N48" s="372">
        <v>100</v>
      </c>
      <c r="O48" s="372">
        <v>573</v>
      </c>
      <c r="P48" s="466" t="s">
        <v>2426</v>
      </c>
      <c r="Q48" s="466" t="s">
        <v>4444</v>
      </c>
      <c r="R48" s="447"/>
    </row>
    <row r="49" spans="1:26" ht="150" customHeight="1">
      <c r="A49" s="444"/>
      <c r="B49" s="714" t="s">
        <v>484</v>
      </c>
      <c r="C49" s="715"/>
      <c r="D49" s="466" t="s">
        <v>2509</v>
      </c>
      <c r="E49" s="466" t="s">
        <v>2510</v>
      </c>
      <c r="F49" s="466" t="s">
        <v>2511</v>
      </c>
      <c r="G49" s="466" t="s">
        <v>52</v>
      </c>
      <c r="H49" s="466" t="s">
        <v>65</v>
      </c>
      <c r="I49" s="466" t="s">
        <v>4445</v>
      </c>
      <c r="J49" s="372">
        <v>150</v>
      </c>
      <c r="K49" s="372">
        <v>150</v>
      </c>
      <c r="L49" s="372" t="s">
        <v>66</v>
      </c>
      <c r="M49" s="466" t="s">
        <v>407</v>
      </c>
      <c r="N49" s="372">
        <v>100</v>
      </c>
      <c r="O49" s="372">
        <v>400</v>
      </c>
      <c r="P49" s="466" t="s">
        <v>2426</v>
      </c>
      <c r="Q49" s="466" t="s">
        <v>2512</v>
      </c>
      <c r="R49" s="447"/>
    </row>
    <row r="50" spans="1:26" ht="150" customHeight="1">
      <c r="A50" s="444"/>
      <c r="B50" s="714" t="s">
        <v>487</v>
      </c>
      <c r="C50" s="715"/>
      <c r="D50" s="466" t="s">
        <v>2513</v>
      </c>
      <c r="E50" s="466" t="s">
        <v>2514</v>
      </c>
      <c r="F50" s="466" t="s">
        <v>2498</v>
      </c>
      <c r="G50" s="466" t="s">
        <v>52</v>
      </c>
      <c r="H50" s="466" t="s">
        <v>65</v>
      </c>
      <c r="I50" s="466" t="s">
        <v>4446</v>
      </c>
      <c r="J50" s="372">
        <v>5000</v>
      </c>
      <c r="K50" s="372">
        <v>5000</v>
      </c>
      <c r="L50" s="372" t="s">
        <v>66</v>
      </c>
      <c r="M50" s="466" t="s">
        <v>407</v>
      </c>
      <c r="N50" s="372">
        <v>100</v>
      </c>
      <c r="O50" s="372">
        <v>8500</v>
      </c>
      <c r="P50" s="466" t="s">
        <v>2426</v>
      </c>
      <c r="Q50" s="466" t="s">
        <v>2515</v>
      </c>
      <c r="R50" s="447"/>
    </row>
    <row r="51" spans="1:26" ht="150" customHeight="1">
      <c r="A51" s="444"/>
      <c r="B51" s="714" t="s">
        <v>2168</v>
      </c>
      <c r="C51" s="715"/>
      <c r="D51" s="466" t="s">
        <v>2516</v>
      </c>
      <c r="E51" s="466" t="s">
        <v>2517</v>
      </c>
      <c r="F51" s="466" t="s">
        <v>2518</v>
      </c>
      <c r="G51" s="466" t="s">
        <v>52</v>
      </c>
      <c r="H51" s="466" t="s">
        <v>65</v>
      </c>
      <c r="I51" s="466" t="s">
        <v>4447</v>
      </c>
      <c r="J51" s="372">
        <v>2000</v>
      </c>
      <c r="K51" s="372">
        <v>2000</v>
      </c>
      <c r="L51" s="372" t="s">
        <v>66</v>
      </c>
      <c r="M51" s="466" t="s">
        <v>407</v>
      </c>
      <c r="N51" s="372">
        <v>100</v>
      </c>
      <c r="O51" s="372">
        <v>1500</v>
      </c>
      <c r="P51" s="466" t="s">
        <v>2426</v>
      </c>
      <c r="Q51" s="466" t="s">
        <v>4444</v>
      </c>
      <c r="R51" s="447"/>
    </row>
    <row r="52" spans="1:26" ht="150" customHeight="1">
      <c r="A52" s="444"/>
      <c r="B52" s="714" t="s">
        <v>2171</v>
      </c>
      <c r="C52" s="715"/>
      <c r="D52" s="466" t="s">
        <v>2519</v>
      </c>
      <c r="E52" s="466" t="s">
        <v>2520</v>
      </c>
      <c r="F52" s="466" t="s">
        <v>2521</v>
      </c>
      <c r="G52" s="466" t="s">
        <v>52</v>
      </c>
      <c r="H52" s="466" t="s">
        <v>65</v>
      </c>
      <c r="I52" s="466" t="s">
        <v>4448</v>
      </c>
      <c r="J52" s="372">
        <v>1000</v>
      </c>
      <c r="K52" s="372">
        <v>1000</v>
      </c>
      <c r="L52" s="372" t="s">
        <v>66</v>
      </c>
      <c r="M52" s="466" t="s">
        <v>407</v>
      </c>
      <c r="N52" s="372">
        <v>100</v>
      </c>
      <c r="O52" s="372">
        <v>1000</v>
      </c>
      <c r="P52" s="466" t="s">
        <v>2426</v>
      </c>
      <c r="Q52" s="466" t="s">
        <v>4449</v>
      </c>
      <c r="R52" s="447"/>
    </row>
    <row r="53" spans="1:26" ht="150" customHeight="1">
      <c r="A53" s="444"/>
      <c r="B53" s="714" t="s">
        <v>2173</v>
      </c>
      <c r="C53" s="715"/>
      <c r="D53" s="466" t="s">
        <v>2522</v>
      </c>
      <c r="E53" s="466" t="s">
        <v>2523</v>
      </c>
      <c r="F53" s="466" t="s">
        <v>2524</v>
      </c>
      <c r="G53" s="466" t="s">
        <v>52</v>
      </c>
      <c r="H53" s="466" t="s">
        <v>65</v>
      </c>
      <c r="I53" s="466" t="s">
        <v>4450</v>
      </c>
      <c r="J53" s="372">
        <v>30</v>
      </c>
      <c r="K53" s="372">
        <v>30</v>
      </c>
      <c r="L53" s="372" t="s">
        <v>66</v>
      </c>
      <c r="M53" s="466" t="s">
        <v>407</v>
      </c>
      <c r="N53" s="372">
        <v>100</v>
      </c>
      <c r="O53" s="372">
        <v>40</v>
      </c>
      <c r="P53" s="466" t="s">
        <v>2426</v>
      </c>
      <c r="Q53" s="466" t="s">
        <v>4451</v>
      </c>
      <c r="R53" s="447"/>
    </row>
    <row r="54" spans="1:26" ht="150" customHeight="1">
      <c r="A54" s="444"/>
      <c r="B54" s="714" t="s">
        <v>2176</v>
      </c>
      <c r="C54" s="715"/>
      <c r="D54" s="466" t="s">
        <v>2525</v>
      </c>
      <c r="E54" s="466" t="s">
        <v>2526</v>
      </c>
      <c r="F54" s="466" t="s">
        <v>2527</v>
      </c>
      <c r="G54" s="466" t="s">
        <v>52</v>
      </c>
      <c r="H54" s="466" t="s">
        <v>65</v>
      </c>
      <c r="I54" s="466" t="s">
        <v>4452</v>
      </c>
      <c r="J54" s="372">
        <v>2000</v>
      </c>
      <c r="K54" s="372">
        <v>2000</v>
      </c>
      <c r="L54" s="372" t="s">
        <v>66</v>
      </c>
      <c r="M54" s="466" t="s">
        <v>407</v>
      </c>
      <c r="N54" s="372">
        <v>100</v>
      </c>
      <c r="O54" s="372">
        <v>2000</v>
      </c>
      <c r="P54" s="466" t="s">
        <v>2426</v>
      </c>
      <c r="Q54" s="466" t="s">
        <v>4453</v>
      </c>
      <c r="R54" s="447"/>
    </row>
    <row r="55" spans="1:26" ht="150" customHeight="1">
      <c r="A55" s="444"/>
      <c r="B55" s="714" t="s">
        <v>2178</v>
      </c>
      <c r="C55" s="715"/>
      <c r="D55" s="466" t="s">
        <v>2528</v>
      </c>
      <c r="E55" s="466" t="s">
        <v>2529</v>
      </c>
      <c r="F55" s="466" t="s">
        <v>4454</v>
      </c>
      <c r="G55" s="466" t="s">
        <v>52</v>
      </c>
      <c r="H55" s="466" t="s">
        <v>65</v>
      </c>
      <c r="I55" s="466" t="s">
        <v>4455</v>
      </c>
      <c r="J55" s="372">
        <v>180</v>
      </c>
      <c r="K55" s="372">
        <v>180</v>
      </c>
      <c r="L55" s="372" t="s">
        <v>66</v>
      </c>
      <c r="M55" s="466" t="s">
        <v>407</v>
      </c>
      <c r="N55" s="372">
        <v>100</v>
      </c>
      <c r="O55" s="372">
        <v>300</v>
      </c>
      <c r="P55" s="466" t="s">
        <v>2426</v>
      </c>
      <c r="Q55" s="466" t="s">
        <v>4456</v>
      </c>
      <c r="R55" s="447"/>
    </row>
    <row r="56" spans="1:26" ht="150" customHeight="1">
      <c r="A56" s="444"/>
      <c r="B56" s="714" t="s">
        <v>2180</v>
      </c>
      <c r="C56" s="715"/>
      <c r="D56" s="466" t="s">
        <v>2530</v>
      </c>
      <c r="E56" s="466" t="s">
        <v>2531</v>
      </c>
      <c r="F56" s="466" t="s">
        <v>2532</v>
      </c>
      <c r="G56" s="466" t="s">
        <v>52</v>
      </c>
      <c r="H56" s="466" t="s">
        <v>65</v>
      </c>
      <c r="I56" s="466" t="s">
        <v>4457</v>
      </c>
      <c r="J56" s="372">
        <v>55500</v>
      </c>
      <c r="K56" s="372">
        <v>55500</v>
      </c>
      <c r="L56" s="372" t="s">
        <v>66</v>
      </c>
      <c r="M56" s="466" t="s">
        <v>407</v>
      </c>
      <c r="N56" s="372">
        <v>100</v>
      </c>
      <c r="O56" s="372">
        <v>68671</v>
      </c>
      <c r="P56" s="466" t="s">
        <v>2426</v>
      </c>
      <c r="Q56" s="466" t="s">
        <v>4458</v>
      </c>
      <c r="R56" s="447"/>
    </row>
    <row r="57" spans="1:26" ht="150" customHeight="1">
      <c r="A57" s="444"/>
      <c r="B57" s="733" t="s">
        <v>2182</v>
      </c>
      <c r="C57" s="715"/>
      <c r="D57" s="223" t="s">
        <v>2533</v>
      </c>
      <c r="E57" s="223" t="s">
        <v>2534</v>
      </c>
      <c r="F57" s="223" t="s">
        <v>2535</v>
      </c>
      <c r="G57" s="466" t="s">
        <v>52</v>
      </c>
      <c r="H57" s="466" t="s">
        <v>65</v>
      </c>
      <c r="I57" s="466" t="s">
        <v>2536</v>
      </c>
      <c r="J57" s="372">
        <v>600</v>
      </c>
      <c r="K57" s="372">
        <v>600</v>
      </c>
      <c r="L57" s="372" t="s">
        <v>66</v>
      </c>
      <c r="M57" s="466" t="s">
        <v>407</v>
      </c>
      <c r="N57" s="372">
        <v>100</v>
      </c>
      <c r="O57" s="372">
        <v>250</v>
      </c>
      <c r="P57" s="466" t="s">
        <v>2426</v>
      </c>
      <c r="Q57" s="466" t="s">
        <v>4459</v>
      </c>
      <c r="R57" s="447"/>
    </row>
    <row r="58" spans="1:26" ht="150" customHeight="1">
      <c r="A58" s="444"/>
      <c r="B58" s="714" t="s">
        <v>2185</v>
      </c>
      <c r="C58" s="715"/>
      <c r="D58" s="466" t="s">
        <v>2537</v>
      </c>
      <c r="E58" s="466" t="s">
        <v>2538</v>
      </c>
      <c r="F58" s="466" t="s">
        <v>2539</v>
      </c>
      <c r="G58" s="466" t="s">
        <v>52</v>
      </c>
      <c r="H58" s="466" t="s">
        <v>65</v>
      </c>
      <c r="I58" s="466" t="s">
        <v>4460</v>
      </c>
      <c r="J58" s="372">
        <v>38320</v>
      </c>
      <c r="K58" s="372">
        <v>38320</v>
      </c>
      <c r="L58" s="372" t="s">
        <v>66</v>
      </c>
      <c r="M58" s="466" t="s">
        <v>407</v>
      </c>
      <c r="N58" s="372">
        <v>100</v>
      </c>
      <c r="O58" s="372">
        <v>38325</v>
      </c>
      <c r="P58" s="466" t="s">
        <v>2426</v>
      </c>
      <c r="Q58" s="466" t="s">
        <v>2540</v>
      </c>
      <c r="R58" s="447"/>
    </row>
    <row r="59" spans="1:26" ht="150" customHeight="1">
      <c r="A59" s="444"/>
      <c r="B59" s="714" t="s">
        <v>2189</v>
      </c>
      <c r="C59" s="715"/>
      <c r="D59" s="466" t="s">
        <v>2541</v>
      </c>
      <c r="E59" s="466" t="s">
        <v>2542</v>
      </c>
      <c r="F59" s="466" t="s">
        <v>2543</v>
      </c>
      <c r="G59" s="466" t="s">
        <v>52</v>
      </c>
      <c r="H59" s="466" t="s">
        <v>65</v>
      </c>
      <c r="I59" s="466" t="s">
        <v>4461</v>
      </c>
      <c r="J59" s="372">
        <v>700</v>
      </c>
      <c r="K59" s="372">
        <v>700</v>
      </c>
      <c r="L59" s="372" t="s">
        <v>66</v>
      </c>
      <c r="M59" s="466" t="s">
        <v>407</v>
      </c>
      <c r="N59" s="372">
        <v>100</v>
      </c>
      <c r="O59" s="372">
        <v>300</v>
      </c>
      <c r="P59" s="466" t="s">
        <v>2426</v>
      </c>
      <c r="Q59" s="466" t="s">
        <v>2544</v>
      </c>
      <c r="R59" s="447"/>
    </row>
    <row r="60" spans="1:26" ht="150" customHeight="1">
      <c r="A60" s="444"/>
      <c r="B60" s="714" t="s">
        <v>2191</v>
      </c>
      <c r="C60" s="715"/>
      <c r="D60" s="466" t="s">
        <v>2545</v>
      </c>
      <c r="E60" s="466" t="s">
        <v>2546</v>
      </c>
      <c r="F60" s="466" t="s">
        <v>2547</v>
      </c>
      <c r="G60" s="466" t="s">
        <v>52</v>
      </c>
      <c r="H60" s="466" t="s">
        <v>65</v>
      </c>
      <c r="I60" s="466" t="s">
        <v>4462</v>
      </c>
      <c r="J60" s="372">
        <v>700</v>
      </c>
      <c r="K60" s="372">
        <v>700</v>
      </c>
      <c r="L60" s="372" t="s">
        <v>66</v>
      </c>
      <c r="M60" s="466" t="s">
        <v>407</v>
      </c>
      <c r="N60" s="372">
        <v>100</v>
      </c>
      <c r="O60" s="372">
        <v>450</v>
      </c>
      <c r="P60" s="466" t="s">
        <v>2426</v>
      </c>
      <c r="Q60" s="466" t="s">
        <v>2548</v>
      </c>
      <c r="R60" s="447"/>
    </row>
    <row r="61" spans="1:26" ht="28.5" customHeight="1">
      <c r="A61" s="444"/>
      <c r="B61" s="444"/>
      <c r="C61" s="445"/>
      <c r="D61" s="444"/>
      <c r="E61" s="444"/>
      <c r="F61" s="444"/>
      <c r="G61" s="444"/>
      <c r="H61" s="444"/>
      <c r="I61" s="444"/>
      <c r="J61" s="444"/>
      <c r="K61" s="446"/>
      <c r="L61" s="446"/>
      <c r="M61" s="444"/>
      <c r="N61" s="446"/>
      <c r="O61" s="446"/>
      <c r="P61" s="444"/>
      <c r="Q61" s="444"/>
      <c r="R61" s="447"/>
    </row>
    <row r="62" spans="1:26" ht="19.5" customHeight="1">
      <c r="A62" s="444"/>
      <c r="B62" s="467" t="s">
        <v>105</v>
      </c>
      <c r="C62" s="724" t="s">
        <v>106</v>
      </c>
      <c r="D62" s="717"/>
      <c r="E62" s="717"/>
      <c r="F62" s="717"/>
      <c r="G62" s="717"/>
      <c r="H62" s="715"/>
      <c r="I62" s="468"/>
      <c r="J62" s="469"/>
      <c r="K62" s="469"/>
      <c r="L62" s="468"/>
      <c r="M62" s="468"/>
      <c r="N62" s="470"/>
      <c r="O62" s="470"/>
      <c r="P62" s="468"/>
      <c r="Q62" s="468"/>
      <c r="R62" s="468"/>
      <c r="S62" s="468"/>
      <c r="T62" s="444"/>
      <c r="U62" s="444"/>
      <c r="V62" s="444"/>
      <c r="W62" s="444"/>
      <c r="X62" s="444"/>
      <c r="Y62" s="444"/>
      <c r="Z62" s="444"/>
    </row>
    <row r="63" spans="1:26" ht="19.5" customHeight="1">
      <c r="A63" s="444"/>
      <c r="B63" s="467" t="s">
        <v>107</v>
      </c>
      <c r="C63" s="724" t="s">
        <v>108</v>
      </c>
      <c r="D63" s="717"/>
      <c r="E63" s="717"/>
      <c r="F63" s="717"/>
      <c r="G63" s="717"/>
      <c r="H63" s="715"/>
      <c r="I63" s="468"/>
      <c r="J63" s="469"/>
      <c r="K63" s="469"/>
      <c r="L63" s="468"/>
      <c r="M63" s="468"/>
      <c r="N63" s="470"/>
      <c r="O63" s="470"/>
      <c r="P63" s="468"/>
      <c r="Q63" s="468"/>
      <c r="R63" s="468"/>
      <c r="S63" s="468"/>
      <c r="T63" s="444"/>
      <c r="U63" s="444"/>
      <c r="V63" s="444"/>
      <c r="W63" s="444"/>
      <c r="X63" s="444"/>
      <c r="Y63" s="444"/>
      <c r="Z63" s="444"/>
    </row>
    <row r="64" spans="1:26" ht="19.5" customHeight="1">
      <c r="A64" s="444"/>
      <c r="B64" s="467" t="s">
        <v>692</v>
      </c>
      <c r="C64" s="724" t="s">
        <v>693</v>
      </c>
      <c r="D64" s="717"/>
      <c r="E64" s="717"/>
      <c r="F64" s="717"/>
      <c r="G64" s="717"/>
      <c r="H64" s="715"/>
      <c r="I64" s="468"/>
      <c r="J64" s="469"/>
      <c r="K64" s="469"/>
      <c r="L64" s="468"/>
      <c r="M64" s="468"/>
      <c r="N64" s="470"/>
      <c r="O64" s="470"/>
      <c r="P64" s="468"/>
      <c r="Q64" s="468"/>
      <c r="R64" s="468"/>
      <c r="S64" s="468"/>
      <c r="T64" s="444"/>
      <c r="U64" s="444"/>
      <c r="V64" s="444"/>
      <c r="W64" s="444"/>
      <c r="X64" s="444"/>
      <c r="Y64" s="444"/>
      <c r="Z64" s="444"/>
    </row>
    <row r="65" spans="1:26" ht="19.5" customHeight="1">
      <c r="A65" s="444"/>
      <c r="B65" s="467" t="s">
        <v>111</v>
      </c>
      <c r="C65" s="724" t="s">
        <v>112</v>
      </c>
      <c r="D65" s="717"/>
      <c r="E65" s="717"/>
      <c r="F65" s="717"/>
      <c r="G65" s="717"/>
      <c r="H65" s="715"/>
      <c r="I65" s="468"/>
      <c r="J65" s="469"/>
      <c r="K65" s="469"/>
      <c r="L65" s="468"/>
      <c r="M65" s="468"/>
      <c r="N65" s="470"/>
      <c r="O65" s="470"/>
      <c r="P65" s="468"/>
      <c r="Q65" s="468"/>
      <c r="R65" s="468"/>
      <c r="S65" s="468"/>
      <c r="T65" s="444"/>
      <c r="U65" s="444"/>
      <c r="V65" s="444"/>
      <c r="W65" s="444"/>
      <c r="X65" s="444"/>
      <c r="Y65" s="444"/>
      <c r="Z65" s="444"/>
    </row>
    <row r="66" spans="1:26" ht="19.5" customHeight="1">
      <c r="A66" s="444"/>
      <c r="B66" s="467" t="s">
        <v>113</v>
      </c>
      <c r="C66" s="724" t="s">
        <v>114</v>
      </c>
      <c r="D66" s="717"/>
      <c r="E66" s="717"/>
      <c r="F66" s="717"/>
      <c r="G66" s="717"/>
      <c r="H66" s="715"/>
      <c r="I66" s="468"/>
      <c r="J66" s="469"/>
      <c r="K66" s="469"/>
      <c r="L66" s="468"/>
      <c r="M66" s="468"/>
      <c r="N66" s="470"/>
      <c r="O66" s="470"/>
      <c r="P66" s="468"/>
      <c r="Q66" s="468"/>
      <c r="R66" s="468"/>
      <c r="S66" s="468"/>
      <c r="T66" s="444"/>
      <c r="U66" s="444"/>
      <c r="V66" s="444"/>
      <c r="W66" s="444"/>
      <c r="X66" s="444"/>
      <c r="Y66" s="444"/>
      <c r="Z66" s="444"/>
    </row>
    <row r="67" spans="1:26" ht="19.5" customHeight="1">
      <c r="A67" s="444"/>
      <c r="B67" s="467" t="s">
        <v>115</v>
      </c>
      <c r="C67" s="727" t="s">
        <v>2549</v>
      </c>
      <c r="D67" s="717"/>
      <c r="E67" s="717"/>
      <c r="F67" s="717"/>
      <c r="G67" s="717"/>
      <c r="H67" s="715"/>
      <c r="I67" s="468"/>
      <c r="J67" s="469"/>
      <c r="K67" s="469"/>
      <c r="L67" s="468"/>
      <c r="M67" s="468"/>
      <c r="N67" s="470"/>
      <c r="O67" s="470"/>
      <c r="P67" s="468"/>
      <c r="Q67" s="468"/>
      <c r="R67" s="468"/>
      <c r="S67" s="468"/>
      <c r="T67" s="444"/>
      <c r="U67" s="444"/>
      <c r="V67" s="444"/>
      <c r="W67" s="444"/>
      <c r="X67" s="444"/>
      <c r="Y67" s="444"/>
      <c r="Z67" s="444"/>
    </row>
    <row r="68" spans="1:26" ht="19.5" customHeight="1">
      <c r="A68" s="444"/>
      <c r="B68" s="467" t="s">
        <v>117</v>
      </c>
      <c r="C68" s="724" t="s">
        <v>2305</v>
      </c>
      <c r="D68" s="717"/>
      <c r="E68" s="717"/>
      <c r="F68" s="717"/>
      <c r="G68" s="717"/>
      <c r="H68" s="715"/>
      <c r="I68" s="468"/>
      <c r="J68" s="469"/>
      <c r="K68" s="469"/>
      <c r="L68" s="468"/>
      <c r="M68" s="468"/>
      <c r="N68" s="470"/>
      <c r="O68" s="470"/>
      <c r="P68" s="468"/>
      <c r="Q68" s="468"/>
      <c r="R68" s="468"/>
      <c r="S68" s="468"/>
      <c r="T68" s="444"/>
      <c r="U68" s="444"/>
      <c r="V68" s="444"/>
      <c r="W68" s="444"/>
      <c r="X68" s="444"/>
      <c r="Y68" s="444"/>
      <c r="Z68" s="444"/>
    </row>
    <row r="69" spans="1:26" ht="19.5" customHeight="1">
      <c r="A69" s="444"/>
      <c r="B69" s="471"/>
      <c r="C69" s="471"/>
      <c r="D69" s="468"/>
      <c r="E69" s="468"/>
      <c r="F69" s="468"/>
      <c r="G69" s="468"/>
      <c r="H69" s="468"/>
      <c r="I69" s="468"/>
      <c r="J69" s="469"/>
      <c r="K69" s="469"/>
      <c r="L69" s="468"/>
      <c r="M69" s="468"/>
      <c r="N69" s="470"/>
      <c r="O69" s="470"/>
      <c r="P69" s="468"/>
      <c r="Q69" s="468"/>
      <c r="R69" s="468"/>
      <c r="S69" s="468"/>
      <c r="T69" s="444"/>
      <c r="U69" s="444"/>
      <c r="V69" s="444"/>
      <c r="W69" s="444"/>
      <c r="X69" s="444"/>
      <c r="Y69" s="444"/>
      <c r="Z69" s="444"/>
    </row>
    <row r="70" spans="1:26" ht="19.5" customHeight="1">
      <c r="A70" s="444"/>
      <c r="B70" s="727" t="s">
        <v>119</v>
      </c>
      <c r="C70" s="717"/>
      <c r="D70" s="717"/>
      <c r="E70" s="717"/>
      <c r="F70" s="717"/>
      <c r="G70" s="717"/>
      <c r="H70" s="715"/>
      <c r="I70" s="444"/>
      <c r="J70" s="446"/>
      <c r="K70" s="446"/>
      <c r="L70" s="444"/>
      <c r="M70" s="444"/>
      <c r="N70" s="446"/>
      <c r="O70" s="460"/>
      <c r="P70" s="444"/>
      <c r="Q70" s="444"/>
      <c r="R70" s="444"/>
      <c r="S70" s="444"/>
      <c r="T70" s="444"/>
      <c r="U70" s="444"/>
      <c r="V70" s="444"/>
      <c r="W70" s="444"/>
      <c r="X70" s="444"/>
      <c r="Y70" s="444"/>
      <c r="Z70" s="444"/>
    </row>
    <row r="71" spans="1:26" ht="15.75" customHeight="1">
      <c r="A71" s="444"/>
      <c r="B71" s="444"/>
      <c r="C71" s="445"/>
      <c r="D71" s="444"/>
      <c r="E71" s="444"/>
      <c r="F71" s="444"/>
      <c r="G71" s="444"/>
      <c r="H71" s="444"/>
      <c r="I71" s="444"/>
      <c r="J71" s="444"/>
      <c r="K71" s="446"/>
      <c r="L71" s="446"/>
      <c r="M71" s="444"/>
      <c r="N71" s="446"/>
      <c r="O71" s="446"/>
      <c r="P71" s="444"/>
      <c r="Q71" s="444"/>
      <c r="R71" s="447"/>
    </row>
    <row r="72" spans="1:26" ht="15.75" hidden="1" customHeight="1">
      <c r="A72" s="47"/>
      <c r="B72" s="47"/>
      <c r="C72" s="472"/>
      <c r="D72" s="47"/>
      <c r="E72" s="47"/>
      <c r="F72" s="47"/>
      <c r="G72" s="47"/>
      <c r="H72" s="47"/>
      <c r="I72" s="47"/>
      <c r="J72" s="47"/>
      <c r="K72" s="48"/>
      <c r="L72" s="48"/>
      <c r="M72" s="47"/>
      <c r="N72" s="48"/>
      <c r="O72" s="48"/>
      <c r="P72" s="47"/>
      <c r="Q72" s="47"/>
    </row>
    <row r="73" spans="1:26" ht="15.75" hidden="1" customHeight="1">
      <c r="A73" s="47"/>
      <c r="B73" s="47"/>
      <c r="C73" s="472"/>
      <c r="D73" s="47"/>
      <c r="E73" s="47"/>
      <c r="F73" s="47"/>
      <c r="G73" s="47"/>
      <c r="H73" s="47"/>
      <c r="I73" s="47"/>
      <c r="J73" s="47"/>
      <c r="K73" s="48"/>
      <c r="L73" s="48"/>
      <c r="M73" s="47"/>
      <c r="N73" s="48"/>
      <c r="O73" s="48"/>
      <c r="P73" s="47"/>
      <c r="Q73" s="47"/>
    </row>
    <row r="74" spans="1:26" ht="15.75" hidden="1" customHeight="1">
      <c r="A74" s="47"/>
      <c r="B74" s="47"/>
      <c r="C74" s="472"/>
      <c r="D74" s="47"/>
      <c r="E74" s="47"/>
      <c r="F74" s="47"/>
      <c r="G74" s="47"/>
      <c r="H74" s="47"/>
      <c r="I74" s="47"/>
      <c r="J74" s="47"/>
      <c r="K74" s="48"/>
      <c r="L74" s="48"/>
      <c r="M74" s="47"/>
      <c r="N74" s="48"/>
      <c r="O74" s="48"/>
      <c r="P74" s="47"/>
      <c r="Q74" s="47"/>
    </row>
    <row r="75" spans="1:26" ht="15.75" hidden="1" customHeight="1">
      <c r="A75" s="47"/>
      <c r="B75" s="47"/>
      <c r="C75" s="472"/>
      <c r="D75" s="47"/>
      <c r="E75" s="47"/>
      <c r="F75" s="47"/>
      <c r="G75" s="47"/>
      <c r="H75" s="47"/>
      <c r="I75" s="47"/>
      <c r="J75" s="47"/>
      <c r="K75" s="48"/>
      <c r="L75" s="48"/>
      <c r="M75" s="47"/>
      <c r="N75" s="48"/>
      <c r="O75" s="48"/>
      <c r="P75" s="47"/>
      <c r="Q75" s="47"/>
    </row>
    <row r="76" spans="1:26" ht="15.75" hidden="1" customHeight="1">
      <c r="A76" s="47"/>
      <c r="B76" s="47"/>
      <c r="C76" s="472"/>
      <c r="D76" s="47"/>
      <c r="E76" s="47"/>
      <c r="F76" s="47"/>
      <c r="G76" s="47"/>
      <c r="H76" s="47"/>
      <c r="I76" s="47"/>
      <c r="J76" s="47"/>
      <c r="K76" s="48"/>
      <c r="L76" s="48"/>
      <c r="M76" s="47"/>
      <c r="N76" s="48"/>
      <c r="O76" s="48"/>
      <c r="P76" s="47"/>
      <c r="Q76" s="47"/>
    </row>
    <row r="77" spans="1:26" ht="15.75" hidden="1" customHeight="1">
      <c r="A77" s="47"/>
      <c r="B77" s="47"/>
      <c r="C77" s="472"/>
      <c r="D77" s="47"/>
      <c r="E77" s="47"/>
      <c r="F77" s="47"/>
      <c r="G77" s="47"/>
      <c r="H77" s="47"/>
      <c r="I77" s="47"/>
      <c r="J77" s="47"/>
      <c r="K77" s="48"/>
      <c r="L77" s="48"/>
      <c r="M77" s="47"/>
      <c r="N77" s="48"/>
      <c r="O77" s="48"/>
      <c r="P77" s="47"/>
      <c r="Q77" s="47"/>
    </row>
    <row r="78" spans="1:26" ht="15.75" hidden="1" customHeight="1">
      <c r="A78" s="47"/>
      <c r="B78" s="47"/>
      <c r="C78" s="472"/>
      <c r="D78" s="47"/>
      <c r="E78" s="47"/>
      <c r="F78" s="47"/>
      <c r="G78" s="47"/>
      <c r="H78" s="47"/>
      <c r="I78" s="47"/>
      <c r="J78" s="47"/>
      <c r="K78" s="48"/>
      <c r="L78" s="48"/>
      <c r="M78" s="47"/>
      <c r="N78" s="48"/>
      <c r="O78" s="48"/>
      <c r="P78" s="47"/>
      <c r="Q78" s="47"/>
    </row>
    <row r="79" spans="1:26" ht="15.75" hidden="1" customHeight="1">
      <c r="A79" s="47"/>
      <c r="B79" s="47"/>
      <c r="C79" s="472"/>
      <c r="D79" s="47"/>
      <c r="E79" s="47"/>
      <c r="F79" s="47"/>
      <c r="G79" s="47"/>
      <c r="H79" s="47"/>
      <c r="I79" s="47"/>
      <c r="J79" s="47"/>
      <c r="K79" s="48"/>
      <c r="L79" s="48"/>
      <c r="M79" s="47"/>
      <c r="N79" s="48"/>
      <c r="O79" s="48"/>
      <c r="P79" s="47"/>
      <c r="Q79" s="47"/>
    </row>
    <row r="80" spans="1:26" ht="15.75" hidden="1" customHeight="1">
      <c r="A80" s="47"/>
      <c r="B80" s="47"/>
      <c r="C80" s="472"/>
      <c r="D80" s="47"/>
      <c r="E80" s="47"/>
      <c r="F80" s="47"/>
      <c r="G80" s="47"/>
      <c r="H80" s="47"/>
      <c r="I80" s="47"/>
      <c r="J80" s="47"/>
      <c r="K80" s="48"/>
      <c r="L80" s="48"/>
      <c r="M80" s="47"/>
      <c r="N80" s="48"/>
      <c r="O80" s="48"/>
      <c r="P80" s="47"/>
      <c r="Q80" s="47"/>
    </row>
    <row r="81" spans="1:17" ht="15.75" hidden="1" customHeight="1">
      <c r="A81" s="47"/>
      <c r="B81" s="47"/>
      <c r="C81" s="472"/>
      <c r="D81" s="47"/>
      <c r="E81" s="47"/>
      <c r="F81" s="47"/>
      <c r="G81" s="47"/>
      <c r="H81" s="47"/>
      <c r="I81" s="47"/>
      <c r="J81" s="47"/>
      <c r="K81" s="48"/>
      <c r="L81" s="48"/>
      <c r="M81" s="47"/>
      <c r="N81" s="48"/>
      <c r="O81" s="48"/>
      <c r="P81" s="47"/>
      <c r="Q81" s="47"/>
    </row>
    <row r="82" spans="1:17" ht="15.75" hidden="1" customHeight="1">
      <c r="A82" s="47"/>
      <c r="B82" s="47"/>
      <c r="C82" s="472"/>
      <c r="D82" s="47"/>
      <c r="E82" s="47"/>
      <c r="F82" s="47"/>
      <c r="G82" s="47"/>
      <c r="H82" s="47"/>
      <c r="I82" s="47"/>
      <c r="J82" s="47"/>
      <c r="K82" s="48"/>
      <c r="L82" s="48"/>
      <c r="M82" s="47"/>
      <c r="N82" s="48"/>
      <c r="O82" s="48"/>
      <c r="P82" s="47"/>
      <c r="Q82" s="47"/>
    </row>
    <row r="83" spans="1:17" ht="15.75" hidden="1" customHeight="1">
      <c r="A83" s="47"/>
      <c r="B83" s="47"/>
      <c r="C83" s="472"/>
      <c r="D83" s="47"/>
      <c r="E83" s="47"/>
      <c r="F83" s="47"/>
      <c r="G83" s="47"/>
      <c r="H83" s="47"/>
      <c r="I83" s="47"/>
      <c r="J83" s="47"/>
      <c r="K83" s="48"/>
      <c r="L83" s="48"/>
      <c r="M83" s="47"/>
      <c r="N83" s="48"/>
      <c r="O83" s="48"/>
      <c r="P83" s="47"/>
      <c r="Q83" s="47"/>
    </row>
    <row r="84" spans="1:17" ht="15.75" hidden="1" customHeight="1">
      <c r="A84" s="47"/>
      <c r="B84" s="47"/>
      <c r="C84" s="472"/>
      <c r="D84" s="47"/>
      <c r="E84" s="47"/>
      <c r="F84" s="47"/>
      <c r="G84" s="47"/>
      <c r="H84" s="47"/>
      <c r="I84" s="47"/>
      <c r="J84" s="47"/>
      <c r="K84" s="48"/>
      <c r="L84" s="48"/>
      <c r="M84" s="47"/>
      <c r="N84" s="48"/>
      <c r="O84" s="48"/>
      <c r="P84" s="47"/>
      <c r="Q84" s="47"/>
    </row>
    <row r="85" spans="1:17" ht="15.75" hidden="1" customHeight="1">
      <c r="A85" s="47"/>
      <c r="B85" s="47"/>
      <c r="C85" s="472"/>
      <c r="D85" s="47"/>
      <c r="E85" s="47"/>
      <c r="F85" s="47"/>
      <c r="G85" s="47"/>
      <c r="H85" s="47"/>
      <c r="I85" s="47"/>
      <c r="J85" s="47"/>
      <c r="K85" s="48"/>
      <c r="L85" s="48"/>
      <c r="M85" s="47"/>
      <c r="N85" s="48"/>
      <c r="O85" s="48"/>
      <c r="P85" s="47"/>
      <c r="Q85" s="47"/>
    </row>
    <row r="86" spans="1:17" ht="15.75" hidden="1" customHeight="1">
      <c r="A86" s="47"/>
      <c r="B86" s="47"/>
      <c r="C86" s="472"/>
      <c r="D86" s="47"/>
      <c r="E86" s="47"/>
      <c r="F86" s="47"/>
      <c r="G86" s="47"/>
      <c r="H86" s="47"/>
      <c r="I86" s="47"/>
      <c r="J86" s="47"/>
      <c r="K86" s="48"/>
      <c r="L86" s="48"/>
      <c r="M86" s="47"/>
      <c r="N86" s="48"/>
      <c r="O86" s="48"/>
      <c r="P86" s="47"/>
      <c r="Q86" s="47"/>
    </row>
    <row r="87" spans="1:17" ht="15.75" hidden="1" customHeight="1">
      <c r="A87" s="47"/>
      <c r="B87" s="47"/>
      <c r="C87" s="472"/>
      <c r="D87" s="47"/>
      <c r="E87" s="47"/>
      <c r="F87" s="47"/>
      <c r="G87" s="47"/>
      <c r="H87" s="47"/>
      <c r="I87" s="47"/>
      <c r="J87" s="47"/>
      <c r="K87" s="48"/>
      <c r="L87" s="48"/>
      <c r="M87" s="47"/>
      <c r="N87" s="48"/>
      <c r="O87" s="48"/>
      <c r="P87" s="47"/>
      <c r="Q87" s="47"/>
    </row>
    <row r="88" spans="1:17" ht="15.75" hidden="1" customHeight="1">
      <c r="A88" s="47"/>
      <c r="B88" s="47"/>
      <c r="C88" s="472"/>
      <c r="D88" s="47"/>
      <c r="E88" s="47"/>
      <c r="F88" s="47"/>
      <c r="G88" s="47"/>
      <c r="H88" s="47"/>
      <c r="I88" s="47"/>
      <c r="J88" s="47"/>
      <c r="K88" s="48"/>
      <c r="L88" s="48"/>
      <c r="M88" s="47"/>
      <c r="N88" s="48"/>
      <c r="O88" s="48"/>
      <c r="P88" s="47"/>
      <c r="Q88" s="47"/>
    </row>
    <row r="89" spans="1:17" ht="15.75" hidden="1" customHeight="1">
      <c r="A89" s="47"/>
      <c r="B89" s="47"/>
      <c r="C89" s="472"/>
      <c r="D89" s="47"/>
      <c r="E89" s="47"/>
      <c r="F89" s="47"/>
      <c r="G89" s="47"/>
      <c r="H89" s="47"/>
      <c r="I89" s="47"/>
      <c r="J89" s="47"/>
      <c r="K89" s="48"/>
      <c r="L89" s="48"/>
      <c r="M89" s="47"/>
      <c r="N89" s="48"/>
      <c r="O89" s="48"/>
      <c r="P89" s="47"/>
      <c r="Q89" s="47"/>
    </row>
    <row r="90" spans="1:17" ht="15.75" hidden="1" customHeight="1">
      <c r="A90" s="47"/>
      <c r="B90" s="47"/>
      <c r="C90" s="472"/>
      <c r="D90" s="47"/>
      <c r="E90" s="47"/>
      <c r="F90" s="47"/>
      <c r="G90" s="47"/>
      <c r="H90" s="47"/>
      <c r="I90" s="47"/>
      <c r="J90" s="47"/>
      <c r="K90" s="48"/>
      <c r="L90" s="48"/>
      <c r="M90" s="47"/>
      <c r="N90" s="48"/>
      <c r="O90" s="48"/>
      <c r="P90" s="47"/>
      <c r="Q90" s="47"/>
    </row>
    <row r="91" spans="1:17" ht="15.75" hidden="1" customHeight="1">
      <c r="A91" s="47"/>
      <c r="B91" s="47"/>
      <c r="C91" s="472"/>
      <c r="D91" s="47"/>
      <c r="E91" s="47"/>
      <c r="F91" s="47"/>
      <c r="G91" s="47"/>
      <c r="H91" s="47"/>
      <c r="I91" s="47"/>
      <c r="J91" s="47"/>
      <c r="K91" s="48"/>
      <c r="L91" s="48"/>
      <c r="M91" s="47"/>
      <c r="N91" s="48"/>
      <c r="O91" s="48"/>
      <c r="P91" s="47"/>
      <c r="Q91" s="47"/>
    </row>
    <row r="92" spans="1:17" ht="15.75" hidden="1" customHeight="1">
      <c r="A92" s="47"/>
      <c r="B92" s="47"/>
      <c r="C92" s="472"/>
      <c r="D92" s="47"/>
      <c r="E92" s="47"/>
      <c r="F92" s="47"/>
      <c r="G92" s="47"/>
      <c r="H92" s="47"/>
      <c r="I92" s="47"/>
      <c r="J92" s="47"/>
      <c r="K92" s="48"/>
      <c r="L92" s="48"/>
      <c r="M92" s="47"/>
      <c r="N92" s="48"/>
      <c r="O92" s="48"/>
      <c r="P92" s="47"/>
      <c r="Q92" s="47"/>
    </row>
    <row r="93" spans="1:17" ht="15.75" customHeight="1">
      <c r="A93" s="47"/>
      <c r="B93" s="47"/>
      <c r="C93" s="472"/>
      <c r="D93" s="47"/>
      <c r="E93" s="47"/>
      <c r="F93" s="47"/>
      <c r="G93" s="47"/>
      <c r="H93" s="47"/>
      <c r="I93" s="47"/>
      <c r="J93" s="47"/>
      <c r="K93" s="48"/>
      <c r="L93" s="48"/>
      <c r="M93" s="47"/>
      <c r="N93" s="48"/>
      <c r="O93" s="48"/>
      <c r="P93" s="47"/>
      <c r="Q93" s="47"/>
    </row>
    <row r="94" spans="1:17" ht="15.75" customHeight="1">
      <c r="A94" s="47"/>
      <c r="B94" s="47"/>
      <c r="C94" s="472"/>
      <c r="D94" s="47"/>
      <c r="E94" s="47"/>
      <c r="F94" s="47"/>
      <c r="G94" s="47"/>
      <c r="H94" s="47"/>
      <c r="I94" s="47"/>
      <c r="J94" s="47"/>
      <c r="K94" s="48"/>
      <c r="L94" s="48"/>
      <c r="M94" s="47"/>
      <c r="N94" s="48"/>
      <c r="O94" s="48"/>
      <c r="P94" s="47"/>
      <c r="Q94" s="47"/>
    </row>
    <row r="95" spans="1:17" ht="15.75" customHeight="1">
      <c r="A95" s="47"/>
      <c r="B95" s="47"/>
      <c r="C95" s="472"/>
      <c r="D95" s="47"/>
      <c r="E95" s="47"/>
      <c r="F95" s="47"/>
      <c r="G95" s="47"/>
      <c r="H95" s="47"/>
      <c r="I95" s="47"/>
      <c r="J95" s="47"/>
      <c r="K95" s="48"/>
      <c r="L95" s="48"/>
      <c r="M95" s="47"/>
      <c r="N95" s="48"/>
      <c r="O95" s="48"/>
      <c r="P95" s="47"/>
      <c r="Q95" s="47"/>
    </row>
    <row r="96" spans="1:17" ht="15.75" customHeight="1">
      <c r="A96" s="47"/>
      <c r="B96" s="47"/>
      <c r="C96" s="472"/>
      <c r="D96" s="47"/>
      <c r="E96" s="47"/>
      <c r="F96" s="47"/>
      <c r="G96" s="47"/>
      <c r="H96" s="47"/>
      <c r="I96" s="47"/>
      <c r="J96" s="47"/>
      <c r="K96" s="48"/>
      <c r="L96" s="48"/>
      <c r="M96" s="47"/>
      <c r="N96" s="48"/>
      <c r="O96" s="48"/>
      <c r="P96" s="47"/>
      <c r="Q96" s="47"/>
    </row>
    <row r="97" spans="1:17" ht="15.75" customHeight="1">
      <c r="A97" s="47"/>
      <c r="B97" s="47"/>
      <c r="C97" s="472"/>
      <c r="D97" s="47"/>
      <c r="E97" s="47"/>
      <c r="F97" s="47"/>
      <c r="G97" s="47"/>
      <c r="H97" s="47"/>
      <c r="I97" s="47"/>
      <c r="J97" s="47"/>
      <c r="K97" s="48"/>
      <c r="L97" s="48"/>
      <c r="M97" s="47"/>
      <c r="N97" s="48"/>
      <c r="O97" s="48"/>
      <c r="P97" s="47"/>
      <c r="Q97" s="47"/>
    </row>
    <row r="98" spans="1:17" ht="15.75" customHeight="1">
      <c r="A98" s="47"/>
      <c r="B98" s="47"/>
      <c r="C98" s="472"/>
      <c r="D98" s="47"/>
      <c r="E98" s="47"/>
      <c r="F98" s="47"/>
      <c r="G98" s="47"/>
      <c r="H98" s="47"/>
      <c r="I98" s="47"/>
      <c r="J98" s="47"/>
      <c r="K98" s="48"/>
      <c r="L98" s="48"/>
      <c r="M98" s="47"/>
      <c r="N98" s="48"/>
      <c r="O98" s="48"/>
      <c r="P98" s="47"/>
      <c r="Q98" s="47"/>
    </row>
    <row r="99" spans="1:17" ht="15.75" customHeight="1">
      <c r="A99" s="47"/>
      <c r="B99" s="47"/>
      <c r="C99" s="472"/>
      <c r="D99" s="47"/>
      <c r="E99" s="47"/>
      <c r="F99" s="47"/>
      <c r="G99" s="47"/>
      <c r="H99" s="47"/>
      <c r="I99" s="47"/>
      <c r="J99" s="47"/>
      <c r="K99" s="48"/>
      <c r="L99" s="48"/>
      <c r="M99" s="47"/>
      <c r="N99" s="48"/>
      <c r="O99" s="48"/>
      <c r="P99" s="47"/>
      <c r="Q99" s="47"/>
    </row>
    <row r="100" spans="1:17" ht="15.75" customHeight="1">
      <c r="A100" s="47"/>
      <c r="B100" s="47"/>
      <c r="C100" s="472"/>
      <c r="D100" s="47"/>
      <c r="E100" s="47"/>
      <c r="F100" s="47"/>
      <c r="G100" s="47"/>
      <c r="H100" s="47"/>
      <c r="I100" s="47"/>
      <c r="J100" s="47"/>
      <c r="K100" s="48"/>
      <c r="L100" s="48"/>
      <c r="M100" s="47"/>
      <c r="N100" s="48"/>
      <c r="O100" s="48"/>
      <c r="P100" s="47"/>
      <c r="Q100" s="47"/>
    </row>
    <row r="101" spans="1:17" ht="15.75" customHeight="1">
      <c r="A101" s="47"/>
      <c r="B101" s="47"/>
      <c r="C101" s="472"/>
      <c r="D101" s="47"/>
      <c r="E101" s="47"/>
      <c r="F101" s="47"/>
      <c r="G101" s="47"/>
      <c r="H101" s="47"/>
      <c r="I101" s="47"/>
      <c r="J101" s="47"/>
      <c r="K101" s="48"/>
      <c r="L101" s="48"/>
      <c r="M101" s="47"/>
      <c r="N101" s="48"/>
      <c r="O101" s="48"/>
      <c r="P101" s="47"/>
      <c r="Q101" s="47"/>
    </row>
    <row r="102" spans="1:17" ht="15.75" customHeight="1">
      <c r="A102" s="47"/>
      <c r="B102" s="47"/>
      <c r="C102" s="472"/>
      <c r="D102" s="47"/>
      <c r="E102" s="47"/>
      <c r="F102" s="47"/>
      <c r="G102" s="47"/>
      <c r="H102" s="47"/>
      <c r="I102" s="47"/>
      <c r="J102" s="47"/>
      <c r="K102" s="48"/>
      <c r="L102" s="48"/>
      <c r="M102" s="47"/>
      <c r="N102" s="48"/>
      <c r="O102" s="48"/>
      <c r="P102" s="47"/>
      <c r="Q102" s="47"/>
    </row>
    <row r="103" spans="1:17" ht="15.75" customHeight="1">
      <c r="A103" s="47"/>
      <c r="B103" s="47"/>
      <c r="C103" s="472"/>
      <c r="D103" s="47"/>
      <c r="E103" s="47"/>
      <c r="F103" s="47"/>
      <c r="G103" s="47"/>
      <c r="H103" s="47"/>
      <c r="I103" s="47"/>
      <c r="J103" s="47"/>
      <c r="K103" s="48"/>
      <c r="L103" s="48"/>
      <c r="M103" s="47"/>
      <c r="N103" s="48"/>
      <c r="O103" s="48"/>
      <c r="P103" s="47"/>
      <c r="Q103" s="47"/>
    </row>
    <row r="104" spans="1:17" ht="15.75" customHeight="1">
      <c r="A104" s="47"/>
      <c r="B104" s="47"/>
      <c r="C104" s="472"/>
      <c r="D104" s="47"/>
      <c r="E104" s="47"/>
      <c r="F104" s="47"/>
      <c r="G104" s="47"/>
      <c r="H104" s="47"/>
      <c r="I104" s="47"/>
      <c r="J104" s="47"/>
      <c r="K104" s="48"/>
      <c r="L104" s="48"/>
      <c r="M104" s="47"/>
      <c r="N104" s="48"/>
      <c r="O104" s="48"/>
      <c r="P104" s="47"/>
      <c r="Q104" s="47"/>
    </row>
    <row r="105" spans="1:17" ht="15.75" customHeight="1">
      <c r="A105" s="47"/>
      <c r="B105" s="47"/>
      <c r="C105" s="472"/>
      <c r="D105" s="47"/>
      <c r="E105" s="47"/>
      <c r="F105" s="47"/>
      <c r="G105" s="47"/>
      <c r="H105" s="47"/>
      <c r="I105" s="47"/>
      <c r="J105" s="47"/>
      <c r="K105" s="48"/>
      <c r="L105" s="48"/>
      <c r="M105" s="47"/>
      <c r="N105" s="48"/>
      <c r="O105" s="48"/>
      <c r="P105" s="47"/>
      <c r="Q105" s="47"/>
    </row>
    <row r="106" spans="1:17" ht="15.75" customHeight="1">
      <c r="A106" s="47"/>
      <c r="B106" s="47"/>
      <c r="C106" s="472"/>
      <c r="D106" s="47"/>
      <c r="E106" s="47"/>
      <c r="F106" s="47"/>
      <c r="G106" s="47"/>
      <c r="H106" s="47"/>
      <c r="I106" s="47"/>
      <c r="J106" s="47"/>
      <c r="K106" s="48"/>
      <c r="L106" s="48"/>
      <c r="M106" s="47"/>
      <c r="N106" s="48"/>
      <c r="O106" s="48"/>
      <c r="P106" s="47"/>
      <c r="Q106" s="47"/>
    </row>
    <row r="107" spans="1:17" ht="15.75" customHeight="1">
      <c r="A107" s="47"/>
      <c r="B107" s="47"/>
      <c r="C107" s="472"/>
      <c r="D107" s="47"/>
      <c r="E107" s="47"/>
      <c r="F107" s="47"/>
      <c r="G107" s="47"/>
      <c r="H107" s="47"/>
      <c r="I107" s="47"/>
      <c r="J107" s="47"/>
      <c r="K107" s="48"/>
      <c r="L107" s="48"/>
      <c r="M107" s="47"/>
      <c r="N107" s="48"/>
      <c r="O107" s="48"/>
      <c r="P107" s="47"/>
      <c r="Q107" s="47"/>
    </row>
    <row r="108" spans="1:17" ht="15.75" customHeight="1">
      <c r="A108" s="47"/>
      <c r="B108" s="47"/>
      <c r="C108" s="472"/>
      <c r="D108" s="47"/>
      <c r="E108" s="47"/>
      <c r="F108" s="47"/>
      <c r="G108" s="47"/>
      <c r="H108" s="47"/>
      <c r="I108" s="47"/>
      <c r="J108" s="47"/>
      <c r="K108" s="48"/>
      <c r="L108" s="48"/>
      <c r="M108" s="47"/>
      <c r="N108" s="48"/>
      <c r="O108" s="48"/>
      <c r="P108" s="47"/>
      <c r="Q108" s="47"/>
    </row>
    <row r="109" spans="1:17" ht="15.75" customHeight="1">
      <c r="A109" s="47"/>
      <c r="B109" s="47"/>
      <c r="C109" s="472"/>
      <c r="D109" s="47"/>
      <c r="E109" s="47"/>
      <c r="F109" s="47"/>
      <c r="G109" s="47"/>
      <c r="H109" s="47"/>
      <c r="I109" s="47"/>
      <c r="J109" s="47"/>
      <c r="K109" s="48"/>
      <c r="L109" s="48"/>
      <c r="M109" s="47"/>
      <c r="N109" s="48"/>
      <c r="O109" s="48"/>
      <c r="P109" s="47"/>
      <c r="Q109" s="47"/>
    </row>
    <row r="110" spans="1:17" ht="15.75" customHeight="1">
      <c r="A110" s="47"/>
      <c r="B110" s="47"/>
      <c r="C110" s="472"/>
      <c r="D110" s="47"/>
      <c r="E110" s="47"/>
      <c r="F110" s="47"/>
      <c r="G110" s="47"/>
      <c r="H110" s="47"/>
      <c r="I110" s="47"/>
      <c r="J110" s="47"/>
      <c r="K110" s="48"/>
      <c r="L110" s="48"/>
      <c r="M110" s="47"/>
      <c r="N110" s="48"/>
      <c r="O110" s="48"/>
      <c r="P110" s="47"/>
      <c r="Q110" s="47"/>
    </row>
    <row r="111" spans="1:17" ht="15.75" customHeight="1">
      <c r="A111" s="47"/>
      <c r="B111" s="47"/>
      <c r="C111" s="472"/>
      <c r="D111" s="47"/>
      <c r="E111" s="47"/>
      <c r="F111" s="47"/>
      <c r="G111" s="47"/>
      <c r="H111" s="47"/>
      <c r="I111" s="47"/>
      <c r="J111" s="47"/>
      <c r="K111" s="48"/>
      <c r="L111" s="48"/>
      <c r="M111" s="47"/>
      <c r="N111" s="48"/>
      <c r="O111" s="48"/>
      <c r="P111" s="47"/>
      <c r="Q111" s="47"/>
    </row>
    <row r="112" spans="1:17" ht="15.75" customHeight="1">
      <c r="A112" s="47"/>
      <c r="B112" s="47"/>
      <c r="C112" s="472"/>
      <c r="D112" s="47"/>
      <c r="E112" s="47"/>
      <c r="F112" s="47"/>
      <c r="G112" s="47"/>
      <c r="H112" s="47"/>
      <c r="I112" s="47"/>
      <c r="J112" s="47"/>
      <c r="K112" s="48"/>
      <c r="L112" s="48"/>
      <c r="M112" s="47"/>
      <c r="N112" s="48"/>
      <c r="O112" s="48"/>
      <c r="P112" s="47"/>
      <c r="Q112" s="47"/>
    </row>
    <row r="113" spans="1:17" ht="15.75" customHeight="1">
      <c r="A113" s="47"/>
      <c r="B113" s="47"/>
      <c r="C113" s="472"/>
      <c r="D113" s="47"/>
      <c r="E113" s="47"/>
      <c r="F113" s="47"/>
      <c r="G113" s="47"/>
      <c r="H113" s="47"/>
      <c r="I113" s="47"/>
      <c r="J113" s="47"/>
      <c r="K113" s="48"/>
      <c r="L113" s="48"/>
      <c r="M113" s="47"/>
      <c r="N113" s="48"/>
      <c r="O113" s="48"/>
      <c r="P113" s="47"/>
      <c r="Q113" s="47"/>
    </row>
    <row r="114" spans="1:17" ht="15.75" customHeight="1">
      <c r="A114" s="47"/>
      <c r="B114" s="47"/>
      <c r="C114" s="472"/>
      <c r="D114" s="47"/>
      <c r="E114" s="47"/>
      <c r="F114" s="47"/>
      <c r="G114" s="47"/>
      <c r="H114" s="47"/>
      <c r="I114" s="47"/>
      <c r="J114" s="47"/>
      <c r="K114" s="48"/>
      <c r="L114" s="48"/>
      <c r="M114" s="47"/>
      <c r="N114" s="48"/>
      <c r="O114" s="48"/>
      <c r="P114" s="47"/>
      <c r="Q114" s="47"/>
    </row>
    <row r="115" spans="1:17" ht="15.75" customHeight="1">
      <c r="A115" s="47"/>
      <c r="B115" s="47"/>
      <c r="C115" s="472"/>
      <c r="D115" s="47"/>
      <c r="E115" s="47"/>
      <c r="F115" s="47"/>
      <c r="G115" s="47"/>
      <c r="H115" s="47"/>
      <c r="I115" s="47"/>
      <c r="J115" s="47"/>
      <c r="K115" s="48"/>
      <c r="L115" s="48"/>
      <c r="M115" s="47"/>
      <c r="N115" s="48"/>
      <c r="O115" s="48"/>
      <c r="P115" s="47"/>
      <c r="Q115" s="47"/>
    </row>
    <row r="116" spans="1:17" ht="15.75" customHeight="1">
      <c r="A116" s="47"/>
      <c r="B116" s="47"/>
      <c r="C116" s="472"/>
      <c r="D116" s="47"/>
      <c r="E116" s="47"/>
      <c r="F116" s="47"/>
      <c r="G116" s="47"/>
      <c r="H116" s="47"/>
      <c r="I116" s="47"/>
      <c r="J116" s="47"/>
      <c r="K116" s="48"/>
      <c r="L116" s="48"/>
      <c r="M116" s="47"/>
      <c r="N116" s="48"/>
      <c r="O116" s="48"/>
      <c r="P116" s="47"/>
      <c r="Q116" s="47"/>
    </row>
    <row r="117" spans="1:17" ht="15.75" customHeight="1">
      <c r="A117" s="47"/>
      <c r="B117" s="47"/>
      <c r="C117" s="472"/>
      <c r="D117" s="47"/>
      <c r="E117" s="47"/>
      <c r="F117" s="47"/>
      <c r="G117" s="47"/>
      <c r="H117" s="47"/>
      <c r="I117" s="47"/>
      <c r="J117" s="47"/>
      <c r="K117" s="48"/>
      <c r="L117" s="48"/>
      <c r="M117" s="47"/>
      <c r="N117" s="48"/>
      <c r="O117" s="48"/>
      <c r="P117" s="47"/>
      <c r="Q117" s="47"/>
    </row>
    <row r="118" spans="1:17" ht="15.75" customHeight="1">
      <c r="A118" s="47"/>
      <c r="B118" s="47"/>
      <c r="C118" s="472"/>
      <c r="D118" s="47"/>
      <c r="E118" s="47"/>
      <c r="F118" s="47"/>
      <c r="G118" s="47"/>
      <c r="H118" s="47"/>
      <c r="I118" s="47"/>
      <c r="J118" s="47"/>
      <c r="K118" s="48"/>
      <c r="L118" s="48"/>
      <c r="M118" s="47"/>
      <c r="N118" s="48"/>
      <c r="O118" s="48"/>
      <c r="P118" s="47"/>
      <c r="Q118" s="47"/>
    </row>
    <row r="119" spans="1:17" ht="15.75" customHeight="1">
      <c r="A119" s="47"/>
      <c r="B119" s="47"/>
      <c r="C119" s="472"/>
      <c r="D119" s="47"/>
      <c r="E119" s="47"/>
      <c r="F119" s="47"/>
      <c r="G119" s="47"/>
      <c r="H119" s="47"/>
      <c r="I119" s="47"/>
      <c r="J119" s="47"/>
      <c r="K119" s="48"/>
      <c r="L119" s="48"/>
      <c r="M119" s="47"/>
      <c r="N119" s="48"/>
      <c r="O119" s="48"/>
      <c r="P119" s="47"/>
      <c r="Q119" s="47"/>
    </row>
    <row r="120" spans="1:17" ht="15.75" customHeight="1">
      <c r="A120" s="47"/>
      <c r="B120" s="47"/>
      <c r="C120" s="472"/>
      <c r="D120" s="47"/>
      <c r="E120" s="47"/>
      <c r="F120" s="47"/>
      <c r="G120" s="47"/>
      <c r="H120" s="47"/>
      <c r="I120" s="47"/>
      <c r="J120" s="47"/>
      <c r="K120" s="48"/>
      <c r="L120" s="48"/>
      <c r="M120" s="47"/>
      <c r="N120" s="48"/>
      <c r="O120" s="48"/>
      <c r="P120" s="47"/>
      <c r="Q120" s="47"/>
    </row>
    <row r="121" spans="1:17" ht="15.75" customHeight="1">
      <c r="A121" s="47"/>
      <c r="B121" s="47"/>
      <c r="C121" s="472"/>
      <c r="D121" s="47"/>
      <c r="E121" s="47"/>
      <c r="F121" s="47"/>
      <c r="G121" s="47"/>
      <c r="H121" s="47"/>
      <c r="I121" s="47"/>
      <c r="J121" s="47"/>
      <c r="K121" s="48"/>
      <c r="L121" s="48"/>
      <c r="M121" s="47"/>
      <c r="N121" s="48"/>
      <c r="O121" s="48"/>
      <c r="P121" s="47"/>
      <c r="Q121" s="47"/>
    </row>
    <row r="122" spans="1:17" ht="15.75" customHeight="1">
      <c r="A122" s="47"/>
      <c r="B122" s="47"/>
      <c r="C122" s="472"/>
      <c r="D122" s="47"/>
      <c r="E122" s="47"/>
      <c r="F122" s="47"/>
      <c r="G122" s="47"/>
      <c r="H122" s="47"/>
      <c r="I122" s="47"/>
      <c r="J122" s="47"/>
      <c r="K122" s="48"/>
      <c r="L122" s="48"/>
      <c r="M122" s="47"/>
      <c r="N122" s="48"/>
      <c r="O122" s="48"/>
      <c r="P122" s="47"/>
      <c r="Q122" s="47"/>
    </row>
    <row r="123" spans="1:17" ht="15.75" customHeight="1">
      <c r="A123" s="47"/>
      <c r="B123" s="47"/>
      <c r="C123" s="472"/>
      <c r="D123" s="47"/>
      <c r="E123" s="47"/>
      <c r="F123" s="47"/>
      <c r="G123" s="47"/>
      <c r="H123" s="47"/>
      <c r="I123" s="47"/>
      <c r="J123" s="47"/>
      <c r="K123" s="48"/>
      <c r="L123" s="48"/>
      <c r="M123" s="47"/>
      <c r="N123" s="48"/>
      <c r="O123" s="48"/>
      <c r="P123" s="47"/>
      <c r="Q123" s="47"/>
    </row>
    <row r="124" spans="1:17" ht="15.75" customHeight="1">
      <c r="A124" s="47"/>
      <c r="B124" s="47"/>
      <c r="C124" s="472"/>
      <c r="D124" s="47"/>
      <c r="E124" s="47"/>
      <c r="F124" s="47"/>
      <c r="G124" s="47"/>
      <c r="H124" s="47"/>
      <c r="I124" s="47"/>
      <c r="J124" s="47"/>
      <c r="K124" s="48"/>
      <c r="L124" s="48"/>
      <c r="M124" s="47"/>
      <c r="N124" s="48"/>
      <c r="O124" s="48"/>
      <c r="P124" s="47"/>
      <c r="Q124" s="47"/>
    </row>
    <row r="125" spans="1:17" ht="15.75" customHeight="1">
      <c r="A125" s="47"/>
      <c r="B125" s="47"/>
      <c r="C125" s="472"/>
      <c r="D125" s="47"/>
      <c r="E125" s="47"/>
      <c r="F125" s="47"/>
      <c r="G125" s="47"/>
      <c r="H125" s="47"/>
      <c r="I125" s="47"/>
      <c r="J125" s="47"/>
      <c r="K125" s="48"/>
      <c r="L125" s="48"/>
      <c r="M125" s="47"/>
      <c r="N125" s="48"/>
      <c r="O125" s="48"/>
      <c r="P125" s="47"/>
      <c r="Q125" s="47"/>
    </row>
    <row r="126" spans="1:17" ht="15.75" customHeight="1">
      <c r="A126" s="47"/>
      <c r="B126" s="47"/>
      <c r="C126" s="472"/>
      <c r="D126" s="47"/>
      <c r="E126" s="47"/>
      <c r="F126" s="47"/>
      <c r="G126" s="47"/>
      <c r="H126" s="47"/>
      <c r="I126" s="47"/>
      <c r="J126" s="47"/>
      <c r="K126" s="48"/>
      <c r="L126" s="48"/>
      <c r="M126" s="47"/>
      <c r="N126" s="48"/>
      <c r="O126" s="48"/>
      <c r="P126" s="47"/>
      <c r="Q126" s="47"/>
    </row>
    <row r="127" spans="1:17" ht="15.75" customHeight="1">
      <c r="A127" s="47"/>
      <c r="B127" s="47"/>
      <c r="C127" s="472"/>
      <c r="D127" s="47"/>
      <c r="E127" s="47"/>
      <c r="F127" s="47"/>
      <c r="G127" s="47"/>
      <c r="H127" s="47"/>
      <c r="I127" s="47"/>
      <c r="J127" s="47"/>
      <c r="K127" s="48"/>
      <c r="L127" s="48"/>
      <c r="M127" s="47"/>
      <c r="N127" s="48"/>
      <c r="O127" s="48"/>
      <c r="P127" s="47"/>
      <c r="Q127" s="47"/>
    </row>
    <row r="128" spans="1:17" ht="15.75" customHeight="1">
      <c r="A128" s="47"/>
      <c r="B128" s="47"/>
      <c r="C128" s="472"/>
      <c r="D128" s="47"/>
      <c r="E128" s="47"/>
      <c r="F128" s="47"/>
      <c r="G128" s="47"/>
      <c r="H128" s="47"/>
      <c r="I128" s="47"/>
      <c r="J128" s="47"/>
      <c r="K128" s="48"/>
      <c r="L128" s="48"/>
      <c r="M128" s="47"/>
      <c r="N128" s="48"/>
      <c r="O128" s="48"/>
      <c r="P128" s="47"/>
      <c r="Q128" s="47"/>
    </row>
    <row r="129" spans="1:17" ht="15.75" customHeight="1">
      <c r="A129" s="47"/>
      <c r="B129" s="47"/>
      <c r="C129" s="472"/>
      <c r="D129" s="47"/>
      <c r="E129" s="47"/>
      <c r="F129" s="47"/>
      <c r="G129" s="47"/>
      <c r="H129" s="47"/>
      <c r="I129" s="47"/>
      <c r="J129" s="47"/>
      <c r="K129" s="48"/>
      <c r="L129" s="48"/>
      <c r="M129" s="47"/>
      <c r="N129" s="48"/>
      <c r="O129" s="48"/>
      <c r="P129" s="47"/>
      <c r="Q129" s="47"/>
    </row>
    <row r="130" spans="1:17" ht="15.75" customHeight="1">
      <c r="A130" s="47"/>
      <c r="B130" s="47"/>
      <c r="C130" s="472"/>
      <c r="D130" s="47"/>
      <c r="E130" s="47"/>
      <c r="F130" s="47"/>
      <c r="G130" s="47"/>
      <c r="H130" s="47"/>
      <c r="I130" s="47"/>
      <c r="J130" s="47"/>
      <c r="K130" s="48"/>
      <c r="L130" s="48"/>
      <c r="M130" s="47"/>
      <c r="N130" s="48"/>
      <c r="O130" s="48"/>
      <c r="P130" s="47"/>
      <c r="Q130" s="47"/>
    </row>
    <row r="131" spans="1:17" ht="15.75" customHeight="1">
      <c r="A131" s="47"/>
      <c r="B131" s="47"/>
      <c r="C131" s="472"/>
      <c r="D131" s="47"/>
      <c r="E131" s="47"/>
      <c r="F131" s="47"/>
      <c r="G131" s="47"/>
      <c r="H131" s="47"/>
      <c r="I131" s="47"/>
      <c r="J131" s="47"/>
      <c r="K131" s="48"/>
      <c r="L131" s="48"/>
      <c r="M131" s="47"/>
      <c r="N131" s="48"/>
      <c r="O131" s="48"/>
      <c r="P131" s="47"/>
      <c r="Q131" s="47"/>
    </row>
    <row r="132" spans="1:17" ht="15.75" customHeight="1">
      <c r="A132" s="47"/>
      <c r="B132" s="47"/>
      <c r="C132" s="472"/>
      <c r="D132" s="47"/>
      <c r="E132" s="47"/>
      <c r="F132" s="47"/>
      <c r="G132" s="47"/>
      <c r="H132" s="47"/>
      <c r="I132" s="47"/>
      <c r="J132" s="47"/>
      <c r="K132" s="48"/>
      <c r="L132" s="48"/>
      <c r="M132" s="47"/>
      <c r="N132" s="48"/>
      <c r="O132" s="48"/>
      <c r="P132" s="47"/>
      <c r="Q132" s="47"/>
    </row>
    <row r="133" spans="1:17" ht="15.75" customHeight="1">
      <c r="A133" s="47"/>
      <c r="B133" s="47"/>
      <c r="C133" s="472"/>
      <c r="D133" s="47"/>
      <c r="E133" s="47"/>
      <c r="F133" s="47"/>
      <c r="G133" s="47"/>
      <c r="H133" s="47"/>
      <c r="I133" s="47"/>
      <c r="J133" s="47"/>
      <c r="K133" s="48"/>
      <c r="L133" s="48"/>
      <c r="M133" s="47"/>
      <c r="N133" s="48"/>
      <c r="O133" s="48"/>
      <c r="P133" s="47"/>
      <c r="Q133" s="47"/>
    </row>
    <row r="134" spans="1:17" ht="15.75" customHeight="1">
      <c r="A134" s="47"/>
      <c r="B134" s="47"/>
      <c r="C134" s="472"/>
      <c r="D134" s="47"/>
      <c r="E134" s="47"/>
      <c r="F134" s="47"/>
      <c r="G134" s="47"/>
      <c r="H134" s="47"/>
      <c r="I134" s="47"/>
      <c r="J134" s="47"/>
      <c r="K134" s="48"/>
      <c r="L134" s="48"/>
      <c r="M134" s="47"/>
      <c r="N134" s="48"/>
      <c r="O134" s="48"/>
      <c r="P134" s="47"/>
      <c r="Q134" s="47"/>
    </row>
    <row r="135" spans="1:17" ht="15.75" customHeight="1">
      <c r="A135" s="47"/>
      <c r="B135" s="47"/>
      <c r="C135" s="472"/>
      <c r="D135" s="47"/>
      <c r="E135" s="47"/>
      <c r="F135" s="47"/>
      <c r="G135" s="47"/>
      <c r="H135" s="47"/>
      <c r="I135" s="47"/>
      <c r="J135" s="47"/>
      <c r="K135" s="48"/>
      <c r="L135" s="48"/>
      <c r="M135" s="47"/>
      <c r="N135" s="48"/>
      <c r="O135" s="48"/>
      <c r="P135" s="47"/>
      <c r="Q135" s="47"/>
    </row>
    <row r="136" spans="1:17" ht="15.75" customHeight="1">
      <c r="A136" s="47"/>
      <c r="B136" s="47"/>
      <c r="C136" s="472"/>
      <c r="D136" s="47"/>
      <c r="E136" s="47"/>
      <c r="F136" s="47"/>
      <c r="G136" s="47"/>
      <c r="H136" s="47"/>
      <c r="I136" s="47"/>
      <c r="J136" s="47"/>
      <c r="K136" s="48"/>
      <c r="L136" s="48"/>
      <c r="M136" s="47"/>
      <c r="N136" s="48"/>
      <c r="O136" s="48"/>
      <c r="P136" s="47"/>
      <c r="Q136" s="47"/>
    </row>
    <row r="137" spans="1:17" ht="15.75" customHeight="1">
      <c r="A137" s="47"/>
      <c r="B137" s="47"/>
      <c r="C137" s="472"/>
      <c r="D137" s="47"/>
      <c r="E137" s="47"/>
      <c r="F137" s="47"/>
      <c r="G137" s="47"/>
      <c r="H137" s="47"/>
      <c r="I137" s="47"/>
      <c r="J137" s="47"/>
      <c r="K137" s="48"/>
      <c r="L137" s="48"/>
      <c r="M137" s="47"/>
      <c r="N137" s="48"/>
      <c r="O137" s="48"/>
      <c r="P137" s="47"/>
      <c r="Q137" s="47"/>
    </row>
    <row r="138" spans="1:17" ht="15.75" customHeight="1">
      <c r="A138" s="47"/>
      <c r="B138" s="47"/>
      <c r="C138" s="472"/>
      <c r="D138" s="47"/>
      <c r="E138" s="47"/>
      <c r="F138" s="47"/>
      <c r="G138" s="47"/>
      <c r="H138" s="47"/>
      <c r="I138" s="47"/>
      <c r="J138" s="47"/>
      <c r="K138" s="48"/>
      <c r="L138" s="48"/>
      <c r="M138" s="47"/>
      <c r="N138" s="48"/>
      <c r="O138" s="48"/>
      <c r="P138" s="47"/>
      <c r="Q138" s="47"/>
    </row>
    <row r="139" spans="1:17" ht="15.75" customHeight="1">
      <c r="A139" s="47"/>
      <c r="B139" s="47"/>
      <c r="C139" s="472"/>
      <c r="D139" s="47"/>
      <c r="E139" s="47"/>
      <c r="F139" s="47"/>
      <c r="G139" s="47"/>
      <c r="H139" s="47"/>
      <c r="I139" s="47"/>
      <c r="J139" s="47"/>
      <c r="K139" s="48"/>
      <c r="L139" s="48"/>
      <c r="M139" s="47"/>
      <c r="N139" s="48"/>
      <c r="O139" s="48"/>
      <c r="P139" s="47"/>
      <c r="Q139" s="47"/>
    </row>
    <row r="140" spans="1:17" ht="15.75" customHeight="1">
      <c r="A140" s="47"/>
      <c r="B140" s="47"/>
      <c r="C140" s="472"/>
      <c r="D140" s="47"/>
      <c r="E140" s="47"/>
      <c r="F140" s="47"/>
      <c r="G140" s="47"/>
      <c r="H140" s="47"/>
      <c r="I140" s="47"/>
      <c r="J140" s="47"/>
      <c r="K140" s="48"/>
      <c r="L140" s="48"/>
      <c r="M140" s="47"/>
      <c r="N140" s="48"/>
      <c r="O140" s="48"/>
      <c r="P140" s="47"/>
      <c r="Q140" s="47"/>
    </row>
    <row r="141" spans="1:17" ht="15.75" customHeight="1">
      <c r="A141" s="47"/>
      <c r="B141" s="47"/>
      <c r="C141" s="472"/>
      <c r="D141" s="47"/>
      <c r="E141" s="47"/>
      <c r="F141" s="47"/>
      <c r="G141" s="47"/>
      <c r="H141" s="47"/>
      <c r="I141" s="47"/>
      <c r="J141" s="47"/>
      <c r="K141" s="48"/>
      <c r="L141" s="48"/>
      <c r="M141" s="47"/>
      <c r="N141" s="48"/>
      <c r="O141" s="48"/>
      <c r="P141" s="47"/>
      <c r="Q141" s="47"/>
    </row>
    <row r="142" spans="1:17" ht="15.75" customHeight="1">
      <c r="A142" s="47"/>
      <c r="B142" s="47"/>
      <c r="C142" s="472"/>
      <c r="D142" s="47"/>
      <c r="E142" s="47"/>
      <c r="F142" s="47"/>
      <c r="G142" s="47"/>
      <c r="H142" s="47"/>
      <c r="I142" s="47"/>
      <c r="J142" s="47"/>
      <c r="K142" s="48"/>
      <c r="L142" s="48"/>
      <c r="M142" s="47"/>
      <c r="N142" s="48"/>
      <c r="O142" s="48"/>
      <c r="P142" s="47"/>
      <c r="Q142" s="47"/>
    </row>
    <row r="143" spans="1:17" ht="15.75" customHeight="1">
      <c r="A143" s="47"/>
      <c r="B143" s="47"/>
      <c r="C143" s="472"/>
      <c r="D143" s="47"/>
      <c r="E143" s="47"/>
      <c r="F143" s="47"/>
      <c r="G143" s="47"/>
      <c r="H143" s="47"/>
      <c r="I143" s="47"/>
      <c r="J143" s="47"/>
      <c r="K143" s="48"/>
      <c r="L143" s="48"/>
      <c r="M143" s="47"/>
      <c r="N143" s="48"/>
      <c r="O143" s="48"/>
      <c r="P143" s="47"/>
      <c r="Q143" s="47"/>
    </row>
    <row r="144" spans="1:17" ht="15.75" customHeight="1">
      <c r="A144" s="47"/>
      <c r="B144" s="47"/>
      <c r="C144" s="472"/>
      <c r="D144" s="47"/>
      <c r="E144" s="47"/>
      <c r="F144" s="47"/>
      <c r="G144" s="47"/>
      <c r="H144" s="47"/>
      <c r="I144" s="47"/>
      <c r="J144" s="47"/>
      <c r="K144" s="48"/>
      <c r="L144" s="48"/>
      <c r="M144" s="47"/>
      <c r="N144" s="48"/>
      <c r="O144" s="48"/>
      <c r="P144" s="47"/>
      <c r="Q144" s="47"/>
    </row>
    <row r="145" spans="1:17" ht="15.75" customHeight="1">
      <c r="A145" s="47"/>
      <c r="B145" s="47"/>
      <c r="C145" s="472"/>
      <c r="D145" s="47"/>
      <c r="E145" s="47"/>
      <c r="F145" s="47"/>
      <c r="G145" s="47"/>
      <c r="H145" s="47"/>
      <c r="I145" s="47"/>
      <c r="J145" s="47"/>
      <c r="K145" s="48"/>
      <c r="L145" s="48"/>
      <c r="M145" s="47"/>
      <c r="N145" s="48"/>
      <c r="O145" s="48"/>
      <c r="P145" s="47"/>
      <c r="Q145" s="47"/>
    </row>
    <row r="146" spans="1:17" ht="15.75" customHeight="1">
      <c r="A146" s="47"/>
      <c r="B146" s="47"/>
      <c r="C146" s="472"/>
      <c r="D146" s="47"/>
      <c r="E146" s="47"/>
      <c r="F146" s="47"/>
      <c r="G146" s="47"/>
      <c r="H146" s="47"/>
      <c r="I146" s="47"/>
      <c r="J146" s="47"/>
      <c r="K146" s="48"/>
      <c r="L146" s="48"/>
      <c r="M146" s="47"/>
      <c r="N146" s="48"/>
      <c r="O146" s="48"/>
      <c r="P146" s="47"/>
      <c r="Q146" s="47"/>
    </row>
    <row r="147" spans="1:17" ht="15.75" customHeight="1">
      <c r="A147" s="47"/>
      <c r="B147" s="47"/>
      <c r="C147" s="472"/>
      <c r="D147" s="47"/>
      <c r="E147" s="47"/>
      <c r="F147" s="47"/>
      <c r="G147" s="47"/>
      <c r="H147" s="47"/>
      <c r="I147" s="47"/>
      <c r="J147" s="47"/>
      <c r="K147" s="48"/>
      <c r="L147" s="48"/>
      <c r="M147" s="47"/>
      <c r="N147" s="48"/>
      <c r="O147" s="48"/>
      <c r="P147" s="47"/>
      <c r="Q147" s="47"/>
    </row>
    <row r="148" spans="1:17" ht="15.75" customHeight="1">
      <c r="A148" s="47"/>
      <c r="B148" s="47"/>
      <c r="C148" s="472"/>
      <c r="D148" s="47"/>
      <c r="E148" s="47"/>
      <c r="F148" s="47"/>
      <c r="G148" s="47"/>
      <c r="H148" s="47"/>
      <c r="I148" s="47"/>
      <c r="J148" s="47"/>
      <c r="K148" s="48"/>
      <c r="L148" s="48"/>
      <c r="M148" s="47"/>
      <c r="N148" s="48"/>
      <c r="O148" s="48"/>
      <c r="P148" s="47"/>
      <c r="Q148" s="47"/>
    </row>
    <row r="149" spans="1:17" ht="15.75" customHeight="1">
      <c r="A149" s="47"/>
      <c r="B149" s="47"/>
      <c r="C149" s="472"/>
      <c r="D149" s="47"/>
      <c r="E149" s="47"/>
      <c r="F149" s="47"/>
      <c r="G149" s="47"/>
      <c r="H149" s="47"/>
      <c r="I149" s="47"/>
      <c r="J149" s="47"/>
      <c r="K149" s="48"/>
      <c r="L149" s="48"/>
      <c r="M149" s="47"/>
      <c r="N149" s="48"/>
      <c r="O149" s="48"/>
      <c r="P149" s="47"/>
      <c r="Q149" s="47"/>
    </row>
    <row r="150" spans="1:17" ht="15.75" customHeight="1">
      <c r="A150" s="47"/>
      <c r="B150" s="47"/>
      <c r="C150" s="472"/>
      <c r="D150" s="47"/>
      <c r="E150" s="47"/>
      <c r="F150" s="47"/>
      <c r="G150" s="47"/>
      <c r="H150" s="47"/>
      <c r="I150" s="47"/>
      <c r="J150" s="47"/>
      <c r="K150" s="48"/>
      <c r="L150" s="48"/>
      <c r="M150" s="47"/>
      <c r="N150" s="48"/>
      <c r="O150" s="48"/>
      <c r="P150" s="47"/>
      <c r="Q150" s="47"/>
    </row>
    <row r="151" spans="1:17" ht="15.75" customHeight="1">
      <c r="A151" s="47"/>
      <c r="B151" s="47"/>
      <c r="C151" s="472"/>
      <c r="D151" s="47"/>
      <c r="E151" s="47"/>
      <c r="F151" s="47"/>
      <c r="G151" s="47"/>
      <c r="H151" s="47"/>
      <c r="I151" s="47"/>
      <c r="J151" s="47"/>
      <c r="K151" s="48"/>
      <c r="L151" s="48"/>
      <c r="M151" s="47"/>
      <c r="N151" s="48"/>
      <c r="O151" s="48"/>
      <c r="P151" s="47"/>
      <c r="Q151" s="47"/>
    </row>
    <row r="152" spans="1:17" ht="15.75" customHeight="1">
      <c r="A152" s="47"/>
      <c r="B152" s="47"/>
      <c r="C152" s="472"/>
      <c r="D152" s="47"/>
      <c r="E152" s="47"/>
      <c r="F152" s="47"/>
      <c r="G152" s="47"/>
      <c r="H152" s="47"/>
      <c r="I152" s="47"/>
      <c r="J152" s="47"/>
      <c r="K152" s="48"/>
      <c r="L152" s="48"/>
      <c r="M152" s="47"/>
      <c r="N152" s="48"/>
      <c r="O152" s="48"/>
      <c r="P152" s="47"/>
      <c r="Q152" s="47"/>
    </row>
    <row r="153" spans="1:17" ht="15.75" customHeight="1">
      <c r="A153" s="47"/>
      <c r="B153" s="47"/>
      <c r="C153" s="472"/>
      <c r="D153" s="47"/>
      <c r="E153" s="47"/>
      <c r="F153" s="47"/>
      <c r="G153" s="47"/>
      <c r="H153" s="47"/>
      <c r="I153" s="47"/>
      <c r="J153" s="47"/>
      <c r="K153" s="48"/>
      <c r="L153" s="48"/>
      <c r="M153" s="47"/>
      <c r="N153" s="48"/>
      <c r="O153" s="48"/>
      <c r="P153" s="47"/>
      <c r="Q153" s="47"/>
    </row>
    <row r="154" spans="1:17" ht="15.75" customHeight="1">
      <c r="A154" s="47"/>
      <c r="B154" s="47"/>
      <c r="C154" s="472"/>
      <c r="D154" s="47"/>
      <c r="E154" s="47"/>
      <c r="F154" s="47"/>
      <c r="G154" s="47"/>
      <c r="H154" s="47"/>
      <c r="I154" s="47"/>
      <c r="J154" s="47"/>
      <c r="K154" s="48"/>
      <c r="L154" s="48"/>
      <c r="M154" s="47"/>
      <c r="N154" s="48"/>
      <c r="O154" s="48"/>
      <c r="P154" s="47"/>
      <c r="Q154" s="47"/>
    </row>
    <row r="155" spans="1:17" ht="15.75" customHeight="1">
      <c r="A155" s="47"/>
      <c r="B155" s="47"/>
      <c r="C155" s="472"/>
      <c r="D155" s="47"/>
      <c r="E155" s="47"/>
      <c r="F155" s="47"/>
      <c r="G155" s="47"/>
      <c r="H155" s="47"/>
      <c r="I155" s="47"/>
      <c r="J155" s="47"/>
      <c r="K155" s="48"/>
      <c r="L155" s="48"/>
      <c r="M155" s="47"/>
      <c r="N155" s="48"/>
      <c r="O155" s="48"/>
      <c r="P155" s="47"/>
      <c r="Q155" s="47"/>
    </row>
    <row r="156" spans="1:17" ht="15.75" customHeight="1">
      <c r="A156" s="47"/>
      <c r="B156" s="47"/>
      <c r="C156" s="472"/>
      <c r="D156" s="47"/>
      <c r="E156" s="47"/>
      <c r="F156" s="47"/>
      <c r="G156" s="47"/>
      <c r="H156" s="47"/>
      <c r="I156" s="47"/>
      <c r="J156" s="47"/>
      <c r="K156" s="48"/>
      <c r="L156" s="48"/>
      <c r="M156" s="47"/>
      <c r="N156" s="48"/>
      <c r="O156" s="48"/>
      <c r="P156" s="47"/>
      <c r="Q156" s="47"/>
    </row>
    <row r="157" spans="1:17" ht="15.75" customHeight="1">
      <c r="A157" s="47"/>
      <c r="B157" s="47"/>
      <c r="C157" s="472"/>
      <c r="D157" s="47"/>
      <c r="E157" s="47"/>
      <c r="F157" s="47"/>
      <c r="G157" s="47"/>
      <c r="H157" s="47"/>
      <c r="I157" s="47"/>
      <c r="J157" s="47"/>
      <c r="K157" s="48"/>
      <c r="L157" s="48"/>
      <c r="M157" s="47"/>
      <c r="N157" s="48"/>
      <c r="O157" s="48"/>
      <c r="P157" s="47"/>
      <c r="Q157" s="47"/>
    </row>
    <row r="158" spans="1:17" ht="15.75" customHeight="1">
      <c r="A158" s="47"/>
      <c r="B158" s="47"/>
      <c r="C158" s="472"/>
      <c r="D158" s="47"/>
      <c r="E158" s="47"/>
      <c r="F158" s="47"/>
      <c r="G158" s="47"/>
      <c r="H158" s="47"/>
      <c r="I158" s="47"/>
      <c r="J158" s="47"/>
      <c r="K158" s="48"/>
      <c r="L158" s="48"/>
      <c r="M158" s="47"/>
      <c r="N158" s="48"/>
      <c r="O158" s="48"/>
      <c r="P158" s="47"/>
      <c r="Q158" s="47"/>
    </row>
    <row r="159" spans="1:17" ht="15.75" customHeight="1">
      <c r="A159" s="47"/>
      <c r="B159" s="47"/>
      <c r="C159" s="472"/>
      <c r="D159" s="47"/>
      <c r="E159" s="47"/>
      <c r="F159" s="47"/>
      <c r="G159" s="47"/>
      <c r="H159" s="47"/>
      <c r="I159" s="47"/>
      <c r="J159" s="47"/>
      <c r="K159" s="48"/>
      <c r="L159" s="48"/>
      <c r="M159" s="47"/>
      <c r="N159" s="48"/>
      <c r="O159" s="48"/>
      <c r="P159" s="47"/>
      <c r="Q159" s="47"/>
    </row>
    <row r="160" spans="1:17" ht="15.75" customHeight="1">
      <c r="A160" s="47"/>
      <c r="B160" s="47"/>
      <c r="C160" s="472"/>
      <c r="D160" s="47"/>
      <c r="E160" s="47"/>
      <c r="F160" s="47"/>
      <c r="G160" s="47"/>
      <c r="H160" s="47"/>
      <c r="I160" s="47"/>
      <c r="J160" s="47"/>
      <c r="K160" s="48"/>
      <c r="L160" s="48"/>
      <c r="M160" s="47"/>
      <c r="N160" s="48"/>
      <c r="O160" s="48"/>
      <c r="P160" s="47"/>
      <c r="Q160" s="47"/>
    </row>
    <row r="161" spans="1:17" ht="15.75" customHeight="1">
      <c r="A161" s="47"/>
      <c r="B161" s="47"/>
      <c r="C161" s="472"/>
      <c r="D161" s="47"/>
      <c r="E161" s="47"/>
      <c r="F161" s="47"/>
      <c r="G161" s="47"/>
      <c r="H161" s="47"/>
      <c r="I161" s="47"/>
      <c r="J161" s="47"/>
      <c r="K161" s="48"/>
      <c r="L161" s="48"/>
      <c r="M161" s="47"/>
      <c r="N161" s="48"/>
      <c r="O161" s="48"/>
      <c r="P161" s="47"/>
      <c r="Q161" s="47"/>
    </row>
    <row r="162" spans="1:17" ht="15.75" customHeight="1">
      <c r="A162" s="47"/>
      <c r="B162" s="47"/>
      <c r="C162" s="472"/>
      <c r="D162" s="47"/>
      <c r="E162" s="47"/>
      <c r="F162" s="47"/>
      <c r="G162" s="47"/>
      <c r="H162" s="47"/>
      <c r="I162" s="47"/>
      <c r="J162" s="47"/>
      <c r="K162" s="48"/>
      <c r="L162" s="48"/>
      <c r="M162" s="47"/>
      <c r="N162" s="48"/>
      <c r="O162" s="48"/>
      <c r="P162" s="47"/>
      <c r="Q162" s="47"/>
    </row>
    <row r="163" spans="1:17" ht="15.75" customHeight="1">
      <c r="A163" s="47"/>
      <c r="B163" s="47"/>
      <c r="C163" s="472"/>
      <c r="D163" s="47"/>
      <c r="E163" s="47"/>
      <c r="F163" s="47"/>
      <c r="G163" s="47"/>
      <c r="H163" s="47"/>
      <c r="I163" s="47"/>
      <c r="J163" s="47"/>
      <c r="K163" s="48"/>
      <c r="L163" s="48"/>
      <c r="M163" s="47"/>
      <c r="N163" s="48"/>
      <c r="O163" s="48"/>
      <c r="P163" s="47"/>
      <c r="Q163" s="47"/>
    </row>
    <row r="164" spans="1:17" ht="15.75" customHeight="1">
      <c r="A164" s="47"/>
      <c r="B164" s="47"/>
      <c r="C164" s="472"/>
      <c r="D164" s="47"/>
      <c r="E164" s="47"/>
      <c r="F164" s="47"/>
      <c r="G164" s="47"/>
      <c r="H164" s="47"/>
      <c r="I164" s="47"/>
      <c r="J164" s="47"/>
      <c r="K164" s="48"/>
      <c r="L164" s="48"/>
      <c r="M164" s="47"/>
      <c r="N164" s="48"/>
      <c r="O164" s="48"/>
      <c r="P164" s="47"/>
      <c r="Q164" s="47"/>
    </row>
    <row r="165" spans="1:17" ht="15.75" customHeight="1">
      <c r="A165" s="47"/>
      <c r="B165" s="47"/>
      <c r="C165" s="472"/>
      <c r="D165" s="47"/>
      <c r="E165" s="47"/>
      <c r="F165" s="47"/>
      <c r="G165" s="47"/>
      <c r="H165" s="47"/>
      <c r="I165" s="47"/>
      <c r="J165" s="47"/>
      <c r="K165" s="48"/>
      <c r="L165" s="48"/>
      <c r="M165" s="47"/>
      <c r="N165" s="48"/>
      <c r="O165" s="48"/>
      <c r="P165" s="47"/>
      <c r="Q165" s="47"/>
    </row>
    <row r="166" spans="1:17" ht="15.75" customHeight="1">
      <c r="A166" s="47"/>
      <c r="B166" s="47"/>
      <c r="C166" s="472"/>
      <c r="D166" s="47"/>
      <c r="E166" s="47"/>
      <c r="F166" s="47"/>
      <c r="G166" s="47"/>
      <c r="H166" s="47"/>
      <c r="I166" s="47"/>
      <c r="J166" s="47"/>
      <c r="K166" s="48"/>
      <c r="L166" s="48"/>
      <c r="M166" s="47"/>
      <c r="N166" s="48"/>
      <c r="O166" s="48"/>
      <c r="P166" s="47"/>
      <c r="Q166" s="47"/>
    </row>
    <row r="167" spans="1:17" ht="15.75" customHeight="1">
      <c r="A167" s="47"/>
      <c r="B167" s="47"/>
      <c r="C167" s="472"/>
      <c r="D167" s="47"/>
      <c r="E167" s="47"/>
      <c r="F167" s="47"/>
      <c r="G167" s="47"/>
      <c r="H167" s="47"/>
      <c r="I167" s="47"/>
      <c r="J167" s="47"/>
      <c r="K167" s="48"/>
      <c r="L167" s="48"/>
      <c r="M167" s="47"/>
      <c r="N167" s="48"/>
      <c r="O167" s="48"/>
      <c r="P167" s="47"/>
      <c r="Q167" s="47"/>
    </row>
    <row r="168" spans="1:17" ht="15.75" customHeight="1">
      <c r="A168" s="47"/>
      <c r="B168" s="47"/>
      <c r="C168" s="472"/>
      <c r="D168" s="47"/>
      <c r="E168" s="47"/>
      <c r="F168" s="47"/>
      <c r="G168" s="47"/>
      <c r="H168" s="47"/>
      <c r="I168" s="47"/>
      <c r="J168" s="47"/>
      <c r="K168" s="48"/>
      <c r="L168" s="48"/>
      <c r="M168" s="47"/>
      <c r="N168" s="48"/>
      <c r="O168" s="48"/>
      <c r="P168" s="47"/>
      <c r="Q168" s="47"/>
    </row>
    <row r="169" spans="1:17" ht="15.75" customHeight="1">
      <c r="A169" s="47"/>
      <c r="B169" s="47"/>
      <c r="C169" s="472"/>
      <c r="D169" s="47"/>
      <c r="E169" s="47"/>
      <c r="F169" s="47"/>
      <c r="G169" s="47"/>
      <c r="H169" s="47"/>
      <c r="I169" s="47"/>
      <c r="J169" s="47"/>
      <c r="K169" s="48"/>
      <c r="L169" s="48"/>
      <c r="M169" s="47"/>
      <c r="N169" s="48"/>
      <c r="O169" s="48"/>
      <c r="P169" s="47"/>
      <c r="Q169" s="47"/>
    </row>
    <row r="170" spans="1:17" ht="15.75" customHeight="1">
      <c r="A170" s="47"/>
      <c r="B170" s="47"/>
      <c r="C170" s="472"/>
      <c r="D170" s="47"/>
      <c r="E170" s="47"/>
      <c r="F170" s="47"/>
      <c r="G170" s="47"/>
      <c r="H170" s="47"/>
      <c r="I170" s="47"/>
      <c r="J170" s="47"/>
      <c r="K170" s="48"/>
      <c r="L170" s="48"/>
      <c r="M170" s="47"/>
      <c r="N170" s="48"/>
      <c r="O170" s="48"/>
      <c r="P170" s="47"/>
      <c r="Q170" s="47"/>
    </row>
    <row r="171" spans="1:17" ht="15.75" customHeight="1">
      <c r="A171" s="47"/>
      <c r="B171" s="47"/>
      <c r="C171" s="472"/>
      <c r="D171" s="47"/>
      <c r="E171" s="47"/>
      <c r="F171" s="47"/>
      <c r="G171" s="47"/>
      <c r="H171" s="47"/>
      <c r="I171" s="47"/>
      <c r="J171" s="47"/>
      <c r="K171" s="48"/>
      <c r="L171" s="48"/>
      <c r="M171" s="47"/>
      <c r="N171" s="48"/>
      <c r="O171" s="48"/>
      <c r="P171" s="47"/>
      <c r="Q171" s="47"/>
    </row>
    <row r="172" spans="1:17" ht="15.75" customHeight="1">
      <c r="A172" s="47"/>
      <c r="B172" s="47"/>
      <c r="C172" s="472"/>
      <c r="D172" s="47"/>
      <c r="E172" s="47"/>
      <c r="F172" s="47"/>
      <c r="G172" s="47"/>
      <c r="H172" s="47"/>
      <c r="I172" s="47"/>
      <c r="J172" s="47"/>
      <c r="K172" s="48"/>
      <c r="L172" s="48"/>
      <c r="M172" s="47"/>
      <c r="N172" s="48"/>
      <c r="O172" s="48"/>
      <c r="P172" s="47"/>
      <c r="Q172" s="47"/>
    </row>
    <row r="173" spans="1:17" ht="15.75" customHeight="1">
      <c r="A173" s="47"/>
      <c r="B173" s="47"/>
      <c r="C173" s="472"/>
      <c r="D173" s="47"/>
      <c r="E173" s="47"/>
      <c r="F173" s="47"/>
      <c r="G173" s="47"/>
      <c r="H173" s="47"/>
      <c r="I173" s="47"/>
      <c r="J173" s="47"/>
      <c r="K173" s="48"/>
      <c r="L173" s="48"/>
      <c r="M173" s="47"/>
      <c r="N173" s="48"/>
      <c r="O173" s="48"/>
      <c r="P173" s="47"/>
      <c r="Q173" s="47"/>
    </row>
    <row r="174" spans="1:17" ht="15.75" customHeight="1">
      <c r="A174" s="47"/>
      <c r="B174" s="47"/>
      <c r="C174" s="472"/>
      <c r="D174" s="47"/>
      <c r="E174" s="47"/>
      <c r="F174" s="47"/>
      <c r="G174" s="47"/>
      <c r="H174" s="47"/>
      <c r="I174" s="47"/>
      <c r="J174" s="47"/>
      <c r="K174" s="48"/>
      <c r="L174" s="48"/>
      <c r="M174" s="47"/>
      <c r="N174" s="48"/>
      <c r="O174" s="48"/>
      <c r="P174" s="47"/>
      <c r="Q174" s="47"/>
    </row>
    <row r="175" spans="1:17" ht="15.75" customHeight="1">
      <c r="A175" s="47"/>
      <c r="B175" s="47"/>
      <c r="C175" s="472"/>
      <c r="D175" s="47"/>
      <c r="E175" s="47"/>
      <c r="F175" s="47"/>
      <c r="G175" s="47"/>
      <c r="H175" s="47"/>
      <c r="I175" s="47"/>
      <c r="J175" s="47"/>
      <c r="K175" s="48"/>
      <c r="L175" s="48"/>
      <c r="M175" s="47"/>
      <c r="N175" s="48"/>
      <c r="O175" s="48"/>
      <c r="P175" s="47"/>
      <c r="Q175" s="47"/>
    </row>
    <row r="176" spans="1:17" ht="15.75" customHeight="1">
      <c r="A176" s="47"/>
      <c r="B176" s="47"/>
      <c r="C176" s="472"/>
      <c r="D176" s="47"/>
      <c r="E176" s="47"/>
      <c r="F176" s="47"/>
      <c r="G176" s="47"/>
      <c r="H176" s="47"/>
      <c r="I176" s="47"/>
      <c r="J176" s="47"/>
      <c r="K176" s="48"/>
      <c r="L176" s="48"/>
      <c r="M176" s="47"/>
      <c r="N176" s="48"/>
      <c r="O176" s="48"/>
      <c r="P176" s="47"/>
      <c r="Q176" s="47"/>
    </row>
    <row r="177" spans="1:17" ht="15.75" customHeight="1">
      <c r="A177" s="47"/>
      <c r="B177" s="47"/>
      <c r="C177" s="472"/>
      <c r="D177" s="47"/>
      <c r="E177" s="47"/>
      <c r="F177" s="47"/>
      <c r="G177" s="47"/>
      <c r="H177" s="47"/>
      <c r="I177" s="47"/>
      <c r="J177" s="47"/>
      <c r="K177" s="48"/>
      <c r="L177" s="48"/>
      <c r="M177" s="47"/>
      <c r="N177" s="48"/>
      <c r="O177" s="48"/>
      <c r="P177" s="47"/>
      <c r="Q177" s="47"/>
    </row>
    <row r="178" spans="1:17" ht="15.75" customHeight="1">
      <c r="A178" s="47"/>
      <c r="B178" s="47"/>
      <c r="C178" s="472"/>
      <c r="D178" s="47"/>
      <c r="E178" s="47"/>
      <c r="F178" s="47"/>
      <c r="G178" s="47"/>
      <c r="H178" s="47"/>
      <c r="I178" s="47"/>
      <c r="J178" s="47"/>
      <c r="K178" s="48"/>
      <c r="L178" s="48"/>
      <c r="M178" s="47"/>
      <c r="N178" s="48"/>
      <c r="O178" s="48"/>
      <c r="P178" s="47"/>
      <c r="Q178" s="47"/>
    </row>
    <row r="179" spans="1:17" ht="15.75" customHeight="1">
      <c r="A179" s="47"/>
      <c r="B179" s="47"/>
      <c r="C179" s="472"/>
      <c r="D179" s="47"/>
      <c r="E179" s="47"/>
      <c r="F179" s="47"/>
      <c r="G179" s="47"/>
      <c r="H179" s="47"/>
      <c r="I179" s="47"/>
      <c r="J179" s="47"/>
      <c r="K179" s="48"/>
      <c r="L179" s="48"/>
      <c r="M179" s="47"/>
      <c r="N179" s="48"/>
      <c r="O179" s="48"/>
      <c r="P179" s="47"/>
      <c r="Q179" s="47"/>
    </row>
    <row r="180" spans="1:17" ht="15.75" customHeight="1">
      <c r="A180" s="47"/>
      <c r="B180" s="47"/>
      <c r="C180" s="472"/>
      <c r="D180" s="47"/>
      <c r="E180" s="47"/>
      <c r="F180" s="47"/>
      <c r="G180" s="47"/>
      <c r="H180" s="47"/>
      <c r="I180" s="47"/>
      <c r="J180" s="47"/>
      <c r="K180" s="48"/>
      <c r="L180" s="48"/>
      <c r="M180" s="47"/>
      <c r="N180" s="48"/>
      <c r="O180" s="48"/>
      <c r="P180" s="47"/>
      <c r="Q180" s="47"/>
    </row>
    <row r="181" spans="1:17" ht="15.75" customHeight="1">
      <c r="A181" s="47"/>
      <c r="B181" s="47"/>
      <c r="C181" s="472"/>
      <c r="D181" s="47"/>
      <c r="E181" s="47"/>
      <c r="F181" s="47"/>
      <c r="G181" s="47"/>
      <c r="H181" s="47"/>
      <c r="I181" s="47"/>
      <c r="J181" s="47"/>
      <c r="K181" s="48"/>
      <c r="L181" s="48"/>
      <c r="M181" s="47"/>
      <c r="N181" s="48"/>
      <c r="O181" s="48"/>
      <c r="P181" s="47"/>
      <c r="Q181" s="47"/>
    </row>
    <row r="182" spans="1:17" ht="15.75" customHeight="1">
      <c r="A182" s="47"/>
      <c r="B182" s="47"/>
      <c r="C182" s="472"/>
      <c r="D182" s="47"/>
      <c r="E182" s="47"/>
      <c r="F182" s="47"/>
      <c r="G182" s="47"/>
      <c r="H182" s="47"/>
      <c r="I182" s="47"/>
      <c r="J182" s="47"/>
      <c r="K182" s="48"/>
      <c r="L182" s="48"/>
      <c r="M182" s="47"/>
      <c r="N182" s="48"/>
      <c r="O182" s="48"/>
      <c r="P182" s="47"/>
      <c r="Q182" s="47"/>
    </row>
    <row r="183" spans="1:17" ht="15.75" customHeight="1">
      <c r="A183" s="47"/>
      <c r="B183" s="47"/>
      <c r="C183" s="472"/>
      <c r="D183" s="47"/>
      <c r="E183" s="47"/>
      <c r="F183" s="47"/>
      <c r="G183" s="47"/>
      <c r="H183" s="47"/>
      <c r="I183" s="47"/>
      <c r="J183" s="47"/>
      <c r="K183" s="48"/>
      <c r="L183" s="48"/>
      <c r="M183" s="47"/>
      <c r="N183" s="48"/>
      <c r="O183" s="48"/>
      <c r="P183" s="47"/>
      <c r="Q183" s="47"/>
    </row>
    <row r="184" spans="1:17" ht="15.75" customHeight="1">
      <c r="A184" s="47"/>
      <c r="B184" s="47"/>
      <c r="C184" s="472"/>
      <c r="D184" s="47"/>
      <c r="E184" s="47"/>
      <c r="F184" s="47"/>
      <c r="G184" s="47"/>
      <c r="H184" s="47"/>
      <c r="I184" s="47"/>
      <c r="J184" s="47"/>
      <c r="K184" s="48"/>
      <c r="L184" s="48"/>
      <c r="M184" s="47"/>
      <c r="N184" s="48"/>
      <c r="O184" s="48"/>
      <c r="P184" s="47"/>
      <c r="Q184" s="47"/>
    </row>
    <row r="185" spans="1:17" ht="15.75" customHeight="1">
      <c r="A185" s="47"/>
      <c r="B185" s="47"/>
      <c r="C185" s="472"/>
      <c r="D185" s="47"/>
      <c r="E185" s="47"/>
      <c r="F185" s="47"/>
      <c r="G185" s="47"/>
      <c r="H185" s="47"/>
      <c r="I185" s="47"/>
      <c r="J185" s="47"/>
      <c r="K185" s="48"/>
      <c r="L185" s="48"/>
      <c r="M185" s="47"/>
      <c r="N185" s="48"/>
      <c r="O185" s="48"/>
      <c r="P185" s="47"/>
      <c r="Q185" s="47"/>
    </row>
    <row r="186" spans="1:17" ht="15.75" customHeight="1">
      <c r="A186" s="47"/>
      <c r="B186" s="47"/>
      <c r="C186" s="472"/>
      <c r="D186" s="47"/>
      <c r="E186" s="47"/>
      <c r="F186" s="47"/>
      <c r="G186" s="47"/>
      <c r="H186" s="47"/>
      <c r="I186" s="47"/>
      <c r="J186" s="47"/>
      <c r="K186" s="48"/>
      <c r="L186" s="48"/>
      <c r="M186" s="47"/>
      <c r="N186" s="48"/>
      <c r="O186" s="48"/>
      <c r="P186" s="47"/>
      <c r="Q186" s="47"/>
    </row>
    <row r="187" spans="1:17" ht="15.75" customHeight="1">
      <c r="A187" s="47"/>
      <c r="B187" s="47"/>
      <c r="C187" s="472"/>
      <c r="D187" s="47"/>
      <c r="E187" s="47"/>
      <c r="F187" s="47"/>
      <c r="G187" s="47"/>
      <c r="H187" s="47"/>
      <c r="I187" s="47"/>
      <c r="J187" s="47"/>
      <c r="K187" s="48"/>
      <c r="L187" s="48"/>
      <c r="M187" s="47"/>
      <c r="N187" s="48"/>
      <c r="O187" s="48"/>
      <c r="P187" s="47"/>
      <c r="Q187" s="47"/>
    </row>
    <row r="188" spans="1:17" ht="15.75" customHeight="1">
      <c r="A188" s="47"/>
      <c r="B188" s="47"/>
      <c r="C188" s="472"/>
      <c r="D188" s="47"/>
      <c r="E188" s="47"/>
      <c r="F188" s="47"/>
      <c r="G188" s="47"/>
      <c r="H188" s="47"/>
      <c r="I188" s="47"/>
      <c r="J188" s="47"/>
      <c r="K188" s="48"/>
      <c r="L188" s="48"/>
      <c r="M188" s="47"/>
      <c r="N188" s="48"/>
      <c r="O188" s="48"/>
      <c r="P188" s="47"/>
      <c r="Q188" s="47"/>
    </row>
    <row r="189" spans="1:17" ht="15.75" customHeight="1">
      <c r="A189" s="47"/>
      <c r="B189" s="47"/>
      <c r="C189" s="472"/>
      <c r="D189" s="47"/>
      <c r="E189" s="47"/>
      <c r="F189" s="47"/>
      <c r="G189" s="47"/>
      <c r="H189" s="47"/>
      <c r="I189" s="47"/>
      <c r="J189" s="47"/>
      <c r="K189" s="48"/>
      <c r="L189" s="48"/>
      <c r="M189" s="47"/>
      <c r="N189" s="48"/>
      <c r="O189" s="48"/>
      <c r="P189" s="47"/>
      <c r="Q189" s="47"/>
    </row>
    <row r="190" spans="1:17" ht="15.75" customHeight="1">
      <c r="A190" s="47"/>
      <c r="B190" s="47"/>
      <c r="C190" s="472"/>
      <c r="D190" s="47"/>
      <c r="E190" s="47"/>
      <c r="F190" s="47"/>
      <c r="G190" s="47"/>
      <c r="H190" s="47"/>
      <c r="I190" s="47"/>
      <c r="J190" s="47"/>
      <c r="K190" s="48"/>
      <c r="L190" s="48"/>
      <c r="M190" s="47"/>
      <c r="N190" s="48"/>
      <c r="O190" s="48"/>
      <c r="P190" s="47"/>
      <c r="Q190" s="47"/>
    </row>
    <row r="191" spans="1:17" ht="15.75" customHeight="1">
      <c r="A191" s="47"/>
      <c r="B191" s="47"/>
      <c r="C191" s="472"/>
      <c r="D191" s="47"/>
      <c r="E191" s="47"/>
      <c r="F191" s="47"/>
      <c r="G191" s="47"/>
      <c r="H191" s="47"/>
      <c r="I191" s="47"/>
      <c r="J191" s="47"/>
      <c r="K191" s="48"/>
      <c r="L191" s="48"/>
      <c r="M191" s="47"/>
      <c r="N191" s="48"/>
      <c r="O191" s="48"/>
      <c r="P191" s="47"/>
      <c r="Q191" s="47"/>
    </row>
    <row r="192" spans="1:17" ht="15.75" customHeight="1">
      <c r="A192" s="47"/>
      <c r="B192" s="47"/>
      <c r="C192" s="472"/>
      <c r="D192" s="47"/>
      <c r="E192" s="47"/>
      <c r="F192" s="47"/>
      <c r="G192" s="47"/>
      <c r="H192" s="47"/>
      <c r="I192" s="47"/>
      <c r="J192" s="47"/>
      <c r="K192" s="48"/>
      <c r="L192" s="48"/>
      <c r="M192" s="47"/>
      <c r="N192" s="48"/>
      <c r="O192" s="48"/>
      <c r="P192" s="47"/>
      <c r="Q192" s="47"/>
    </row>
    <row r="193" spans="1:17" ht="15.75" customHeight="1">
      <c r="A193" s="47"/>
      <c r="B193" s="47"/>
      <c r="C193" s="472"/>
      <c r="D193" s="47"/>
      <c r="E193" s="47"/>
      <c r="F193" s="47"/>
      <c r="G193" s="47"/>
      <c r="H193" s="47"/>
      <c r="I193" s="47"/>
      <c r="J193" s="47"/>
      <c r="K193" s="48"/>
      <c r="L193" s="48"/>
      <c r="M193" s="47"/>
      <c r="N193" s="48"/>
      <c r="O193" s="48"/>
      <c r="P193" s="47"/>
      <c r="Q193" s="47"/>
    </row>
    <row r="194" spans="1:17" ht="15.75" customHeight="1">
      <c r="A194" s="47"/>
      <c r="B194" s="47"/>
      <c r="C194" s="472"/>
      <c r="D194" s="47"/>
      <c r="E194" s="47"/>
      <c r="F194" s="47"/>
      <c r="G194" s="47"/>
      <c r="H194" s="47"/>
      <c r="I194" s="47"/>
      <c r="J194" s="47"/>
      <c r="K194" s="48"/>
      <c r="L194" s="48"/>
      <c r="M194" s="47"/>
      <c r="N194" s="48"/>
      <c r="O194" s="48"/>
      <c r="P194" s="47"/>
      <c r="Q194" s="47"/>
    </row>
    <row r="195" spans="1:17" ht="15.75" customHeight="1">
      <c r="A195" s="47"/>
      <c r="B195" s="47"/>
      <c r="C195" s="472"/>
      <c r="D195" s="47"/>
      <c r="E195" s="47"/>
      <c r="F195" s="47"/>
      <c r="G195" s="47"/>
      <c r="H195" s="47"/>
      <c r="I195" s="47"/>
      <c r="J195" s="47"/>
      <c r="K195" s="48"/>
      <c r="L195" s="48"/>
      <c r="M195" s="47"/>
      <c r="N195" s="48"/>
      <c r="O195" s="48"/>
      <c r="P195" s="47"/>
      <c r="Q195" s="47"/>
    </row>
    <row r="196" spans="1:17" ht="15.75" customHeight="1">
      <c r="A196" s="47"/>
      <c r="B196" s="47"/>
      <c r="C196" s="472"/>
      <c r="D196" s="47"/>
      <c r="E196" s="47"/>
      <c r="F196" s="47"/>
      <c r="G196" s="47"/>
      <c r="H196" s="47"/>
      <c r="I196" s="47"/>
      <c r="J196" s="47"/>
      <c r="K196" s="48"/>
      <c r="L196" s="48"/>
      <c r="M196" s="47"/>
      <c r="N196" s="48"/>
      <c r="O196" s="48"/>
      <c r="P196" s="47"/>
      <c r="Q196" s="47"/>
    </row>
    <row r="197" spans="1:17" ht="15.75" customHeight="1">
      <c r="A197" s="47"/>
      <c r="B197" s="47"/>
      <c r="C197" s="472"/>
      <c r="D197" s="47"/>
      <c r="E197" s="47"/>
      <c r="F197" s="47"/>
      <c r="G197" s="47"/>
      <c r="H197" s="47"/>
      <c r="I197" s="47"/>
      <c r="J197" s="47"/>
      <c r="K197" s="48"/>
      <c r="L197" s="48"/>
      <c r="M197" s="47"/>
      <c r="N197" s="48"/>
      <c r="O197" s="48"/>
      <c r="P197" s="47"/>
      <c r="Q197" s="47"/>
    </row>
    <row r="198" spans="1:17" ht="15.75" customHeight="1">
      <c r="A198" s="47"/>
      <c r="B198" s="47"/>
      <c r="C198" s="472"/>
      <c r="D198" s="47"/>
      <c r="E198" s="47"/>
      <c r="F198" s="47"/>
      <c r="G198" s="47"/>
      <c r="H198" s="47"/>
      <c r="I198" s="47"/>
      <c r="J198" s="47"/>
      <c r="K198" s="48"/>
      <c r="L198" s="48"/>
      <c r="M198" s="47"/>
      <c r="N198" s="48"/>
      <c r="O198" s="48"/>
      <c r="P198" s="47"/>
      <c r="Q198" s="47"/>
    </row>
    <row r="199" spans="1:17" ht="15.75" customHeight="1">
      <c r="A199" s="47"/>
      <c r="B199" s="47"/>
      <c r="C199" s="472"/>
      <c r="D199" s="47"/>
      <c r="E199" s="47"/>
      <c r="F199" s="47"/>
      <c r="G199" s="47"/>
      <c r="H199" s="47"/>
      <c r="I199" s="47"/>
      <c r="J199" s="47"/>
      <c r="K199" s="48"/>
      <c r="L199" s="48"/>
      <c r="M199" s="47"/>
      <c r="N199" s="48"/>
      <c r="O199" s="48"/>
      <c r="P199" s="47"/>
      <c r="Q199" s="47"/>
    </row>
    <row r="200" spans="1:17" ht="15.75" customHeight="1">
      <c r="A200" s="47"/>
      <c r="B200" s="47"/>
      <c r="C200" s="472"/>
      <c r="D200" s="47"/>
      <c r="E200" s="47"/>
      <c r="F200" s="47"/>
      <c r="G200" s="47"/>
      <c r="H200" s="47"/>
      <c r="I200" s="47"/>
      <c r="J200" s="47"/>
      <c r="K200" s="48"/>
      <c r="L200" s="48"/>
      <c r="M200" s="47"/>
      <c r="N200" s="48"/>
      <c r="O200" s="48"/>
      <c r="P200" s="47"/>
      <c r="Q200" s="47"/>
    </row>
    <row r="201" spans="1:17" ht="15.75" customHeight="1">
      <c r="A201" s="47"/>
      <c r="B201" s="47"/>
      <c r="C201" s="472"/>
      <c r="D201" s="47"/>
      <c r="E201" s="47"/>
      <c r="F201" s="47"/>
      <c r="G201" s="47"/>
      <c r="H201" s="47"/>
      <c r="I201" s="47"/>
      <c r="J201" s="47"/>
      <c r="K201" s="48"/>
      <c r="L201" s="48"/>
      <c r="M201" s="47"/>
      <c r="N201" s="48"/>
      <c r="O201" s="48"/>
      <c r="P201" s="47"/>
      <c r="Q201" s="47"/>
    </row>
    <row r="202" spans="1:17" ht="15.75" customHeight="1">
      <c r="A202" s="47"/>
      <c r="B202" s="47"/>
      <c r="C202" s="472"/>
      <c r="D202" s="47"/>
      <c r="E202" s="47"/>
      <c r="F202" s="47"/>
      <c r="G202" s="47"/>
      <c r="H202" s="47"/>
      <c r="I202" s="47"/>
      <c r="J202" s="47"/>
      <c r="K202" s="48"/>
      <c r="L202" s="48"/>
      <c r="M202" s="47"/>
      <c r="N202" s="48"/>
      <c r="O202" s="48"/>
      <c r="P202" s="47"/>
      <c r="Q202" s="47"/>
    </row>
    <row r="203" spans="1:17" ht="15.75" customHeight="1">
      <c r="A203" s="47"/>
      <c r="B203" s="47"/>
      <c r="C203" s="472"/>
      <c r="D203" s="47"/>
      <c r="E203" s="47"/>
      <c r="F203" s="47"/>
      <c r="G203" s="47"/>
      <c r="H203" s="47"/>
      <c r="I203" s="47"/>
      <c r="J203" s="47"/>
      <c r="K203" s="48"/>
      <c r="L203" s="48"/>
      <c r="M203" s="47"/>
      <c r="N203" s="48"/>
      <c r="O203" s="48"/>
      <c r="P203" s="47"/>
      <c r="Q203" s="47"/>
    </row>
    <row r="204" spans="1:17" ht="15.75" customHeight="1">
      <c r="A204" s="47"/>
      <c r="B204" s="47"/>
      <c r="C204" s="472"/>
      <c r="D204" s="47"/>
      <c r="E204" s="47"/>
      <c r="F204" s="47"/>
      <c r="G204" s="47"/>
      <c r="H204" s="47"/>
      <c r="I204" s="47"/>
      <c r="J204" s="47"/>
      <c r="K204" s="48"/>
      <c r="L204" s="48"/>
      <c r="M204" s="47"/>
      <c r="N204" s="48"/>
      <c r="O204" s="48"/>
      <c r="P204" s="47"/>
      <c r="Q204" s="47"/>
    </row>
    <row r="205" spans="1:17" ht="15.75" customHeight="1">
      <c r="A205" s="47"/>
      <c r="B205" s="47"/>
      <c r="C205" s="472"/>
      <c r="D205" s="47"/>
      <c r="E205" s="47"/>
      <c r="F205" s="47"/>
      <c r="G205" s="47"/>
      <c r="H205" s="47"/>
      <c r="I205" s="47"/>
      <c r="J205" s="47"/>
      <c r="K205" s="48"/>
      <c r="L205" s="48"/>
      <c r="M205" s="47"/>
      <c r="N205" s="48"/>
      <c r="O205" s="48"/>
      <c r="P205" s="47"/>
      <c r="Q205" s="47"/>
    </row>
    <row r="206" spans="1:17" ht="15.75" customHeight="1">
      <c r="A206" s="47"/>
      <c r="B206" s="47"/>
      <c r="C206" s="472"/>
      <c r="D206" s="47"/>
      <c r="E206" s="47"/>
      <c r="F206" s="47"/>
      <c r="G206" s="47"/>
      <c r="H206" s="47"/>
      <c r="I206" s="47"/>
      <c r="J206" s="47"/>
      <c r="K206" s="48"/>
      <c r="L206" s="48"/>
      <c r="M206" s="47"/>
      <c r="N206" s="48"/>
      <c r="O206" s="48"/>
      <c r="P206" s="47"/>
      <c r="Q206" s="47"/>
    </row>
    <row r="207" spans="1:17" ht="15.75" customHeight="1">
      <c r="A207" s="47"/>
      <c r="B207" s="47"/>
      <c r="C207" s="472"/>
      <c r="D207" s="47"/>
      <c r="E207" s="47"/>
      <c r="F207" s="47"/>
      <c r="G207" s="47"/>
      <c r="H207" s="47"/>
      <c r="I207" s="47"/>
      <c r="J207" s="47"/>
      <c r="K207" s="48"/>
      <c r="L207" s="48"/>
      <c r="M207" s="47"/>
      <c r="N207" s="48"/>
      <c r="O207" s="48"/>
      <c r="P207" s="47"/>
      <c r="Q207" s="47"/>
    </row>
    <row r="208" spans="1:17" ht="15.75" customHeight="1">
      <c r="A208" s="47"/>
      <c r="B208" s="47"/>
      <c r="C208" s="472"/>
      <c r="D208" s="47"/>
      <c r="E208" s="47"/>
      <c r="F208" s="47"/>
      <c r="G208" s="47"/>
      <c r="H208" s="47"/>
      <c r="I208" s="47"/>
      <c r="J208" s="47"/>
      <c r="K208" s="48"/>
      <c r="L208" s="48"/>
      <c r="M208" s="47"/>
      <c r="N208" s="48"/>
      <c r="O208" s="48"/>
      <c r="P208" s="47"/>
      <c r="Q208" s="47"/>
    </row>
    <row r="209" spans="1:17" ht="15.75" customHeight="1">
      <c r="A209" s="47"/>
      <c r="B209" s="47"/>
      <c r="C209" s="472"/>
      <c r="D209" s="47"/>
      <c r="E209" s="47"/>
      <c r="F209" s="47"/>
      <c r="G209" s="47"/>
      <c r="H209" s="47"/>
      <c r="I209" s="47"/>
      <c r="J209" s="47"/>
      <c r="K209" s="48"/>
      <c r="L209" s="48"/>
      <c r="M209" s="47"/>
      <c r="N209" s="48"/>
      <c r="O209" s="48"/>
      <c r="P209" s="47"/>
      <c r="Q209" s="47"/>
    </row>
    <row r="210" spans="1:17" ht="15.75" customHeight="1">
      <c r="A210" s="47"/>
      <c r="B210" s="47"/>
      <c r="C210" s="472"/>
      <c r="D210" s="47"/>
      <c r="E210" s="47"/>
      <c r="F210" s="47"/>
      <c r="G210" s="47"/>
      <c r="H210" s="47"/>
      <c r="I210" s="47"/>
      <c r="J210" s="47"/>
      <c r="K210" s="48"/>
      <c r="L210" s="48"/>
      <c r="M210" s="47"/>
      <c r="N210" s="48"/>
      <c r="O210" s="48"/>
      <c r="P210" s="47"/>
      <c r="Q210" s="47"/>
    </row>
    <row r="211" spans="1:17" ht="15.75" customHeight="1">
      <c r="A211" s="47"/>
      <c r="B211" s="47"/>
      <c r="C211" s="472"/>
      <c r="D211" s="47"/>
      <c r="E211" s="47"/>
      <c r="F211" s="47"/>
      <c r="G211" s="47"/>
      <c r="H211" s="47"/>
      <c r="I211" s="47"/>
      <c r="J211" s="47"/>
      <c r="K211" s="48"/>
      <c r="L211" s="48"/>
      <c r="M211" s="47"/>
      <c r="N211" s="48"/>
      <c r="O211" s="48"/>
      <c r="P211" s="47"/>
      <c r="Q211" s="47"/>
    </row>
    <row r="212" spans="1:17" ht="15.75" customHeight="1">
      <c r="A212" s="47"/>
      <c r="B212" s="47"/>
      <c r="C212" s="472"/>
      <c r="D212" s="47"/>
      <c r="E212" s="47"/>
      <c r="F212" s="47"/>
      <c r="G212" s="47"/>
      <c r="H212" s="47"/>
      <c r="I212" s="47"/>
      <c r="J212" s="47"/>
      <c r="K212" s="48"/>
      <c r="L212" s="48"/>
      <c r="M212" s="47"/>
      <c r="N212" s="48"/>
      <c r="O212" s="48"/>
      <c r="P212" s="47"/>
      <c r="Q212" s="47"/>
    </row>
    <row r="213" spans="1:17" ht="15.75" customHeight="1">
      <c r="A213" s="47"/>
      <c r="B213" s="47"/>
      <c r="C213" s="472"/>
      <c r="D213" s="47"/>
      <c r="E213" s="47"/>
      <c r="F213" s="47"/>
      <c r="G213" s="47"/>
      <c r="H213" s="47"/>
      <c r="I213" s="47"/>
      <c r="J213" s="47"/>
      <c r="K213" s="48"/>
      <c r="L213" s="48"/>
      <c r="M213" s="47"/>
      <c r="N213" s="48"/>
      <c r="O213" s="48"/>
      <c r="P213" s="47"/>
      <c r="Q213" s="47"/>
    </row>
    <row r="214" spans="1:17" ht="15.75" customHeight="1">
      <c r="A214" s="47"/>
      <c r="B214" s="47"/>
      <c r="C214" s="472"/>
      <c r="D214" s="47"/>
      <c r="E214" s="47"/>
      <c r="F214" s="47"/>
      <c r="G214" s="47"/>
      <c r="H214" s="47"/>
      <c r="I214" s="47"/>
      <c r="J214" s="47"/>
      <c r="K214" s="48"/>
      <c r="L214" s="48"/>
      <c r="M214" s="47"/>
      <c r="N214" s="48"/>
      <c r="O214" s="48"/>
      <c r="P214" s="47"/>
      <c r="Q214" s="47"/>
    </row>
    <row r="215" spans="1:17" ht="15.75" customHeight="1">
      <c r="A215" s="47"/>
      <c r="B215" s="47"/>
      <c r="C215" s="472"/>
      <c r="D215" s="47"/>
      <c r="E215" s="47"/>
      <c r="F215" s="47"/>
      <c r="G215" s="47"/>
      <c r="H215" s="47"/>
      <c r="I215" s="47"/>
      <c r="J215" s="47"/>
      <c r="K215" s="48"/>
      <c r="L215" s="48"/>
      <c r="M215" s="47"/>
      <c r="N215" s="48"/>
      <c r="O215" s="48"/>
      <c r="P215" s="47"/>
      <c r="Q215" s="47"/>
    </row>
    <row r="216" spans="1:17" ht="15.75" customHeight="1">
      <c r="A216" s="47"/>
      <c r="B216" s="47"/>
      <c r="C216" s="472"/>
      <c r="D216" s="47"/>
      <c r="E216" s="47"/>
      <c r="F216" s="47"/>
      <c r="G216" s="47"/>
      <c r="H216" s="47"/>
      <c r="I216" s="47"/>
      <c r="J216" s="47"/>
      <c r="K216" s="48"/>
      <c r="L216" s="48"/>
      <c r="M216" s="47"/>
      <c r="N216" s="48"/>
      <c r="O216" s="48"/>
      <c r="P216" s="47"/>
      <c r="Q216" s="47"/>
    </row>
    <row r="217" spans="1:17" ht="15.75" customHeight="1">
      <c r="A217" s="47"/>
      <c r="B217" s="47"/>
      <c r="C217" s="472"/>
      <c r="D217" s="47"/>
      <c r="E217" s="47"/>
      <c r="F217" s="47"/>
      <c r="G217" s="47"/>
      <c r="H217" s="47"/>
      <c r="I217" s="47"/>
      <c r="J217" s="47"/>
      <c r="K217" s="48"/>
      <c r="L217" s="48"/>
      <c r="M217" s="47"/>
      <c r="N217" s="48"/>
      <c r="O217" s="48"/>
      <c r="P217" s="47"/>
      <c r="Q217" s="47"/>
    </row>
    <row r="218" spans="1:17" ht="15.75" customHeight="1">
      <c r="A218" s="47"/>
      <c r="B218" s="47"/>
      <c r="C218" s="472"/>
      <c r="D218" s="47"/>
      <c r="E218" s="47"/>
      <c r="F218" s="47"/>
      <c r="G218" s="47"/>
      <c r="H218" s="47"/>
      <c r="I218" s="47"/>
      <c r="J218" s="47"/>
      <c r="K218" s="48"/>
      <c r="L218" s="48"/>
      <c r="M218" s="47"/>
      <c r="N218" s="48"/>
      <c r="O218" s="48"/>
      <c r="P218" s="47"/>
      <c r="Q218" s="47"/>
    </row>
    <row r="219" spans="1:17" ht="15.75" customHeight="1">
      <c r="A219" s="47"/>
      <c r="B219" s="47"/>
      <c r="C219" s="472"/>
      <c r="D219" s="47"/>
      <c r="E219" s="47"/>
      <c r="F219" s="47"/>
      <c r="G219" s="47"/>
      <c r="H219" s="47"/>
      <c r="I219" s="47"/>
      <c r="J219" s="47"/>
      <c r="K219" s="48"/>
      <c r="L219" s="48"/>
      <c r="M219" s="47"/>
      <c r="N219" s="48"/>
      <c r="O219" s="48"/>
      <c r="P219" s="47"/>
      <c r="Q219" s="47"/>
    </row>
    <row r="220" spans="1:17" ht="15.75" customHeight="1">
      <c r="A220" s="47"/>
      <c r="B220" s="47"/>
      <c r="C220" s="472"/>
      <c r="D220" s="47"/>
      <c r="E220" s="47"/>
      <c r="F220" s="47"/>
      <c r="G220" s="47"/>
      <c r="H220" s="47"/>
      <c r="I220" s="47"/>
      <c r="J220" s="47"/>
      <c r="K220" s="48"/>
      <c r="L220" s="48"/>
      <c r="M220" s="47"/>
      <c r="N220" s="48"/>
      <c r="O220" s="48"/>
      <c r="P220" s="47"/>
      <c r="Q220" s="47"/>
    </row>
    <row r="221" spans="1:17" ht="15.75" customHeight="1">
      <c r="A221" s="47"/>
      <c r="B221" s="47"/>
      <c r="C221" s="472"/>
      <c r="D221" s="47"/>
      <c r="E221" s="47"/>
      <c r="F221" s="47"/>
      <c r="G221" s="47"/>
      <c r="H221" s="47"/>
      <c r="I221" s="47"/>
      <c r="J221" s="47"/>
      <c r="K221" s="48"/>
      <c r="L221" s="48"/>
      <c r="M221" s="47"/>
      <c r="N221" s="48"/>
      <c r="O221" s="48"/>
      <c r="P221" s="47"/>
      <c r="Q221" s="47"/>
    </row>
    <row r="222" spans="1:17" ht="15.75" customHeight="1">
      <c r="A222" s="47"/>
      <c r="B222" s="47"/>
      <c r="C222" s="472"/>
      <c r="D222" s="47"/>
      <c r="E222" s="47"/>
      <c r="F222" s="47"/>
      <c r="G222" s="47"/>
      <c r="H222" s="47"/>
      <c r="I222" s="47"/>
      <c r="J222" s="47"/>
      <c r="K222" s="48"/>
      <c r="L222" s="48"/>
      <c r="M222" s="47"/>
      <c r="N222" s="48"/>
      <c r="O222" s="48"/>
      <c r="P222" s="47"/>
      <c r="Q222" s="47"/>
    </row>
    <row r="223" spans="1:17" ht="15.75" customHeight="1">
      <c r="A223" s="47"/>
      <c r="B223" s="47"/>
      <c r="C223" s="472"/>
      <c r="D223" s="47"/>
      <c r="E223" s="47"/>
      <c r="F223" s="47"/>
      <c r="G223" s="47"/>
      <c r="H223" s="47"/>
      <c r="I223" s="47"/>
      <c r="J223" s="47"/>
      <c r="K223" s="48"/>
      <c r="L223" s="48"/>
      <c r="M223" s="47"/>
      <c r="N223" s="48"/>
      <c r="O223" s="48"/>
      <c r="P223" s="47"/>
      <c r="Q223" s="47"/>
    </row>
    <row r="224" spans="1:17" ht="15.75" customHeight="1">
      <c r="A224" s="47"/>
      <c r="B224" s="47"/>
      <c r="C224" s="472"/>
      <c r="D224" s="47"/>
      <c r="E224" s="47"/>
      <c r="F224" s="47"/>
      <c r="G224" s="47"/>
      <c r="H224" s="47"/>
      <c r="I224" s="47"/>
      <c r="J224" s="47"/>
      <c r="K224" s="48"/>
      <c r="L224" s="48"/>
      <c r="M224" s="47"/>
      <c r="N224" s="48"/>
      <c r="O224" s="48"/>
      <c r="P224" s="47"/>
      <c r="Q224" s="47"/>
    </row>
    <row r="225" spans="1:17" ht="15.75" customHeight="1">
      <c r="A225" s="47"/>
      <c r="B225" s="47"/>
      <c r="C225" s="472"/>
      <c r="D225" s="47"/>
      <c r="E225" s="47"/>
      <c r="F225" s="47"/>
      <c r="G225" s="47"/>
      <c r="H225" s="47"/>
      <c r="I225" s="47"/>
      <c r="J225" s="47"/>
      <c r="K225" s="48"/>
      <c r="L225" s="48"/>
      <c r="M225" s="47"/>
      <c r="N225" s="48"/>
      <c r="O225" s="48"/>
      <c r="P225" s="47"/>
      <c r="Q225" s="47"/>
    </row>
    <row r="226" spans="1:17" ht="15.75" customHeight="1">
      <c r="A226" s="47"/>
      <c r="B226" s="47"/>
      <c r="C226" s="472"/>
      <c r="D226" s="47"/>
      <c r="E226" s="47"/>
      <c r="F226" s="47"/>
      <c r="G226" s="47"/>
      <c r="H226" s="47"/>
      <c r="I226" s="47"/>
      <c r="J226" s="47"/>
      <c r="K226" s="48"/>
      <c r="L226" s="48"/>
      <c r="M226" s="47"/>
      <c r="N226" s="48"/>
      <c r="O226" s="48"/>
      <c r="P226" s="47"/>
      <c r="Q226" s="47"/>
    </row>
    <row r="227" spans="1:17" ht="15.75" customHeight="1">
      <c r="A227" s="47"/>
      <c r="B227" s="47"/>
      <c r="C227" s="472"/>
      <c r="D227" s="47"/>
      <c r="E227" s="47"/>
      <c r="F227" s="47"/>
      <c r="G227" s="47"/>
      <c r="H227" s="47"/>
      <c r="I227" s="47"/>
      <c r="J227" s="47"/>
      <c r="K227" s="48"/>
      <c r="L227" s="48"/>
      <c r="M227" s="47"/>
      <c r="N227" s="48"/>
      <c r="O227" s="48"/>
      <c r="P227" s="47"/>
      <c r="Q227" s="47"/>
    </row>
    <row r="228" spans="1:17" ht="15.75" customHeight="1">
      <c r="A228" s="47"/>
      <c r="B228" s="47"/>
      <c r="C228" s="472"/>
      <c r="D228" s="47"/>
      <c r="E228" s="47"/>
      <c r="F228" s="47"/>
      <c r="G228" s="47"/>
      <c r="H228" s="47"/>
      <c r="I228" s="47"/>
      <c r="J228" s="47"/>
      <c r="K228" s="48"/>
      <c r="L228" s="48"/>
      <c r="M228" s="47"/>
      <c r="N228" s="48"/>
      <c r="O228" s="48"/>
      <c r="P228" s="47"/>
      <c r="Q228" s="47"/>
    </row>
    <row r="229" spans="1:17" ht="15.75" customHeight="1">
      <c r="A229" s="47"/>
      <c r="B229" s="47"/>
      <c r="C229" s="472"/>
      <c r="D229" s="47"/>
      <c r="E229" s="47"/>
      <c r="F229" s="47"/>
      <c r="G229" s="47"/>
      <c r="H229" s="47"/>
      <c r="I229" s="47"/>
      <c r="J229" s="47"/>
      <c r="K229" s="48"/>
      <c r="L229" s="48"/>
      <c r="M229" s="47"/>
      <c r="N229" s="48"/>
      <c r="O229" s="48"/>
      <c r="P229" s="47"/>
      <c r="Q229" s="47"/>
    </row>
    <row r="230" spans="1:17" ht="15.75" customHeight="1">
      <c r="A230" s="47"/>
      <c r="B230" s="47"/>
      <c r="C230" s="472"/>
      <c r="D230" s="47"/>
      <c r="E230" s="47"/>
      <c r="F230" s="47"/>
      <c r="G230" s="47"/>
      <c r="H230" s="47"/>
      <c r="I230" s="47"/>
      <c r="J230" s="47"/>
      <c r="K230" s="48"/>
      <c r="L230" s="48"/>
      <c r="M230" s="47"/>
      <c r="N230" s="48"/>
      <c r="O230" s="48"/>
      <c r="P230" s="47"/>
      <c r="Q230" s="47"/>
    </row>
    <row r="231" spans="1:17" ht="15.75" customHeight="1">
      <c r="A231" s="47"/>
      <c r="B231" s="47"/>
      <c r="C231" s="472"/>
      <c r="D231" s="47"/>
      <c r="E231" s="47"/>
      <c r="F231" s="47"/>
      <c r="G231" s="47"/>
      <c r="H231" s="47"/>
      <c r="I231" s="47"/>
      <c r="J231" s="47"/>
      <c r="K231" s="48"/>
      <c r="L231" s="48"/>
      <c r="M231" s="47"/>
      <c r="N231" s="48"/>
      <c r="O231" s="48"/>
      <c r="P231" s="47"/>
      <c r="Q231" s="47"/>
    </row>
    <row r="232" spans="1:17" ht="15.75" customHeight="1">
      <c r="A232" s="47"/>
      <c r="B232" s="47"/>
      <c r="C232" s="472"/>
      <c r="D232" s="47"/>
      <c r="E232" s="47"/>
      <c r="F232" s="47"/>
      <c r="G232" s="47"/>
      <c r="H232" s="47"/>
      <c r="I232" s="47"/>
      <c r="J232" s="47"/>
      <c r="K232" s="48"/>
      <c r="L232" s="48"/>
      <c r="M232" s="47"/>
      <c r="N232" s="48"/>
      <c r="O232" s="48"/>
      <c r="P232" s="47"/>
      <c r="Q232" s="47"/>
    </row>
    <row r="233" spans="1:17" ht="15.75" customHeight="1">
      <c r="A233" s="47"/>
      <c r="B233" s="47"/>
      <c r="C233" s="472"/>
      <c r="D233" s="47"/>
      <c r="E233" s="47"/>
      <c r="F233" s="47"/>
      <c r="G233" s="47"/>
      <c r="H233" s="47"/>
      <c r="I233" s="47"/>
      <c r="J233" s="47"/>
      <c r="K233" s="48"/>
      <c r="L233" s="48"/>
      <c r="M233" s="47"/>
      <c r="N233" s="48"/>
      <c r="O233" s="48"/>
      <c r="P233" s="47"/>
      <c r="Q233" s="47"/>
    </row>
    <row r="234" spans="1:17" ht="15.75" customHeight="1">
      <c r="A234" s="47"/>
      <c r="B234" s="47"/>
      <c r="C234" s="472"/>
      <c r="D234" s="47"/>
      <c r="E234" s="47"/>
      <c r="F234" s="47"/>
      <c r="G234" s="47"/>
      <c r="H234" s="47"/>
      <c r="I234" s="47"/>
      <c r="J234" s="47"/>
      <c r="K234" s="48"/>
      <c r="L234" s="48"/>
      <c r="M234" s="47"/>
      <c r="N234" s="48"/>
      <c r="O234" s="48"/>
      <c r="P234" s="47"/>
      <c r="Q234" s="47"/>
    </row>
    <row r="235" spans="1:17" ht="15.75" customHeight="1">
      <c r="A235" s="47"/>
      <c r="B235" s="47"/>
      <c r="C235" s="472"/>
      <c r="D235" s="47"/>
      <c r="E235" s="47"/>
      <c r="F235" s="47"/>
      <c r="G235" s="47"/>
      <c r="H235" s="47"/>
      <c r="I235" s="47"/>
      <c r="J235" s="47"/>
      <c r="K235" s="48"/>
      <c r="L235" s="48"/>
      <c r="M235" s="47"/>
      <c r="N235" s="48"/>
      <c r="O235" s="48"/>
      <c r="P235" s="47"/>
      <c r="Q235" s="47"/>
    </row>
    <row r="236" spans="1:17" ht="15.75" customHeight="1">
      <c r="A236" s="47"/>
      <c r="B236" s="47"/>
      <c r="C236" s="472"/>
      <c r="D236" s="47"/>
      <c r="E236" s="47"/>
      <c r="F236" s="47"/>
      <c r="G236" s="47"/>
      <c r="H236" s="47"/>
      <c r="I236" s="47"/>
      <c r="J236" s="47"/>
      <c r="K236" s="48"/>
      <c r="L236" s="48"/>
      <c r="M236" s="47"/>
      <c r="N236" s="48"/>
      <c r="O236" s="48"/>
      <c r="P236" s="47"/>
      <c r="Q236" s="47"/>
    </row>
    <row r="237" spans="1:17" ht="15.75" customHeight="1">
      <c r="A237" s="47"/>
      <c r="B237" s="47"/>
      <c r="C237" s="472"/>
      <c r="D237" s="47"/>
      <c r="E237" s="47"/>
      <c r="F237" s="47"/>
      <c r="G237" s="47"/>
      <c r="H237" s="47"/>
      <c r="I237" s="47"/>
      <c r="J237" s="47"/>
      <c r="K237" s="48"/>
      <c r="L237" s="48"/>
      <c r="M237" s="47"/>
      <c r="N237" s="48"/>
      <c r="O237" s="48"/>
      <c r="P237" s="47"/>
      <c r="Q237" s="47"/>
    </row>
    <row r="238" spans="1:17" ht="15.75" customHeight="1">
      <c r="A238" s="47"/>
      <c r="B238" s="47"/>
      <c r="C238" s="472"/>
      <c r="D238" s="47"/>
      <c r="E238" s="47"/>
      <c r="F238" s="47"/>
      <c r="G238" s="47"/>
      <c r="H238" s="47"/>
      <c r="I238" s="47"/>
      <c r="J238" s="47"/>
      <c r="K238" s="48"/>
      <c r="L238" s="48"/>
      <c r="M238" s="47"/>
      <c r="N238" s="48"/>
      <c r="O238" s="48"/>
      <c r="P238" s="47"/>
      <c r="Q238" s="47"/>
    </row>
    <row r="239" spans="1:17" ht="15.75" customHeight="1">
      <c r="A239" s="47"/>
      <c r="B239" s="47"/>
      <c r="C239" s="472"/>
      <c r="D239" s="47"/>
      <c r="E239" s="47"/>
      <c r="F239" s="47"/>
      <c r="G239" s="47"/>
      <c r="H239" s="47"/>
      <c r="I239" s="47"/>
      <c r="J239" s="47"/>
      <c r="K239" s="48"/>
      <c r="L239" s="48"/>
      <c r="M239" s="47"/>
      <c r="N239" s="48"/>
      <c r="O239" s="48"/>
      <c r="P239" s="47"/>
      <c r="Q239" s="47"/>
    </row>
    <row r="240" spans="1:17" ht="15.75" customHeight="1">
      <c r="A240" s="47"/>
      <c r="B240" s="47"/>
      <c r="C240" s="472"/>
      <c r="D240" s="47"/>
      <c r="E240" s="47"/>
      <c r="F240" s="47"/>
      <c r="G240" s="47"/>
      <c r="H240" s="47"/>
      <c r="I240" s="47"/>
      <c r="J240" s="47"/>
      <c r="K240" s="48"/>
      <c r="L240" s="48"/>
      <c r="M240" s="47"/>
      <c r="N240" s="48"/>
      <c r="O240" s="48"/>
      <c r="P240" s="47"/>
      <c r="Q240" s="47"/>
    </row>
    <row r="241" spans="1:17" ht="15.75" customHeight="1">
      <c r="A241" s="47"/>
      <c r="B241" s="47"/>
      <c r="C241" s="472"/>
      <c r="D241" s="47"/>
      <c r="E241" s="47"/>
      <c r="F241" s="47"/>
      <c r="G241" s="47"/>
      <c r="H241" s="47"/>
      <c r="I241" s="47"/>
      <c r="J241" s="47"/>
      <c r="K241" s="48"/>
      <c r="L241" s="48"/>
      <c r="M241" s="47"/>
      <c r="N241" s="48"/>
      <c r="O241" s="48"/>
      <c r="P241" s="47"/>
      <c r="Q241" s="47"/>
    </row>
    <row r="242" spans="1:17" ht="15.75" customHeight="1">
      <c r="A242" s="47"/>
      <c r="B242" s="47"/>
      <c r="C242" s="472"/>
      <c r="D242" s="47"/>
      <c r="E242" s="47"/>
      <c r="F242" s="47"/>
      <c r="G242" s="47"/>
      <c r="H242" s="47"/>
      <c r="I242" s="47"/>
      <c r="J242" s="47"/>
      <c r="K242" s="48"/>
      <c r="L242" s="48"/>
      <c r="M242" s="47"/>
      <c r="N242" s="48"/>
      <c r="O242" s="48"/>
      <c r="P242" s="47"/>
      <c r="Q242" s="47"/>
    </row>
    <row r="243" spans="1:17" ht="15.75" customHeight="1">
      <c r="A243" s="47"/>
      <c r="B243" s="47"/>
      <c r="C243" s="472"/>
      <c r="D243" s="47"/>
      <c r="E243" s="47"/>
      <c r="F243" s="47"/>
      <c r="G243" s="47"/>
      <c r="H243" s="47"/>
      <c r="I243" s="47"/>
      <c r="J243" s="47"/>
      <c r="K243" s="48"/>
      <c r="L243" s="48"/>
      <c r="M243" s="47"/>
      <c r="N243" s="48"/>
      <c r="O243" s="48"/>
      <c r="P243" s="47"/>
      <c r="Q243" s="47"/>
    </row>
    <row r="244" spans="1:17" ht="15.75" customHeight="1">
      <c r="A244" s="47"/>
      <c r="B244" s="47"/>
      <c r="C244" s="472"/>
      <c r="D244" s="47"/>
      <c r="E244" s="47"/>
      <c r="F244" s="47"/>
      <c r="G244" s="47"/>
      <c r="H244" s="47"/>
      <c r="I244" s="47"/>
      <c r="J244" s="47"/>
      <c r="K244" s="48"/>
      <c r="L244" s="48"/>
      <c r="M244" s="47"/>
      <c r="N244" s="48"/>
      <c r="O244" s="48"/>
      <c r="P244" s="47"/>
      <c r="Q244" s="47"/>
    </row>
    <row r="245" spans="1:17" ht="15.75" customHeight="1">
      <c r="A245" s="47"/>
      <c r="B245" s="47"/>
      <c r="C245" s="472"/>
      <c r="D245" s="47"/>
      <c r="E245" s="47"/>
      <c r="F245" s="47"/>
      <c r="G245" s="47"/>
      <c r="H245" s="47"/>
      <c r="I245" s="47"/>
      <c r="J245" s="47"/>
      <c r="K245" s="48"/>
      <c r="L245" s="48"/>
      <c r="M245" s="47"/>
      <c r="N245" s="48"/>
      <c r="O245" s="48"/>
      <c r="P245" s="47"/>
      <c r="Q245" s="47"/>
    </row>
    <row r="246" spans="1:17" ht="15.75" customHeight="1">
      <c r="A246" s="47"/>
      <c r="B246" s="47"/>
      <c r="C246" s="472"/>
      <c r="D246" s="47"/>
      <c r="E246" s="47"/>
      <c r="F246" s="47"/>
      <c r="G246" s="47"/>
      <c r="H246" s="47"/>
      <c r="I246" s="47"/>
      <c r="J246" s="47"/>
      <c r="K246" s="48"/>
      <c r="L246" s="48"/>
      <c r="M246" s="47"/>
      <c r="N246" s="48"/>
      <c r="O246" s="48"/>
      <c r="P246" s="47"/>
      <c r="Q246" s="47"/>
    </row>
    <row r="247" spans="1:17" ht="15.75" customHeight="1">
      <c r="A247" s="47"/>
      <c r="B247" s="47"/>
      <c r="C247" s="472"/>
      <c r="D247" s="47"/>
      <c r="E247" s="47"/>
      <c r="F247" s="47"/>
      <c r="G247" s="47"/>
      <c r="H247" s="47"/>
      <c r="I247" s="47"/>
      <c r="J247" s="47"/>
      <c r="K247" s="48"/>
      <c r="L247" s="48"/>
      <c r="M247" s="47"/>
      <c r="N247" s="48"/>
      <c r="O247" s="48"/>
      <c r="P247" s="47"/>
      <c r="Q247" s="47"/>
    </row>
    <row r="248" spans="1:17" ht="15.75" customHeight="1">
      <c r="A248" s="47"/>
      <c r="B248" s="47"/>
      <c r="C248" s="472"/>
      <c r="D248" s="47"/>
      <c r="E248" s="47"/>
      <c r="F248" s="47"/>
      <c r="G248" s="47"/>
      <c r="H248" s="47"/>
      <c r="I248" s="47"/>
      <c r="J248" s="47"/>
      <c r="K248" s="48"/>
      <c r="L248" s="48"/>
      <c r="M248" s="47"/>
      <c r="N248" s="48"/>
      <c r="O248" s="48"/>
      <c r="P248" s="47"/>
      <c r="Q248" s="47"/>
    </row>
    <row r="249" spans="1:17" ht="15.75" customHeight="1">
      <c r="A249" s="47"/>
      <c r="B249" s="47"/>
      <c r="C249" s="472"/>
      <c r="D249" s="47"/>
      <c r="E249" s="47"/>
      <c r="F249" s="47"/>
      <c r="G249" s="47"/>
      <c r="H249" s="47"/>
      <c r="I249" s="47"/>
      <c r="J249" s="47"/>
      <c r="K249" s="48"/>
      <c r="L249" s="48"/>
      <c r="M249" s="47"/>
      <c r="N249" s="48"/>
      <c r="O249" s="48"/>
      <c r="P249" s="47"/>
      <c r="Q249" s="47"/>
    </row>
    <row r="250" spans="1:17" ht="15.75" customHeight="1">
      <c r="A250" s="47"/>
      <c r="B250" s="47"/>
      <c r="C250" s="472"/>
      <c r="D250" s="47"/>
      <c r="E250" s="47"/>
      <c r="F250" s="47"/>
      <c r="G250" s="47"/>
      <c r="H250" s="47"/>
      <c r="I250" s="47"/>
      <c r="J250" s="47"/>
      <c r="K250" s="48"/>
      <c r="L250" s="48"/>
      <c r="M250" s="47"/>
      <c r="N250" s="48"/>
      <c r="O250" s="48"/>
      <c r="P250" s="47"/>
      <c r="Q250" s="47"/>
    </row>
    <row r="251" spans="1:17" ht="15.75" customHeight="1">
      <c r="A251" s="47"/>
      <c r="B251" s="47"/>
      <c r="C251" s="472"/>
      <c r="D251" s="47"/>
      <c r="E251" s="47"/>
      <c r="F251" s="47"/>
      <c r="G251" s="47"/>
      <c r="H251" s="47"/>
      <c r="I251" s="47"/>
      <c r="J251" s="47"/>
      <c r="K251" s="48"/>
      <c r="L251" s="48"/>
      <c r="M251" s="47"/>
      <c r="N251" s="48"/>
      <c r="O251" s="48"/>
      <c r="P251" s="47"/>
      <c r="Q251" s="47"/>
    </row>
    <row r="252" spans="1:17" ht="15.75" customHeight="1">
      <c r="A252" s="47"/>
      <c r="B252" s="47"/>
      <c r="C252" s="472"/>
      <c r="D252" s="47"/>
      <c r="E252" s="47"/>
      <c r="F252" s="47"/>
      <c r="G252" s="47"/>
      <c r="H252" s="47"/>
      <c r="I252" s="47"/>
      <c r="J252" s="47"/>
      <c r="K252" s="48"/>
      <c r="L252" s="48"/>
      <c r="M252" s="47"/>
      <c r="N252" s="48"/>
      <c r="O252" s="48"/>
      <c r="P252" s="47"/>
      <c r="Q252" s="47"/>
    </row>
    <row r="253" spans="1:17" ht="15.75" customHeight="1">
      <c r="A253" s="47"/>
      <c r="B253" s="47"/>
      <c r="C253" s="472"/>
      <c r="D253" s="47"/>
      <c r="E253" s="47"/>
      <c r="F253" s="47"/>
      <c r="G253" s="47"/>
      <c r="H253" s="47"/>
      <c r="I253" s="47"/>
      <c r="J253" s="47"/>
      <c r="K253" s="48"/>
      <c r="L253" s="48"/>
      <c r="M253" s="47"/>
      <c r="N253" s="48"/>
      <c r="O253" s="48"/>
      <c r="P253" s="47"/>
      <c r="Q253" s="47"/>
    </row>
    <row r="254" spans="1:17" ht="15.75" customHeight="1">
      <c r="A254" s="47"/>
      <c r="B254" s="47"/>
      <c r="C254" s="472"/>
      <c r="D254" s="47"/>
      <c r="E254" s="47"/>
      <c r="F254" s="47"/>
      <c r="G254" s="47"/>
      <c r="H254" s="47"/>
      <c r="I254" s="47"/>
      <c r="J254" s="47"/>
      <c r="K254" s="48"/>
      <c r="L254" s="48"/>
      <c r="M254" s="47"/>
      <c r="N254" s="48"/>
      <c r="O254" s="48"/>
      <c r="P254" s="47"/>
      <c r="Q254" s="47"/>
    </row>
    <row r="255" spans="1:17" ht="15.75" customHeight="1">
      <c r="A255" s="47"/>
      <c r="B255" s="47"/>
      <c r="C255" s="472"/>
      <c r="D255" s="47"/>
      <c r="E255" s="47"/>
      <c r="F255" s="47"/>
      <c r="G255" s="47"/>
      <c r="H255" s="47"/>
      <c r="I255" s="47"/>
      <c r="J255" s="47"/>
      <c r="K255" s="48"/>
      <c r="L255" s="48"/>
      <c r="M255" s="47"/>
      <c r="N255" s="48"/>
      <c r="O255" s="48"/>
      <c r="P255" s="47"/>
      <c r="Q255" s="47"/>
    </row>
    <row r="256" spans="1:17" ht="15.75" customHeight="1">
      <c r="A256" s="47"/>
      <c r="B256" s="47"/>
      <c r="C256" s="472"/>
      <c r="D256" s="47"/>
      <c r="E256" s="47"/>
      <c r="F256" s="47"/>
      <c r="G256" s="47"/>
      <c r="H256" s="47"/>
      <c r="I256" s="47"/>
      <c r="J256" s="47"/>
      <c r="K256" s="48"/>
      <c r="L256" s="48"/>
      <c r="M256" s="47"/>
      <c r="N256" s="48"/>
      <c r="O256" s="48"/>
      <c r="P256" s="47"/>
      <c r="Q256" s="47"/>
    </row>
    <row r="257" spans="1:17" ht="15.75" customHeight="1">
      <c r="A257" s="47"/>
      <c r="B257" s="47"/>
      <c r="C257" s="472"/>
      <c r="D257" s="47"/>
      <c r="E257" s="47"/>
      <c r="F257" s="47"/>
      <c r="G257" s="47"/>
      <c r="H257" s="47"/>
      <c r="I257" s="47"/>
      <c r="J257" s="47"/>
      <c r="K257" s="48"/>
      <c r="L257" s="48"/>
      <c r="M257" s="47"/>
      <c r="N257" s="48"/>
      <c r="O257" s="48"/>
      <c r="P257" s="47"/>
      <c r="Q257" s="47"/>
    </row>
    <row r="258" spans="1:17" ht="15.75" customHeight="1">
      <c r="A258" s="47"/>
      <c r="B258" s="47"/>
      <c r="C258" s="472"/>
      <c r="D258" s="47"/>
      <c r="E258" s="47"/>
      <c r="F258" s="47"/>
      <c r="G258" s="47"/>
      <c r="H258" s="47"/>
      <c r="I258" s="47"/>
      <c r="J258" s="47"/>
      <c r="K258" s="48"/>
      <c r="L258" s="48"/>
      <c r="M258" s="47"/>
      <c r="N258" s="48"/>
      <c r="O258" s="48"/>
      <c r="P258" s="47"/>
      <c r="Q258" s="47"/>
    </row>
    <row r="259" spans="1:17" ht="15.75" customHeight="1">
      <c r="A259" s="47"/>
      <c r="B259" s="47"/>
      <c r="C259" s="472"/>
      <c r="D259" s="47"/>
      <c r="E259" s="47"/>
      <c r="F259" s="47"/>
      <c r="G259" s="47"/>
      <c r="H259" s="47"/>
      <c r="I259" s="47"/>
      <c r="J259" s="47"/>
      <c r="K259" s="48"/>
      <c r="L259" s="48"/>
      <c r="M259" s="47"/>
      <c r="N259" s="48"/>
      <c r="O259" s="48"/>
      <c r="P259" s="47"/>
      <c r="Q259" s="47"/>
    </row>
    <row r="260" spans="1:17" ht="15.75" customHeight="1">
      <c r="A260" s="47"/>
      <c r="B260" s="47"/>
      <c r="C260" s="472"/>
      <c r="D260" s="47"/>
      <c r="E260" s="47"/>
      <c r="F260" s="47"/>
      <c r="G260" s="47"/>
      <c r="H260" s="47"/>
      <c r="I260" s="47"/>
      <c r="J260" s="47"/>
      <c r="K260" s="48"/>
      <c r="L260" s="48"/>
      <c r="M260" s="47"/>
      <c r="N260" s="48"/>
      <c r="O260" s="48"/>
      <c r="P260" s="47"/>
      <c r="Q260" s="47"/>
    </row>
    <row r="261" spans="1:17" ht="15.75" customHeight="1">
      <c r="A261" s="47"/>
      <c r="B261" s="47"/>
      <c r="C261" s="472"/>
      <c r="D261" s="47"/>
      <c r="E261" s="47"/>
      <c r="F261" s="47"/>
      <c r="G261" s="47"/>
      <c r="H261" s="47"/>
      <c r="I261" s="47"/>
      <c r="J261" s="47"/>
      <c r="K261" s="48"/>
      <c r="L261" s="48"/>
      <c r="M261" s="47"/>
      <c r="N261" s="48"/>
      <c r="O261" s="48"/>
      <c r="P261" s="47"/>
      <c r="Q261" s="47"/>
    </row>
    <row r="262" spans="1:17" ht="15.75" customHeight="1">
      <c r="A262" s="47"/>
      <c r="B262" s="47"/>
      <c r="C262" s="472"/>
      <c r="D262" s="47"/>
      <c r="E262" s="47"/>
      <c r="F262" s="47"/>
      <c r="G262" s="47"/>
      <c r="H262" s="47"/>
      <c r="I262" s="47"/>
      <c r="J262" s="47"/>
      <c r="K262" s="48"/>
      <c r="L262" s="48"/>
      <c r="M262" s="47"/>
      <c r="N262" s="48"/>
      <c r="O262" s="48"/>
      <c r="P262" s="47"/>
      <c r="Q262" s="47"/>
    </row>
    <row r="263" spans="1:17" ht="15.75" customHeight="1">
      <c r="A263" s="47"/>
      <c r="B263" s="47"/>
      <c r="C263" s="472"/>
      <c r="D263" s="47"/>
      <c r="E263" s="47"/>
      <c r="F263" s="47"/>
      <c r="G263" s="47"/>
      <c r="H263" s="47"/>
      <c r="I263" s="47"/>
      <c r="J263" s="47"/>
      <c r="K263" s="48"/>
      <c r="L263" s="48"/>
      <c r="M263" s="47"/>
      <c r="N263" s="48"/>
      <c r="O263" s="48"/>
      <c r="P263" s="47"/>
      <c r="Q263" s="47"/>
    </row>
    <row r="264" spans="1:17" ht="15.75" customHeight="1">
      <c r="A264" s="47"/>
      <c r="B264" s="47"/>
      <c r="C264" s="472"/>
      <c r="D264" s="47"/>
      <c r="E264" s="47"/>
      <c r="F264" s="47"/>
      <c r="G264" s="47"/>
      <c r="H264" s="47"/>
      <c r="I264" s="47"/>
      <c r="J264" s="47"/>
      <c r="K264" s="48"/>
      <c r="L264" s="48"/>
      <c r="M264" s="47"/>
      <c r="N264" s="48"/>
      <c r="O264" s="48"/>
      <c r="P264" s="47"/>
      <c r="Q264" s="47"/>
    </row>
    <row r="265" spans="1:17" ht="15.75" customHeight="1">
      <c r="A265" s="47"/>
      <c r="B265" s="47"/>
      <c r="C265" s="472"/>
      <c r="D265" s="47"/>
      <c r="E265" s="47"/>
      <c r="F265" s="47"/>
      <c r="G265" s="47"/>
      <c r="H265" s="47"/>
      <c r="I265" s="47"/>
      <c r="J265" s="47"/>
      <c r="K265" s="48"/>
      <c r="L265" s="48"/>
      <c r="M265" s="47"/>
      <c r="N265" s="48"/>
      <c r="O265" s="48"/>
      <c r="P265" s="47"/>
      <c r="Q265" s="47"/>
    </row>
    <row r="266" spans="1:17" ht="15.75" customHeight="1">
      <c r="A266" s="47"/>
      <c r="B266" s="47"/>
      <c r="C266" s="472"/>
      <c r="D266" s="47"/>
      <c r="E266" s="47"/>
      <c r="F266" s="47"/>
      <c r="G266" s="47"/>
      <c r="H266" s="47"/>
      <c r="I266" s="47"/>
      <c r="J266" s="47"/>
      <c r="K266" s="48"/>
      <c r="L266" s="48"/>
      <c r="M266" s="47"/>
      <c r="N266" s="48"/>
      <c r="O266" s="48"/>
      <c r="P266" s="47"/>
      <c r="Q266" s="47"/>
    </row>
    <row r="267" spans="1:17" ht="15.75" customHeight="1">
      <c r="A267" s="47"/>
      <c r="B267" s="47"/>
      <c r="C267" s="472"/>
      <c r="D267" s="47"/>
      <c r="E267" s="47"/>
      <c r="F267" s="47"/>
      <c r="G267" s="47"/>
      <c r="H267" s="47"/>
      <c r="I267" s="47"/>
      <c r="J267" s="47"/>
      <c r="K267" s="48"/>
      <c r="L267" s="48"/>
      <c r="M267" s="47"/>
      <c r="N267" s="48"/>
      <c r="O267" s="48"/>
      <c r="P267" s="47"/>
      <c r="Q267" s="47"/>
    </row>
    <row r="268" spans="1:17" ht="15.75" customHeight="1">
      <c r="A268" s="47"/>
      <c r="B268" s="47"/>
      <c r="C268" s="472"/>
      <c r="D268" s="47"/>
      <c r="E268" s="47"/>
      <c r="F268" s="47"/>
      <c r="G268" s="47"/>
      <c r="H268" s="47"/>
      <c r="I268" s="47"/>
      <c r="J268" s="47"/>
      <c r="K268" s="48"/>
      <c r="L268" s="48"/>
      <c r="M268" s="47"/>
      <c r="N268" s="48"/>
      <c r="O268" s="48"/>
      <c r="P268" s="47"/>
      <c r="Q268" s="47"/>
    </row>
    <row r="269" spans="1:17" ht="15.75" customHeight="1">
      <c r="A269" s="47"/>
      <c r="B269" s="47"/>
      <c r="C269" s="472"/>
      <c r="D269" s="47"/>
      <c r="E269" s="47"/>
      <c r="F269" s="47"/>
      <c r="G269" s="47"/>
      <c r="H269" s="47"/>
      <c r="I269" s="47"/>
      <c r="J269" s="47"/>
      <c r="K269" s="48"/>
      <c r="L269" s="48"/>
      <c r="M269" s="47"/>
      <c r="N269" s="48"/>
      <c r="O269" s="48"/>
      <c r="P269" s="47"/>
      <c r="Q269" s="47"/>
    </row>
    <row r="270" spans="1:17" ht="15.75" customHeight="1">
      <c r="A270" s="47"/>
      <c r="B270" s="47"/>
      <c r="C270" s="472"/>
      <c r="D270" s="47"/>
      <c r="E270" s="47"/>
      <c r="F270" s="47"/>
      <c r="G270" s="47"/>
      <c r="H270" s="47"/>
      <c r="I270" s="47"/>
      <c r="J270" s="47"/>
      <c r="K270" s="48"/>
      <c r="L270" s="48"/>
      <c r="M270" s="47"/>
      <c r="N270" s="48"/>
      <c r="O270" s="48"/>
      <c r="P270" s="47"/>
      <c r="Q270" s="47"/>
    </row>
    <row r="271" spans="1:17" ht="15.75" customHeight="1">
      <c r="A271" s="47"/>
      <c r="B271" s="47"/>
      <c r="C271" s="472"/>
      <c r="D271" s="47"/>
      <c r="E271" s="47"/>
      <c r="F271" s="47"/>
      <c r="G271" s="47"/>
      <c r="H271" s="47"/>
      <c r="I271" s="47"/>
      <c r="J271" s="47"/>
      <c r="K271" s="48"/>
      <c r="L271" s="48"/>
      <c r="M271" s="47"/>
      <c r="N271" s="48"/>
      <c r="O271" s="48"/>
      <c r="P271" s="47"/>
      <c r="Q271" s="47"/>
    </row>
    <row r="272" spans="1:17" ht="15.75" customHeight="1">
      <c r="A272" s="47"/>
      <c r="B272" s="47"/>
      <c r="C272" s="472"/>
      <c r="D272" s="47"/>
      <c r="E272" s="47"/>
      <c r="F272" s="47"/>
      <c r="G272" s="47"/>
      <c r="H272" s="47"/>
      <c r="I272" s="47"/>
      <c r="J272" s="47"/>
      <c r="K272" s="48"/>
      <c r="L272" s="48"/>
      <c r="M272" s="47"/>
      <c r="N272" s="48"/>
      <c r="O272" s="48"/>
      <c r="P272" s="47"/>
      <c r="Q272" s="47"/>
    </row>
    <row r="273" spans="1:17" ht="15.75" customHeight="1">
      <c r="A273" s="47"/>
      <c r="B273" s="47"/>
      <c r="C273" s="472"/>
      <c r="D273" s="47"/>
      <c r="E273" s="47"/>
      <c r="F273" s="47"/>
      <c r="G273" s="47"/>
      <c r="H273" s="47"/>
      <c r="I273" s="47"/>
      <c r="J273" s="47"/>
      <c r="K273" s="48"/>
      <c r="L273" s="48"/>
      <c r="M273" s="47"/>
      <c r="N273" s="48"/>
      <c r="O273" s="48"/>
      <c r="P273" s="47"/>
      <c r="Q273" s="47"/>
    </row>
    <row r="274" spans="1:17" ht="15.75" customHeight="1">
      <c r="A274" s="47"/>
      <c r="B274" s="47"/>
      <c r="C274" s="472"/>
      <c r="D274" s="47"/>
      <c r="E274" s="47"/>
      <c r="F274" s="47"/>
      <c r="G274" s="47"/>
      <c r="H274" s="47"/>
      <c r="I274" s="47"/>
      <c r="J274" s="47"/>
      <c r="K274" s="48"/>
      <c r="L274" s="48"/>
      <c r="M274" s="47"/>
      <c r="N274" s="48"/>
      <c r="O274" s="48"/>
      <c r="P274" s="47"/>
      <c r="Q274" s="47"/>
    </row>
    <row r="275" spans="1:17" ht="15.75" customHeight="1">
      <c r="A275" s="47"/>
      <c r="B275" s="47"/>
      <c r="C275" s="472"/>
      <c r="D275" s="47"/>
      <c r="E275" s="47"/>
      <c r="F275" s="47"/>
      <c r="G275" s="47"/>
      <c r="H275" s="47"/>
      <c r="I275" s="47"/>
      <c r="J275" s="47"/>
      <c r="K275" s="48"/>
      <c r="L275" s="48"/>
      <c r="M275" s="47"/>
      <c r="N275" s="48"/>
      <c r="O275" s="48"/>
      <c r="P275" s="47"/>
      <c r="Q275" s="47"/>
    </row>
    <row r="276" spans="1:17" ht="15.75" customHeight="1">
      <c r="A276" s="47"/>
      <c r="B276" s="47"/>
      <c r="C276" s="472"/>
      <c r="D276" s="47"/>
      <c r="E276" s="47"/>
      <c r="F276" s="47"/>
      <c r="G276" s="47"/>
      <c r="H276" s="47"/>
      <c r="I276" s="47"/>
      <c r="J276" s="47"/>
      <c r="K276" s="48"/>
      <c r="L276" s="48"/>
      <c r="M276" s="47"/>
      <c r="N276" s="48"/>
      <c r="O276" s="48"/>
      <c r="P276" s="47"/>
      <c r="Q276" s="47"/>
    </row>
    <row r="277" spans="1:17" ht="15.75" customHeight="1">
      <c r="A277" s="47"/>
      <c r="B277" s="47"/>
      <c r="C277" s="472"/>
      <c r="D277" s="47"/>
      <c r="E277" s="47"/>
      <c r="F277" s="47"/>
      <c r="G277" s="47"/>
      <c r="H277" s="47"/>
      <c r="I277" s="47"/>
      <c r="J277" s="47"/>
      <c r="K277" s="48"/>
      <c r="L277" s="48"/>
      <c r="M277" s="47"/>
      <c r="N277" s="48"/>
      <c r="O277" s="48"/>
      <c r="P277" s="47"/>
      <c r="Q277" s="47"/>
    </row>
    <row r="278" spans="1:17" ht="15.75" customHeight="1">
      <c r="A278" s="47"/>
      <c r="B278" s="47"/>
      <c r="C278" s="472"/>
      <c r="D278" s="47"/>
      <c r="E278" s="47"/>
      <c r="F278" s="47"/>
      <c r="G278" s="47"/>
      <c r="H278" s="47"/>
      <c r="I278" s="47"/>
      <c r="J278" s="47"/>
      <c r="K278" s="48"/>
      <c r="L278" s="48"/>
      <c r="M278" s="47"/>
      <c r="N278" s="48"/>
      <c r="O278" s="48"/>
      <c r="P278" s="47"/>
      <c r="Q278" s="47"/>
    </row>
    <row r="279" spans="1:17" ht="15.75" customHeight="1">
      <c r="A279" s="47"/>
      <c r="B279" s="47"/>
      <c r="C279" s="472"/>
      <c r="D279" s="47"/>
      <c r="E279" s="47"/>
      <c r="F279" s="47"/>
      <c r="G279" s="47"/>
      <c r="H279" s="47"/>
      <c r="I279" s="47"/>
      <c r="J279" s="47"/>
      <c r="K279" s="48"/>
      <c r="L279" s="48"/>
      <c r="M279" s="47"/>
      <c r="N279" s="48"/>
      <c r="O279" s="48"/>
      <c r="P279" s="47"/>
      <c r="Q279" s="47"/>
    </row>
    <row r="280" spans="1:17" ht="15.75" customHeight="1">
      <c r="A280" s="47"/>
      <c r="B280" s="47"/>
      <c r="C280" s="472"/>
      <c r="D280" s="47"/>
      <c r="E280" s="47"/>
      <c r="F280" s="47"/>
      <c r="G280" s="47"/>
      <c r="H280" s="47"/>
      <c r="I280" s="47"/>
      <c r="J280" s="47"/>
      <c r="K280" s="48"/>
      <c r="L280" s="48"/>
      <c r="M280" s="47"/>
      <c r="N280" s="48"/>
      <c r="O280" s="48"/>
      <c r="P280" s="47"/>
      <c r="Q280" s="47"/>
    </row>
    <row r="281" spans="1:17" ht="15.75" customHeight="1">
      <c r="A281" s="47"/>
      <c r="B281" s="47"/>
      <c r="C281" s="472"/>
      <c r="D281" s="47"/>
      <c r="E281" s="47"/>
      <c r="F281" s="47"/>
      <c r="G281" s="47"/>
      <c r="H281" s="47"/>
      <c r="I281" s="47"/>
      <c r="J281" s="47"/>
      <c r="K281" s="48"/>
      <c r="L281" s="48"/>
      <c r="M281" s="47"/>
      <c r="N281" s="48"/>
      <c r="O281" s="48"/>
      <c r="P281" s="47"/>
      <c r="Q281" s="47"/>
    </row>
    <row r="282" spans="1:17" ht="15.75" customHeight="1">
      <c r="A282" s="47"/>
      <c r="B282" s="47"/>
      <c r="C282" s="472"/>
      <c r="D282" s="47"/>
      <c r="E282" s="47"/>
      <c r="F282" s="47"/>
      <c r="G282" s="47"/>
      <c r="H282" s="47"/>
      <c r="I282" s="47"/>
      <c r="J282" s="47"/>
      <c r="K282" s="48"/>
      <c r="L282" s="48"/>
      <c r="M282" s="47"/>
      <c r="N282" s="48"/>
      <c r="O282" s="48"/>
      <c r="P282" s="47"/>
      <c r="Q282" s="47"/>
    </row>
    <row r="283" spans="1:17" ht="15.75" customHeight="1">
      <c r="A283" s="47"/>
      <c r="B283" s="47"/>
      <c r="C283" s="472"/>
      <c r="D283" s="47"/>
      <c r="E283" s="47"/>
      <c r="F283" s="47"/>
      <c r="G283" s="47"/>
      <c r="H283" s="47"/>
      <c r="I283" s="47"/>
      <c r="J283" s="47"/>
      <c r="K283" s="48"/>
      <c r="L283" s="48"/>
      <c r="M283" s="47"/>
      <c r="N283" s="48"/>
      <c r="O283" s="48"/>
      <c r="P283" s="47"/>
      <c r="Q283" s="47"/>
    </row>
    <row r="284" spans="1:17" ht="15.75" customHeight="1">
      <c r="A284" s="47"/>
      <c r="B284" s="47"/>
      <c r="C284" s="472"/>
      <c r="D284" s="47"/>
      <c r="E284" s="47"/>
      <c r="F284" s="47"/>
      <c r="G284" s="47"/>
      <c r="H284" s="47"/>
      <c r="I284" s="47"/>
      <c r="J284" s="47"/>
      <c r="K284" s="48"/>
      <c r="L284" s="48"/>
      <c r="M284" s="47"/>
      <c r="N284" s="48"/>
      <c r="O284" s="48"/>
      <c r="P284" s="47"/>
      <c r="Q284" s="47"/>
    </row>
    <row r="285" spans="1:17" ht="15.75" customHeight="1">
      <c r="A285" s="47"/>
      <c r="B285" s="47"/>
      <c r="C285" s="472"/>
      <c r="D285" s="47"/>
      <c r="E285" s="47"/>
      <c r="F285" s="47"/>
      <c r="G285" s="47"/>
      <c r="H285" s="47"/>
      <c r="I285" s="47"/>
      <c r="J285" s="47"/>
      <c r="K285" s="48"/>
      <c r="L285" s="48"/>
      <c r="M285" s="47"/>
      <c r="N285" s="48"/>
      <c r="O285" s="48"/>
      <c r="P285" s="47"/>
      <c r="Q285" s="47"/>
    </row>
    <row r="286" spans="1:17" ht="15.75" customHeight="1">
      <c r="A286" s="47"/>
      <c r="B286" s="47"/>
      <c r="C286" s="472"/>
      <c r="D286" s="47"/>
      <c r="E286" s="47"/>
      <c r="F286" s="47"/>
      <c r="G286" s="47"/>
      <c r="H286" s="47"/>
      <c r="I286" s="47"/>
      <c r="J286" s="47"/>
      <c r="K286" s="48"/>
      <c r="L286" s="48"/>
      <c r="M286" s="47"/>
      <c r="N286" s="48"/>
      <c r="O286" s="48"/>
      <c r="P286" s="47"/>
      <c r="Q286" s="47"/>
    </row>
    <row r="287" spans="1:17" ht="15.75" customHeight="1">
      <c r="A287" s="47"/>
      <c r="B287" s="47"/>
      <c r="C287" s="472"/>
      <c r="D287" s="47"/>
      <c r="E287" s="47"/>
      <c r="F287" s="47"/>
      <c r="G287" s="47"/>
      <c r="H287" s="47"/>
      <c r="I287" s="47"/>
      <c r="J287" s="47"/>
      <c r="K287" s="48"/>
      <c r="L287" s="48"/>
      <c r="M287" s="47"/>
      <c r="N287" s="48"/>
      <c r="O287" s="48"/>
      <c r="P287" s="47"/>
      <c r="Q287" s="47"/>
    </row>
    <row r="288" spans="1:17" ht="15.75" customHeight="1">
      <c r="A288" s="47"/>
      <c r="B288" s="47"/>
      <c r="C288" s="472"/>
      <c r="D288" s="47"/>
      <c r="E288" s="47"/>
      <c r="F288" s="47"/>
      <c r="G288" s="47"/>
      <c r="H288" s="47"/>
      <c r="I288" s="47"/>
      <c r="J288" s="47"/>
      <c r="K288" s="48"/>
      <c r="L288" s="48"/>
      <c r="M288" s="47"/>
      <c r="N288" s="48"/>
      <c r="O288" s="48"/>
      <c r="P288" s="47"/>
      <c r="Q288" s="47"/>
    </row>
    <row r="289" spans="1:17" ht="15.75" customHeight="1">
      <c r="A289" s="47"/>
      <c r="B289" s="47"/>
      <c r="C289" s="472"/>
      <c r="D289" s="47"/>
      <c r="E289" s="47"/>
      <c r="F289" s="47"/>
      <c r="G289" s="47"/>
      <c r="H289" s="47"/>
      <c r="I289" s="47"/>
      <c r="J289" s="47"/>
      <c r="K289" s="48"/>
      <c r="L289" s="48"/>
      <c r="M289" s="47"/>
      <c r="N289" s="48"/>
      <c r="O289" s="48"/>
      <c r="P289" s="47"/>
      <c r="Q289" s="47"/>
    </row>
    <row r="290" spans="1:17" ht="15.75" customHeight="1">
      <c r="A290" s="47"/>
      <c r="B290" s="47"/>
      <c r="C290" s="472"/>
      <c r="D290" s="47"/>
      <c r="E290" s="47"/>
      <c r="F290" s="47"/>
      <c r="G290" s="47"/>
      <c r="H290" s="47"/>
      <c r="I290" s="47"/>
      <c r="J290" s="47"/>
      <c r="K290" s="48"/>
      <c r="L290" s="48"/>
      <c r="M290" s="47"/>
      <c r="N290" s="48"/>
      <c r="O290" s="48"/>
      <c r="P290" s="47"/>
      <c r="Q290" s="47"/>
    </row>
    <row r="291" spans="1:17" ht="15.75" customHeight="1">
      <c r="A291" s="47"/>
      <c r="B291" s="47"/>
      <c r="C291" s="472"/>
      <c r="D291" s="47"/>
      <c r="E291" s="47"/>
      <c r="F291" s="47"/>
      <c r="G291" s="47"/>
      <c r="H291" s="47"/>
      <c r="I291" s="47"/>
      <c r="J291" s="47"/>
      <c r="K291" s="48"/>
      <c r="L291" s="48"/>
      <c r="M291" s="47"/>
      <c r="N291" s="48"/>
      <c r="O291" s="48"/>
      <c r="P291" s="47"/>
      <c r="Q291" s="47"/>
    </row>
    <row r="292" spans="1:17" ht="15.75" customHeight="1">
      <c r="A292" s="47"/>
      <c r="B292" s="47"/>
      <c r="C292" s="472"/>
      <c r="D292" s="47"/>
      <c r="E292" s="47"/>
      <c r="F292" s="47"/>
      <c r="G292" s="47"/>
      <c r="H292" s="47"/>
      <c r="I292" s="47"/>
      <c r="J292" s="47"/>
      <c r="K292" s="48"/>
      <c r="L292" s="48"/>
      <c r="M292" s="47"/>
      <c r="N292" s="48"/>
      <c r="O292" s="48"/>
      <c r="P292" s="47"/>
      <c r="Q292" s="47"/>
    </row>
    <row r="293" spans="1:17" ht="15.75" customHeight="1">
      <c r="A293" s="47"/>
      <c r="B293" s="47"/>
      <c r="C293" s="472"/>
      <c r="D293" s="47"/>
      <c r="E293" s="47"/>
      <c r="F293" s="47"/>
      <c r="G293" s="47"/>
      <c r="H293" s="47"/>
      <c r="I293" s="47"/>
      <c r="J293" s="47"/>
      <c r="K293" s="48"/>
      <c r="L293" s="48"/>
      <c r="M293" s="47"/>
      <c r="N293" s="48"/>
      <c r="O293" s="48"/>
      <c r="P293" s="47"/>
      <c r="Q293" s="47"/>
    </row>
    <row r="294" spans="1:17" ht="15.75" customHeight="1">
      <c r="A294" s="47"/>
      <c r="B294" s="47"/>
      <c r="C294" s="472"/>
      <c r="D294" s="47"/>
      <c r="E294" s="47"/>
      <c r="F294" s="47"/>
      <c r="G294" s="47"/>
      <c r="H294" s="47"/>
      <c r="I294" s="47"/>
      <c r="J294" s="47"/>
      <c r="K294" s="48"/>
      <c r="L294" s="48"/>
      <c r="M294" s="47"/>
      <c r="N294" s="48"/>
      <c r="O294" s="48"/>
      <c r="P294" s="47"/>
      <c r="Q294" s="47"/>
    </row>
    <row r="295" spans="1:17" ht="15.75" customHeight="1">
      <c r="A295" s="47"/>
      <c r="B295" s="47"/>
      <c r="C295" s="472"/>
      <c r="D295" s="47"/>
      <c r="E295" s="47"/>
      <c r="F295" s="47"/>
      <c r="G295" s="47"/>
      <c r="H295" s="47"/>
      <c r="I295" s="47"/>
      <c r="J295" s="47"/>
      <c r="K295" s="48"/>
      <c r="L295" s="48"/>
      <c r="M295" s="47"/>
      <c r="N295" s="48"/>
      <c r="O295" s="48"/>
      <c r="P295" s="47"/>
      <c r="Q295" s="47"/>
    </row>
    <row r="296" spans="1:17" ht="15.75" customHeight="1">
      <c r="A296" s="47"/>
      <c r="B296" s="47"/>
      <c r="C296" s="472"/>
      <c r="D296" s="47"/>
      <c r="E296" s="47"/>
      <c r="F296" s="47"/>
      <c r="G296" s="47"/>
      <c r="H296" s="47"/>
      <c r="I296" s="47"/>
      <c r="J296" s="47"/>
      <c r="K296" s="48"/>
      <c r="L296" s="48"/>
      <c r="M296" s="47"/>
      <c r="N296" s="48"/>
      <c r="O296" s="48"/>
      <c r="P296" s="47"/>
      <c r="Q296" s="47"/>
    </row>
    <row r="297" spans="1:17" ht="15.75" customHeight="1">
      <c r="A297" s="47"/>
      <c r="B297" s="47"/>
      <c r="C297" s="472"/>
      <c r="D297" s="47"/>
      <c r="E297" s="47"/>
      <c r="F297" s="47"/>
      <c r="G297" s="47"/>
      <c r="H297" s="47"/>
      <c r="I297" s="47"/>
      <c r="J297" s="47"/>
      <c r="K297" s="48"/>
      <c r="L297" s="48"/>
      <c r="M297" s="47"/>
      <c r="N297" s="48"/>
      <c r="O297" s="48"/>
      <c r="P297" s="47"/>
      <c r="Q297" s="47"/>
    </row>
    <row r="298" spans="1:17" ht="15.75" customHeight="1">
      <c r="A298" s="47"/>
      <c r="B298" s="47"/>
      <c r="C298" s="472"/>
      <c r="D298" s="47"/>
      <c r="E298" s="47"/>
      <c r="F298" s="47"/>
      <c r="G298" s="47"/>
      <c r="H298" s="47"/>
      <c r="I298" s="47"/>
      <c r="J298" s="47"/>
      <c r="K298" s="48"/>
      <c r="L298" s="48"/>
      <c r="M298" s="47"/>
      <c r="N298" s="48"/>
      <c r="O298" s="48"/>
      <c r="P298" s="47"/>
      <c r="Q298" s="47"/>
    </row>
    <row r="299" spans="1:17" ht="15.75" customHeight="1">
      <c r="A299" s="47"/>
      <c r="B299" s="47"/>
      <c r="C299" s="472"/>
      <c r="D299" s="47"/>
      <c r="E299" s="47"/>
      <c r="F299" s="47"/>
      <c r="G299" s="47"/>
      <c r="H299" s="47"/>
      <c r="I299" s="47"/>
      <c r="J299" s="47"/>
      <c r="K299" s="48"/>
      <c r="L299" s="48"/>
      <c r="M299" s="47"/>
      <c r="N299" s="48"/>
      <c r="O299" s="48"/>
      <c r="P299" s="47"/>
      <c r="Q299" s="47"/>
    </row>
    <row r="300" spans="1:17" ht="15.75" customHeight="1">
      <c r="A300" s="47"/>
      <c r="B300" s="47"/>
      <c r="C300" s="472"/>
      <c r="D300" s="47"/>
      <c r="E300" s="47"/>
      <c r="F300" s="47"/>
      <c r="G300" s="47"/>
      <c r="H300" s="47"/>
      <c r="I300" s="47"/>
      <c r="J300" s="47"/>
      <c r="K300" s="48"/>
      <c r="L300" s="48"/>
      <c r="M300" s="47"/>
      <c r="N300" s="48"/>
      <c r="O300" s="48"/>
      <c r="P300" s="47"/>
      <c r="Q300" s="47"/>
    </row>
    <row r="301" spans="1:17" ht="15.75" customHeight="1">
      <c r="A301" s="47"/>
      <c r="B301" s="47"/>
      <c r="C301" s="472"/>
      <c r="D301" s="47"/>
      <c r="E301" s="47"/>
      <c r="F301" s="47"/>
      <c r="G301" s="47"/>
      <c r="H301" s="47"/>
      <c r="I301" s="47"/>
      <c r="J301" s="47"/>
      <c r="K301" s="48"/>
      <c r="L301" s="48"/>
      <c r="M301" s="47"/>
      <c r="N301" s="48"/>
      <c r="O301" s="48"/>
      <c r="P301" s="47"/>
      <c r="Q301" s="47"/>
    </row>
    <row r="302" spans="1:17" ht="15.75" customHeight="1">
      <c r="A302" s="47"/>
      <c r="B302" s="47"/>
      <c r="C302" s="472"/>
      <c r="D302" s="47"/>
      <c r="E302" s="47"/>
      <c r="F302" s="47"/>
      <c r="G302" s="47"/>
      <c r="H302" s="47"/>
      <c r="I302" s="47"/>
      <c r="J302" s="47"/>
      <c r="K302" s="48"/>
      <c r="L302" s="48"/>
      <c r="M302" s="47"/>
      <c r="N302" s="48"/>
      <c r="O302" s="48"/>
      <c r="P302" s="47"/>
      <c r="Q302" s="47"/>
    </row>
    <row r="303" spans="1:17" ht="15.75" customHeight="1">
      <c r="A303" s="47"/>
      <c r="B303" s="47"/>
      <c r="C303" s="472"/>
      <c r="D303" s="47"/>
      <c r="E303" s="47"/>
      <c r="F303" s="47"/>
      <c r="G303" s="47"/>
      <c r="H303" s="47"/>
      <c r="I303" s="47"/>
      <c r="J303" s="47"/>
      <c r="K303" s="48"/>
      <c r="L303" s="48"/>
      <c r="M303" s="47"/>
      <c r="N303" s="48"/>
      <c r="O303" s="48"/>
      <c r="P303" s="47"/>
      <c r="Q303" s="47"/>
    </row>
    <row r="304" spans="1:17" ht="15.75" customHeight="1">
      <c r="A304" s="47"/>
      <c r="B304" s="47"/>
      <c r="C304" s="472"/>
      <c r="D304" s="47"/>
      <c r="E304" s="47"/>
      <c r="F304" s="47"/>
      <c r="G304" s="47"/>
      <c r="H304" s="47"/>
      <c r="I304" s="47"/>
      <c r="J304" s="47"/>
      <c r="K304" s="48"/>
      <c r="L304" s="48"/>
      <c r="M304" s="47"/>
      <c r="N304" s="48"/>
      <c r="O304" s="48"/>
      <c r="P304" s="47"/>
      <c r="Q304" s="47"/>
    </row>
    <row r="305" spans="1:17" ht="15.75" customHeight="1">
      <c r="A305" s="47"/>
      <c r="B305" s="47"/>
      <c r="C305" s="472"/>
      <c r="D305" s="47"/>
      <c r="E305" s="47"/>
      <c r="F305" s="47"/>
      <c r="G305" s="47"/>
      <c r="H305" s="47"/>
      <c r="I305" s="47"/>
      <c r="J305" s="47"/>
      <c r="K305" s="48"/>
      <c r="L305" s="48"/>
      <c r="M305" s="47"/>
      <c r="N305" s="48"/>
      <c r="O305" s="48"/>
      <c r="P305" s="47"/>
      <c r="Q305" s="47"/>
    </row>
    <row r="306" spans="1:17" ht="15.75" customHeight="1">
      <c r="A306" s="47"/>
      <c r="B306" s="47"/>
      <c r="C306" s="472"/>
      <c r="D306" s="47"/>
      <c r="E306" s="47"/>
      <c r="F306" s="47"/>
      <c r="G306" s="47"/>
      <c r="H306" s="47"/>
      <c r="I306" s="47"/>
      <c r="J306" s="47"/>
      <c r="K306" s="48"/>
      <c r="L306" s="48"/>
      <c r="M306" s="47"/>
      <c r="N306" s="48"/>
      <c r="O306" s="48"/>
      <c r="P306" s="47"/>
      <c r="Q306" s="47"/>
    </row>
    <row r="307" spans="1:17" ht="15.75" customHeight="1">
      <c r="A307" s="47"/>
      <c r="B307" s="47"/>
      <c r="C307" s="472"/>
      <c r="D307" s="47"/>
      <c r="E307" s="47"/>
      <c r="F307" s="47"/>
      <c r="G307" s="47"/>
      <c r="H307" s="47"/>
      <c r="I307" s="47"/>
      <c r="J307" s="47"/>
      <c r="K307" s="48"/>
      <c r="L307" s="48"/>
      <c r="M307" s="47"/>
      <c r="N307" s="48"/>
      <c r="O307" s="48"/>
      <c r="P307" s="47"/>
      <c r="Q307" s="47"/>
    </row>
    <row r="308" spans="1:17" ht="15.75" customHeight="1">
      <c r="A308" s="47"/>
      <c r="B308" s="47"/>
      <c r="C308" s="472"/>
      <c r="D308" s="47"/>
      <c r="E308" s="47"/>
      <c r="F308" s="47"/>
      <c r="G308" s="47"/>
      <c r="H308" s="47"/>
      <c r="I308" s="47"/>
      <c r="J308" s="47"/>
      <c r="K308" s="48"/>
      <c r="L308" s="48"/>
      <c r="M308" s="47"/>
      <c r="N308" s="48"/>
      <c r="O308" s="48"/>
      <c r="P308" s="47"/>
      <c r="Q308" s="47"/>
    </row>
    <row r="309" spans="1:17" ht="15.75" customHeight="1">
      <c r="A309" s="47"/>
      <c r="B309" s="47"/>
      <c r="C309" s="472"/>
      <c r="D309" s="47"/>
      <c r="E309" s="47"/>
      <c r="F309" s="47"/>
      <c r="G309" s="47"/>
      <c r="H309" s="47"/>
      <c r="I309" s="47"/>
      <c r="J309" s="47"/>
      <c r="K309" s="48"/>
      <c r="L309" s="48"/>
      <c r="M309" s="47"/>
      <c r="N309" s="48"/>
      <c r="O309" s="48"/>
      <c r="P309" s="47"/>
      <c r="Q309" s="47"/>
    </row>
    <row r="310" spans="1:17" ht="15.75" customHeight="1">
      <c r="A310" s="47"/>
      <c r="B310" s="47"/>
      <c r="C310" s="472"/>
      <c r="D310" s="47"/>
      <c r="E310" s="47"/>
      <c r="F310" s="47"/>
      <c r="G310" s="47"/>
      <c r="H310" s="47"/>
      <c r="I310" s="47"/>
      <c r="J310" s="47"/>
      <c r="K310" s="48"/>
      <c r="L310" s="48"/>
      <c r="M310" s="47"/>
      <c r="N310" s="48"/>
      <c r="O310" s="48"/>
      <c r="P310" s="47"/>
      <c r="Q310" s="47"/>
    </row>
    <row r="311" spans="1:17" ht="15.75" customHeight="1">
      <c r="A311" s="47"/>
      <c r="B311" s="47"/>
      <c r="C311" s="472"/>
      <c r="D311" s="47"/>
      <c r="E311" s="47"/>
      <c r="F311" s="47"/>
      <c r="G311" s="47"/>
      <c r="H311" s="47"/>
      <c r="I311" s="47"/>
      <c r="J311" s="47"/>
      <c r="K311" s="48"/>
      <c r="L311" s="48"/>
      <c r="M311" s="47"/>
      <c r="N311" s="48"/>
      <c r="O311" s="48"/>
      <c r="P311" s="47"/>
      <c r="Q311" s="47"/>
    </row>
    <row r="312" spans="1:17" ht="15.75" customHeight="1">
      <c r="A312" s="47"/>
      <c r="B312" s="47"/>
      <c r="C312" s="472"/>
      <c r="D312" s="47"/>
      <c r="E312" s="47"/>
      <c r="F312" s="47"/>
      <c r="G312" s="47"/>
      <c r="H312" s="47"/>
      <c r="I312" s="47"/>
      <c r="J312" s="47"/>
      <c r="K312" s="48"/>
      <c r="L312" s="48"/>
      <c r="M312" s="47"/>
      <c r="N312" s="48"/>
      <c r="O312" s="48"/>
      <c r="P312" s="47"/>
      <c r="Q312" s="47"/>
    </row>
    <row r="313" spans="1:17" ht="15.75" customHeight="1">
      <c r="A313" s="47"/>
      <c r="B313" s="47"/>
      <c r="C313" s="472"/>
      <c r="D313" s="47"/>
      <c r="E313" s="47"/>
      <c r="F313" s="47"/>
      <c r="G313" s="47"/>
      <c r="H313" s="47"/>
      <c r="I313" s="47"/>
      <c r="J313" s="47"/>
      <c r="K313" s="48"/>
      <c r="L313" s="48"/>
      <c r="M313" s="47"/>
      <c r="N313" s="48"/>
      <c r="O313" s="48"/>
      <c r="P313" s="47"/>
      <c r="Q313" s="47"/>
    </row>
    <row r="314" spans="1:17" ht="15.75" customHeight="1">
      <c r="A314" s="47"/>
      <c r="B314" s="47"/>
      <c r="C314" s="472"/>
      <c r="D314" s="47"/>
      <c r="E314" s="47"/>
      <c r="F314" s="47"/>
      <c r="G314" s="47"/>
      <c r="H314" s="47"/>
      <c r="I314" s="47"/>
      <c r="J314" s="47"/>
      <c r="K314" s="48"/>
      <c r="L314" s="48"/>
      <c r="M314" s="47"/>
      <c r="N314" s="48"/>
      <c r="O314" s="48"/>
      <c r="P314" s="47"/>
      <c r="Q314" s="47"/>
    </row>
    <row r="315" spans="1:17" ht="15.75" customHeight="1">
      <c r="A315" s="47"/>
      <c r="B315" s="47"/>
      <c r="C315" s="472"/>
      <c r="D315" s="47"/>
      <c r="E315" s="47"/>
      <c r="F315" s="47"/>
      <c r="G315" s="47"/>
      <c r="H315" s="47"/>
      <c r="I315" s="47"/>
      <c r="J315" s="47"/>
      <c r="K315" s="48"/>
      <c r="L315" s="48"/>
      <c r="M315" s="47"/>
      <c r="N315" s="48"/>
      <c r="O315" s="48"/>
      <c r="P315" s="47"/>
      <c r="Q315" s="47"/>
    </row>
    <row r="316" spans="1:17" ht="15.75" customHeight="1">
      <c r="A316" s="47"/>
      <c r="B316" s="47"/>
      <c r="C316" s="472"/>
      <c r="D316" s="47"/>
      <c r="E316" s="47"/>
      <c r="F316" s="47"/>
      <c r="G316" s="47"/>
      <c r="H316" s="47"/>
      <c r="I316" s="47"/>
      <c r="J316" s="47"/>
      <c r="K316" s="48"/>
      <c r="L316" s="48"/>
      <c r="M316" s="47"/>
      <c r="N316" s="48"/>
      <c r="O316" s="48"/>
      <c r="P316" s="47"/>
      <c r="Q316" s="47"/>
    </row>
    <row r="317" spans="1:17" ht="15.75" customHeight="1">
      <c r="A317" s="47"/>
      <c r="B317" s="47"/>
      <c r="C317" s="472"/>
      <c r="D317" s="47"/>
      <c r="E317" s="47"/>
      <c r="F317" s="47"/>
      <c r="G317" s="47"/>
      <c r="H317" s="47"/>
      <c r="I317" s="47"/>
      <c r="J317" s="47"/>
      <c r="K317" s="48"/>
      <c r="L317" s="48"/>
      <c r="M317" s="47"/>
      <c r="N317" s="48"/>
      <c r="O317" s="48"/>
      <c r="P317" s="47"/>
      <c r="Q317" s="47"/>
    </row>
    <row r="318" spans="1:17" ht="15.75" customHeight="1">
      <c r="A318" s="47"/>
      <c r="B318" s="47"/>
      <c r="C318" s="472"/>
      <c r="D318" s="47"/>
      <c r="E318" s="47"/>
      <c r="F318" s="47"/>
      <c r="G318" s="47"/>
      <c r="H318" s="47"/>
      <c r="I318" s="47"/>
      <c r="J318" s="47"/>
      <c r="K318" s="48"/>
      <c r="L318" s="48"/>
      <c r="M318" s="47"/>
      <c r="N318" s="48"/>
      <c r="O318" s="48"/>
      <c r="P318" s="47"/>
      <c r="Q318" s="47"/>
    </row>
    <row r="319" spans="1:17" ht="15.75" customHeight="1">
      <c r="A319" s="47"/>
      <c r="B319" s="47"/>
      <c r="C319" s="472"/>
      <c r="D319" s="47"/>
      <c r="E319" s="47"/>
      <c r="F319" s="47"/>
      <c r="G319" s="47"/>
      <c r="H319" s="47"/>
      <c r="I319" s="47"/>
      <c r="J319" s="47"/>
      <c r="K319" s="48"/>
      <c r="L319" s="48"/>
      <c r="M319" s="47"/>
      <c r="N319" s="48"/>
      <c r="O319" s="48"/>
      <c r="P319" s="47"/>
      <c r="Q319" s="47"/>
    </row>
    <row r="320" spans="1:17" ht="15.75" customHeight="1">
      <c r="A320" s="47"/>
      <c r="B320" s="47"/>
      <c r="C320" s="472"/>
      <c r="D320" s="47"/>
      <c r="E320" s="47"/>
      <c r="F320" s="47"/>
      <c r="G320" s="47"/>
      <c r="H320" s="47"/>
      <c r="I320" s="47"/>
      <c r="J320" s="47"/>
      <c r="K320" s="48"/>
      <c r="L320" s="48"/>
      <c r="M320" s="47"/>
      <c r="N320" s="48"/>
      <c r="O320" s="48"/>
      <c r="P320" s="47"/>
      <c r="Q320" s="47"/>
    </row>
    <row r="321" spans="1:17" ht="15.75" customHeight="1">
      <c r="A321" s="47"/>
      <c r="B321" s="47"/>
      <c r="C321" s="472"/>
      <c r="D321" s="47"/>
      <c r="E321" s="47"/>
      <c r="F321" s="47"/>
      <c r="G321" s="47"/>
      <c r="H321" s="47"/>
      <c r="I321" s="47"/>
      <c r="J321" s="47"/>
      <c r="K321" s="48"/>
      <c r="L321" s="48"/>
      <c r="M321" s="47"/>
      <c r="N321" s="48"/>
      <c r="O321" s="48"/>
      <c r="P321" s="47"/>
      <c r="Q321" s="47"/>
    </row>
    <row r="322" spans="1:17" ht="15.75" customHeight="1">
      <c r="A322" s="47"/>
      <c r="B322" s="47"/>
      <c r="C322" s="472"/>
      <c r="D322" s="47"/>
      <c r="E322" s="47"/>
      <c r="F322" s="47"/>
      <c r="G322" s="47"/>
      <c r="H322" s="47"/>
      <c r="I322" s="47"/>
      <c r="J322" s="47"/>
      <c r="K322" s="48"/>
      <c r="L322" s="48"/>
      <c r="M322" s="47"/>
      <c r="N322" s="48"/>
      <c r="O322" s="48"/>
      <c r="P322" s="47"/>
      <c r="Q322" s="47"/>
    </row>
    <row r="323" spans="1:17" ht="15.75" customHeight="1">
      <c r="A323" s="47"/>
      <c r="B323" s="47"/>
      <c r="C323" s="472"/>
      <c r="D323" s="47"/>
      <c r="E323" s="47"/>
      <c r="F323" s="47"/>
      <c r="G323" s="47"/>
      <c r="H323" s="47"/>
      <c r="I323" s="47"/>
      <c r="J323" s="47"/>
      <c r="K323" s="48"/>
      <c r="L323" s="48"/>
      <c r="M323" s="47"/>
      <c r="N323" s="48"/>
      <c r="O323" s="48"/>
      <c r="P323" s="47"/>
      <c r="Q323" s="47"/>
    </row>
    <row r="324" spans="1:17" ht="15.75" customHeight="1">
      <c r="A324" s="47"/>
      <c r="B324" s="47"/>
      <c r="C324" s="472"/>
      <c r="D324" s="47"/>
      <c r="E324" s="47"/>
      <c r="F324" s="47"/>
      <c r="G324" s="47"/>
      <c r="H324" s="47"/>
      <c r="I324" s="47"/>
      <c r="J324" s="47"/>
      <c r="K324" s="48"/>
      <c r="L324" s="48"/>
      <c r="M324" s="47"/>
      <c r="N324" s="48"/>
      <c r="O324" s="48"/>
      <c r="P324" s="47"/>
      <c r="Q324" s="47"/>
    </row>
    <row r="325" spans="1:17" ht="15.75" customHeight="1">
      <c r="A325" s="47"/>
      <c r="B325" s="47"/>
      <c r="C325" s="472"/>
      <c r="D325" s="47"/>
      <c r="E325" s="47"/>
      <c r="F325" s="47"/>
      <c r="G325" s="47"/>
      <c r="H325" s="47"/>
      <c r="I325" s="47"/>
      <c r="J325" s="47"/>
      <c r="K325" s="48"/>
      <c r="L325" s="48"/>
      <c r="M325" s="47"/>
      <c r="N325" s="48"/>
      <c r="O325" s="48"/>
      <c r="P325" s="47"/>
      <c r="Q325" s="47"/>
    </row>
    <row r="326" spans="1:17" ht="15.75" customHeight="1">
      <c r="A326" s="47"/>
      <c r="B326" s="47"/>
      <c r="C326" s="472"/>
      <c r="D326" s="47"/>
      <c r="E326" s="47"/>
      <c r="F326" s="47"/>
      <c r="G326" s="47"/>
      <c r="H326" s="47"/>
      <c r="I326" s="47"/>
      <c r="J326" s="47"/>
      <c r="K326" s="48"/>
      <c r="L326" s="48"/>
      <c r="M326" s="47"/>
      <c r="N326" s="48"/>
      <c r="O326" s="48"/>
      <c r="P326" s="47"/>
      <c r="Q326" s="47"/>
    </row>
    <row r="327" spans="1:17" ht="15.75" customHeight="1">
      <c r="A327" s="47"/>
      <c r="B327" s="47"/>
      <c r="C327" s="472"/>
      <c r="D327" s="47"/>
      <c r="E327" s="47"/>
      <c r="F327" s="47"/>
      <c r="G327" s="47"/>
      <c r="H327" s="47"/>
      <c r="I327" s="47"/>
      <c r="J327" s="47"/>
      <c r="K327" s="48"/>
      <c r="L327" s="48"/>
      <c r="M327" s="47"/>
      <c r="N327" s="48"/>
      <c r="O327" s="48"/>
      <c r="P327" s="47"/>
      <c r="Q327" s="47"/>
    </row>
    <row r="328" spans="1:17" ht="15.75" customHeight="1">
      <c r="A328" s="47"/>
      <c r="B328" s="47"/>
      <c r="C328" s="472"/>
      <c r="D328" s="47"/>
      <c r="E328" s="47"/>
      <c r="F328" s="47"/>
      <c r="G328" s="47"/>
      <c r="H328" s="47"/>
      <c r="I328" s="47"/>
      <c r="J328" s="47"/>
      <c r="K328" s="48"/>
      <c r="L328" s="48"/>
      <c r="M328" s="47"/>
      <c r="N328" s="48"/>
      <c r="O328" s="48"/>
      <c r="P328" s="47"/>
      <c r="Q328" s="47"/>
    </row>
    <row r="329" spans="1:17" ht="15.75" customHeight="1">
      <c r="A329" s="47"/>
      <c r="B329" s="47"/>
      <c r="C329" s="472"/>
      <c r="D329" s="47"/>
      <c r="E329" s="47"/>
      <c r="F329" s="47"/>
      <c r="G329" s="47"/>
      <c r="H329" s="47"/>
      <c r="I329" s="47"/>
      <c r="J329" s="47"/>
      <c r="K329" s="48"/>
      <c r="L329" s="48"/>
      <c r="M329" s="47"/>
      <c r="N329" s="48"/>
      <c r="O329" s="48"/>
      <c r="P329" s="47"/>
      <c r="Q329" s="47"/>
    </row>
    <row r="330" spans="1:17" ht="15.75" customHeight="1">
      <c r="A330" s="47"/>
      <c r="B330" s="47"/>
      <c r="C330" s="472"/>
      <c r="D330" s="47"/>
      <c r="E330" s="47"/>
      <c r="F330" s="47"/>
      <c r="G330" s="47"/>
      <c r="H330" s="47"/>
      <c r="I330" s="47"/>
      <c r="J330" s="47"/>
      <c r="K330" s="48"/>
      <c r="L330" s="48"/>
      <c r="M330" s="47"/>
      <c r="N330" s="48"/>
      <c r="O330" s="48"/>
      <c r="P330" s="47"/>
      <c r="Q330" s="47"/>
    </row>
    <row r="331" spans="1:17" ht="15.75" customHeight="1">
      <c r="A331" s="47"/>
      <c r="B331" s="47"/>
      <c r="C331" s="472"/>
      <c r="D331" s="47"/>
      <c r="E331" s="47"/>
      <c r="F331" s="47"/>
      <c r="G331" s="47"/>
      <c r="H331" s="47"/>
      <c r="I331" s="47"/>
      <c r="J331" s="47"/>
      <c r="K331" s="48"/>
      <c r="L331" s="48"/>
      <c r="M331" s="47"/>
      <c r="N331" s="48"/>
      <c r="O331" s="48"/>
      <c r="P331" s="47"/>
      <c r="Q331" s="47"/>
    </row>
    <row r="332" spans="1:17" ht="15.75" customHeight="1">
      <c r="A332" s="47"/>
      <c r="B332" s="47"/>
      <c r="C332" s="472"/>
      <c r="D332" s="47"/>
      <c r="E332" s="47"/>
      <c r="F332" s="47"/>
      <c r="G332" s="47"/>
      <c r="H332" s="47"/>
      <c r="I332" s="47"/>
      <c r="J332" s="47"/>
      <c r="K332" s="48"/>
      <c r="L332" s="48"/>
      <c r="M332" s="47"/>
      <c r="N332" s="48"/>
      <c r="O332" s="48"/>
      <c r="P332" s="47"/>
      <c r="Q332" s="47"/>
    </row>
    <row r="333" spans="1:17" ht="15.75" customHeight="1">
      <c r="A333" s="47"/>
      <c r="B333" s="47"/>
      <c r="C333" s="472"/>
      <c r="D333" s="47"/>
      <c r="E333" s="47"/>
      <c r="F333" s="47"/>
      <c r="G333" s="47"/>
      <c r="H333" s="47"/>
      <c r="I333" s="47"/>
      <c r="J333" s="47"/>
      <c r="K333" s="48"/>
      <c r="L333" s="48"/>
      <c r="M333" s="47"/>
      <c r="N333" s="48"/>
      <c r="O333" s="48"/>
      <c r="P333" s="47"/>
      <c r="Q333" s="47"/>
    </row>
    <row r="334" spans="1:17" ht="15.75" customHeight="1">
      <c r="A334" s="47"/>
      <c r="B334" s="47"/>
      <c r="C334" s="472"/>
      <c r="D334" s="47"/>
      <c r="E334" s="47"/>
      <c r="F334" s="47"/>
      <c r="G334" s="47"/>
      <c r="H334" s="47"/>
      <c r="I334" s="47"/>
      <c r="J334" s="47"/>
      <c r="K334" s="48"/>
      <c r="L334" s="48"/>
      <c r="M334" s="47"/>
      <c r="N334" s="48"/>
      <c r="O334" s="48"/>
      <c r="P334" s="47"/>
      <c r="Q334" s="47"/>
    </row>
    <row r="335" spans="1:17" ht="15.75" customHeight="1">
      <c r="A335" s="47"/>
      <c r="B335" s="47"/>
      <c r="C335" s="472"/>
      <c r="D335" s="47"/>
      <c r="E335" s="47"/>
      <c r="F335" s="47"/>
      <c r="G335" s="47"/>
      <c r="H335" s="47"/>
      <c r="I335" s="47"/>
      <c r="J335" s="47"/>
      <c r="K335" s="48"/>
      <c r="L335" s="48"/>
      <c r="M335" s="47"/>
      <c r="N335" s="48"/>
      <c r="O335" s="48"/>
      <c r="P335" s="47"/>
      <c r="Q335" s="47"/>
    </row>
    <row r="336" spans="1:17" ht="15.75" customHeight="1">
      <c r="A336" s="47"/>
      <c r="B336" s="47"/>
      <c r="C336" s="472"/>
      <c r="D336" s="47"/>
      <c r="E336" s="47"/>
      <c r="F336" s="47"/>
      <c r="G336" s="47"/>
      <c r="H336" s="47"/>
      <c r="I336" s="47"/>
      <c r="J336" s="47"/>
      <c r="K336" s="48"/>
      <c r="L336" s="48"/>
      <c r="M336" s="47"/>
      <c r="N336" s="48"/>
      <c r="O336" s="48"/>
      <c r="P336" s="47"/>
      <c r="Q336" s="47"/>
    </row>
    <row r="337" spans="1:17" ht="15.75" customHeight="1">
      <c r="A337" s="47"/>
      <c r="B337" s="47"/>
      <c r="C337" s="472"/>
      <c r="D337" s="47"/>
      <c r="E337" s="47"/>
      <c r="F337" s="47"/>
      <c r="G337" s="47"/>
      <c r="H337" s="47"/>
      <c r="I337" s="47"/>
      <c r="J337" s="47"/>
      <c r="K337" s="48"/>
      <c r="L337" s="48"/>
      <c r="M337" s="47"/>
      <c r="N337" s="48"/>
      <c r="O337" s="48"/>
      <c r="P337" s="47"/>
      <c r="Q337" s="47"/>
    </row>
    <row r="338" spans="1:17" ht="15.75" customHeight="1">
      <c r="A338" s="47"/>
      <c r="B338" s="47"/>
      <c r="C338" s="472"/>
      <c r="D338" s="47"/>
      <c r="E338" s="47"/>
      <c r="F338" s="47"/>
      <c r="G338" s="47"/>
      <c r="H338" s="47"/>
      <c r="I338" s="47"/>
      <c r="J338" s="47"/>
      <c r="K338" s="48"/>
      <c r="L338" s="48"/>
      <c r="M338" s="47"/>
      <c r="N338" s="48"/>
      <c r="O338" s="48"/>
      <c r="P338" s="47"/>
      <c r="Q338" s="47"/>
    </row>
    <row r="339" spans="1:17" ht="15.75" customHeight="1">
      <c r="A339" s="47"/>
      <c r="B339" s="47"/>
      <c r="C339" s="472"/>
      <c r="D339" s="47"/>
      <c r="E339" s="47"/>
      <c r="F339" s="47"/>
      <c r="G339" s="47"/>
      <c r="H339" s="47"/>
      <c r="I339" s="47"/>
      <c r="J339" s="47"/>
      <c r="K339" s="48"/>
      <c r="L339" s="48"/>
      <c r="M339" s="47"/>
      <c r="N339" s="48"/>
      <c r="O339" s="48"/>
      <c r="P339" s="47"/>
      <c r="Q339" s="47"/>
    </row>
    <row r="340" spans="1:17" ht="15.75" customHeight="1">
      <c r="A340" s="47"/>
      <c r="B340" s="47"/>
      <c r="C340" s="472"/>
      <c r="D340" s="47"/>
      <c r="E340" s="47"/>
      <c r="F340" s="47"/>
      <c r="G340" s="47"/>
      <c r="H340" s="47"/>
      <c r="I340" s="47"/>
      <c r="J340" s="47"/>
      <c r="K340" s="48"/>
      <c r="L340" s="48"/>
      <c r="M340" s="47"/>
      <c r="N340" s="48"/>
      <c r="O340" s="48"/>
      <c r="P340" s="47"/>
      <c r="Q340" s="47"/>
    </row>
    <row r="341" spans="1:17" ht="15.75" customHeight="1">
      <c r="A341" s="47"/>
      <c r="B341" s="47"/>
      <c r="C341" s="472"/>
      <c r="D341" s="47"/>
      <c r="E341" s="47"/>
      <c r="F341" s="47"/>
      <c r="G341" s="47"/>
      <c r="H341" s="47"/>
      <c r="I341" s="47"/>
      <c r="J341" s="47"/>
      <c r="K341" s="48"/>
      <c r="L341" s="48"/>
      <c r="M341" s="47"/>
      <c r="N341" s="48"/>
      <c r="O341" s="48"/>
      <c r="P341" s="47"/>
      <c r="Q341" s="47"/>
    </row>
    <row r="342" spans="1:17" ht="15.75" customHeight="1">
      <c r="A342" s="47"/>
      <c r="B342" s="47"/>
      <c r="C342" s="472"/>
      <c r="D342" s="47"/>
      <c r="E342" s="47"/>
      <c r="F342" s="47"/>
      <c r="G342" s="47"/>
      <c r="H342" s="47"/>
      <c r="I342" s="47"/>
      <c r="J342" s="47"/>
      <c r="K342" s="48"/>
      <c r="L342" s="48"/>
      <c r="M342" s="47"/>
      <c r="N342" s="48"/>
      <c r="O342" s="48"/>
      <c r="P342" s="47"/>
      <c r="Q342" s="47"/>
    </row>
    <row r="343" spans="1:17" ht="15.75" customHeight="1">
      <c r="A343" s="47"/>
      <c r="B343" s="47"/>
      <c r="C343" s="472"/>
      <c r="D343" s="47"/>
      <c r="E343" s="47"/>
      <c r="F343" s="47"/>
      <c r="G343" s="47"/>
      <c r="H343" s="47"/>
      <c r="I343" s="47"/>
      <c r="J343" s="47"/>
      <c r="K343" s="48"/>
      <c r="L343" s="48"/>
      <c r="M343" s="47"/>
      <c r="N343" s="48"/>
      <c r="O343" s="48"/>
      <c r="P343" s="47"/>
      <c r="Q343" s="47"/>
    </row>
    <row r="344" spans="1:17" ht="15.75" customHeight="1">
      <c r="A344" s="47"/>
      <c r="B344" s="47"/>
      <c r="C344" s="472"/>
      <c r="D344" s="47"/>
      <c r="E344" s="47"/>
      <c r="F344" s="47"/>
      <c r="G344" s="47"/>
      <c r="H344" s="47"/>
      <c r="I344" s="47"/>
      <c r="J344" s="47"/>
      <c r="K344" s="48"/>
      <c r="L344" s="48"/>
      <c r="M344" s="47"/>
      <c r="N344" s="48"/>
      <c r="O344" s="48"/>
      <c r="P344" s="47"/>
      <c r="Q344" s="47"/>
    </row>
    <row r="345" spans="1:17" ht="15.75" customHeight="1">
      <c r="A345" s="47"/>
      <c r="B345" s="47"/>
      <c r="C345" s="472"/>
      <c r="D345" s="47"/>
      <c r="E345" s="47"/>
      <c r="F345" s="47"/>
      <c r="G345" s="47"/>
      <c r="H345" s="47"/>
      <c r="I345" s="47"/>
      <c r="J345" s="47"/>
      <c r="K345" s="48"/>
      <c r="L345" s="48"/>
      <c r="M345" s="47"/>
      <c r="N345" s="48"/>
      <c r="O345" s="48"/>
      <c r="P345" s="47"/>
      <c r="Q345" s="47"/>
    </row>
    <row r="346" spans="1:17" ht="15.75" customHeight="1">
      <c r="A346" s="47"/>
      <c r="B346" s="47"/>
      <c r="C346" s="472"/>
      <c r="D346" s="47"/>
      <c r="E346" s="47"/>
      <c r="F346" s="47"/>
      <c r="G346" s="47"/>
      <c r="H346" s="47"/>
      <c r="I346" s="47"/>
      <c r="J346" s="47"/>
      <c r="K346" s="48"/>
      <c r="L346" s="48"/>
      <c r="M346" s="47"/>
      <c r="N346" s="48"/>
      <c r="O346" s="48"/>
      <c r="P346" s="47"/>
      <c r="Q346" s="47"/>
    </row>
    <row r="347" spans="1:17" ht="15.75" customHeight="1">
      <c r="A347" s="47"/>
      <c r="B347" s="47"/>
      <c r="C347" s="472"/>
      <c r="D347" s="47"/>
      <c r="E347" s="47"/>
      <c r="F347" s="47"/>
      <c r="G347" s="47"/>
      <c r="H347" s="47"/>
      <c r="I347" s="47"/>
      <c r="J347" s="47"/>
      <c r="K347" s="48"/>
      <c r="L347" s="48"/>
      <c r="M347" s="47"/>
      <c r="N347" s="48"/>
      <c r="O347" s="48"/>
      <c r="P347" s="47"/>
      <c r="Q347" s="47"/>
    </row>
    <row r="348" spans="1:17" ht="15.75" customHeight="1">
      <c r="A348" s="47"/>
      <c r="B348" s="47"/>
      <c r="C348" s="472"/>
      <c r="D348" s="47"/>
      <c r="E348" s="47"/>
      <c r="F348" s="47"/>
      <c r="G348" s="47"/>
      <c r="H348" s="47"/>
      <c r="I348" s="47"/>
      <c r="J348" s="47"/>
      <c r="K348" s="48"/>
      <c r="L348" s="48"/>
      <c r="M348" s="47"/>
      <c r="N348" s="48"/>
      <c r="O348" s="48"/>
      <c r="P348" s="47"/>
      <c r="Q348" s="47"/>
    </row>
    <row r="349" spans="1:17" ht="15.75" customHeight="1">
      <c r="A349" s="47"/>
      <c r="B349" s="47"/>
      <c r="C349" s="472"/>
      <c r="D349" s="47"/>
      <c r="E349" s="47"/>
      <c r="F349" s="47"/>
      <c r="G349" s="47"/>
      <c r="H349" s="47"/>
      <c r="I349" s="47"/>
      <c r="J349" s="47"/>
      <c r="K349" s="48"/>
      <c r="L349" s="48"/>
      <c r="M349" s="47"/>
      <c r="N349" s="48"/>
      <c r="O349" s="48"/>
      <c r="P349" s="47"/>
      <c r="Q349" s="47"/>
    </row>
    <row r="350" spans="1:17" ht="15.75" customHeight="1">
      <c r="A350" s="47"/>
      <c r="B350" s="47"/>
      <c r="C350" s="472"/>
      <c r="D350" s="47"/>
      <c r="E350" s="47"/>
      <c r="F350" s="47"/>
      <c r="G350" s="47"/>
      <c r="H350" s="47"/>
      <c r="I350" s="47"/>
      <c r="J350" s="47"/>
      <c r="K350" s="48"/>
      <c r="L350" s="48"/>
      <c r="M350" s="47"/>
      <c r="N350" s="48"/>
      <c r="O350" s="48"/>
      <c r="P350" s="47"/>
      <c r="Q350" s="47"/>
    </row>
    <row r="351" spans="1:17" ht="15.75" customHeight="1">
      <c r="A351" s="47"/>
      <c r="B351" s="47"/>
      <c r="C351" s="472"/>
      <c r="D351" s="47"/>
      <c r="E351" s="47"/>
      <c r="F351" s="47"/>
      <c r="G351" s="47"/>
      <c r="H351" s="47"/>
      <c r="I351" s="47"/>
      <c r="J351" s="47"/>
      <c r="K351" s="48"/>
      <c r="L351" s="48"/>
      <c r="M351" s="47"/>
      <c r="N351" s="48"/>
      <c r="O351" s="48"/>
      <c r="P351" s="47"/>
      <c r="Q351" s="47"/>
    </row>
    <row r="352" spans="1:17" ht="15.75" customHeight="1">
      <c r="A352" s="47"/>
      <c r="B352" s="47"/>
      <c r="C352" s="472"/>
      <c r="D352" s="47"/>
      <c r="E352" s="47"/>
      <c r="F352" s="47"/>
      <c r="G352" s="47"/>
      <c r="H352" s="47"/>
      <c r="I352" s="47"/>
      <c r="J352" s="47"/>
      <c r="K352" s="48"/>
      <c r="L352" s="48"/>
      <c r="M352" s="47"/>
      <c r="N352" s="48"/>
      <c r="O352" s="48"/>
      <c r="P352" s="47"/>
      <c r="Q352" s="47"/>
    </row>
    <row r="353" spans="1:17" ht="15.75" customHeight="1">
      <c r="A353" s="47"/>
      <c r="B353" s="47"/>
      <c r="C353" s="472"/>
      <c r="D353" s="47"/>
      <c r="E353" s="47"/>
      <c r="F353" s="47"/>
      <c r="G353" s="47"/>
      <c r="H353" s="47"/>
      <c r="I353" s="47"/>
      <c r="J353" s="47"/>
      <c r="K353" s="48"/>
      <c r="L353" s="48"/>
      <c r="M353" s="47"/>
      <c r="N353" s="48"/>
      <c r="O353" s="48"/>
      <c r="P353" s="47"/>
      <c r="Q353" s="47"/>
    </row>
    <row r="354" spans="1:17" ht="15.75" customHeight="1">
      <c r="A354" s="47"/>
      <c r="B354" s="47"/>
      <c r="C354" s="472"/>
      <c r="D354" s="47"/>
      <c r="E354" s="47"/>
      <c r="F354" s="47"/>
      <c r="G354" s="47"/>
      <c r="H354" s="47"/>
      <c r="I354" s="47"/>
      <c r="J354" s="47"/>
      <c r="K354" s="48"/>
      <c r="L354" s="48"/>
      <c r="M354" s="47"/>
      <c r="N354" s="48"/>
      <c r="O354" s="48"/>
      <c r="P354" s="47"/>
      <c r="Q354" s="47"/>
    </row>
    <row r="355" spans="1:17" ht="15.75" customHeight="1">
      <c r="A355" s="47"/>
      <c r="B355" s="47"/>
      <c r="C355" s="472"/>
      <c r="D355" s="47"/>
      <c r="E355" s="47"/>
      <c r="F355" s="47"/>
      <c r="G355" s="47"/>
      <c r="H355" s="47"/>
      <c r="I355" s="47"/>
      <c r="J355" s="47"/>
      <c r="K355" s="48"/>
      <c r="L355" s="48"/>
      <c r="M355" s="47"/>
      <c r="N355" s="48"/>
      <c r="O355" s="48"/>
      <c r="P355" s="47"/>
      <c r="Q355" s="47"/>
    </row>
    <row r="356" spans="1:17" ht="15.75" customHeight="1">
      <c r="A356" s="47"/>
      <c r="B356" s="47"/>
      <c r="C356" s="472"/>
      <c r="D356" s="47"/>
      <c r="E356" s="47"/>
      <c r="F356" s="47"/>
      <c r="G356" s="47"/>
      <c r="H356" s="47"/>
      <c r="I356" s="47"/>
      <c r="J356" s="47"/>
      <c r="K356" s="48"/>
      <c r="L356" s="48"/>
      <c r="M356" s="47"/>
      <c r="N356" s="48"/>
      <c r="O356" s="48"/>
      <c r="P356" s="47"/>
      <c r="Q356" s="47"/>
    </row>
    <row r="357" spans="1:17" ht="15.75" customHeight="1">
      <c r="A357" s="47"/>
      <c r="B357" s="47"/>
      <c r="C357" s="472"/>
      <c r="D357" s="47"/>
      <c r="E357" s="47"/>
      <c r="F357" s="47"/>
      <c r="G357" s="47"/>
      <c r="H357" s="47"/>
      <c r="I357" s="47"/>
      <c r="J357" s="47"/>
      <c r="K357" s="48"/>
      <c r="L357" s="48"/>
      <c r="M357" s="47"/>
      <c r="N357" s="48"/>
      <c r="O357" s="48"/>
      <c r="P357" s="47"/>
      <c r="Q357" s="47"/>
    </row>
    <row r="358" spans="1:17" ht="15.75" customHeight="1">
      <c r="A358" s="47"/>
      <c r="B358" s="47"/>
      <c r="C358" s="472"/>
      <c r="D358" s="47"/>
      <c r="E358" s="47"/>
      <c r="F358" s="47"/>
      <c r="G358" s="47"/>
      <c r="H358" s="47"/>
      <c r="I358" s="47"/>
      <c r="J358" s="47"/>
      <c r="K358" s="48"/>
      <c r="L358" s="48"/>
      <c r="M358" s="47"/>
      <c r="N358" s="48"/>
      <c r="O358" s="48"/>
      <c r="P358" s="47"/>
      <c r="Q358" s="47"/>
    </row>
    <row r="359" spans="1:17" ht="15.75" customHeight="1">
      <c r="A359" s="47"/>
      <c r="B359" s="47"/>
      <c r="C359" s="472"/>
      <c r="D359" s="47"/>
      <c r="E359" s="47"/>
      <c r="F359" s="47"/>
      <c r="G359" s="47"/>
      <c r="H359" s="47"/>
      <c r="I359" s="47"/>
      <c r="J359" s="47"/>
      <c r="K359" s="48"/>
      <c r="L359" s="48"/>
      <c r="M359" s="47"/>
      <c r="N359" s="48"/>
      <c r="O359" s="48"/>
      <c r="P359" s="47"/>
      <c r="Q359" s="47"/>
    </row>
    <row r="360" spans="1:17" ht="15.75" customHeight="1">
      <c r="A360" s="47"/>
      <c r="B360" s="47"/>
      <c r="C360" s="472"/>
      <c r="D360" s="47"/>
      <c r="E360" s="47"/>
      <c r="F360" s="47"/>
      <c r="G360" s="47"/>
      <c r="H360" s="47"/>
      <c r="I360" s="47"/>
      <c r="J360" s="47"/>
      <c r="K360" s="48"/>
      <c r="L360" s="48"/>
      <c r="M360" s="47"/>
      <c r="N360" s="48"/>
      <c r="O360" s="48"/>
      <c r="P360" s="47"/>
      <c r="Q360" s="47"/>
    </row>
    <row r="361" spans="1:17" ht="15.75" customHeight="1">
      <c r="A361" s="47"/>
      <c r="B361" s="47"/>
      <c r="C361" s="472"/>
      <c r="D361" s="47"/>
      <c r="E361" s="47"/>
      <c r="F361" s="47"/>
      <c r="G361" s="47"/>
      <c r="H361" s="47"/>
      <c r="I361" s="47"/>
      <c r="J361" s="47"/>
      <c r="K361" s="48"/>
      <c r="L361" s="48"/>
      <c r="M361" s="47"/>
      <c r="N361" s="48"/>
      <c r="O361" s="48"/>
      <c r="P361" s="47"/>
      <c r="Q361" s="47"/>
    </row>
    <row r="362" spans="1:17" ht="15.75" customHeight="1">
      <c r="A362" s="47"/>
      <c r="B362" s="47"/>
      <c r="C362" s="472"/>
      <c r="D362" s="47"/>
      <c r="E362" s="47"/>
      <c r="F362" s="47"/>
      <c r="G362" s="47"/>
      <c r="H362" s="47"/>
      <c r="I362" s="47"/>
      <c r="J362" s="47"/>
      <c r="K362" s="48"/>
      <c r="L362" s="48"/>
      <c r="M362" s="47"/>
      <c r="N362" s="48"/>
      <c r="O362" s="48"/>
      <c r="P362" s="47"/>
      <c r="Q362" s="47"/>
    </row>
    <row r="363" spans="1:17" ht="15.75" customHeight="1">
      <c r="A363" s="47"/>
      <c r="B363" s="47"/>
      <c r="C363" s="472"/>
      <c r="D363" s="47"/>
      <c r="E363" s="47"/>
      <c r="F363" s="47"/>
      <c r="G363" s="47"/>
      <c r="H363" s="47"/>
      <c r="I363" s="47"/>
      <c r="J363" s="47"/>
      <c r="K363" s="48"/>
      <c r="L363" s="48"/>
      <c r="M363" s="47"/>
      <c r="N363" s="48"/>
      <c r="O363" s="48"/>
      <c r="P363" s="47"/>
      <c r="Q363" s="47"/>
    </row>
    <row r="364" spans="1:17" ht="15.75" customHeight="1">
      <c r="A364" s="47"/>
      <c r="B364" s="47"/>
      <c r="C364" s="472"/>
      <c r="D364" s="47"/>
      <c r="E364" s="47"/>
      <c r="F364" s="47"/>
      <c r="G364" s="47"/>
      <c r="H364" s="47"/>
      <c r="I364" s="47"/>
      <c r="J364" s="47"/>
      <c r="K364" s="48"/>
      <c r="L364" s="48"/>
      <c r="M364" s="47"/>
      <c r="N364" s="48"/>
      <c r="O364" s="48"/>
      <c r="P364" s="47"/>
      <c r="Q364" s="47"/>
    </row>
    <row r="365" spans="1:17" ht="15.75" customHeight="1">
      <c r="A365" s="47"/>
      <c r="B365" s="47"/>
      <c r="C365" s="472"/>
      <c r="D365" s="47"/>
      <c r="E365" s="47"/>
      <c r="F365" s="47"/>
      <c r="G365" s="47"/>
      <c r="H365" s="47"/>
      <c r="I365" s="47"/>
      <c r="J365" s="47"/>
      <c r="K365" s="48"/>
      <c r="L365" s="48"/>
      <c r="M365" s="47"/>
      <c r="N365" s="48"/>
      <c r="O365" s="48"/>
      <c r="P365" s="47"/>
      <c r="Q365" s="47"/>
    </row>
    <row r="366" spans="1:17" ht="15.75" customHeight="1">
      <c r="A366" s="47"/>
      <c r="B366" s="47"/>
      <c r="C366" s="472"/>
      <c r="D366" s="47"/>
      <c r="E366" s="47"/>
      <c r="F366" s="47"/>
      <c r="G366" s="47"/>
      <c r="H366" s="47"/>
      <c r="I366" s="47"/>
      <c r="J366" s="47"/>
      <c r="K366" s="48"/>
      <c r="L366" s="48"/>
      <c r="M366" s="47"/>
      <c r="N366" s="48"/>
      <c r="O366" s="48"/>
      <c r="P366" s="47"/>
      <c r="Q366" s="47"/>
    </row>
    <row r="367" spans="1:17" ht="15.75" customHeight="1">
      <c r="A367" s="47"/>
      <c r="B367" s="47"/>
      <c r="C367" s="472"/>
      <c r="D367" s="47"/>
      <c r="E367" s="47"/>
      <c r="F367" s="47"/>
      <c r="G367" s="47"/>
      <c r="H367" s="47"/>
      <c r="I367" s="47"/>
      <c r="J367" s="47"/>
      <c r="K367" s="48"/>
      <c r="L367" s="48"/>
      <c r="M367" s="47"/>
      <c r="N367" s="48"/>
      <c r="O367" s="48"/>
      <c r="P367" s="47"/>
      <c r="Q367" s="47"/>
    </row>
    <row r="368" spans="1:17" ht="15.75" customHeight="1">
      <c r="A368" s="47"/>
      <c r="B368" s="47"/>
      <c r="C368" s="472"/>
      <c r="D368" s="47"/>
      <c r="E368" s="47"/>
      <c r="F368" s="47"/>
      <c r="G368" s="47"/>
      <c r="H368" s="47"/>
      <c r="I368" s="47"/>
      <c r="J368" s="47"/>
      <c r="K368" s="48"/>
      <c r="L368" s="48"/>
      <c r="M368" s="47"/>
      <c r="N368" s="48"/>
      <c r="O368" s="48"/>
      <c r="P368" s="47"/>
      <c r="Q368" s="47"/>
    </row>
    <row r="369" spans="1:17" ht="15.75" customHeight="1">
      <c r="A369" s="47"/>
      <c r="B369" s="47"/>
      <c r="C369" s="472"/>
      <c r="D369" s="47"/>
      <c r="E369" s="47"/>
      <c r="F369" s="47"/>
      <c r="G369" s="47"/>
      <c r="H369" s="47"/>
      <c r="I369" s="47"/>
      <c r="J369" s="47"/>
      <c r="K369" s="48"/>
      <c r="L369" s="48"/>
      <c r="M369" s="47"/>
      <c r="N369" s="48"/>
      <c r="O369" s="48"/>
      <c r="P369" s="47"/>
      <c r="Q369" s="47"/>
    </row>
    <row r="370" spans="1:17" ht="15.75" customHeight="1">
      <c r="A370" s="47"/>
      <c r="B370" s="47"/>
      <c r="C370" s="472"/>
      <c r="D370" s="47"/>
      <c r="E370" s="47"/>
      <c r="F370" s="47"/>
      <c r="G370" s="47"/>
      <c r="H370" s="47"/>
      <c r="I370" s="47"/>
      <c r="J370" s="47"/>
      <c r="K370" s="48"/>
      <c r="L370" s="48"/>
      <c r="M370" s="47"/>
      <c r="N370" s="48"/>
      <c r="O370" s="48"/>
      <c r="P370" s="47"/>
      <c r="Q370" s="47"/>
    </row>
    <row r="371" spans="1:17" ht="15.75" customHeight="1">
      <c r="A371" s="47"/>
      <c r="B371" s="47"/>
      <c r="C371" s="472"/>
      <c r="D371" s="47"/>
      <c r="E371" s="47"/>
      <c r="F371" s="47"/>
      <c r="G371" s="47"/>
      <c r="H371" s="47"/>
      <c r="I371" s="47"/>
      <c r="J371" s="47"/>
      <c r="K371" s="48"/>
      <c r="L371" s="48"/>
      <c r="M371" s="47"/>
      <c r="N371" s="48"/>
      <c r="O371" s="48"/>
      <c r="P371" s="47"/>
      <c r="Q371" s="47"/>
    </row>
    <row r="372" spans="1:17" ht="15.75" customHeight="1">
      <c r="A372" s="47"/>
      <c r="B372" s="47"/>
      <c r="C372" s="472"/>
      <c r="D372" s="47"/>
      <c r="E372" s="47"/>
      <c r="F372" s="47"/>
      <c r="G372" s="47"/>
      <c r="H372" s="47"/>
      <c r="I372" s="47"/>
      <c r="J372" s="47"/>
      <c r="K372" s="48"/>
      <c r="L372" s="48"/>
      <c r="M372" s="47"/>
      <c r="N372" s="48"/>
      <c r="O372" s="48"/>
      <c r="P372" s="47"/>
      <c r="Q372" s="47"/>
    </row>
    <row r="373" spans="1:17" ht="15.75" customHeight="1">
      <c r="A373" s="47"/>
      <c r="B373" s="47"/>
      <c r="C373" s="472"/>
      <c r="D373" s="47"/>
      <c r="E373" s="47"/>
      <c r="F373" s="47"/>
      <c r="G373" s="47"/>
      <c r="H373" s="47"/>
      <c r="I373" s="47"/>
      <c r="J373" s="47"/>
      <c r="K373" s="48"/>
      <c r="L373" s="48"/>
      <c r="M373" s="47"/>
      <c r="N373" s="48"/>
      <c r="O373" s="48"/>
      <c r="P373" s="47"/>
      <c r="Q373" s="47"/>
    </row>
    <row r="374" spans="1:17" ht="15.75" customHeight="1">
      <c r="A374" s="47"/>
      <c r="B374" s="47"/>
      <c r="C374" s="472"/>
      <c r="D374" s="47"/>
      <c r="E374" s="47"/>
      <c r="F374" s="47"/>
      <c r="G374" s="47"/>
      <c r="H374" s="47"/>
      <c r="I374" s="47"/>
      <c r="J374" s="47"/>
      <c r="K374" s="48"/>
      <c r="L374" s="48"/>
      <c r="M374" s="47"/>
      <c r="N374" s="48"/>
      <c r="O374" s="48"/>
      <c r="P374" s="47"/>
      <c r="Q374" s="47"/>
    </row>
    <row r="375" spans="1:17" ht="15.75" customHeight="1">
      <c r="A375" s="47"/>
      <c r="B375" s="47"/>
      <c r="C375" s="472"/>
      <c r="D375" s="47"/>
      <c r="E375" s="47"/>
      <c r="F375" s="47"/>
      <c r="G375" s="47"/>
      <c r="H375" s="47"/>
      <c r="I375" s="47"/>
      <c r="J375" s="47"/>
      <c r="K375" s="48"/>
      <c r="L375" s="48"/>
      <c r="M375" s="47"/>
      <c r="N375" s="48"/>
      <c r="O375" s="48"/>
      <c r="P375" s="47"/>
      <c r="Q375" s="47"/>
    </row>
    <row r="376" spans="1:17" ht="15.75" customHeight="1">
      <c r="A376" s="47"/>
      <c r="B376" s="47"/>
      <c r="C376" s="472"/>
      <c r="D376" s="47"/>
      <c r="E376" s="47"/>
      <c r="F376" s="47"/>
      <c r="G376" s="47"/>
      <c r="H376" s="47"/>
      <c r="I376" s="47"/>
      <c r="J376" s="47"/>
      <c r="K376" s="48"/>
      <c r="L376" s="48"/>
      <c r="M376" s="47"/>
      <c r="N376" s="48"/>
      <c r="O376" s="48"/>
      <c r="P376" s="47"/>
      <c r="Q376" s="47"/>
    </row>
    <row r="377" spans="1:17" ht="15.75" customHeight="1">
      <c r="A377" s="47"/>
      <c r="B377" s="47"/>
      <c r="C377" s="472"/>
      <c r="D377" s="47"/>
      <c r="E377" s="47"/>
      <c r="F377" s="47"/>
      <c r="G377" s="47"/>
      <c r="H377" s="47"/>
      <c r="I377" s="47"/>
      <c r="J377" s="47"/>
      <c r="K377" s="48"/>
      <c r="L377" s="48"/>
      <c r="M377" s="47"/>
      <c r="N377" s="48"/>
      <c r="O377" s="48"/>
      <c r="P377" s="47"/>
      <c r="Q377" s="47"/>
    </row>
    <row r="378" spans="1:17" ht="15.75" customHeight="1">
      <c r="A378" s="47"/>
      <c r="B378" s="47"/>
      <c r="C378" s="472"/>
      <c r="D378" s="47"/>
      <c r="E378" s="47"/>
      <c r="F378" s="47"/>
      <c r="G378" s="47"/>
      <c r="H378" s="47"/>
      <c r="I378" s="47"/>
      <c r="J378" s="47"/>
      <c r="K378" s="48"/>
      <c r="L378" s="48"/>
      <c r="M378" s="47"/>
      <c r="N378" s="48"/>
      <c r="O378" s="48"/>
      <c r="P378" s="47"/>
      <c r="Q378" s="47"/>
    </row>
    <row r="379" spans="1:17" ht="15.75" customHeight="1">
      <c r="A379" s="47"/>
      <c r="B379" s="47"/>
      <c r="C379" s="472"/>
      <c r="D379" s="47"/>
      <c r="E379" s="47"/>
      <c r="F379" s="47"/>
      <c r="G379" s="47"/>
      <c r="H379" s="47"/>
      <c r="I379" s="47"/>
      <c r="J379" s="47"/>
      <c r="K379" s="48"/>
      <c r="L379" s="48"/>
      <c r="M379" s="47"/>
      <c r="N379" s="48"/>
      <c r="O379" s="48"/>
      <c r="P379" s="47"/>
      <c r="Q379" s="47"/>
    </row>
    <row r="380" spans="1:17" ht="15.75" customHeight="1">
      <c r="A380" s="47"/>
      <c r="B380" s="47"/>
      <c r="C380" s="472"/>
      <c r="D380" s="47"/>
      <c r="E380" s="47"/>
      <c r="F380" s="47"/>
      <c r="G380" s="47"/>
      <c r="H380" s="47"/>
      <c r="I380" s="47"/>
      <c r="J380" s="47"/>
      <c r="K380" s="48"/>
      <c r="L380" s="48"/>
      <c r="M380" s="47"/>
      <c r="N380" s="48"/>
      <c r="O380" s="48"/>
      <c r="P380" s="47"/>
      <c r="Q380" s="47"/>
    </row>
    <row r="381" spans="1:17" ht="15.75" customHeight="1">
      <c r="A381" s="47"/>
      <c r="B381" s="47"/>
      <c r="C381" s="472"/>
      <c r="D381" s="47"/>
      <c r="E381" s="47"/>
      <c r="F381" s="47"/>
      <c r="G381" s="47"/>
      <c r="H381" s="47"/>
      <c r="I381" s="47"/>
      <c r="J381" s="47"/>
      <c r="K381" s="48"/>
      <c r="L381" s="48"/>
      <c r="M381" s="47"/>
      <c r="N381" s="48"/>
      <c r="O381" s="48"/>
      <c r="P381" s="47"/>
      <c r="Q381" s="47"/>
    </row>
    <row r="382" spans="1:17" ht="15.75" customHeight="1">
      <c r="A382" s="47"/>
      <c r="B382" s="47"/>
      <c r="C382" s="472"/>
      <c r="D382" s="47"/>
      <c r="E382" s="47"/>
      <c r="F382" s="47"/>
      <c r="G382" s="47"/>
      <c r="H382" s="47"/>
      <c r="I382" s="47"/>
      <c r="J382" s="47"/>
      <c r="K382" s="48"/>
      <c r="L382" s="48"/>
      <c r="M382" s="47"/>
      <c r="N382" s="48"/>
      <c r="O382" s="48"/>
      <c r="P382" s="47"/>
      <c r="Q382" s="47"/>
    </row>
    <row r="383" spans="1:17" ht="15.75" customHeight="1">
      <c r="A383" s="47"/>
      <c r="B383" s="47"/>
      <c r="C383" s="472"/>
      <c r="D383" s="47"/>
      <c r="E383" s="47"/>
      <c r="F383" s="47"/>
      <c r="G383" s="47"/>
      <c r="H383" s="47"/>
      <c r="I383" s="47"/>
      <c r="J383" s="47"/>
      <c r="K383" s="48"/>
      <c r="L383" s="48"/>
      <c r="M383" s="47"/>
      <c r="N383" s="48"/>
      <c r="O383" s="48"/>
      <c r="P383" s="47"/>
      <c r="Q383" s="47"/>
    </row>
    <row r="384" spans="1:17" ht="15.75" customHeight="1">
      <c r="A384" s="47"/>
      <c r="B384" s="47"/>
      <c r="C384" s="472"/>
      <c r="D384" s="47"/>
      <c r="E384" s="47"/>
      <c r="F384" s="47"/>
      <c r="G384" s="47"/>
      <c r="H384" s="47"/>
      <c r="I384" s="47"/>
      <c r="J384" s="47"/>
      <c r="K384" s="48"/>
      <c r="L384" s="48"/>
      <c r="M384" s="47"/>
      <c r="N384" s="48"/>
      <c r="O384" s="48"/>
      <c r="P384" s="47"/>
      <c r="Q384" s="47"/>
    </row>
    <row r="385" spans="1:17" ht="15.75" customHeight="1">
      <c r="A385" s="47"/>
      <c r="B385" s="47"/>
      <c r="C385" s="472"/>
      <c r="D385" s="47"/>
      <c r="E385" s="47"/>
      <c r="F385" s="47"/>
      <c r="G385" s="47"/>
      <c r="H385" s="47"/>
      <c r="I385" s="47"/>
      <c r="J385" s="47"/>
      <c r="K385" s="48"/>
      <c r="L385" s="48"/>
      <c r="M385" s="47"/>
      <c r="N385" s="48"/>
      <c r="O385" s="48"/>
      <c r="P385" s="47"/>
      <c r="Q385" s="47"/>
    </row>
    <row r="386" spans="1:17" ht="15.75" customHeight="1">
      <c r="A386" s="47"/>
      <c r="B386" s="47"/>
      <c r="C386" s="472"/>
      <c r="D386" s="47"/>
      <c r="E386" s="47"/>
      <c r="F386" s="47"/>
      <c r="G386" s="47"/>
      <c r="H386" s="47"/>
      <c r="I386" s="47"/>
      <c r="J386" s="47"/>
      <c r="K386" s="48"/>
      <c r="L386" s="48"/>
      <c r="M386" s="47"/>
      <c r="N386" s="48"/>
      <c r="O386" s="48"/>
      <c r="P386" s="47"/>
      <c r="Q386" s="47"/>
    </row>
    <row r="387" spans="1:17" ht="15.75" customHeight="1">
      <c r="A387" s="47"/>
      <c r="B387" s="47"/>
      <c r="C387" s="472"/>
      <c r="D387" s="47"/>
      <c r="E387" s="47"/>
      <c r="F387" s="47"/>
      <c r="G387" s="47"/>
      <c r="H387" s="47"/>
      <c r="I387" s="47"/>
      <c r="J387" s="47"/>
      <c r="K387" s="48"/>
      <c r="L387" s="48"/>
      <c r="M387" s="47"/>
      <c r="N387" s="48"/>
      <c r="O387" s="48"/>
      <c r="P387" s="47"/>
      <c r="Q387" s="47"/>
    </row>
    <row r="388" spans="1:17" ht="15.75" customHeight="1">
      <c r="A388" s="47"/>
      <c r="B388" s="47"/>
      <c r="C388" s="472"/>
      <c r="D388" s="47"/>
      <c r="E388" s="47"/>
      <c r="F388" s="47"/>
      <c r="G388" s="47"/>
      <c r="H388" s="47"/>
      <c r="I388" s="47"/>
      <c r="J388" s="47"/>
      <c r="K388" s="48"/>
      <c r="L388" s="48"/>
      <c r="M388" s="47"/>
      <c r="N388" s="48"/>
      <c r="O388" s="48"/>
      <c r="P388" s="47"/>
      <c r="Q388" s="47"/>
    </row>
    <row r="389" spans="1:17" ht="15.75" customHeight="1">
      <c r="A389" s="47"/>
      <c r="B389" s="47"/>
      <c r="C389" s="472"/>
      <c r="D389" s="47"/>
      <c r="E389" s="47"/>
      <c r="F389" s="47"/>
      <c r="G389" s="47"/>
      <c r="H389" s="47"/>
      <c r="I389" s="47"/>
      <c r="J389" s="47"/>
      <c r="K389" s="48"/>
      <c r="L389" s="48"/>
      <c r="M389" s="47"/>
      <c r="N389" s="48"/>
      <c r="O389" s="48"/>
      <c r="P389" s="47"/>
      <c r="Q389" s="47"/>
    </row>
    <row r="390" spans="1:17" ht="15.75" customHeight="1">
      <c r="A390" s="47"/>
      <c r="B390" s="47"/>
      <c r="C390" s="472"/>
      <c r="D390" s="47"/>
      <c r="E390" s="47"/>
      <c r="F390" s="47"/>
      <c r="G390" s="47"/>
      <c r="H390" s="47"/>
      <c r="I390" s="47"/>
      <c r="J390" s="47"/>
      <c r="K390" s="48"/>
      <c r="L390" s="48"/>
      <c r="M390" s="47"/>
      <c r="N390" s="48"/>
      <c r="O390" s="48"/>
      <c r="P390" s="47"/>
      <c r="Q390" s="47"/>
    </row>
    <row r="391" spans="1:17" ht="15.75" customHeight="1">
      <c r="A391" s="47"/>
      <c r="B391" s="47"/>
      <c r="C391" s="472"/>
      <c r="D391" s="47"/>
      <c r="E391" s="47"/>
      <c r="F391" s="47"/>
      <c r="G391" s="47"/>
      <c r="H391" s="47"/>
      <c r="I391" s="47"/>
      <c r="J391" s="47"/>
      <c r="K391" s="48"/>
      <c r="L391" s="48"/>
      <c r="M391" s="47"/>
      <c r="N391" s="48"/>
      <c r="O391" s="48"/>
      <c r="P391" s="47"/>
      <c r="Q391" s="47"/>
    </row>
    <row r="392" spans="1:17" ht="15.75" customHeight="1">
      <c r="A392" s="47"/>
      <c r="B392" s="47"/>
      <c r="C392" s="472"/>
      <c r="D392" s="47"/>
      <c r="E392" s="47"/>
      <c r="F392" s="47"/>
      <c r="G392" s="47"/>
      <c r="H392" s="47"/>
      <c r="I392" s="47"/>
      <c r="J392" s="47"/>
      <c r="K392" s="48"/>
      <c r="L392" s="48"/>
      <c r="M392" s="47"/>
      <c r="N392" s="48"/>
      <c r="O392" s="48"/>
      <c r="P392" s="47"/>
      <c r="Q392" s="47"/>
    </row>
    <row r="393" spans="1:17" ht="15.75" customHeight="1">
      <c r="A393" s="47"/>
      <c r="B393" s="47"/>
      <c r="C393" s="472"/>
      <c r="D393" s="47"/>
      <c r="E393" s="47"/>
      <c r="F393" s="47"/>
      <c r="G393" s="47"/>
      <c r="H393" s="47"/>
      <c r="I393" s="47"/>
      <c r="J393" s="47"/>
      <c r="K393" s="48"/>
      <c r="L393" s="48"/>
      <c r="M393" s="47"/>
      <c r="N393" s="48"/>
      <c r="O393" s="48"/>
      <c r="P393" s="47"/>
      <c r="Q393" s="47"/>
    </row>
    <row r="394" spans="1:17" ht="15.75" customHeight="1">
      <c r="A394" s="47"/>
      <c r="B394" s="47"/>
      <c r="C394" s="472"/>
      <c r="D394" s="47"/>
      <c r="E394" s="47"/>
      <c r="F394" s="47"/>
      <c r="G394" s="47"/>
      <c r="H394" s="47"/>
      <c r="I394" s="47"/>
      <c r="J394" s="47"/>
      <c r="K394" s="48"/>
      <c r="L394" s="48"/>
      <c r="M394" s="47"/>
      <c r="N394" s="48"/>
      <c r="O394" s="48"/>
      <c r="P394" s="47"/>
      <c r="Q394" s="47"/>
    </row>
    <row r="395" spans="1:17" ht="15.75" customHeight="1">
      <c r="A395" s="47"/>
      <c r="B395" s="47"/>
      <c r="C395" s="472"/>
      <c r="D395" s="47"/>
      <c r="E395" s="47"/>
      <c r="F395" s="47"/>
      <c r="G395" s="47"/>
      <c r="H395" s="47"/>
      <c r="I395" s="47"/>
      <c r="J395" s="47"/>
      <c r="K395" s="48"/>
      <c r="L395" s="48"/>
      <c r="M395" s="47"/>
      <c r="N395" s="48"/>
      <c r="O395" s="48"/>
      <c r="P395" s="47"/>
      <c r="Q395" s="47"/>
    </row>
    <row r="396" spans="1:17" ht="15.75" customHeight="1">
      <c r="A396" s="47"/>
      <c r="B396" s="47"/>
      <c r="C396" s="472"/>
      <c r="D396" s="47"/>
      <c r="E396" s="47"/>
      <c r="F396" s="47"/>
      <c r="G396" s="47"/>
      <c r="H396" s="47"/>
      <c r="I396" s="47"/>
      <c r="J396" s="47"/>
      <c r="K396" s="48"/>
      <c r="L396" s="48"/>
      <c r="M396" s="47"/>
      <c r="N396" s="48"/>
      <c r="O396" s="48"/>
      <c r="P396" s="47"/>
      <c r="Q396" s="47"/>
    </row>
    <row r="397" spans="1:17" ht="15.75" customHeight="1">
      <c r="A397" s="47"/>
      <c r="B397" s="47"/>
      <c r="C397" s="472"/>
      <c r="D397" s="47"/>
      <c r="E397" s="47"/>
      <c r="F397" s="47"/>
      <c r="G397" s="47"/>
      <c r="H397" s="47"/>
      <c r="I397" s="47"/>
      <c r="J397" s="47"/>
      <c r="K397" s="48"/>
      <c r="L397" s="48"/>
      <c r="M397" s="47"/>
      <c r="N397" s="48"/>
      <c r="O397" s="48"/>
      <c r="P397" s="47"/>
      <c r="Q397" s="47"/>
    </row>
    <row r="398" spans="1:17" ht="15.75" customHeight="1">
      <c r="A398" s="47"/>
      <c r="B398" s="47"/>
      <c r="C398" s="472"/>
      <c r="D398" s="47"/>
      <c r="E398" s="47"/>
      <c r="F398" s="47"/>
      <c r="G398" s="47"/>
      <c r="H398" s="47"/>
      <c r="I398" s="47"/>
      <c r="J398" s="47"/>
      <c r="K398" s="48"/>
      <c r="L398" s="48"/>
      <c r="M398" s="47"/>
      <c r="N398" s="48"/>
      <c r="O398" s="48"/>
      <c r="P398" s="47"/>
      <c r="Q398" s="47"/>
    </row>
    <row r="399" spans="1:17" ht="15.75" customHeight="1">
      <c r="A399" s="47"/>
      <c r="B399" s="47"/>
      <c r="C399" s="472"/>
      <c r="D399" s="47"/>
      <c r="E399" s="47"/>
      <c r="F399" s="47"/>
      <c r="G399" s="47"/>
      <c r="H399" s="47"/>
      <c r="I399" s="47"/>
      <c r="J399" s="47"/>
      <c r="K399" s="48"/>
      <c r="L399" s="48"/>
      <c r="M399" s="47"/>
      <c r="N399" s="48"/>
      <c r="O399" s="48"/>
      <c r="P399" s="47"/>
      <c r="Q399" s="47"/>
    </row>
    <row r="400" spans="1:17" ht="15.75" customHeight="1">
      <c r="A400" s="47"/>
      <c r="B400" s="47"/>
      <c r="C400" s="472"/>
      <c r="D400" s="47"/>
      <c r="E400" s="47"/>
      <c r="F400" s="47"/>
      <c r="G400" s="47"/>
      <c r="H400" s="47"/>
      <c r="I400" s="47"/>
      <c r="J400" s="47"/>
      <c r="K400" s="48"/>
      <c r="L400" s="48"/>
      <c r="M400" s="47"/>
      <c r="N400" s="48"/>
      <c r="O400" s="48"/>
      <c r="P400" s="47"/>
      <c r="Q400" s="47"/>
    </row>
    <row r="401" spans="1:17" ht="15.75" customHeight="1">
      <c r="A401" s="47"/>
      <c r="B401" s="47"/>
      <c r="C401" s="472"/>
      <c r="D401" s="47"/>
      <c r="E401" s="47"/>
      <c r="F401" s="47"/>
      <c r="G401" s="47"/>
      <c r="H401" s="47"/>
      <c r="I401" s="47"/>
      <c r="J401" s="47"/>
      <c r="K401" s="48"/>
      <c r="L401" s="48"/>
      <c r="M401" s="47"/>
      <c r="N401" s="48"/>
      <c r="O401" s="48"/>
      <c r="P401" s="47"/>
      <c r="Q401" s="47"/>
    </row>
    <row r="402" spans="1:17" ht="15.75" customHeight="1">
      <c r="A402" s="47"/>
      <c r="B402" s="47"/>
      <c r="C402" s="472"/>
      <c r="D402" s="47"/>
      <c r="E402" s="47"/>
      <c r="F402" s="47"/>
      <c r="G402" s="47"/>
      <c r="H402" s="47"/>
      <c r="I402" s="47"/>
      <c r="J402" s="47"/>
      <c r="K402" s="48"/>
      <c r="L402" s="48"/>
      <c r="M402" s="47"/>
      <c r="N402" s="48"/>
      <c r="O402" s="48"/>
      <c r="P402" s="47"/>
      <c r="Q402" s="47"/>
    </row>
    <row r="403" spans="1:17" ht="15.75" customHeight="1">
      <c r="A403" s="47"/>
      <c r="B403" s="47"/>
      <c r="C403" s="472"/>
      <c r="D403" s="47"/>
      <c r="E403" s="47"/>
      <c r="F403" s="47"/>
      <c r="G403" s="47"/>
      <c r="H403" s="47"/>
      <c r="I403" s="47"/>
      <c r="J403" s="47"/>
      <c r="K403" s="48"/>
      <c r="L403" s="48"/>
      <c r="M403" s="47"/>
      <c r="N403" s="48"/>
      <c r="O403" s="48"/>
      <c r="P403" s="47"/>
      <c r="Q403" s="47"/>
    </row>
    <row r="404" spans="1:17" ht="15.75" customHeight="1">
      <c r="A404" s="47"/>
      <c r="B404" s="47"/>
      <c r="C404" s="472"/>
      <c r="D404" s="47"/>
      <c r="E404" s="47"/>
      <c r="F404" s="47"/>
      <c r="G404" s="47"/>
      <c r="H404" s="47"/>
      <c r="I404" s="47"/>
      <c r="J404" s="47"/>
      <c r="K404" s="48"/>
      <c r="L404" s="48"/>
      <c r="M404" s="47"/>
      <c r="N404" s="48"/>
      <c r="O404" s="48"/>
      <c r="P404" s="47"/>
      <c r="Q404" s="47"/>
    </row>
    <row r="405" spans="1:17" ht="15.75" customHeight="1">
      <c r="A405" s="47"/>
      <c r="B405" s="47"/>
      <c r="C405" s="472"/>
      <c r="D405" s="47"/>
      <c r="E405" s="47"/>
      <c r="F405" s="47"/>
      <c r="G405" s="47"/>
      <c r="H405" s="47"/>
      <c r="I405" s="47"/>
      <c r="J405" s="47"/>
      <c r="K405" s="48"/>
      <c r="L405" s="48"/>
      <c r="M405" s="47"/>
      <c r="N405" s="48"/>
      <c r="O405" s="48"/>
      <c r="P405" s="47"/>
      <c r="Q405" s="47"/>
    </row>
    <row r="406" spans="1:17" ht="15.75" customHeight="1">
      <c r="A406" s="47"/>
      <c r="B406" s="47"/>
      <c r="C406" s="472"/>
      <c r="D406" s="47"/>
      <c r="E406" s="47"/>
      <c r="F406" s="47"/>
      <c r="G406" s="47"/>
      <c r="H406" s="47"/>
      <c r="I406" s="47"/>
      <c r="J406" s="47"/>
      <c r="K406" s="48"/>
      <c r="L406" s="48"/>
      <c r="M406" s="47"/>
      <c r="N406" s="48"/>
      <c r="O406" s="48"/>
      <c r="P406" s="47"/>
      <c r="Q406" s="47"/>
    </row>
    <row r="407" spans="1:17" ht="15.75" customHeight="1">
      <c r="A407" s="47"/>
      <c r="B407" s="47"/>
      <c r="C407" s="472"/>
      <c r="D407" s="47"/>
      <c r="E407" s="47"/>
      <c r="F407" s="47"/>
      <c r="G407" s="47"/>
      <c r="H407" s="47"/>
      <c r="I407" s="47"/>
      <c r="J407" s="47"/>
      <c r="K407" s="48"/>
      <c r="L407" s="48"/>
      <c r="M407" s="47"/>
      <c r="N407" s="48"/>
      <c r="O407" s="48"/>
      <c r="P407" s="47"/>
      <c r="Q407" s="47"/>
    </row>
    <row r="408" spans="1:17" ht="15.75" customHeight="1">
      <c r="A408" s="47"/>
      <c r="B408" s="47"/>
      <c r="C408" s="472"/>
      <c r="D408" s="47"/>
      <c r="E408" s="47"/>
      <c r="F408" s="47"/>
      <c r="G408" s="47"/>
      <c r="H408" s="47"/>
      <c r="I408" s="47"/>
      <c r="J408" s="47"/>
      <c r="K408" s="48"/>
      <c r="L408" s="48"/>
      <c r="M408" s="47"/>
      <c r="N408" s="48"/>
      <c r="O408" s="48"/>
      <c r="P408" s="47"/>
      <c r="Q408" s="47"/>
    </row>
    <row r="409" spans="1:17" ht="15.75" customHeight="1">
      <c r="A409" s="47"/>
      <c r="B409" s="47"/>
      <c r="C409" s="472"/>
      <c r="D409" s="47"/>
      <c r="E409" s="47"/>
      <c r="F409" s="47"/>
      <c r="G409" s="47"/>
      <c r="H409" s="47"/>
      <c r="I409" s="47"/>
      <c r="J409" s="47"/>
      <c r="K409" s="48"/>
      <c r="L409" s="48"/>
      <c r="M409" s="47"/>
      <c r="N409" s="48"/>
      <c r="O409" s="48"/>
      <c r="P409" s="47"/>
      <c r="Q409" s="47"/>
    </row>
    <row r="410" spans="1:17" ht="15.75" customHeight="1">
      <c r="A410" s="47"/>
      <c r="B410" s="47"/>
      <c r="C410" s="472"/>
      <c r="D410" s="47"/>
      <c r="E410" s="47"/>
      <c r="F410" s="47"/>
      <c r="G410" s="47"/>
      <c r="H410" s="47"/>
      <c r="I410" s="47"/>
      <c r="J410" s="47"/>
      <c r="K410" s="48"/>
      <c r="L410" s="48"/>
      <c r="M410" s="47"/>
      <c r="N410" s="48"/>
      <c r="O410" s="48"/>
      <c r="P410" s="47"/>
      <c r="Q410" s="47"/>
    </row>
    <row r="411" spans="1:17" ht="15.75" customHeight="1">
      <c r="A411" s="47"/>
      <c r="B411" s="47"/>
      <c r="C411" s="472"/>
      <c r="D411" s="47"/>
      <c r="E411" s="47"/>
      <c r="F411" s="47"/>
      <c r="G411" s="47"/>
      <c r="H411" s="47"/>
      <c r="I411" s="47"/>
      <c r="J411" s="47"/>
      <c r="K411" s="48"/>
      <c r="L411" s="48"/>
      <c r="M411" s="47"/>
      <c r="N411" s="48"/>
      <c r="O411" s="48"/>
      <c r="P411" s="47"/>
      <c r="Q411" s="47"/>
    </row>
    <row r="412" spans="1:17" ht="15.75" customHeight="1">
      <c r="A412" s="47"/>
      <c r="B412" s="47"/>
      <c r="C412" s="472"/>
      <c r="D412" s="47"/>
      <c r="E412" s="47"/>
      <c r="F412" s="47"/>
      <c r="G412" s="47"/>
      <c r="H412" s="47"/>
      <c r="I412" s="47"/>
      <c r="J412" s="47"/>
      <c r="K412" s="48"/>
      <c r="L412" s="48"/>
      <c r="M412" s="47"/>
      <c r="N412" s="48"/>
      <c r="O412" s="48"/>
      <c r="P412" s="47"/>
      <c r="Q412" s="47"/>
    </row>
    <row r="413" spans="1:17" ht="15.75" customHeight="1">
      <c r="A413" s="47"/>
      <c r="B413" s="47"/>
      <c r="C413" s="472"/>
      <c r="D413" s="47"/>
      <c r="E413" s="47"/>
      <c r="F413" s="47"/>
      <c r="G413" s="47"/>
      <c r="H413" s="47"/>
      <c r="I413" s="47"/>
      <c r="J413" s="47"/>
      <c r="K413" s="48"/>
      <c r="L413" s="48"/>
      <c r="M413" s="47"/>
      <c r="N413" s="48"/>
      <c r="O413" s="48"/>
      <c r="P413" s="47"/>
      <c r="Q413" s="47"/>
    </row>
    <row r="414" spans="1:17" ht="15.75" customHeight="1">
      <c r="A414" s="47"/>
      <c r="B414" s="47"/>
      <c r="C414" s="472"/>
      <c r="D414" s="47"/>
      <c r="E414" s="47"/>
      <c r="F414" s="47"/>
      <c r="G414" s="47"/>
      <c r="H414" s="47"/>
      <c r="I414" s="47"/>
      <c r="J414" s="47"/>
      <c r="K414" s="48"/>
      <c r="L414" s="48"/>
      <c r="M414" s="47"/>
      <c r="N414" s="48"/>
      <c r="O414" s="48"/>
      <c r="P414" s="47"/>
      <c r="Q414" s="47"/>
    </row>
    <row r="415" spans="1:17" ht="15.75" customHeight="1">
      <c r="A415" s="47"/>
      <c r="B415" s="47"/>
      <c r="C415" s="472"/>
      <c r="D415" s="47"/>
      <c r="E415" s="47"/>
      <c r="F415" s="47"/>
      <c r="G415" s="47"/>
      <c r="H415" s="47"/>
      <c r="I415" s="47"/>
      <c r="J415" s="47"/>
      <c r="K415" s="48"/>
      <c r="L415" s="48"/>
      <c r="M415" s="47"/>
      <c r="N415" s="48"/>
      <c r="O415" s="48"/>
      <c r="P415" s="47"/>
      <c r="Q415" s="47"/>
    </row>
    <row r="416" spans="1:17" ht="15.75" customHeight="1">
      <c r="A416" s="47"/>
      <c r="B416" s="47"/>
      <c r="C416" s="472"/>
      <c r="D416" s="47"/>
      <c r="E416" s="47"/>
      <c r="F416" s="47"/>
      <c r="G416" s="47"/>
      <c r="H416" s="47"/>
      <c r="I416" s="47"/>
      <c r="J416" s="47"/>
      <c r="K416" s="48"/>
      <c r="L416" s="48"/>
      <c r="M416" s="47"/>
      <c r="N416" s="48"/>
      <c r="O416" s="48"/>
      <c r="P416" s="47"/>
      <c r="Q416" s="47"/>
    </row>
    <row r="417" spans="1:17" ht="15.75" customHeight="1">
      <c r="A417" s="47"/>
      <c r="B417" s="47"/>
      <c r="C417" s="472"/>
      <c r="D417" s="47"/>
      <c r="E417" s="47"/>
      <c r="F417" s="47"/>
      <c r="G417" s="47"/>
      <c r="H417" s="47"/>
      <c r="I417" s="47"/>
      <c r="J417" s="47"/>
      <c r="K417" s="48"/>
      <c r="L417" s="48"/>
      <c r="M417" s="47"/>
      <c r="N417" s="48"/>
      <c r="O417" s="48"/>
      <c r="P417" s="47"/>
      <c r="Q417" s="47"/>
    </row>
    <row r="418" spans="1:17" ht="15.75" customHeight="1">
      <c r="A418" s="47"/>
      <c r="B418" s="47"/>
      <c r="C418" s="472"/>
      <c r="D418" s="47"/>
      <c r="E418" s="47"/>
      <c r="F418" s="47"/>
      <c r="G418" s="47"/>
      <c r="H418" s="47"/>
      <c r="I418" s="47"/>
      <c r="J418" s="47"/>
      <c r="K418" s="48"/>
      <c r="L418" s="48"/>
      <c r="M418" s="47"/>
      <c r="N418" s="48"/>
      <c r="O418" s="48"/>
      <c r="P418" s="47"/>
      <c r="Q418" s="47"/>
    </row>
    <row r="419" spans="1:17" ht="15.75" customHeight="1">
      <c r="A419" s="47"/>
      <c r="B419" s="47"/>
      <c r="C419" s="472"/>
      <c r="D419" s="47"/>
      <c r="E419" s="47"/>
      <c r="F419" s="47"/>
      <c r="G419" s="47"/>
      <c r="H419" s="47"/>
      <c r="I419" s="47"/>
      <c r="J419" s="47"/>
      <c r="K419" s="48"/>
      <c r="L419" s="48"/>
      <c r="M419" s="47"/>
      <c r="N419" s="48"/>
      <c r="O419" s="48"/>
      <c r="P419" s="47"/>
      <c r="Q419" s="47"/>
    </row>
    <row r="420" spans="1:17" ht="15.75" customHeight="1">
      <c r="A420" s="47"/>
      <c r="B420" s="47"/>
      <c r="C420" s="472"/>
      <c r="D420" s="47"/>
      <c r="E420" s="47"/>
      <c r="F420" s="47"/>
      <c r="G420" s="47"/>
      <c r="H420" s="47"/>
      <c r="I420" s="47"/>
      <c r="J420" s="47"/>
      <c r="K420" s="48"/>
      <c r="L420" s="48"/>
      <c r="M420" s="47"/>
      <c r="N420" s="48"/>
      <c r="O420" s="48"/>
      <c r="P420" s="47"/>
      <c r="Q420" s="47"/>
    </row>
    <row r="421" spans="1:17" ht="15.75" customHeight="1">
      <c r="A421" s="47"/>
      <c r="B421" s="47"/>
      <c r="C421" s="472"/>
      <c r="D421" s="47"/>
      <c r="E421" s="47"/>
      <c r="F421" s="47"/>
      <c r="G421" s="47"/>
      <c r="H421" s="47"/>
      <c r="I421" s="47"/>
      <c r="J421" s="47"/>
      <c r="K421" s="48"/>
      <c r="L421" s="48"/>
      <c r="M421" s="47"/>
      <c r="N421" s="48"/>
      <c r="O421" s="48"/>
      <c r="P421" s="47"/>
      <c r="Q421" s="47"/>
    </row>
    <row r="422" spans="1:17" ht="15.75" customHeight="1">
      <c r="A422" s="47"/>
      <c r="B422" s="47"/>
      <c r="C422" s="472"/>
      <c r="D422" s="47"/>
      <c r="E422" s="47"/>
      <c r="F422" s="47"/>
      <c r="G422" s="47"/>
      <c r="H422" s="47"/>
      <c r="I422" s="47"/>
      <c r="J422" s="47"/>
      <c r="K422" s="48"/>
      <c r="L422" s="48"/>
      <c r="M422" s="47"/>
      <c r="N422" s="48"/>
      <c r="O422" s="48"/>
      <c r="P422" s="47"/>
      <c r="Q422" s="47"/>
    </row>
    <row r="423" spans="1:17" ht="15.75" customHeight="1">
      <c r="A423" s="47"/>
      <c r="B423" s="47"/>
      <c r="C423" s="472"/>
      <c r="D423" s="47"/>
      <c r="E423" s="47"/>
      <c r="F423" s="47"/>
      <c r="G423" s="47"/>
      <c r="H423" s="47"/>
      <c r="I423" s="47"/>
      <c r="J423" s="47"/>
      <c r="K423" s="48"/>
      <c r="L423" s="48"/>
      <c r="M423" s="47"/>
      <c r="N423" s="48"/>
      <c r="O423" s="48"/>
      <c r="P423" s="47"/>
      <c r="Q423" s="47"/>
    </row>
    <row r="424" spans="1:17" ht="15.75" customHeight="1">
      <c r="A424" s="47"/>
      <c r="B424" s="47"/>
      <c r="C424" s="472"/>
      <c r="D424" s="47"/>
      <c r="E424" s="47"/>
      <c r="F424" s="47"/>
      <c r="G424" s="47"/>
      <c r="H424" s="47"/>
      <c r="I424" s="47"/>
      <c r="J424" s="47"/>
      <c r="K424" s="48"/>
      <c r="L424" s="48"/>
      <c r="M424" s="47"/>
      <c r="N424" s="48"/>
      <c r="O424" s="48"/>
      <c r="P424" s="47"/>
      <c r="Q424" s="47"/>
    </row>
    <row r="425" spans="1:17" ht="15.75" customHeight="1">
      <c r="A425" s="47"/>
      <c r="B425" s="47"/>
      <c r="C425" s="472"/>
      <c r="D425" s="47"/>
      <c r="E425" s="47"/>
      <c r="F425" s="47"/>
      <c r="G425" s="47"/>
      <c r="H425" s="47"/>
      <c r="I425" s="47"/>
      <c r="J425" s="47"/>
      <c r="K425" s="48"/>
      <c r="L425" s="48"/>
      <c r="M425" s="47"/>
      <c r="N425" s="48"/>
      <c r="O425" s="48"/>
      <c r="P425" s="47"/>
      <c r="Q425" s="47"/>
    </row>
    <row r="426" spans="1:17" ht="15.75" customHeight="1">
      <c r="A426" s="47"/>
      <c r="B426" s="47"/>
      <c r="C426" s="472"/>
      <c r="D426" s="47"/>
      <c r="E426" s="47"/>
      <c r="F426" s="47"/>
      <c r="G426" s="47"/>
      <c r="H426" s="47"/>
      <c r="I426" s="47"/>
      <c r="J426" s="47"/>
      <c r="K426" s="48"/>
      <c r="L426" s="48"/>
      <c r="M426" s="47"/>
      <c r="N426" s="48"/>
      <c r="O426" s="48"/>
      <c r="P426" s="47"/>
      <c r="Q426" s="47"/>
    </row>
    <row r="427" spans="1:17" ht="15.75" customHeight="1">
      <c r="A427" s="47"/>
      <c r="B427" s="47"/>
      <c r="C427" s="472"/>
      <c r="D427" s="47"/>
      <c r="E427" s="47"/>
      <c r="F427" s="47"/>
      <c r="G427" s="47"/>
      <c r="H427" s="47"/>
      <c r="I427" s="47"/>
      <c r="J427" s="47"/>
      <c r="K427" s="48"/>
      <c r="L427" s="48"/>
      <c r="M427" s="47"/>
      <c r="N427" s="48"/>
      <c r="O427" s="48"/>
      <c r="P427" s="47"/>
      <c r="Q427" s="47"/>
    </row>
    <row r="428" spans="1:17" ht="15.75" customHeight="1">
      <c r="A428" s="47"/>
      <c r="B428" s="47"/>
      <c r="C428" s="472"/>
      <c r="D428" s="47"/>
      <c r="E428" s="47"/>
      <c r="F428" s="47"/>
      <c r="G428" s="47"/>
      <c r="H428" s="47"/>
      <c r="I428" s="47"/>
      <c r="J428" s="47"/>
      <c r="K428" s="48"/>
      <c r="L428" s="48"/>
      <c r="M428" s="47"/>
      <c r="N428" s="48"/>
      <c r="O428" s="48"/>
      <c r="P428" s="47"/>
      <c r="Q428" s="47"/>
    </row>
    <row r="429" spans="1:17" ht="15.75" customHeight="1">
      <c r="A429" s="47"/>
      <c r="B429" s="47"/>
      <c r="C429" s="472"/>
      <c r="D429" s="47"/>
      <c r="E429" s="47"/>
      <c r="F429" s="47"/>
      <c r="G429" s="47"/>
      <c r="H429" s="47"/>
      <c r="I429" s="47"/>
      <c r="J429" s="47"/>
      <c r="K429" s="48"/>
      <c r="L429" s="48"/>
      <c r="M429" s="47"/>
      <c r="N429" s="48"/>
      <c r="O429" s="48"/>
      <c r="P429" s="47"/>
      <c r="Q429" s="47"/>
    </row>
    <row r="430" spans="1:17" ht="15.75" customHeight="1">
      <c r="A430" s="47"/>
      <c r="B430" s="47"/>
      <c r="C430" s="472"/>
      <c r="D430" s="47"/>
      <c r="E430" s="47"/>
      <c r="F430" s="47"/>
      <c r="G430" s="47"/>
      <c r="H430" s="47"/>
      <c r="I430" s="47"/>
      <c r="J430" s="47"/>
      <c r="K430" s="48"/>
      <c r="L430" s="48"/>
      <c r="M430" s="47"/>
      <c r="N430" s="48"/>
      <c r="O430" s="48"/>
      <c r="P430" s="47"/>
      <c r="Q430" s="47"/>
    </row>
    <row r="431" spans="1:17" ht="15.75" customHeight="1">
      <c r="A431" s="47"/>
      <c r="B431" s="47"/>
      <c r="C431" s="472"/>
      <c r="D431" s="47"/>
      <c r="E431" s="47"/>
      <c r="F431" s="47"/>
      <c r="G431" s="47"/>
      <c r="H431" s="47"/>
      <c r="I431" s="47"/>
      <c r="J431" s="47"/>
      <c r="K431" s="48"/>
      <c r="L431" s="48"/>
      <c r="M431" s="47"/>
      <c r="N431" s="48"/>
      <c r="O431" s="48"/>
      <c r="P431" s="47"/>
      <c r="Q431" s="47"/>
    </row>
    <row r="432" spans="1:17" ht="15.75" customHeight="1">
      <c r="A432" s="47"/>
      <c r="B432" s="47"/>
      <c r="C432" s="472"/>
      <c r="D432" s="47"/>
      <c r="E432" s="47"/>
      <c r="F432" s="47"/>
      <c r="G432" s="47"/>
      <c r="H432" s="47"/>
      <c r="I432" s="47"/>
      <c r="J432" s="47"/>
      <c r="K432" s="48"/>
      <c r="L432" s="48"/>
      <c r="M432" s="47"/>
      <c r="N432" s="48"/>
      <c r="O432" s="48"/>
      <c r="P432" s="47"/>
      <c r="Q432" s="47"/>
    </row>
    <row r="433" spans="1:17" ht="15.75" customHeight="1">
      <c r="A433" s="47"/>
      <c r="B433" s="47"/>
      <c r="C433" s="472"/>
      <c r="D433" s="47"/>
      <c r="E433" s="47"/>
      <c r="F433" s="47"/>
      <c r="G433" s="47"/>
      <c r="H433" s="47"/>
      <c r="I433" s="47"/>
      <c r="J433" s="47"/>
      <c r="K433" s="48"/>
      <c r="L433" s="48"/>
      <c r="M433" s="47"/>
      <c r="N433" s="48"/>
      <c r="O433" s="48"/>
      <c r="P433" s="47"/>
      <c r="Q433" s="47"/>
    </row>
    <row r="434" spans="1:17" ht="15.75" customHeight="1">
      <c r="A434" s="47"/>
      <c r="B434" s="47"/>
      <c r="C434" s="472"/>
      <c r="D434" s="47"/>
      <c r="E434" s="47"/>
      <c r="F434" s="47"/>
      <c r="G434" s="47"/>
      <c r="H434" s="47"/>
      <c r="I434" s="47"/>
      <c r="J434" s="47"/>
      <c r="K434" s="48"/>
      <c r="L434" s="48"/>
      <c r="M434" s="47"/>
      <c r="N434" s="48"/>
      <c r="O434" s="48"/>
      <c r="P434" s="47"/>
      <c r="Q434" s="47"/>
    </row>
    <row r="435" spans="1:17" ht="15.75" customHeight="1">
      <c r="A435" s="47"/>
      <c r="B435" s="47"/>
      <c r="C435" s="472"/>
      <c r="D435" s="47"/>
      <c r="E435" s="47"/>
      <c r="F435" s="47"/>
      <c r="G435" s="47"/>
      <c r="H435" s="47"/>
      <c r="I435" s="47"/>
      <c r="J435" s="47"/>
      <c r="K435" s="48"/>
      <c r="L435" s="48"/>
      <c r="M435" s="47"/>
      <c r="N435" s="48"/>
      <c r="O435" s="48"/>
      <c r="P435" s="47"/>
      <c r="Q435" s="47"/>
    </row>
    <row r="436" spans="1:17" ht="15.75" customHeight="1">
      <c r="A436" s="47"/>
      <c r="B436" s="47"/>
      <c r="C436" s="472"/>
      <c r="D436" s="47"/>
      <c r="E436" s="47"/>
      <c r="F436" s="47"/>
      <c r="G436" s="47"/>
      <c r="H436" s="47"/>
      <c r="I436" s="47"/>
      <c r="J436" s="47"/>
      <c r="K436" s="48"/>
      <c r="L436" s="48"/>
      <c r="M436" s="47"/>
      <c r="N436" s="48"/>
      <c r="O436" s="48"/>
      <c r="P436" s="47"/>
      <c r="Q436" s="47"/>
    </row>
    <row r="437" spans="1:17" ht="15.75" customHeight="1">
      <c r="A437" s="47"/>
      <c r="B437" s="47"/>
      <c r="C437" s="472"/>
      <c r="D437" s="47"/>
      <c r="E437" s="47"/>
      <c r="F437" s="47"/>
      <c r="G437" s="47"/>
      <c r="H437" s="47"/>
      <c r="I437" s="47"/>
      <c r="J437" s="47"/>
      <c r="K437" s="48"/>
      <c r="L437" s="48"/>
      <c r="M437" s="47"/>
      <c r="N437" s="48"/>
      <c r="O437" s="48"/>
      <c r="P437" s="47"/>
      <c r="Q437" s="47"/>
    </row>
    <row r="438" spans="1:17" ht="15.75" customHeight="1">
      <c r="A438" s="47"/>
      <c r="B438" s="47"/>
      <c r="C438" s="472"/>
      <c r="D438" s="47"/>
      <c r="E438" s="47"/>
      <c r="F438" s="47"/>
      <c r="G438" s="47"/>
      <c r="H438" s="47"/>
      <c r="I438" s="47"/>
      <c r="J438" s="47"/>
      <c r="K438" s="48"/>
      <c r="L438" s="48"/>
      <c r="M438" s="47"/>
      <c r="N438" s="48"/>
      <c r="O438" s="48"/>
      <c r="P438" s="47"/>
      <c r="Q438" s="47"/>
    </row>
    <row r="439" spans="1:17" ht="15.75" customHeight="1">
      <c r="A439" s="47"/>
      <c r="B439" s="47"/>
      <c r="C439" s="472"/>
      <c r="D439" s="47"/>
      <c r="E439" s="47"/>
      <c r="F439" s="47"/>
      <c r="G439" s="47"/>
      <c r="H439" s="47"/>
      <c r="I439" s="47"/>
      <c r="J439" s="47"/>
      <c r="K439" s="48"/>
      <c r="L439" s="48"/>
      <c r="M439" s="47"/>
      <c r="N439" s="48"/>
      <c r="O439" s="48"/>
      <c r="P439" s="47"/>
      <c r="Q439" s="47"/>
    </row>
    <row r="440" spans="1:17" ht="15.75" customHeight="1">
      <c r="A440" s="47"/>
      <c r="B440" s="47"/>
      <c r="C440" s="472"/>
      <c r="D440" s="47"/>
      <c r="E440" s="47"/>
      <c r="F440" s="47"/>
      <c r="G440" s="47"/>
      <c r="H440" s="47"/>
      <c r="I440" s="47"/>
      <c r="J440" s="47"/>
      <c r="K440" s="48"/>
      <c r="L440" s="48"/>
      <c r="M440" s="47"/>
      <c r="N440" s="48"/>
      <c r="O440" s="48"/>
      <c r="P440" s="47"/>
      <c r="Q440" s="47"/>
    </row>
    <row r="441" spans="1:17" ht="15.75" customHeight="1">
      <c r="A441" s="47"/>
      <c r="B441" s="47"/>
      <c r="C441" s="472"/>
      <c r="D441" s="47"/>
      <c r="E441" s="47"/>
      <c r="F441" s="47"/>
      <c r="G441" s="47"/>
      <c r="H441" s="47"/>
      <c r="I441" s="47"/>
      <c r="J441" s="47"/>
      <c r="K441" s="48"/>
      <c r="L441" s="48"/>
      <c r="M441" s="47"/>
      <c r="N441" s="48"/>
      <c r="O441" s="48"/>
      <c r="P441" s="47"/>
      <c r="Q441" s="47"/>
    </row>
    <row r="442" spans="1:17" ht="15.75" customHeight="1">
      <c r="A442" s="47"/>
      <c r="B442" s="47"/>
      <c r="C442" s="472"/>
      <c r="D442" s="47"/>
      <c r="E442" s="47"/>
      <c r="F442" s="47"/>
      <c r="G442" s="47"/>
      <c r="H442" s="47"/>
      <c r="I442" s="47"/>
      <c r="J442" s="47"/>
      <c r="K442" s="48"/>
      <c r="L442" s="48"/>
      <c r="M442" s="47"/>
      <c r="N442" s="48"/>
      <c r="O442" s="48"/>
      <c r="P442" s="47"/>
      <c r="Q442" s="47"/>
    </row>
    <row r="443" spans="1:17" ht="15.75" customHeight="1">
      <c r="A443" s="47"/>
      <c r="B443" s="47"/>
      <c r="C443" s="472"/>
      <c r="D443" s="47"/>
      <c r="E443" s="47"/>
      <c r="F443" s="47"/>
      <c r="G443" s="47"/>
      <c r="H443" s="47"/>
      <c r="I443" s="47"/>
      <c r="J443" s="47"/>
      <c r="K443" s="48"/>
      <c r="L443" s="48"/>
      <c r="M443" s="47"/>
      <c r="N443" s="48"/>
      <c r="O443" s="48"/>
      <c r="P443" s="47"/>
      <c r="Q443" s="47"/>
    </row>
    <row r="444" spans="1:17" ht="15.75" customHeight="1">
      <c r="A444" s="47"/>
      <c r="B444" s="47"/>
      <c r="C444" s="472"/>
      <c r="D444" s="47"/>
      <c r="E444" s="47"/>
      <c r="F444" s="47"/>
      <c r="G444" s="47"/>
      <c r="H444" s="47"/>
      <c r="I444" s="47"/>
      <c r="J444" s="47"/>
      <c r="K444" s="48"/>
      <c r="L444" s="48"/>
      <c r="M444" s="47"/>
      <c r="N444" s="48"/>
      <c r="O444" s="48"/>
      <c r="P444" s="47"/>
      <c r="Q444" s="47"/>
    </row>
    <row r="445" spans="1:17" ht="15.75" customHeight="1">
      <c r="A445" s="47"/>
      <c r="B445" s="47"/>
      <c r="C445" s="472"/>
      <c r="D445" s="47"/>
      <c r="E445" s="47"/>
      <c r="F445" s="47"/>
      <c r="G445" s="47"/>
      <c r="H445" s="47"/>
      <c r="I445" s="47"/>
      <c r="J445" s="47"/>
      <c r="K445" s="48"/>
      <c r="L445" s="48"/>
      <c r="M445" s="47"/>
      <c r="N445" s="48"/>
      <c r="O445" s="48"/>
      <c r="P445" s="47"/>
      <c r="Q445" s="47"/>
    </row>
    <row r="446" spans="1:17" ht="15.75" customHeight="1">
      <c r="A446" s="47"/>
      <c r="B446" s="47"/>
      <c r="C446" s="472"/>
      <c r="D446" s="47"/>
      <c r="E446" s="47"/>
      <c r="F446" s="47"/>
      <c r="G446" s="47"/>
      <c r="H446" s="47"/>
      <c r="I446" s="47"/>
      <c r="J446" s="47"/>
      <c r="K446" s="48"/>
      <c r="L446" s="48"/>
      <c r="M446" s="47"/>
      <c r="N446" s="48"/>
      <c r="O446" s="48"/>
      <c r="P446" s="47"/>
      <c r="Q446" s="47"/>
    </row>
    <row r="447" spans="1:17" ht="15.75" customHeight="1">
      <c r="A447" s="47"/>
      <c r="B447" s="47"/>
      <c r="C447" s="472"/>
      <c r="D447" s="47"/>
      <c r="E447" s="47"/>
      <c r="F447" s="47"/>
      <c r="G447" s="47"/>
      <c r="H447" s="47"/>
      <c r="I447" s="47"/>
      <c r="J447" s="47"/>
      <c r="K447" s="48"/>
      <c r="L447" s="48"/>
      <c r="M447" s="47"/>
      <c r="N447" s="48"/>
      <c r="O447" s="48"/>
      <c r="P447" s="47"/>
      <c r="Q447" s="47"/>
    </row>
    <row r="448" spans="1:17" ht="15.75" customHeight="1">
      <c r="A448" s="47"/>
      <c r="B448" s="47"/>
      <c r="C448" s="472"/>
      <c r="D448" s="47"/>
      <c r="E448" s="47"/>
      <c r="F448" s="47"/>
      <c r="G448" s="47"/>
      <c r="H448" s="47"/>
      <c r="I448" s="47"/>
      <c r="J448" s="47"/>
      <c r="K448" s="48"/>
      <c r="L448" s="48"/>
      <c r="M448" s="47"/>
      <c r="N448" s="48"/>
      <c r="O448" s="48"/>
      <c r="P448" s="47"/>
      <c r="Q448" s="47"/>
    </row>
    <row r="449" spans="1:17" ht="15.75" customHeight="1">
      <c r="A449" s="47"/>
      <c r="B449" s="47"/>
      <c r="C449" s="472"/>
      <c r="D449" s="47"/>
      <c r="E449" s="47"/>
      <c r="F449" s="47"/>
      <c r="G449" s="47"/>
      <c r="H449" s="47"/>
      <c r="I449" s="47"/>
      <c r="J449" s="47"/>
      <c r="K449" s="48"/>
      <c r="L449" s="48"/>
      <c r="M449" s="47"/>
      <c r="N449" s="48"/>
      <c r="O449" s="48"/>
      <c r="P449" s="47"/>
      <c r="Q449" s="47"/>
    </row>
    <row r="450" spans="1:17" ht="15.75" customHeight="1">
      <c r="A450" s="47"/>
      <c r="B450" s="47"/>
      <c r="C450" s="472"/>
      <c r="D450" s="47"/>
      <c r="E450" s="47"/>
      <c r="F450" s="47"/>
      <c r="G450" s="47"/>
      <c r="H450" s="47"/>
      <c r="I450" s="47"/>
      <c r="J450" s="47"/>
      <c r="K450" s="48"/>
      <c r="L450" s="48"/>
      <c r="M450" s="47"/>
      <c r="N450" s="48"/>
      <c r="O450" s="48"/>
      <c r="P450" s="47"/>
      <c r="Q450" s="47"/>
    </row>
    <row r="451" spans="1:17" ht="15.75" customHeight="1">
      <c r="A451" s="47"/>
      <c r="B451" s="47"/>
      <c r="C451" s="472"/>
      <c r="D451" s="47"/>
      <c r="E451" s="47"/>
      <c r="F451" s="47"/>
      <c r="G451" s="47"/>
      <c r="H451" s="47"/>
      <c r="I451" s="47"/>
      <c r="J451" s="47"/>
      <c r="K451" s="48"/>
      <c r="L451" s="48"/>
      <c r="M451" s="47"/>
      <c r="N451" s="48"/>
      <c r="O451" s="48"/>
      <c r="P451" s="47"/>
      <c r="Q451" s="47"/>
    </row>
    <row r="452" spans="1:17" ht="15.75" customHeight="1">
      <c r="A452" s="47"/>
      <c r="B452" s="47"/>
      <c r="C452" s="472"/>
      <c r="D452" s="47"/>
      <c r="E452" s="47"/>
      <c r="F452" s="47"/>
      <c r="G452" s="47"/>
      <c r="H452" s="47"/>
      <c r="I452" s="47"/>
      <c r="J452" s="47"/>
      <c r="K452" s="48"/>
      <c r="L452" s="48"/>
      <c r="M452" s="47"/>
      <c r="N452" s="48"/>
      <c r="O452" s="48"/>
      <c r="P452" s="47"/>
      <c r="Q452" s="47"/>
    </row>
    <row r="453" spans="1:17" ht="15.75" customHeight="1">
      <c r="A453" s="47"/>
      <c r="B453" s="47"/>
      <c r="C453" s="472"/>
      <c r="D453" s="47"/>
      <c r="E453" s="47"/>
      <c r="F453" s="47"/>
      <c r="G453" s="47"/>
      <c r="H453" s="47"/>
      <c r="I453" s="47"/>
      <c r="J453" s="47"/>
      <c r="K453" s="48"/>
      <c r="L453" s="48"/>
      <c r="M453" s="47"/>
      <c r="N453" s="48"/>
      <c r="O453" s="48"/>
      <c r="P453" s="47"/>
      <c r="Q453" s="47"/>
    </row>
    <row r="454" spans="1:17" ht="15.75" customHeight="1">
      <c r="A454" s="47"/>
      <c r="B454" s="47"/>
      <c r="C454" s="472"/>
      <c r="D454" s="47"/>
      <c r="E454" s="47"/>
      <c r="F454" s="47"/>
      <c r="G454" s="47"/>
      <c r="H454" s="47"/>
      <c r="I454" s="47"/>
      <c r="J454" s="47"/>
      <c r="K454" s="48"/>
      <c r="L454" s="48"/>
      <c r="M454" s="47"/>
      <c r="N454" s="48"/>
      <c r="O454" s="48"/>
      <c r="P454" s="47"/>
      <c r="Q454" s="47"/>
    </row>
    <row r="455" spans="1:17" ht="15.75" customHeight="1">
      <c r="A455" s="47"/>
      <c r="B455" s="47"/>
      <c r="C455" s="472"/>
      <c r="D455" s="47"/>
      <c r="E455" s="47"/>
      <c r="F455" s="47"/>
      <c r="G455" s="47"/>
      <c r="H455" s="47"/>
      <c r="I455" s="47"/>
      <c r="J455" s="47"/>
      <c r="K455" s="48"/>
      <c r="L455" s="48"/>
      <c r="M455" s="47"/>
      <c r="N455" s="48"/>
      <c r="O455" s="48"/>
      <c r="P455" s="47"/>
      <c r="Q455" s="47"/>
    </row>
    <row r="456" spans="1:17" ht="15.75" customHeight="1">
      <c r="A456" s="47"/>
      <c r="B456" s="47"/>
      <c r="C456" s="472"/>
      <c r="D456" s="47"/>
      <c r="E456" s="47"/>
      <c r="F456" s="47"/>
      <c r="G456" s="47"/>
      <c r="H456" s="47"/>
      <c r="I456" s="47"/>
      <c r="J456" s="47"/>
      <c r="K456" s="48"/>
      <c r="L456" s="48"/>
      <c r="M456" s="47"/>
      <c r="N456" s="48"/>
      <c r="O456" s="48"/>
      <c r="P456" s="47"/>
      <c r="Q456" s="47"/>
    </row>
    <row r="457" spans="1:17" ht="15.75" customHeight="1">
      <c r="A457" s="47"/>
      <c r="B457" s="47"/>
      <c r="C457" s="472"/>
      <c r="D457" s="47"/>
      <c r="E457" s="47"/>
      <c r="F457" s="47"/>
      <c r="G457" s="47"/>
      <c r="H457" s="47"/>
      <c r="I457" s="47"/>
      <c r="J457" s="47"/>
      <c r="K457" s="48"/>
      <c r="L457" s="48"/>
      <c r="M457" s="47"/>
      <c r="N457" s="48"/>
      <c r="O457" s="48"/>
      <c r="P457" s="47"/>
      <c r="Q457" s="47"/>
    </row>
    <row r="458" spans="1:17" ht="15.75" customHeight="1">
      <c r="A458" s="47"/>
      <c r="B458" s="47"/>
      <c r="C458" s="472"/>
      <c r="D458" s="47"/>
      <c r="E458" s="47"/>
      <c r="F458" s="47"/>
      <c r="G458" s="47"/>
      <c r="H458" s="47"/>
      <c r="I458" s="47"/>
      <c r="J458" s="47"/>
      <c r="K458" s="48"/>
      <c r="L458" s="48"/>
      <c r="M458" s="47"/>
      <c r="N458" s="48"/>
      <c r="O458" s="48"/>
      <c r="P458" s="47"/>
      <c r="Q458" s="47"/>
    </row>
    <row r="459" spans="1:17" ht="15.75" customHeight="1">
      <c r="A459" s="47"/>
      <c r="B459" s="47"/>
      <c r="C459" s="472"/>
      <c r="D459" s="47"/>
      <c r="E459" s="47"/>
      <c r="F459" s="47"/>
      <c r="G459" s="47"/>
      <c r="H459" s="47"/>
      <c r="I459" s="47"/>
      <c r="J459" s="47"/>
      <c r="K459" s="48"/>
      <c r="L459" s="48"/>
      <c r="M459" s="47"/>
      <c r="N459" s="48"/>
      <c r="O459" s="48"/>
      <c r="P459" s="47"/>
      <c r="Q459" s="47"/>
    </row>
    <row r="460" spans="1:17" ht="15.75" customHeight="1">
      <c r="A460" s="47"/>
      <c r="B460" s="47"/>
      <c r="C460" s="472"/>
      <c r="D460" s="47"/>
      <c r="E460" s="47"/>
      <c r="F460" s="47"/>
      <c r="G460" s="47"/>
      <c r="H460" s="47"/>
      <c r="I460" s="47"/>
      <c r="J460" s="47"/>
      <c r="K460" s="48"/>
      <c r="L460" s="48"/>
      <c r="M460" s="47"/>
      <c r="N460" s="48"/>
      <c r="O460" s="48"/>
      <c r="P460" s="47"/>
      <c r="Q460" s="47"/>
    </row>
    <row r="461" spans="1:17" ht="15.75" customHeight="1">
      <c r="A461" s="47"/>
      <c r="B461" s="47"/>
      <c r="C461" s="472"/>
      <c r="D461" s="47"/>
      <c r="E461" s="47"/>
      <c r="F461" s="47"/>
      <c r="G461" s="47"/>
      <c r="H461" s="47"/>
      <c r="I461" s="47"/>
      <c r="J461" s="47"/>
      <c r="K461" s="48"/>
      <c r="L461" s="48"/>
      <c r="M461" s="47"/>
      <c r="N461" s="48"/>
      <c r="O461" s="48"/>
      <c r="P461" s="47"/>
      <c r="Q461" s="47"/>
    </row>
    <row r="462" spans="1:17" ht="15.75" customHeight="1">
      <c r="A462" s="47"/>
      <c r="B462" s="47"/>
      <c r="C462" s="472"/>
      <c r="D462" s="47"/>
      <c r="E462" s="47"/>
      <c r="F462" s="47"/>
      <c r="G462" s="47"/>
      <c r="H462" s="47"/>
      <c r="I462" s="47"/>
      <c r="J462" s="47"/>
      <c r="K462" s="48"/>
      <c r="L462" s="48"/>
      <c r="M462" s="47"/>
      <c r="N462" s="48"/>
      <c r="O462" s="48"/>
      <c r="P462" s="47"/>
      <c r="Q462" s="47"/>
    </row>
    <row r="463" spans="1:17" ht="15.75" customHeight="1">
      <c r="A463" s="47"/>
      <c r="B463" s="47"/>
      <c r="C463" s="472"/>
      <c r="D463" s="47"/>
      <c r="E463" s="47"/>
      <c r="F463" s="47"/>
      <c r="G463" s="47"/>
      <c r="H463" s="47"/>
      <c r="I463" s="47"/>
      <c r="J463" s="47"/>
      <c r="K463" s="48"/>
      <c r="L463" s="48"/>
      <c r="M463" s="47"/>
      <c r="N463" s="48"/>
      <c r="O463" s="48"/>
      <c r="P463" s="47"/>
      <c r="Q463" s="47"/>
    </row>
    <row r="464" spans="1:17" ht="15.75" customHeight="1">
      <c r="A464" s="47"/>
      <c r="B464" s="47"/>
      <c r="C464" s="472"/>
      <c r="D464" s="47"/>
      <c r="E464" s="47"/>
      <c r="F464" s="47"/>
      <c r="G464" s="47"/>
      <c r="H464" s="47"/>
      <c r="I464" s="47"/>
      <c r="J464" s="47"/>
      <c r="K464" s="48"/>
      <c r="L464" s="48"/>
      <c r="M464" s="47"/>
      <c r="N464" s="48"/>
      <c r="O464" s="48"/>
      <c r="P464" s="47"/>
      <c r="Q464" s="47"/>
    </row>
    <row r="465" spans="1:17" ht="15.75" customHeight="1">
      <c r="A465" s="47"/>
      <c r="B465" s="47"/>
      <c r="C465" s="472"/>
      <c r="D465" s="47"/>
      <c r="E465" s="47"/>
      <c r="F465" s="47"/>
      <c r="G465" s="47"/>
      <c r="H465" s="47"/>
      <c r="I465" s="47"/>
      <c r="J465" s="47"/>
      <c r="K465" s="48"/>
      <c r="L465" s="48"/>
      <c r="M465" s="47"/>
      <c r="N465" s="48"/>
      <c r="O465" s="48"/>
      <c r="P465" s="47"/>
      <c r="Q465" s="47"/>
    </row>
    <row r="466" spans="1:17" ht="15.75" customHeight="1">
      <c r="A466" s="47"/>
      <c r="B466" s="47"/>
      <c r="C466" s="472"/>
      <c r="D466" s="47"/>
      <c r="E466" s="47"/>
      <c r="F466" s="47"/>
      <c r="G466" s="47"/>
      <c r="H466" s="47"/>
      <c r="I466" s="47"/>
      <c r="J466" s="47"/>
      <c r="K466" s="48"/>
      <c r="L466" s="48"/>
      <c r="M466" s="47"/>
      <c r="N466" s="48"/>
      <c r="O466" s="48"/>
      <c r="P466" s="47"/>
      <c r="Q466" s="47"/>
    </row>
    <row r="467" spans="1:17" ht="15.75" customHeight="1">
      <c r="A467" s="47"/>
      <c r="B467" s="47"/>
      <c r="C467" s="472"/>
      <c r="D467" s="47"/>
      <c r="E467" s="47"/>
      <c r="F467" s="47"/>
      <c r="G467" s="47"/>
      <c r="H467" s="47"/>
      <c r="I467" s="47"/>
      <c r="J467" s="47"/>
      <c r="K467" s="48"/>
      <c r="L467" s="48"/>
      <c r="M467" s="47"/>
      <c r="N467" s="48"/>
      <c r="O467" s="48"/>
      <c r="P467" s="47"/>
      <c r="Q467" s="47"/>
    </row>
    <row r="468" spans="1:17" ht="15.75" customHeight="1">
      <c r="A468" s="47"/>
      <c r="B468" s="47"/>
      <c r="C468" s="472"/>
      <c r="D468" s="47"/>
      <c r="E468" s="47"/>
      <c r="F468" s="47"/>
      <c r="G468" s="47"/>
      <c r="H468" s="47"/>
      <c r="I468" s="47"/>
      <c r="J468" s="47"/>
      <c r="K468" s="48"/>
      <c r="L468" s="48"/>
      <c r="M468" s="47"/>
      <c r="N468" s="48"/>
      <c r="O468" s="48"/>
      <c r="P468" s="47"/>
      <c r="Q468" s="47"/>
    </row>
    <row r="469" spans="1:17" ht="15.75" customHeight="1">
      <c r="A469" s="47"/>
      <c r="B469" s="47"/>
      <c r="C469" s="472"/>
      <c r="D469" s="47"/>
      <c r="E469" s="47"/>
      <c r="F469" s="47"/>
      <c r="G469" s="47"/>
      <c r="H469" s="47"/>
      <c r="I469" s="47"/>
      <c r="J469" s="47"/>
      <c r="K469" s="48"/>
      <c r="L469" s="48"/>
      <c r="M469" s="47"/>
      <c r="N469" s="48"/>
      <c r="O469" s="48"/>
      <c r="P469" s="47"/>
      <c r="Q469" s="47"/>
    </row>
    <row r="470" spans="1:17" ht="15.75" customHeight="1">
      <c r="A470" s="47"/>
      <c r="B470" s="47"/>
      <c r="C470" s="472"/>
      <c r="D470" s="47"/>
      <c r="E470" s="47"/>
      <c r="F470" s="47"/>
      <c r="G470" s="47"/>
      <c r="H470" s="47"/>
      <c r="I470" s="47"/>
      <c r="J470" s="47"/>
      <c r="K470" s="48"/>
      <c r="L470" s="48"/>
      <c r="M470" s="47"/>
      <c r="N470" s="48"/>
      <c r="O470" s="48"/>
      <c r="P470" s="47"/>
      <c r="Q470" s="47"/>
    </row>
    <row r="471" spans="1:17" ht="15.75" customHeight="1">
      <c r="A471" s="47"/>
      <c r="B471" s="47"/>
      <c r="C471" s="472"/>
      <c r="D471" s="47"/>
      <c r="E471" s="47"/>
      <c r="F471" s="47"/>
      <c r="G471" s="47"/>
      <c r="H471" s="47"/>
      <c r="I471" s="47"/>
      <c r="J471" s="47"/>
      <c r="K471" s="48"/>
      <c r="L471" s="48"/>
      <c r="M471" s="47"/>
      <c r="N471" s="48"/>
      <c r="O471" s="48"/>
      <c r="P471" s="47"/>
      <c r="Q471" s="47"/>
    </row>
    <row r="472" spans="1:17" ht="15.75" customHeight="1">
      <c r="A472" s="47"/>
      <c r="B472" s="47"/>
      <c r="C472" s="472"/>
      <c r="D472" s="47"/>
      <c r="E472" s="47"/>
      <c r="F472" s="47"/>
      <c r="G472" s="47"/>
      <c r="H472" s="47"/>
      <c r="I472" s="47"/>
      <c r="J472" s="47"/>
      <c r="K472" s="48"/>
      <c r="L472" s="48"/>
      <c r="M472" s="47"/>
      <c r="N472" s="48"/>
      <c r="O472" s="48"/>
      <c r="P472" s="47"/>
      <c r="Q472" s="47"/>
    </row>
    <row r="473" spans="1:17" ht="15.75" customHeight="1">
      <c r="A473" s="47"/>
      <c r="B473" s="47"/>
      <c r="C473" s="472"/>
      <c r="D473" s="47"/>
      <c r="E473" s="47"/>
      <c r="F473" s="47"/>
      <c r="G473" s="47"/>
      <c r="H473" s="47"/>
      <c r="I473" s="47"/>
      <c r="J473" s="47"/>
      <c r="K473" s="48"/>
      <c r="L473" s="48"/>
      <c r="M473" s="47"/>
      <c r="N473" s="48"/>
      <c r="O473" s="48"/>
      <c r="P473" s="47"/>
      <c r="Q473" s="47"/>
    </row>
    <row r="474" spans="1:17" ht="15.75" customHeight="1">
      <c r="A474" s="47"/>
      <c r="B474" s="47"/>
      <c r="C474" s="472"/>
      <c r="D474" s="47"/>
      <c r="E474" s="47"/>
      <c r="F474" s="47"/>
      <c r="G474" s="47"/>
      <c r="H474" s="47"/>
      <c r="I474" s="47"/>
      <c r="J474" s="47"/>
      <c r="K474" s="48"/>
      <c r="L474" s="48"/>
      <c r="M474" s="47"/>
      <c r="N474" s="48"/>
      <c r="O474" s="48"/>
      <c r="P474" s="47"/>
      <c r="Q474" s="47"/>
    </row>
    <row r="475" spans="1:17" ht="15.75" customHeight="1">
      <c r="A475" s="47"/>
      <c r="B475" s="47"/>
      <c r="C475" s="472"/>
      <c r="D475" s="47"/>
      <c r="E475" s="47"/>
      <c r="F475" s="47"/>
      <c r="G475" s="47"/>
      <c r="H475" s="47"/>
      <c r="I475" s="47"/>
      <c r="J475" s="47"/>
      <c r="K475" s="48"/>
      <c r="L475" s="48"/>
      <c r="M475" s="47"/>
      <c r="N475" s="48"/>
      <c r="O475" s="48"/>
      <c r="P475" s="47"/>
      <c r="Q475" s="47"/>
    </row>
    <row r="476" spans="1:17" ht="15.75" customHeight="1">
      <c r="A476" s="47"/>
      <c r="B476" s="47"/>
      <c r="C476" s="472"/>
      <c r="D476" s="47"/>
      <c r="E476" s="47"/>
      <c r="F476" s="47"/>
      <c r="G476" s="47"/>
      <c r="H476" s="47"/>
      <c r="I476" s="47"/>
      <c r="J476" s="47"/>
      <c r="K476" s="48"/>
      <c r="L476" s="48"/>
      <c r="M476" s="47"/>
      <c r="N476" s="48"/>
      <c r="O476" s="48"/>
      <c r="P476" s="47"/>
      <c r="Q476" s="47"/>
    </row>
    <row r="477" spans="1:17" ht="15.75" customHeight="1">
      <c r="A477" s="47"/>
      <c r="B477" s="47"/>
      <c r="C477" s="472"/>
      <c r="D477" s="47"/>
      <c r="E477" s="47"/>
      <c r="F477" s="47"/>
      <c r="G477" s="47"/>
      <c r="H477" s="47"/>
      <c r="I477" s="47"/>
      <c r="J477" s="47"/>
      <c r="K477" s="48"/>
      <c r="L477" s="48"/>
      <c r="M477" s="47"/>
      <c r="N477" s="48"/>
      <c r="O477" s="48"/>
      <c r="P477" s="47"/>
      <c r="Q477" s="47"/>
    </row>
    <row r="478" spans="1:17" ht="15.75" customHeight="1">
      <c r="A478" s="47"/>
      <c r="B478" s="47"/>
      <c r="C478" s="472"/>
      <c r="D478" s="47"/>
      <c r="E478" s="47"/>
      <c r="F478" s="47"/>
      <c r="G478" s="47"/>
      <c r="H478" s="47"/>
      <c r="I478" s="47"/>
      <c r="J478" s="47"/>
      <c r="K478" s="48"/>
      <c r="L478" s="48"/>
      <c r="M478" s="47"/>
      <c r="N478" s="48"/>
      <c r="O478" s="48"/>
      <c r="P478" s="47"/>
      <c r="Q478" s="47"/>
    </row>
    <row r="479" spans="1:17" ht="15.75" customHeight="1">
      <c r="A479" s="47"/>
      <c r="B479" s="47"/>
      <c r="C479" s="472"/>
      <c r="D479" s="47"/>
      <c r="E479" s="47"/>
      <c r="F479" s="47"/>
      <c r="G479" s="47"/>
      <c r="H479" s="47"/>
      <c r="I479" s="47"/>
      <c r="J479" s="47"/>
      <c r="K479" s="48"/>
      <c r="L479" s="48"/>
      <c r="M479" s="47"/>
      <c r="N479" s="48"/>
      <c r="O479" s="48"/>
      <c r="P479" s="47"/>
      <c r="Q479" s="47"/>
    </row>
    <row r="480" spans="1:17" ht="15.75" customHeight="1">
      <c r="A480" s="47"/>
      <c r="B480" s="47"/>
      <c r="C480" s="472"/>
      <c r="D480" s="47"/>
      <c r="E480" s="47"/>
      <c r="F480" s="47"/>
      <c r="G480" s="47"/>
      <c r="H480" s="47"/>
      <c r="I480" s="47"/>
      <c r="J480" s="47"/>
      <c r="K480" s="48"/>
      <c r="L480" s="48"/>
      <c r="M480" s="47"/>
      <c r="N480" s="48"/>
      <c r="O480" s="48"/>
      <c r="P480" s="47"/>
      <c r="Q480" s="47"/>
    </row>
    <row r="481" spans="1:17" ht="15.75" customHeight="1">
      <c r="A481" s="47"/>
      <c r="B481" s="47"/>
      <c r="C481" s="472"/>
      <c r="D481" s="47"/>
      <c r="E481" s="47"/>
      <c r="F481" s="47"/>
      <c r="G481" s="47"/>
      <c r="H481" s="47"/>
      <c r="I481" s="47"/>
      <c r="J481" s="47"/>
      <c r="K481" s="48"/>
      <c r="L481" s="48"/>
      <c r="M481" s="47"/>
      <c r="N481" s="48"/>
      <c r="O481" s="48"/>
      <c r="P481" s="47"/>
      <c r="Q481" s="47"/>
    </row>
    <row r="482" spans="1:17" ht="15.75" customHeight="1">
      <c r="A482" s="47"/>
      <c r="B482" s="47"/>
      <c r="C482" s="472"/>
      <c r="D482" s="47"/>
      <c r="E482" s="47"/>
      <c r="F482" s="47"/>
      <c r="G482" s="47"/>
      <c r="H482" s="47"/>
      <c r="I482" s="47"/>
      <c r="J482" s="47"/>
      <c r="K482" s="48"/>
      <c r="L482" s="48"/>
      <c r="M482" s="47"/>
      <c r="N482" s="48"/>
      <c r="O482" s="48"/>
      <c r="P482" s="47"/>
      <c r="Q482" s="47"/>
    </row>
    <row r="483" spans="1:17" ht="15.75" customHeight="1">
      <c r="A483" s="47"/>
      <c r="B483" s="47"/>
      <c r="C483" s="472"/>
      <c r="D483" s="47"/>
      <c r="E483" s="47"/>
      <c r="F483" s="47"/>
      <c r="G483" s="47"/>
      <c r="H483" s="47"/>
      <c r="I483" s="47"/>
      <c r="J483" s="47"/>
      <c r="K483" s="48"/>
      <c r="L483" s="48"/>
      <c r="M483" s="47"/>
      <c r="N483" s="48"/>
      <c r="O483" s="48"/>
      <c r="P483" s="47"/>
      <c r="Q483" s="47"/>
    </row>
    <row r="484" spans="1:17" ht="15.75" customHeight="1">
      <c r="A484" s="47"/>
      <c r="B484" s="47"/>
      <c r="C484" s="472"/>
      <c r="D484" s="47"/>
      <c r="E484" s="47"/>
      <c r="F484" s="47"/>
      <c r="G484" s="47"/>
      <c r="H484" s="47"/>
      <c r="I484" s="47"/>
      <c r="J484" s="47"/>
      <c r="K484" s="48"/>
      <c r="L484" s="48"/>
      <c r="M484" s="47"/>
      <c r="N484" s="48"/>
      <c r="O484" s="48"/>
      <c r="P484" s="47"/>
      <c r="Q484" s="47"/>
    </row>
    <row r="485" spans="1:17" ht="15.75" customHeight="1">
      <c r="A485" s="47"/>
      <c r="B485" s="47"/>
      <c r="C485" s="472"/>
      <c r="D485" s="47"/>
      <c r="E485" s="47"/>
      <c r="F485" s="47"/>
      <c r="G485" s="47"/>
      <c r="H485" s="47"/>
      <c r="I485" s="47"/>
      <c r="J485" s="47"/>
      <c r="K485" s="48"/>
      <c r="L485" s="48"/>
      <c r="M485" s="47"/>
      <c r="N485" s="48"/>
      <c r="O485" s="48"/>
      <c r="P485" s="47"/>
      <c r="Q485" s="47"/>
    </row>
    <row r="486" spans="1:17" ht="15.75" customHeight="1">
      <c r="A486" s="47"/>
      <c r="B486" s="47"/>
      <c r="C486" s="472"/>
      <c r="D486" s="47"/>
      <c r="E486" s="47"/>
      <c r="F486" s="47"/>
      <c r="G486" s="47"/>
      <c r="H486" s="47"/>
      <c r="I486" s="47"/>
      <c r="J486" s="47"/>
      <c r="K486" s="48"/>
      <c r="L486" s="48"/>
      <c r="M486" s="47"/>
      <c r="N486" s="48"/>
      <c r="O486" s="48"/>
      <c r="P486" s="47"/>
      <c r="Q486" s="47"/>
    </row>
    <row r="487" spans="1:17" ht="15.75" customHeight="1">
      <c r="A487" s="47"/>
      <c r="B487" s="47"/>
      <c r="C487" s="472"/>
      <c r="D487" s="47"/>
      <c r="E487" s="47"/>
      <c r="F487" s="47"/>
      <c r="G487" s="47"/>
      <c r="H487" s="47"/>
      <c r="I487" s="47"/>
      <c r="J487" s="47"/>
      <c r="K487" s="48"/>
      <c r="L487" s="48"/>
      <c r="M487" s="47"/>
      <c r="N487" s="48"/>
      <c r="O487" s="48"/>
      <c r="P487" s="47"/>
      <c r="Q487" s="47"/>
    </row>
    <row r="488" spans="1:17" ht="15.75" customHeight="1">
      <c r="A488" s="47"/>
      <c r="B488" s="47"/>
      <c r="C488" s="472"/>
      <c r="D488" s="47"/>
      <c r="E488" s="47"/>
      <c r="F488" s="47"/>
      <c r="G488" s="47"/>
      <c r="H488" s="47"/>
      <c r="I488" s="47"/>
      <c r="J488" s="47"/>
      <c r="K488" s="48"/>
      <c r="L488" s="48"/>
      <c r="M488" s="47"/>
      <c r="N488" s="48"/>
      <c r="O488" s="48"/>
      <c r="P488" s="47"/>
      <c r="Q488" s="47"/>
    </row>
    <row r="489" spans="1:17" ht="15.75" customHeight="1">
      <c r="A489" s="47"/>
      <c r="B489" s="47"/>
      <c r="C489" s="472"/>
      <c r="D489" s="47"/>
      <c r="E489" s="47"/>
      <c r="F489" s="47"/>
      <c r="G489" s="47"/>
      <c r="H489" s="47"/>
      <c r="I489" s="47"/>
      <c r="J489" s="47"/>
      <c r="K489" s="48"/>
      <c r="L489" s="48"/>
      <c r="M489" s="47"/>
      <c r="N489" s="48"/>
      <c r="O489" s="48"/>
      <c r="P489" s="47"/>
      <c r="Q489" s="47"/>
    </row>
    <row r="490" spans="1:17" ht="15.75" customHeight="1">
      <c r="A490" s="47"/>
      <c r="B490" s="47"/>
      <c r="C490" s="472"/>
      <c r="D490" s="47"/>
      <c r="E490" s="47"/>
      <c r="F490" s="47"/>
      <c r="G490" s="47"/>
      <c r="H490" s="47"/>
      <c r="I490" s="47"/>
      <c r="J490" s="47"/>
      <c r="K490" s="48"/>
      <c r="L490" s="48"/>
      <c r="M490" s="47"/>
      <c r="N490" s="48"/>
      <c r="O490" s="48"/>
      <c r="P490" s="47"/>
      <c r="Q490" s="47"/>
    </row>
    <row r="491" spans="1:17" ht="15.75" customHeight="1">
      <c r="A491" s="47"/>
      <c r="B491" s="47"/>
      <c r="C491" s="472"/>
      <c r="D491" s="47"/>
      <c r="E491" s="47"/>
      <c r="F491" s="47"/>
      <c r="G491" s="47"/>
      <c r="H491" s="47"/>
      <c r="I491" s="47"/>
      <c r="J491" s="47"/>
      <c r="K491" s="48"/>
      <c r="L491" s="48"/>
      <c r="M491" s="47"/>
      <c r="N491" s="48"/>
      <c r="O491" s="48"/>
      <c r="P491" s="47"/>
      <c r="Q491" s="47"/>
    </row>
    <row r="492" spans="1:17" ht="15.75" customHeight="1">
      <c r="A492" s="47"/>
      <c r="B492" s="47"/>
      <c r="C492" s="472"/>
      <c r="D492" s="47"/>
      <c r="E492" s="47"/>
      <c r="F492" s="47"/>
      <c r="G492" s="47"/>
      <c r="H492" s="47"/>
      <c r="I492" s="47"/>
      <c r="J492" s="47"/>
      <c r="K492" s="48"/>
      <c r="L492" s="48"/>
      <c r="M492" s="47"/>
      <c r="N492" s="48"/>
      <c r="O492" s="48"/>
      <c r="P492" s="47"/>
      <c r="Q492" s="47"/>
    </row>
    <row r="493" spans="1:17" ht="15.75" customHeight="1">
      <c r="A493" s="47"/>
      <c r="B493" s="47"/>
      <c r="C493" s="472"/>
      <c r="D493" s="47"/>
      <c r="E493" s="47"/>
      <c r="F493" s="47"/>
      <c r="G493" s="47"/>
      <c r="H493" s="47"/>
      <c r="I493" s="47"/>
      <c r="J493" s="47"/>
      <c r="K493" s="48"/>
      <c r="L493" s="48"/>
      <c r="M493" s="47"/>
      <c r="N493" s="48"/>
      <c r="O493" s="48"/>
      <c r="P493" s="47"/>
      <c r="Q493" s="47"/>
    </row>
    <row r="494" spans="1:17" ht="15.75" customHeight="1">
      <c r="A494" s="47"/>
      <c r="B494" s="47"/>
      <c r="C494" s="472"/>
      <c r="D494" s="47"/>
      <c r="E494" s="47"/>
      <c r="F494" s="47"/>
      <c r="G494" s="47"/>
      <c r="H494" s="47"/>
      <c r="I494" s="47"/>
      <c r="J494" s="47"/>
      <c r="K494" s="48"/>
      <c r="L494" s="48"/>
      <c r="M494" s="47"/>
      <c r="N494" s="48"/>
      <c r="O494" s="48"/>
      <c r="P494" s="47"/>
      <c r="Q494" s="47"/>
    </row>
    <row r="495" spans="1:17" ht="15.75" customHeight="1">
      <c r="A495" s="47"/>
      <c r="B495" s="47"/>
      <c r="C495" s="472"/>
      <c r="D495" s="47"/>
      <c r="E495" s="47"/>
      <c r="F495" s="47"/>
      <c r="G495" s="47"/>
      <c r="H495" s="47"/>
      <c r="I495" s="47"/>
      <c r="J495" s="47"/>
      <c r="K495" s="48"/>
      <c r="L495" s="48"/>
      <c r="M495" s="47"/>
      <c r="N495" s="48"/>
      <c r="O495" s="48"/>
      <c r="P495" s="47"/>
      <c r="Q495" s="47"/>
    </row>
    <row r="496" spans="1:17" ht="15.75" customHeight="1">
      <c r="A496" s="47"/>
      <c r="B496" s="47"/>
      <c r="C496" s="472"/>
      <c r="D496" s="47"/>
      <c r="E496" s="47"/>
      <c r="F496" s="47"/>
      <c r="G496" s="47"/>
      <c r="H496" s="47"/>
      <c r="I496" s="47"/>
      <c r="J496" s="47"/>
      <c r="K496" s="48"/>
      <c r="L496" s="48"/>
      <c r="M496" s="47"/>
      <c r="N496" s="48"/>
      <c r="O496" s="48"/>
      <c r="P496" s="47"/>
      <c r="Q496" s="47"/>
    </row>
    <row r="497" spans="1:17" ht="15.75" customHeight="1">
      <c r="A497" s="47"/>
      <c r="B497" s="47"/>
      <c r="C497" s="472"/>
      <c r="D497" s="47"/>
      <c r="E497" s="47"/>
      <c r="F497" s="47"/>
      <c r="G497" s="47"/>
      <c r="H497" s="47"/>
      <c r="I497" s="47"/>
      <c r="J497" s="47"/>
      <c r="K497" s="48"/>
      <c r="L497" s="48"/>
      <c r="M497" s="47"/>
      <c r="N497" s="48"/>
      <c r="O497" s="48"/>
      <c r="P497" s="47"/>
      <c r="Q497" s="47"/>
    </row>
    <row r="498" spans="1:17" ht="15.75" customHeight="1">
      <c r="A498" s="47"/>
      <c r="B498" s="47"/>
      <c r="C498" s="472"/>
      <c r="D498" s="47"/>
      <c r="E498" s="47"/>
      <c r="F498" s="47"/>
      <c r="G498" s="47"/>
      <c r="H498" s="47"/>
      <c r="I498" s="47"/>
      <c r="J498" s="47"/>
      <c r="K498" s="48"/>
      <c r="L498" s="48"/>
      <c r="M498" s="47"/>
      <c r="N498" s="48"/>
      <c r="O498" s="48"/>
      <c r="P498" s="47"/>
      <c r="Q498" s="47"/>
    </row>
    <row r="499" spans="1:17" ht="15.75" customHeight="1">
      <c r="A499" s="47"/>
      <c r="B499" s="47"/>
      <c r="C499" s="472"/>
      <c r="D499" s="47"/>
      <c r="E499" s="47"/>
      <c r="F499" s="47"/>
      <c r="G499" s="47"/>
      <c r="H499" s="47"/>
      <c r="I499" s="47"/>
      <c r="J499" s="47"/>
      <c r="K499" s="48"/>
      <c r="L499" s="48"/>
      <c r="M499" s="47"/>
      <c r="N499" s="48"/>
      <c r="O499" s="48"/>
      <c r="P499" s="47"/>
      <c r="Q499" s="47"/>
    </row>
    <row r="500" spans="1:17" ht="15.75" customHeight="1">
      <c r="A500" s="47"/>
      <c r="B500" s="47"/>
      <c r="C500" s="472"/>
      <c r="D500" s="47"/>
      <c r="E500" s="47"/>
      <c r="F500" s="47"/>
      <c r="G500" s="47"/>
      <c r="H500" s="47"/>
      <c r="I500" s="47"/>
      <c r="J500" s="47"/>
      <c r="K500" s="48"/>
      <c r="L500" s="48"/>
      <c r="M500" s="47"/>
      <c r="N500" s="48"/>
      <c r="O500" s="48"/>
      <c r="P500" s="47"/>
      <c r="Q500" s="47"/>
    </row>
    <row r="501" spans="1:17" ht="15.75" customHeight="1">
      <c r="A501" s="47"/>
      <c r="B501" s="47"/>
      <c r="C501" s="472"/>
      <c r="D501" s="47"/>
      <c r="E501" s="47"/>
      <c r="F501" s="47"/>
      <c r="G501" s="47"/>
      <c r="H501" s="47"/>
      <c r="I501" s="47"/>
      <c r="J501" s="47"/>
      <c r="K501" s="48"/>
      <c r="L501" s="48"/>
      <c r="M501" s="47"/>
      <c r="N501" s="48"/>
      <c r="O501" s="48"/>
      <c r="P501" s="47"/>
      <c r="Q501" s="47"/>
    </row>
    <row r="502" spans="1:17" ht="15.75" customHeight="1">
      <c r="A502" s="47"/>
      <c r="B502" s="47"/>
      <c r="C502" s="472"/>
      <c r="D502" s="47"/>
      <c r="E502" s="47"/>
      <c r="F502" s="47"/>
      <c r="G502" s="47"/>
      <c r="H502" s="47"/>
      <c r="I502" s="47"/>
      <c r="J502" s="47"/>
      <c r="K502" s="48"/>
      <c r="L502" s="48"/>
      <c r="M502" s="47"/>
      <c r="N502" s="48"/>
      <c r="O502" s="48"/>
      <c r="P502" s="47"/>
      <c r="Q502" s="47"/>
    </row>
    <row r="503" spans="1:17" ht="15.75" customHeight="1">
      <c r="A503" s="47"/>
      <c r="B503" s="47"/>
      <c r="C503" s="472"/>
      <c r="D503" s="47"/>
      <c r="E503" s="47"/>
      <c r="F503" s="47"/>
      <c r="G503" s="47"/>
      <c r="H503" s="47"/>
      <c r="I503" s="47"/>
      <c r="J503" s="47"/>
      <c r="K503" s="48"/>
      <c r="L503" s="48"/>
      <c r="M503" s="47"/>
      <c r="N503" s="48"/>
      <c r="O503" s="48"/>
      <c r="P503" s="47"/>
      <c r="Q503" s="47"/>
    </row>
    <row r="504" spans="1:17" ht="15.75" customHeight="1">
      <c r="A504" s="47"/>
      <c r="B504" s="47"/>
      <c r="C504" s="472"/>
      <c r="D504" s="47"/>
      <c r="E504" s="47"/>
      <c r="F504" s="47"/>
      <c r="G504" s="47"/>
      <c r="H504" s="47"/>
      <c r="I504" s="47"/>
      <c r="J504" s="47"/>
      <c r="K504" s="48"/>
      <c r="L504" s="48"/>
      <c r="M504" s="47"/>
      <c r="N504" s="48"/>
      <c r="O504" s="48"/>
      <c r="P504" s="47"/>
      <c r="Q504" s="47"/>
    </row>
    <row r="505" spans="1:17" ht="15.75" customHeight="1">
      <c r="A505" s="47"/>
      <c r="B505" s="47"/>
      <c r="C505" s="472"/>
      <c r="D505" s="47"/>
      <c r="E505" s="47"/>
      <c r="F505" s="47"/>
      <c r="G505" s="47"/>
      <c r="H505" s="47"/>
      <c r="I505" s="47"/>
      <c r="J505" s="47"/>
      <c r="K505" s="48"/>
      <c r="L505" s="48"/>
      <c r="M505" s="47"/>
      <c r="N505" s="48"/>
      <c r="O505" s="48"/>
      <c r="P505" s="47"/>
      <c r="Q505" s="47"/>
    </row>
    <row r="506" spans="1:17" ht="15.75" customHeight="1">
      <c r="A506" s="47"/>
      <c r="B506" s="47"/>
      <c r="C506" s="472"/>
      <c r="D506" s="47"/>
      <c r="E506" s="47"/>
      <c r="F506" s="47"/>
      <c r="G506" s="47"/>
      <c r="H506" s="47"/>
      <c r="I506" s="47"/>
      <c r="J506" s="47"/>
      <c r="K506" s="48"/>
      <c r="L506" s="48"/>
      <c r="M506" s="47"/>
      <c r="N506" s="48"/>
      <c r="O506" s="48"/>
      <c r="P506" s="47"/>
      <c r="Q506" s="47"/>
    </row>
    <row r="507" spans="1:17" ht="15.75" customHeight="1">
      <c r="A507" s="47"/>
      <c r="B507" s="47"/>
      <c r="C507" s="472"/>
      <c r="D507" s="47"/>
      <c r="E507" s="47"/>
      <c r="F507" s="47"/>
      <c r="G507" s="47"/>
      <c r="H507" s="47"/>
      <c r="I507" s="47"/>
      <c r="J507" s="47"/>
      <c r="K507" s="48"/>
      <c r="L507" s="48"/>
      <c r="M507" s="47"/>
      <c r="N507" s="48"/>
      <c r="O507" s="48"/>
      <c r="P507" s="47"/>
      <c r="Q507" s="47"/>
    </row>
    <row r="508" spans="1:17" ht="15.75" customHeight="1">
      <c r="A508" s="47"/>
      <c r="B508" s="47"/>
      <c r="C508" s="472"/>
      <c r="D508" s="47"/>
      <c r="E508" s="47"/>
      <c r="F508" s="47"/>
      <c r="G508" s="47"/>
      <c r="H508" s="47"/>
      <c r="I508" s="47"/>
      <c r="J508" s="47"/>
      <c r="K508" s="48"/>
      <c r="L508" s="48"/>
      <c r="M508" s="47"/>
      <c r="N508" s="48"/>
      <c r="O508" s="48"/>
      <c r="P508" s="47"/>
      <c r="Q508" s="47"/>
    </row>
    <row r="509" spans="1:17" ht="15.75" customHeight="1">
      <c r="A509" s="47"/>
      <c r="B509" s="47"/>
      <c r="C509" s="472"/>
      <c r="D509" s="47"/>
      <c r="E509" s="47"/>
      <c r="F509" s="47"/>
      <c r="G509" s="47"/>
      <c r="H509" s="47"/>
      <c r="I509" s="47"/>
      <c r="J509" s="47"/>
      <c r="K509" s="48"/>
      <c r="L509" s="48"/>
      <c r="M509" s="47"/>
      <c r="N509" s="48"/>
      <c r="O509" s="48"/>
      <c r="P509" s="47"/>
      <c r="Q509" s="47"/>
    </row>
    <row r="510" spans="1:17" ht="15.75" customHeight="1">
      <c r="A510" s="47"/>
      <c r="B510" s="47"/>
      <c r="C510" s="472"/>
      <c r="D510" s="47"/>
      <c r="E510" s="47"/>
      <c r="F510" s="47"/>
      <c r="G510" s="47"/>
      <c r="H510" s="47"/>
      <c r="I510" s="47"/>
      <c r="J510" s="47"/>
      <c r="K510" s="48"/>
      <c r="L510" s="48"/>
      <c r="M510" s="47"/>
      <c r="N510" s="48"/>
      <c r="O510" s="48"/>
      <c r="P510" s="47"/>
      <c r="Q510" s="47"/>
    </row>
    <row r="511" spans="1:17" ht="15.75" customHeight="1">
      <c r="A511" s="47"/>
      <c r="B511" s="47"/>
      <c r="C511" s="472"/>
      <c r="D511" s="47"/>
      <c r="E511" s="47"/>
      <c r="F511" s="47"/>
      <c r="G511" s="47"/>
      <c r="H511" s="47"/>
      <c r="I511" s="47"/>
      <c r="J511" s="47"/>
      <c r="K511" s="48"/>
      <c r="L511" s="48"/>
      <c r="M511" s="47"/>
      <c r="N511" s="48"/>
      <c r="O511" s="48"/>
      <c r="P511" s="47"/>
      <c r="Q511" s="47"/>
    </row>
    <row r="512" spans="1:17" ht="15.75" customHeight="1">
      <c r="A512" s="47"/>
      <c r="B512" s="47"/>
      <c r="C512" s="472"/>
      <c r="D512" s="47"/>
      <c r="E512" s="47"/>
      <c r="F512" s="47"/>
      <c r="G512" s="47"/>
      <c r="H512" s="47"/>
      <c r="I512" s="47"/>
      <c r="J512" s="47"/>
      <c r="K512" s="48"/>
      <c r="L512" s="48"/>
      <c r="M512" s="47"/>
      <c r="N512" s="48"/>
      <c r="O512" s="48"/>
      <c r="P512" s="47"/>
      <c r="Q512" s="47"/>
    </row>
    <row r="513" spans="1:17" ht="15.75" customHeight="1">
      <c r="A513" s="47"/>
      <c r="B513" s="47"/>
      <c r="C513" s="472"/>
      <c r="D513" s="47"/>
      <c r="E513" s="47"/>
      <c r="F513" s="47"/>
      <c r="G513" s="47"/>
      <c r="H513" s="47"/>
      <c r="I513" s="47"/>
      <c r="J513" s="47"/>
      <c r="K513" s="48"/>
      <c r="L513" s="48"/>
      <c r="M513" s="47"/>
      <c r="N513" s="48"/>
      <c r="O513" s="48"/>
      <c r="P513" s="47"/>
      <c r="Q513" s="47"/>
    </row>
    <row r="514" spans="1:17" ht="15.75" customHeight="1">
      <c r="A514" s="47"/>
      <c r="B514" s="47"/>
      <c r="C514" s="472"/>
      <c r="D514" s="47"/>
      <c r="E514" s="47"/>
      <c r="F514" s="47"/>
      <c r="G514" s="47"/>
      <c r="H514" s="47"/>
      <c r="I514" s="47"/>
      <c r="J514" s="47"/>
      <c r="K514" s="48"/>
      <c r="L514" s="48"/>
      <c r="M514" s="47"/>
      <c r="N514" s="48"/>
      <c r="O514" s="48"/>
      <c r="P514" s="47"/>
      <c r="Q514" s="47"/>
    </row>
    <row r="515" spans="1:17" ht="15.75" customHeight="1">
      <c r="A515" s="47"/>
      <c r="B515" s="47"/>
      <c r="C515" s="472"/>
      <c r="D515" s="47"/>
      <c r="E515" s="47"/>
      <c r="F515" s="47"/>
      <c r="G515" s="47"/>
      <c r="H515" s="47"/>
      <c r="I515" s="47"/>
      <c r="J515" s="47"/>
      <c r="K515" s="48"/>
      <c r="L515" s="48"/>
      <c r="M515" s="47"/>
      <c r="N515" s="48"/>
      <c r="O515" s="48"/>
      <c r="P515" s="47"/>
      <c r="Q515" s="47"/>
    </row>
    <row r="516" spans="1:17" ht="15.75" customHeight="1">
      <c r="A516" s="47"/>
      <c r="B516" s="47"/>
      <c r="C516" s="472"/>
      <c r="D516" s="47"/>
      <c r="E516" s="47"/>
      <c r="F516" s="47"/>
      <c r="G516" s="47"/>
      <c r="H516" s="47"/>
      <c r="I516" s="47"/>
      <c r="J516" s="47"/>
      <c r="K516" s="48"/>
      <c r="L516" s="48"/>
      <c r="M516" s="47"/>
      <c r="N516" s="48"/>
      <c r="O516" s="48"/>
      <c r="P516" s="47"/>
      <c r="Q516" s="47"/>
    </row>
    <row r="517" spans="1:17" ht="15.75" customHeight="1">
      <c r="A517" s="47"/>
      <c r="B517" s="47"/>
      <c r="C517" s="472"/>
      <c r="D517" s="47"/>
      <c r="E517" s="47"/>
      <c r="F517" s="47"/>
      <c r="G517" s="47"/>
      <c r="H517" s="47"/>
      <c r="I517" s="47"/>
      <c r="J517" s="47"/>
      <c r="K517" s="48"/>
      <c r="L517" s="48"/>
      <c r="M517" s="47"/>
      <c r="N517" s="48"/>
      <c r="O517" s="48"/>
      <c r="P517" s="47"/>
      <c r="Q517" s="47"/>
    </row>
    <row r="518" spans="1:17" ht="15.75" customHeight="1">
      <c r="A518" s="47"/>
      <c r="B518" s="47"/>
      <c r="C518" s="472"/>
      <c r="D518" s="47"/>
      <c r="E518" s="47"/>
      <c r="F518" s="47"/>
      <c r="G518" s="47"/>
      <c r="H518" s="47"/>
      <c r="I518" s="47"/>
      <c r="J518" s="47"/>
      <c r="K518" s="48"/>
      <c r="L518" s="48"/>
      <c r="M518" s="47"/>
      <c r="N518" s="48"/>
      <c r="O518" s="48"/>
      <c r="P518" s="47"/>
      <c r="Q518" s="47"/>
    </row>
    <row r="519" spans="1:17" ht="15.75" customHeight="1">
      <c r="A519" s="47"/>
      <c r="B519" s="47"/>
      <c r="C519" s="472"/>
      <c r="D519" s="47"/>
      <c r="E519" s="47"/>
      <c r="F519" s="47"/>
      <c r="G519" s="47"/>
      <c r="H519" s="47"/>
      <c r="I519" s="47"/>
      <c r="J519" s="47"/>
      <c r="K519" s="48"/>
      <c r="L519" s="48"/>
      <c r="M519" s="47"/>
      <c r="N519" s="48"/>
      <c r="O519" s="48"/>
      <c r="P519" s="47"/>
      <c r="Q519" s="47"/>
    </row>
    <row r="520" spans="1:17" ht="15.75" customHeight="1">
      <c r="A520" s="47"/>
      <c r="B520" s="47"/>
      <c r="C520" s="472"/>
      <c r="D520" s="47"/>
      <c r="E520" s="47"/>
      <c r="F520" s="47"/>
      <c r="G520" s="47"/>
      <c r="H520" s="47"/>
      <c r="I520" s="47"/>
      <c r="J520" s="47"/>
      <c r="K520" s="48"/>
      <c r="L520" s="48"/>
      <c r="M520" s="47"/>
      <c r="N520" s="48"/>
      <c r="O520" s="48"/>
      <c r="P520" s="47"/>
      <c r="Q520" s="47"/>
    </row>
    <row r="521" spans="1:17" ht="15.75" customHeight="1">
      <c r="A521" s="47"/>
      <c r="B521" s="47"/>
      <c r="C521" s="472"/>
      <c r="D521" s="47"/>
      <c r="E521" s="47"/>
      <c r="F521" s="47"/>
      <c r="G521" s="47"/>
      <c r="H521" s="47"/>
      <c r="I521" s="47"/>
      <c r="J521" s="47"/>
      <c r="K521" s="48"/>
      <c r="L521" s="48"/>
      <c r="M521" s="47"/>
      <c r="N521" s="48"/>
      <c r="O521" s="48"/>
      <c r="P521" s="47"/>
      <c r="Q521" s="47"/>
    </row>
    <row r="522" spans="1:17" ht="15.75" customHeight="1">
      <c r="A522" s="47"/>
      <c r="B522" s="47"/>
      <c r="C522" s="472"/>
      <c r="D522" s="47"/>
      <c r="E522" s="47"/>
      <c r="F522" s="47"/>
      <c r="G522" s="47"/>
      <c r="H522" s="47"/>
      <c r="I522" s="47"/>
      <c r="J522" s="47"/>
      <c r="K522" s="48"/>
      <c r="L522" s="48"/>
      <c r="M522" s="47"/>
      <c r="N522" s="48"/>
      <c r="O522" s="48"/>
      <c r="P522" s="47"/>
      <c r="Q522" s="47"/>
    </row>
    <row r="523" spans="1:17" ht="15.75" customHeight="1">
      <c r="A523" s="47"/>
      <c r="B523" s="47"/>
      <c r="C523" s="472"/>
      <c r="D523" s="47"/>
      <c r="E523" s="47"/>
      <c r="F523" s="47"/>
      <c r="G523" s="47"/>
      <c r="H523" s="47"/>
      <c r="I523" s="47"/>
      <c r="J523" s="47"/>
      <c r="K523" s="48"/>
      <c r="L523" s="48"/>
      <c r="M523" s="47"/>
      <c r="N523" s="48"/>
      <c r="O523" s="48"/>
      <c r="P523" s="47"/>
      <c r="Q523" s="47"/>
    </row>
    <row r="524" spans="1:17" ht="15.75" customHeight="1">
      <c r="A524" s="47"/>
      <c r="B524" s="47"/>
      <c r="C524" s="472"/>
      <c r="D524" s="47"/>
      <c r="E524" s="47"/>
      <c r="F524" s="47"/>
      <c r="G524" s="47"/>
      <c r="H524" s="47"/>
      <c r="I524" s="47"/>
      <c r="J524" s="47"/>
      <c r="K524" s="48"/>
      <c r="L524" s="48"/>
      <c r="M524" s="47"/>
      <c r="N524" s="48"/>
      <c r="O524" s="48"/>
      <c r="P524" s="47"/>
      <c r="Q524" s="47"/>
    </row>
    <row r="525" spans="1:17" ht="15.75" customHeight="1">
      <c r="A525" s="47"/>
      <c r="B525" s="47"/>
      <c r="C525" s="472"/>
      <c r="D525" s="47"/>
      <c r="E525" s="47"/>
      <c r="F525" s="47"/>
      <c r="G525" s="47"/>
      <c r="H525" s="47"/>
      <c r="I525" s="47"/>
      <c r="J525" s="47"/>
      <c r="K525" s="48"/>
      <c r="L525" s="48"/>
      <c r="M525" s="47"/>
      <c r="N525" s="48"/>
      <c r="O525" s="48"/>
      <c r="P525" s="47"/>
      <c r="Q525" s="47"/>
    </row>
    <row r="526" spans="1:17" ht="15.75" customHeight="1">
      <c r="A526" s="47"/>
      <c r="B526" s="47"/>
      <c r="C526" s="472"/>
      <c r="D526" s="47"/>
      <c r="E526" s="47"/>
      <c r="F526" s="47"/>
      <c r="G526" s="47"/>
      <c r="H526" s="47"/>
      <c r="I526" s="47"/>
      <c r="J526" s="47"/>
      <c r="K526" s="48"/>
      <c r="L526" s="48"/>
      <c r="M526" s="47"/>
      <c r="N526" s="48"/>
      <c r="O526" s="48"/>
      <c r="P526" s="47"/>
      <c r="Q526" s="47"/>
    </row>
    <row r="527" spans="1:17" ht="15.75" customHeight="1">
      <c r="A527" s="47"/>
      <c r="B527" s="47"/>
      <c r="C527" s="472"/>
      <c r="D527" s="47"/>
      <c r="E527" s="47"/>
      <c r="F527" s="47"/>
      <c r="G527" s="47"/>
      <c r="H527" s="47"/>
      <c r="I527" s="47"/>
      <c r="J527" s="47"/>
      <c r="K527" s="48"/>
      <c r="L527" s="48"/>
      <c r="M527" s="47"/>
      <c r="N527" s="48"/>
      <c r="O527" s="48"/>
      <c r="P527" s="47"/>
      <c r="Q527" s="47"/>
    </row>
    <row r="528" spans="1:17" ht="15.75" customHeight="1">
      <c r="A528" s="47"/>
      <c r="B528" s="47"/>
      <c r="C528" s="472"/>
      <c r="D528" s="47"/>
      <c r="E528" s="47"/>
      <c r="F528" s="47"/>
      <c r="G528" s="47"/>
      <c r="H528" s="47"/>
      <c r="I528" s="47"/>
      <c r="J528" s="47"/>
      <c r="K528" s="48"/>
      <c r="L528" s="48"/>
      <c r="M528" s="47"/>
      <c r="N528" s="48"/>
      <c r="O528" s="48"/>
      <c r="P528" s="47"/>
      <c r="Q528" s="47"/>
    </row>
    <row r="529" spans="1:17" ht="15.75" customHeight="1">
      <c r="A529" s="47"/>
      <c r="B529" s="47"/>
      <c r="C529" s="472"/>
      <c r="D529" s="47"/>
      <c r="E529" s="47"/>
      <c r="F529" s="47"/>
      <c r="G529" s="47"/>
      <c r="H529" s="47"/>
      <c r="I529" s="47"/>
      <c r="J529" s="47"/>
      <c r="K529" s="48"/>
      <c r="L529" s="48"/>
      <c r="M529" s="47"/>
      <c r="N529" s="48"/>
      <c r="O529" s="48"/>
      <c r="P529" s="47"/>
      <c r="Q529" s="47"/>
    </row>
    <row r="530" spans="1:17" ht="15.75" customHeight="1">
      <c r="A530" s="47"/>
      <c r="B530" s="47"/>
      <c r="C530" s="472"/>
      <c r="D530" s="47"/>
      <c r="E530" s="47"/>
      <c r="F530" s="47"/>
      <c r="G530" s="47"/>
      <c r="H530" s="47"/>
      <c r="I530" s="47"/>
      <c r="J530" s="47"/>
      <c r="K530" s="48"/>
      <c r="L530" s="48"/>
      <c r="M530" s="47"/>
      <c r="N530" s="48"/>
      <c r="O530" s="48"/>
      <c r="P530" s="47"/>
      <c r="Q530" s="47"/>
    </row>
    <row r="531" spans="1:17" ht="15.75" customHeight="1">
      <c r="A531" s="47"/>
      <c r="B531" s="47"/>
      <c r="C531" s="472"/>
      <c r="D531" s="47"/>
      <c r="E531" s="47"/>
      <c r="F531" s="47"/>
      <c r="G531" s="47"/>
      <c r="H531" s="47"/>
      <c r="I531" s="47"/>
      <c r="J531" s="47"/>
      <c r="K531" s="48"/>
      <c r="L531" s="48"/>
      <c r="M531" s="47"/>
      <c r="N531" s="48"/>
      <c r="O531" s="48"/>
      <c r="P531" s="47"/>
      <c r="Q531" s="47"/>
    </row>
    <row r="532" spans="1:17" ht="15.75" customHeight="1">
      <c r="A532" s="47"/>
      <c r="B532" s="47"/>
      <c r="C532" s="472"/>
      <c r="D532" s="47"/>
      <c r="E532" s="47"/>
      <c r="F532" s="47"/>
      <c r="G532" s="47"/>
      <c r="H532" s="47"/>
      <c r="I532" s="47"/>
      <c r="J532" s="47"/>
      <c r="K532" s="48"/>
      <c r="L532" s="48"/>
      <c r="M532" s="47"/>
      <c r="N532" s="48"/>
      <c r="O532" s="48"/>
      <c r="P532" s="47"/>
      <c r="Q532" s="47"/>
    </row>
    <row r="533" spans="1:17" ht="15.75" customHeight="1">
      <c r="A533" s="47"/>
      <c r="B533" s="47"/>
      <c r="C533" s="472"/>
      <c r="D533" s="47"/>
      <c r="E533" s="47"/>
      <c r="F533" s="47"/>
      <c r="G533" s="47"/>
      <c r="H533" s="47"/>
      <c r="I533" s="47"/>
      <c r="J533" s="47"/>
      <c r="K533" s="48"/>
      <c r="L533" s="48"/>
      <c r="M533" s="47"/>
      <c r="N533" s="48"/>
      <c r="O533" s="48"/>
      <c r="P533" s="47"/>
      <c r="Q533" s="47"/>
    </row>
    <row r="534" spans="1:17" ht="15.75" customHeight="1">
      <c r="A534" s="47"/>
      <c r="B534" s="47"/>
      <c r="C534" s="472"/>
      <c r="D534" s="47"/>
      <c r="E534" s="47"/>
      <c r="F534" s="47"/>
      <c r="G534" s="47"/>
      <c r="H534" s="47"/>
      <c r="I534" s="47"/>
      <c r="J534" s="47"/>
      <c r="K534" s="48"/>
      <c r="L534" s="48"/>
      <c r="M534" s="47"/>
      <c r="N534" s="48"/>
      <c r="O534" s="48"/>
      <c r="P534" s="47"/>
      <c r="Q534" s="47"/>
    </row>
    <row r="535" spans="1:17" ht="15.75" customHeight="1">
      <c r="A535" s="47"/>
      <c r="B535" s="47"/>
      <c r="C535" s="472"/>
      <c r="D535" s="47"/>
      <c r="E535" s="47"/>
      <c r="F535" s="47"/>
      <c r="G535" s="47"/>
      <c r="H535" s="47"/>
      <c r="I535" s="47"/>
      <c r="J535" s="47"/>
      <c r="K535" s="48"/>
      <c r="L535" s="48"/>
      <c r="M535" s="47"/>
      <c r="N535" s="48"/>
      <c r="O535" s="48"/>
      <c r="P535" s="47"/>
      <c r="Q535" s="47"/>
    </row>
    <row r="536" spans="1:17" ht="15.75" customHeight="1">
      <c r="A536" s="47"/>
      <c r="B536" s="47"/>
      <c r="C536" s="472"/>
      <c r="D536" s="47"/>
      <c r="E536" s="47"/>
      <c r="F536" s="47"/>
      <c r="G536" s="47"/>
      <c r="H536" s="47"/>
      <c r="I536" s="47"/>
      <c r="J536" s="47"/>
      <c r="K536" s="48"/>
      <c r="L536" s="48"/>
      <c r="M536" s="47"/>
      <c r="N536" s="48"/>
      <c r="O536" s="48"/>
      <c r="P536" s="47"/>
      <c r="Q536" s="47"/>
    </row>
    <row r="537" spans="1:17" ht="15.75" customHeight="1">
      <c r="A537" s="47"/>
      <c r="B537" s="47"/>
      <c r="C537" s="472"/>
      <c r="D537" s="47"/>
      <c r="E537" s="47"/>
      <c r="F537" s="47"/>
      <c r="G537" s="47"/>
      <c r="H537" s="47"/>
      <c r="I537" s="47"/>
      <c r="J537" s="47"/>
      <c r="K537" s="48"/>
      <c r="L537" s="48"/>
      <c r="M537" s="47"/>
      <c r="N537" s="48"/>
      <c r="O537" s="48"/>
      <c r="P537" s="47"/>
      <c r="Q537" s="47"/>
    </row>
    <row r="538" spans="1:17" ht="15.75" customHeight="1">
      <c r="A538" s="47"/>
      <c r="B538" s="47"/>
      <c r="C538" s="472"/>
      <c r="D538" s="47"/>
      <c r="E538" s="47"/>
      <c r="F538" s="47"/>
      <c r="G538" s="47"/>
      <c r="H538" s="47"/>
      <c r="I538" s="47"/>
      <c r="J538" s="47"/>
      <c r="K538" s="48"/>
      <c r="L538" s="48"/>
      <c r="M538" s="47"/>
      <c r="N538" s="48"/>
      <c r="O538" s="48"/>
      <c r="P538" s="47"/>
      <c r="Q538" s="47"/>
    </row>
    <row r="539" spans="1:17" ht="15.75" customHeight="1">
      <c r="A539" s="47"/>
      <c r="B539" s="47"/>
      <c r="C539" s="472"/>
      <c r="D539" s="47"/>
      <c r="E539" s="47"/>
      <c r="F539" s="47"/>
      <c r="G539" s="47"/>
      <c r="H539" s="47"/>
      <c r="I539" s="47"/>
      <c r="J539" s="47"/>
      <c r="K539" s="48"/>
      <c r="L539" s="48"/>
      <c r="M539" s="47"/>
      <c r="N539" s="48"/>
      <c r="O539" s="48"/>
      <c r="P539" s="47"/>
      <c r="Q539" s="47"/>
    </row>
    <row r="540" spans="1:17" ht="15.75" customHeight="1">
      <c r="A540" s="47"/>
      <c r="B540" s="47"/>
      <c r="C540" s="472"/>
      <c r="D540" s="47"/>
      <c r="E540" s="47"/>
      <c r="F540" s="47"/>
      <c r="G540" s="47"/>
      <c r="H540" s="47"/>
      <c r="I540" s="47"/>
      <c r="J540" s="47"/>
      <c r="K540" s="48"/>
      <c r="L540" s="48"/>
      <c r="M540" s="47"/>
      <c r="N540" s="48"/>
      <c r="O540" s="48"/>
      <c r="P540" s="47"/>
      <c r="Q540" s="47"/>
    </row>
    <row r="541" spans="1:17" ht="15.75" customHeight="1">
      <c r="A541" s="47"/>
      <c r="B541" s="47"/>
      <c r="C541" s="472"/>
      <c r="D541" s="47"/>
      <c r="E541" s="47"/>
      <c r="F541" s="47"/>
      <c r="G541" s="47"/>
      <c r="H541" s="47"/>
      <c r="I541" s="47"/>
      <c r="J541" s="47"/>
      <c r="K541" s="48"/>
      <c r="L541" s="48"/>
      <c r="M541" s="47"/>
      <c r="N541" s="48"/>
      <c r="O541" s="48"/>
      <c r="P541" s="47"/>
      <c r="Q541" s="47"/>
    </row>
    <row r="542" spans="1:17" ht="15.75" customHeight="1">
      <c r="A542" s="47"/>
      <c r="B542" s="47"/>
      <c r="C542" s="472"/>
      <c r="D542" s="47"/>
      <c r="E542" s="47"/>
      <c r="F542" s="47"/>
      <c r="G542" s="47"/>
      <c r="H542" s="47"/>
      <c r="I542" s="47"/>
      <c r="J542" s="47"/>
      <c r="K542" s="48"/>
      <c r="L542" s="48"/>
      <c r="M542" s="47"/>
      <c r="N542" s="48"/>
      <c r="O542" s="48"/>
      <c r="P542" s="47"/>
      <c r="Q542" s="47"/>
    </row>
    <row r="543" spans="1:17" ht="15.75" customHeight="1">
      <c r="A543" s="47"/>
      <c r="B543" s="47"/>
      <c r="C543" s="472"/>
      <c r="D543" s="47"/>
      <c r="E543" s="47"/>
      <c r="F543" s="47"/>
      <c r="G543" s="47"/>
      <c r="H543" s="47"/>
      <c r="I543" s="47"/>
      <c r="J543" s="47"/>
      <c r="K543" s="48"/>
      <c r="L543" s="48"/>
      <c r="M543" s="47"/>
      <c r="N543" s="48"/>
      <c r="O543" s="48"/>
      <c r="P543" s="47"/>
      <c r="Q543" s="47"/>
    </row>
    <row r="544" spans="1:17" ht="15.75" customHeight="1">
      <c r="A544" s="47"/>
      <c r="B544" s="47"/>
      <c r="C544" s="472"/>
      <c r="D544" s="47"/>
      <c r="E544" s="47"/>
      <c r="F544" s="47"/>
      <c r="G544" s="47"/>
      <c r="H544" s="47"/>
      <c r="I544" s="47"/>
      <c r="J544" s="47"/>
      <c r="K544" s="48"/>
      <c r="L544" s="48"/>
      <c r="M544" s="47"/>
      <c r="N544" s="48"/>
      <c r="O544" s="48"/>
      <c r="P544" s="47"/>
      <c r="Q544" s="47"/>
    </row>
    <row r="545" spans="1:17" ht="15.75" customHeight="1">
      <c r="A545" s="47"/>
      <c r="B545" s="47"/>
      <c r="C545" s="472"/>
      <c r="D545" s="47"/>
      <c r="E545" s="47"/>
      <c r="F545" s="47"/>
      <c r="G545" s="47"/>
      <c r="H545" s="47"/>
      <c r="I545" s="47"/>
      <c r="J545" s="47"/>
      <c r="K545" s="48"/>
      <c r="L545" s="48"/>
      <c r="M545" s="47"/>
      <c r="N545" s="48"/>
      <c r="O545" s="48"/>
      <c r="P545" s="47"/>
      <c r="Q545" s="47"/>
    </row>
    <row r="546" spans="1:17" ht="15.75" customHeight="1">
      <c r="A546" s="47"/>
      <c r="B546" s="47"/>
      <c r="C546" s="472"/>
      <c r="D546" s="47"/>
      <c r="E546" s="47"/>
      <c r="F546" s="47"/>
      <c r="G546" s="47"/>
      <c r="H546" s="47"/>
      <c r="I546" s="47"/>
      <c r="J546" s="47"/>
      <c r="K546" s="48"/>
      <c r="L546" s="48"/>
      <c r="M546" s="47"/>
      <c r="N546" s="48"/>
      <c r="O546" s="48"/>
      <c r="P546" s="47"/>
      <c r="Q546" s="47"/>
    </row>
    <row r="547" spans="1:17" ht="15.75" customHeight="1">
      <c r="A547" s="47"/>
      <c r="B547" s="47"/>
      <c r="C547" s="472"/>
      <c r="D547" s="47"/>
      <c r="E547" s="47"/>
      <c r="F547" s="47"/>
      <c r="G547" s="47"/>
      <c r="H547" s="47"/>
      <c r="I547" s="47"/>
      <c r="J547" s="47"/>
      <c r="K547" s="48"/>
      <c r="L547" s="48"/>
      <c r="M547" s="47"/>
      <c r="N547" s="48"/>
      <c r="O547" s="48"/>
      <c r="P547" s="47"/>
      <c r="Q547" s="47"/>
    </row>
    <row r="548" spans="1:17" ht="15.75" customHeight="1">
      <c r="A548" s="47"/>
      <c r="B548" s="47"/>
      <c r="C548" s="472"/>
      <c r="D548" s="47"/>
      <c r="E548" s="47"/>
      <c r="F548" s="47"/>
      <c r="G548" s="47"/>
      <c r="H548" s="47"/>
      <c r="I548" s="47"/>
      <c r="J548" s="47"/>
      <c r="K548" s="48"/>
      <c r="L548" s="48"/>
      <c r="M548" s="47"/>
      <c r="N548" s="48"/>
      <c r="O548" s="48"/>
      <c r="P548" s="47"/>
      <c r="Q548" s="47"/>
    </row>
    <row r="549" spans="1:17" ht="15.75" customHeight="1">
      <c r="A549" s="47"/>
      <c r="B549" s="47"/>
      <c r="C549" s="472"/>
      <c r="D549" s="47"/>
      <c r="E549" s="47"/>
      <c r="F549" s="47"/>
      <c r="G549" s="47"/>
      <c r="H549" s="47"/>
      <c r="I549" s="47"/>
      <c r="J549" s="47"/>
      <c r="K549" s="48"/>
      <c r="L549" s="48"/>
      <c r="M549" s="47"/>
      <c r="N549" s="48"/>
      <c r="O549" s="48"/>
      <c r="P549" s="47"/>
      <c r="Q549" s="47"/>
    </row>
    <row r="550" spans="1:17" ht="15.75" customHeight="1">
      <c r="A550" s="47"/>
      <c r="B550" s="47"/>
      <c r="C550" s="472"/>
      <c r="D550" s="47"/>
      <c r="E550" s="47"/>
      <c r="F550" s="47"/>
      <c r="G550" s="47"/>
      <c r="H550" s="47"/>
      <c r="I550" s="47"/>
      <c r="J550" s="47"/>
      <c r="K550" s="48"/>
      <c r="L550" s="48"/>
      <c r="M550" s="47"/>
      <c r="N550" s="48"/>
      <c r="O550" s="48"/>
      <c r="P550" s="47"/>
      <c r="Q550" s="47"/>
    </row>
    <row r="551" spans="1:17" ht="15.75" customHeight="1">
      <c r="A551" s="47"/>
      <c r="B551" s="47"/>
      <c r="C551" s="472"/>
      <c r="D551" s="47"/>
      <c r="E551" s="47"/>
      <c r="F551" s="47"/>
      <c r="G551" s="47"/>
      <c r="H551" s="47"/>
      <c r="I551" s="47"/>
      <c r="J551" s="47"/>
      <c r="K551" s="48"/>
      <c r="L551" s="48"/>
      <c r="M551" s="47"/>
      <c r="N551" s="48"/>
      <c r="O551" s="48"/>
      <c r="P551" s="47"/>
      <c r="Q551" s="47"/>
    </row>
    <row r="552" spans="1:17" ht="15.75" customHeight="1">
      <c r="A552" s="47"/>
      <c r="B552" s="47"/>
      <c r="C552" s="472"/>
      <c r="D552" s="47"/>
      <c r="E552" s="47"/>
      <c r="F552" s="47"/>
      <c r="G552" s="47"/>
      <c r="H552" s="47"/>
      <c r="I552" s="47"/>
      <c r="J552" s="47"/>
      <c r="K552" s="48"/>
      <c r="L552" s="48"/>
      <c r="M552" s="47"/>
      <c r="N552" s="48"/>
      <c r="O552" s="48"/>
      <c r="P552" s="47"/>
      <c r="Q552" s="47"/>
    </row>
    <row r="553" spans="1:17" ht="15.75" customHeight="1">
      <c r="A553" s="47"/>
      <c r="B553" s="47"/>
      <c r="C553" s="472"/>
      <c r="D553" s="47"/>
      <c r="E553" s="47"/>
      <c r="F553" s="47"/>
      <c r="G553" s="47"/>
      <c r="H553" s="47"/>
      <c r="I553" s="47"/>
      <c r="J553" s="47"/>
      <c r="K553" s="48"/>
      <c r="L553" s="48"/>
      <c r="M553" s="47"/>
      <c r="N553" s="48"/>
      <c r="O553" s="48"/>
      <c r="P553" s="47"/>
      <c r="Q553" s="47"/>
    </row>
    <row r="554" spans="1:17" ht="15.75" customHeight="1">
      <c r="A554" s="47"/>
      <c r="B554" s="47"/>
      <c r="C554" s="472"/>
      <c r="D554" s="47"/>
      <c r="E554" s="47"/>
      <c r="F554" s="47"/>
      <c r="G554" s="47"/>
      <c r="H554" s="47"/>
      <c r="I554" s="47"/>
      <c r="J554" s="47"/>
      <c r="K554" s="48"/>
      <c r="L554" s="48"/>
      <c r="M554" s="47"/>
      <c r="N554" s="48"/>
      <c r="O554" s="48"/>
      <c r="P554" s="47"/>
      <c r="Q554" s="47"/>
    </row>
    <row r="555" spans="1:17" ht="15.75" customHeight="1">
      <c r="A555" s="47"/>
      <c r="B555" s="47"/>
      <c r="C555" s="472"/>
      <c r="D555" s="47"/>
      <c r="E555" s="47"/>
      <c r="F555" s="47"/>
      <c r="G555" s="47"/>
      <c r="H555" s="47"/>
      <c r="I555" s="47"/>
      <c r="J555" s="47"/>
      <c r="K555" s="48"/>
      <c r="L555" s="48"/>
      <c r="M555" s="47"/>
      <c r="N555" s="48"/>
      <c r="O555" s="48"/>
      <c r="P555" s="47"/>
      <c r="Q555" s="47"/>
    </row>
    <row r="556" spans="1:17" ht="15.75" customHeight="1">
      <c r="A556" s="47"/>
      <c r="B556" s="47"/>
      <c r="C556" s="472"/>
      <c r="D556" s="47"/>
      <c r="E556" s="47"/>
      <c r="F556" s="47"/>
      <c r="G556" s="47"/>
      <c r="H556" s="47"/>
      <c r="I556" s="47"/>
      <c r="J556" s="47"/>
      <c r="K556" s="48"/>
      <c r="L556" s="48"/>
      <c r="M556" s="47"/>
      <c r="N556" s="48"/>
      <c r="O556" s="48"/>
      <c r="P556" s="47"/>
      <c r="Q556" s="47"/>
    </row>
    <row r="557" spans="1:17" ht="15.75" customHeight="1">
      <c r="A557" s="47"/>
      <c r="B557" s="47"/>
      <c r="C557" s="472"/>
      <c r="D557" s="47"/>
      <c r="E557" s="47"/>
      <c r="F557" s="47"/>
      <c r="G557" s="47"/>
      <c r="H557" s="47"/>
      <c r="I557" s="47"/>
      <c r="J557" s="47"/>
      <c r="K557" s="48"/>
      <c r="L557" s="48"/>
      <c r="M557" s="47"/>
      <c r="N557" s="48"/>
      <c r="O557" s="48"/>
      <c r="P557" s="47"/>
      <c r="Q557" s="47"/>
    </row>
    <row r="558" spans="1:17" ht="15.75" customHeight="1">
      <c r="A558" s="47"/>
      <c r="B558" s="47"/>
      <c r="C558" s="472"/>
      <c r="D558" s="47"/>
      <c r="E558" s="47"/>
      <c r="F558" s="47"/>
      <c r="G558" s="47"/>
      <c r="H558" s="47"/>
      <c r="I558" s="47"/>
      <c r="J558" s="47"/>
      <c r="K558" s="48"/>
      <c r="L558" s="48"/>
      <c r="M558" s="47"/>
      <c r="N558" s="48"/>
      <c r="O558" s="48"/>
      <c r="P558" s="47"/>
      <c r="Q558" s="47"/>
    </row>
    <row r="559" spans="1:17" ht="15.75" customHeight="1">
      <c r="A559" s="47"/>
      <c r="B559" s="47"/>
      <c r="C559" s="472"/>
      <c r="D559" s="47"/>
      <c r="E559" s="47"/>
      <c r="F559" s="47"/>
      <c r="G559" s="47"/>
      <c r="H559" s="47"/>
      <c r="I559" s="47"/>
      <c r="J559" s="47"/>
      <c r="K559" s="48"/>
      <c r="L559" s="48"/>
      <c r="M559" s="47"/>
      <c r="N559" s="48"/>
      <c r="O559" s="48"/>
      <c r="P559" s="47"/>
      <c r="Q559" s="47"/>
    </row>
    <row r="560" spans="1:17" ht="15.75" customHeight="1">
      <c r="A560" s="47"/>
      <c r="B560" s="47"/>
      <c r="C560" s="472"/>
      <c r="D560" s="47"/>
      <c r="E560" s="47"/>
      <c r="F560" s="47"/>
      <c r="G560" s="47"/>
      <c r="H560" s="47"/>
      <c r="I560" s="47"/>
      <c r="J560" s="47"/>
      <c r="K560" s="48"/>
      <c r="L560" s="48"/>
      <c r="M560" s="47"/>
      <c r="N560" s="48"/>
      <c r="O560" s="48"/>
      <c r="P560" s="47"/>
      <c r="Q560" s="47"/>
    </row>
    <row r="561" spans="1:17" ht="15.75" customHeight="1">
      <c r="A561" s="47"/>
      <c r="B561" s="47"/>
      <c r="C561" s="472"/>
      <c r="D561" s="47"/>
      <c r="E561" s="47"/>
      <c r="F561" s="47"/>
      <c r="G561" s="47"/>
      <c r="H561" s="47"/>
      <c r="I561" s="47"/>
      <c r="J561" s="47"/>
      <c r="K561" s="48"/>
      <c r="L561" s="48"/>
      <c r="M561" s="47"/>
      <c r="N561" s="48"/>
      <c r="O561" s="48"/>
      <c r="P561" s="47"/>
      <c r="Q561" s="47"/>
    </row>
    <row r="562" spans="1:17" ht="15.75" customHeight="1">
      <c r="A562" s="47"/>
      <c r="B562" s="47"/>
      <c r="C562" s="472"/>
      <c r="D562" s="47"/>
      <c r="E562" s="47"/>
      <c r="F562" s="47"/>
      <c r="G562" s="47"/>
      <c r="H562" s="47"/>
      <c r="I562" s="47"/>
      <c r="J562" s="47"/>
      <c r="K562" s="48"/>
      <c r="L562" s="48"/>
      <c r="M562" s="47"/>
      <c r="N562" s="48"/>
      <c r="O562" s="48"/>
      <c r="P562" s="47"/>
      <c r="Q562" s="47"/>
    </row>
    <row r="563" spans="1:17" ht="15.75" customHeight="1">
      <c r="A563" s="47"/>
      <c r="B563" s="47"/>
      <c r="C563" s="472"/>
      <c r="D563" s="47"/>
      <c r="E563" s="47"/>
      <c r="F563" s="47"/>
      <c r="G563" s="47"/>
      <c r="H563" s="47"/>
      <c r="I563" s="47"/>
      <c r="J563" s="47"/>
      <c r="K563" s="48"/>
      <c r="L563" s="48"/>
      <c r="M563" s="47"/>
      <c r="N563" s="48"/>
      <c r="O563" s="48"/>
      <c r="P563" s="47"/>
      <c r="Q563" s="47"/>
    </row>
    <row r="564" spans="1:17" ht="15.75" customHeight="1">
      <c r="A564" s="47"/>
      <c r="B564" s="47"/>
      <c r="C564" s="472"/>
      <c r="D564" s="47"/>
      <c r="E564" s="47"/>
      <c r="F564" s="47"/>
      <c r="G564" s="47"/>
      <c r="H564" s="47"/>
      <c r="I564" s="47"/>
      <c r="J564" s="47"/>
      <c r="K564" s="48"/>
      <c r="L564" s="48"/>
      <c r="M564" s="47"/>
      <c r="N564" s="48"/>
      <c r="O564" s="48"/>
      <c r="P564" s="47"/>
      <c r="Q564" s="47"/>
    </row>
    <row r="565" spans="1:17" ht="15.75" customHeight="1">
      <c r="A565" s="47"/>
      <c r="B565" s="47"/>
      <c r="C565" s="472"/>
      <c r="D565" s="47"/>
      <c r="E565" s="47"/>
      <c r="F565" s="47"/>
      <c r="G565" s="47"/>
      <c r="H565" s="47"/>
      <c r="I565" s="47"/>
      <c r="J565" s="47"/>
      <c r="K565" s="48"/>
      <c r="L565" s="48"/>
      <c r="M565" s="47"/>
      <c r="N565" s="48"/>
      <c r="O565" s="48"/>
      <c r="P565" s="47"/>
      <c r="Q565" s="47"/>
    </row>
    <row r="566" spans="1:17" ht="15.75" customHeight="1">
      <c r="A566" s="47"/>
      <c r="B566" s="47"/>
      <c r="C566" s="472"/>
      <c r="D566" s="47"/>
      <c r="E566" s="47"/>
      <c r="F566" s="47"/>
      <c r="G566" s="47"/>
      <c r="H566" s="47"/>
      <c r="I566" s="47"/>
      <c r="J566" s="47"/>
      <c r="K566" s="48"/>
      <c r="L566" s="48"/>
      <c r="M566" s="47"/>
      <c r="N566" s="48"/>
      <c r="O566" s="48"/>
      <c r="P566" s="47"/>
      <c r="Q566" s="47"/>
    </row>
    <row r="567" spans="1:17" ht="15.75" customHeight="1">
      <c r="A567" s="47"/>
      <c r="B567" s="47"/>
      <c r="C567" s="472"/>
      <c r="D567" s="47"/>
      <c r="E567" s="47"/>
      <c r="F567" s="47"/>
      <c r="G567" s="47"/>
      <c r="H567" s="47"/>
      <c r="I567" s="47"/>
      <c r="J567" s="47"/>
      <c r="K567" s="48"/>
      <c r="L567" s="48"/>
      <c r="M567" s="47"/>
      <c r="N567" s="48"/>
      <c r="O567" s="48"/>
      <c r="P567" s="47"/>
      <c r="Q567" s="47"/>
    </row>
    <row r="568" spans="1:17" ht="15.75" customHeight="1">
      <c r="A568" s="47"/>
      <c r="B568" s="47"/>
      <c r="C568" s="472"/>
      <c r="D568" s="47"/>
      <c r="E568" s="47"/>
      <c r="F568" s="47"/>
      <c r="G568" s="47"/>
      <c r="H568" s="47"/>
      <c r="I568" s="47"/>
      <c r="J568" s="47"/>
      <c r="K568" s="48"/>
      <c r="L568" s="48"/>
      <c r="M568" s="47"/>
      <c r="N568" s="48"/>
      <c r="O568" s="48"/>
      <c r="P568" s="47"/>
      <c r="Q568" s="47"/>
    </row>
    <row r="569" spans="1:17" ht="15.75" customHeight="1">
      <c r="A569" s="47"/>
      <c r="B569" s="47"/>
      <c r="C569" s="472"/>
      <c r="D569" s="47"/>
      <c r="E569" s="47"/>
      <c r="F569" s="47"/>
      <c r="G569" s="47"/>
      <c r="H569" s="47"/>
      <c r="I569" s="47"/>
      <c r="J569" s="47"/>
      <c r="K569" s="48"/>
      <c r="L569" s="48"/>
      <c r="M569" s="47"/>
      <c r="N569" s="48"/>
      <c r="O569" s="48"/>
      <c r="P569" s="47"/>
      <c r="Q569" s="47"/>
    </row>
    <row r="570" spans="1:17" ht="15.75" customHeight="1">
      <c r="A570" s="47"/>
      <c r="B570" s="47"/>
      <c r="C570" s="472"/>
      <c r="D570" s="47"/>
      <c r="E570" s="47"/>
      <c r="F570" s="47"/>
      <c r="G570" s="47"/>
      <c r="H570" s="47"/>
      <c r="I570" s="47"/>
      <c r="J570" s="47"/>
      <c r="K570" s="48"/>
      <c r="L570" s="48"/>
      <c r="M570" s="47"/>
      <c r="N570" s="48"/>
      <c r="O570" s="48"/>
      <c r="P570" s="47"/>
      <c r="Q570" s="47"/>
    </row>
    <row r="571" spans="1:17" ht="15.75" customHeight="1">
      <c r="A571" s="47"/>
      <c r="B571" s="47"/>
      <c r="C571" s="472"/>
      <c r="D571" s="47"/>
      <c r="E571" s="47"/>
      <c r="F571" s="47"/>
      <c r="G571" s="47"/>
      <c r="H571" s="47"/>
      <c r="I571" s="47"/>
      <c r="J571" s="47"/>
      <c r="K571" s="48"/>
      <c r="L571" s="48"/>
      <c r="M571" s="47"/>
      <c r="N571" s="48"/>
      <c r="O571" s="48"/>
      <c r="P571" s="47"/>
      <c r="Q571" s="47"/>
    </row>
    <row r="572" spans="1:17" ht="15.75" customHeight="1">
      <c r="A572" s="47"/>
      <c r="B572" s="47"/>
      <c r="C572" s="472"/>
      <c r="D572" s="47"/>
      <c r="E572" s="47"/>
      <c r="F572" s="47"/>
      <c r="G572" s="47"/>
      <c r="H572" s="47"/>
      <c r="I572" s="47"/>
      <c r="J572" s="47"/>
      <c r="K572" s="48"/>
      <c r="L572" s="48"/>
      <c r="M572" s="47"/>
      <c r="N572" s="48"/>
      <c r="O572" s="48"/>
      <c r="P572" s="47"/>
      <c r="Q572" s="47"/>
    </row>
    <row r="573" spans="1:17" ht="15.75" customHeight="1">
      <c r="A573" s="47"/>
      <c r="B573" s="47"/>
      <c r="C573" s="472"/>
      <c r="D573" s="47"/>
      <c r="E573" s="47"/>
      <c r="F573" s="47"/>
      <c r="G573" s="47"/>
      <c r="H573" s="47"/>
      <c r="I573" s="47"/>
      <c r="J573" s="47"/>
      <c r="K573" s="48"/>
      <c r="L573" s="48"/>
      <c r="M573" s="47"/>
      <c r="N573" s="48"/>
      <c r="O573" s="48"/>
      <c r="P573" s="47"/>
      <c r="Q573" s="47"/>
    </row>
    <row r="574" spans="1:17" ht="15.75" customHeight="1">
      <c r="A574" s="47"/>
      <c r="B574" s="47"/>
      <c r="C574" s="472"/>
      <c r="D574" s="47"/>
      <c r="E574" s="47"/>
      <c r="F574" s="47"/>
      <c r="G574" s="47"/>
      <c r="H574" s="47"/>
      <c r="I574" s="47"/>
      <c r="J574" s="47"/>
      <c r="K574" s="48"/>
      <c r="L574" s="48"/>
      <c r="M574" s="47"/>
      <c r="N574" s="48"/>
      <c r="O574" s="48"/>
      <c r="P574" s="47"/>
      <c r="Q574" s="47"/>
    </row>
    <row r="575" spans="1:17" ht="15.75" customHeight="1">
      <c r="A575" s="47"/>
      <c r="B575" s="47"/>
      <c r="C575" s="472"/>
      <c r="D575" s="47"/>
      <c r="E575" s="47"/>
      <c r="F575" s="47"/>
      <c r="G575" s="47"/>
      <c r="H575" s="47"/>
      <c r="I575" s="47"/>
      <c r="J575" s="47"/>
      <c r="K575" s="48"/>
      <c r="L575" s="48"/>
      <c r="M575" s="47"/>
      <c r="N575" s="48"/>
      <c r="O575" s="48"/>
      <c r="P575" s="47"/>
      <c r="Q575" s="47"/>
    </row>
    <row r="576" spans="1:17" ht="15.75" customHeight="1">
      <c r="A576" s="47"/>
      <c r="B576" s="47"/>
      <c r="C576" s="472"/>
      <c r="D576" s="47"/>
      <c r="E576" s="47"/>
      <c r="F576" s="47"/>
      <c r="G576" s="47"/>
      <c r="H576" s="47"/>
      <c r="I576" s="47"/>
      <c r="J576" s="47"/>
      <c r="K576" s="48"/>
      <c r="L576" s="48"/>
      <c r="M576" s="47"/>
      <c r="N576" s="48"/>
      <c r="O576" s="48"/>
      <c r="P576" s="47"/>
      <c r="Q576" s="47"/>
    </row>
    <row r="577" spans="1:17" ht="15.75" customHeight="1">
      <c r="A577" s="47"/>
      <c r="B577" s="47"/>
      <c r="C577" s="472"/>
      <c r="D577" s="47"/>
      <c r="E577" s="47"/>
      <c r="F577" s="47"/>
      <c r="G577" s="47"/>
      <c r="H577" s="47"/>
      <c r="I577" s="47"/>
      <c r="J577" s="47"/>
      <c r="K577" s="48"/>
      <c r="L577" s="48"/>
      <c r="M577" s="47"/>
      <c r="N577" s="48"/>
      <c r="O577" s="48"/>
      <c r="P577" s="47"/>
      <c r="Q577" s="47"/>
    </row>
    <row r="578" spans="1:17" ht="15.75" customHeight="1">
      <c r="A578" s="47"/>
      <c r="B578" s="47"/>
      <c r="C578" s="472"/>
      <c r="D578" s="47"/>
      <c r="E578" s="47"/>
      <c r="F578" s="47"/>
      <c r="G578" s="47"/>
      <c r="H578" s="47"/>
      <c r="I578" s="47"/>
      <c r="J578" s="47"/>
      <c r="K578" s="48"/>
      <c r="L578" s="48"/>
      <c r="M578" s="47"/>
      <c r="N578" s="48"/>
      <c r="O578" s="48"/>
      <c r="P578" s="47"/>
      <c r="Q578" s="47"/>
    </row>
    <row r="579" spans="1:17" ht="15.75" customHeight="1">
      <c r="A579" s="47"/>
      <c r="B579" s="47"/>
      <c r="C579" s="472"/>
      <c r="D579" s="47"/>
      <c r="E579" s="47"/>
      <c r="F579" s="47"/>
      <c r="G579" s="47"/>
      <c r="H579" s="47"/>
      <c r="I579" s="47"/>
      <c r="J579" s="47"/>
      <c r="K579" s="48"/>
      <c r="L579" s="48"/>
      <c r="M579" s="47"/>
      <c r="N579" s="48"/>
      <c r="O579" s="48"/>
      <c r="P579" s="47"/>
      <c r="Q579" s="47"/>
    </row>
    <row r="580" spans="1:17" ht="15.75" customHeight="1">
      <c r="A580" s="47"/>
      <c r="B580" s="47"/>
      <c r="C580" s="472"/>
      <c r="D580" s="47"/>
      <c r="E580" s="47"/>
      <c r="F580" s="47"/>
      <c r="G580" s="47"/>
      <c r="H580" s="47"/>
      <c r="I580" s="47"/>
      <c r="J580" s="47"/>
      <c r="K580" s="48"/>
      <c r="L580" s="48"/>
      <c r="M580" s="47"/>
      <c r="N580" s="48"/>
      <c r="O580" s="48"/>
      <c r="P580" s="47"/>
      <c r="Q580" s="47"/>
    </row>
    <row r="581" spans="1:17" ht="15.75" customHeight="1">
      <c r="A581" s="47"/>
      <c r="B581" s="47"/>
      <c r="C581" s="472"/>
      <c r="D581" s="47"/>
      <c r="E581" s="47"/>
      <c r="F581" s="47"/>
      <c r="G581" s="47"/>
      <c r="H581" s="47"/>
      <c r="I581" s="47"/>
      <c r="J581" s="47"/>
      <c r="K581" s="48"/>
      <c r="L581" s="48"/>
      <c r="M581" s="47"/>
      <c r="N581" s="48"/>
      <c r="O581" s="48"/>
      <c r="P581" s="47"/>
      <c r="Q581" s="47"/>
    </row>
    <row r="582" spans="1:17" ht="15.75" customHeight="1">
      <c r="A582" s="47"/>
      <c r="B582" s="47"/>
      <c r="C582" s="472"/>
      <c r="D582" s="47"/>
      <c r="E582" s="47"/>
      <c r="F582" s="47"/>
      <c r="G582" s="47"/>
      <c r="H582" s="47"/>
      <c r="I582" s="47"/>
      <c r="J582" s="47"/>
      <c r="K582" s="48"/>
      <c r="L582" s="48"/>
      <c r="M582" s="47"/>
      <c r="N582" s="48"/>
      <c r="O582" s="48"/>
      <c r="P582" s="47"/>
      <c r="Q582" s="47"/>
    </row>
    <row r="583" spans="1:17" ht="15.75" customHeight="1">
      <c r="A583" s="47"/>
      <c r="B583" s="47"/>
      <c r="C583" s="472"/>
      <c r="D583" s="47"/>
      <c r="E583" s="47"/>
      <c r="F583" s="47"/>
      <c r="G583" s="47"/>
      <c r="H583" s="47"/>
      <c r="I583" s="47"/>
      <c r="J583" s="47"/>
      <c r="K583" s="48"/>
      <c r="L583" s="48"/>
      <c r="M583" s="47"/>
      <c r="N583" s="48"/>
      <c r="O583" s="48"/>
      <c r="P583" s="47"/>
      <c r="Q583" s="47"/>
    </row>
    <row r="584" spans="1:17" ht="15.75" customHeight="1">
      <c r="A584" s="47"/>
      <c r="B584" s="47"/>
      <c r="C584" s="472"/>
      <c r="D584" s="47"/>
      <c r="E584" s="47"/>
      <c r="F584" s="47"/>
      <c r="G584" s="47"/>
      <c r="H584" s="47"/>
      <c r="I584" s="47"/>
      <c r="J584" s="47"/>
      <c r="K584" s="48"/>
      <c r="L584" s="48"/>
      <c r="M584" s="47"/>
      <c r="N584" s="48"/>
      <c r="O584" s="48"/>
      <c r="P584" s="47"/>
      <c r="Q584" s="47"/>
    </row>
    <row r="585" spans="1:17" ht="15.75" customHeight="1">
      <c r="A585" s="47"/>
      <c r="B585" s="47"/>
      <c r="C585" s="472"/>
      <c r="D585" s="47"/>
      <c r="E585" s="47"/>
      <c r="F585" s="47"/>
      <c r="G585" s="47"/>
      <c r="H585" s="47"/>
      <c r="I585" s="47"/>
      <c r="J585" s="47"/>
      <c r="K585" s="48"/>
      <c r="L585" s="48"/>
      <c r="M585" s="47"/>
      <c r="N585" s="48"/>
      <c r="O585" s="48"/>
      <c r="P585" s="47"/>
      <c r="Q585" s="47"/>
    </row>
    <row r="586" spans="1:17" ht="15.75" customHeight="1">
      <c r="A586" s="47"/>
      <c r="B586" s="47"/>
      <c r="C586" s="472"/>
      <c r="D586" s="47"/>
      <c r="E586" s="47"/>
      <c r="F586" s="47"/>
      <c r="G586" s="47"/>
      <c r="H586" s="47"/>
      <c r="I586" s="47"/>
      <c r="J586" s="47"/>
      <c r="K586" s="48"/>
      <c r="L586" s="48"/>
      <c r="M586" s="47"/>
      <c r="N586" s="48"/>
      <c r="O586" s="48"/>
      <c r="P586" s="47"/>
      <c r="Q586" s="47"/>
    </row>
    <row r="587" spans="1:17" ht="15.75" customHeight="1">
      <c r="A587" s="47"/>
      <c r="B587" s="47"/>
      <c r="C587" s="472"/>
      <c r="D587" s="47"/>
      <c r="E587" s="47"/>
      <c r="F587" s="47"/>
      <c r="G587" s="47"/>
      <c r="H587" s="47"/>
      <c r="I587" s="47"/>
      <c r="J587" s="47"/>
      <c r="K587" s="48"/>
      <c r="L587" s="48"/>
      <c r="M587" s="47"/>
      <c r="N587" s="48"/>
      <c r="O587" s="48"/>
      <c r="P587" s="47"/>
      <c r="Q587" s="47"/>
    </row>
    <row r="588" spans="1:17" ht="15.75" customHeight="1">
      <c r="A588" s="47"/>
      <c r="B588" s="47"/>
      <c r="C588" s="472"/>
      <c r="D588" s="47"/>
      <c r="E588" s="47"/>
      <c r="F588" s="47"/>
      <c r="G588" s="47"/>
      <c r="H588" s="47"/>
      <c r="I588" s="47"/>
      <c r="J588" s="47"/>
      <c r="K588" s="48"/>
      <c r="L588" s="48"/>
      <c r="M588" s="47"/>
      <c r="N588" s="48"/>
      <c r="O588" s="48"/>
      <c r="P588" s="47"/>
      <c r="Q588" s="47"/>
    </row>
    <row r="589" spans="1:17" ht="15.75" customHeight="1">
      <c r="A589" s="47"/>
      <c r="B589" s="47"/>
      <c r="C589" s="472"/>
      <c r="D589" s="47"/>
      <c r="E589" s="47"/>
      <c r="F589" s="47"/>
      <c r="G589" s="47"/>
      <c r="H589" s="47"/>
      <c r="I589" s="47"/>
      <c r="J589" s="47"/>
      <c r="K589" s="48"/>
      <c r="L589" s="48"/>
      <c r="M589" s="47"/>
      <c r="N589" s="48"/>
      <c r="O589" s="48"/>
      <c r="P589" s="47"/>
      <c r="Q589" s="47"/>
    </row>
    <row r="590" spans="1:17" ht="15.75" customHeight="1">
      <c r="A590" s="47"/>
      <c r="B590" s="47"/>
      <c r="C590" s="472"/>
      <c r="D590" s="47"/>
      <c r="E590" s="47"/>
      <c r="F590" s="47"/>
      <c r="G590" s="47"/>
      <c r="H590" s="47"/>
      <c r="I590" s="47"/>
      <c r="J590" s="47"/>
      <c r="K590" s="48"/>
      <c r="L590" s="48"/>
      <c r="M590" s="47"/>
      <c r="N590" s="48"/>
      <c r="O590" s="48"/>
      <c r="P590" s="47"/>
      <c r="Q590" s="47"/>
    </row>
    <row r="591" spans="1:17" ht="15.75" customHeight="1">
      <c r="A591" s="47"/>
      <c r="B591" s="47"/>
      <c r="C591" s="472"/>
      <c r="D591" s="47"/>
      <c r="E591" s="47"/>
      <c r="F591" s="47"/>
      <c r="G591" s="47"/>
      <c r="H591" s="47"/>
      <c r="I591" s="47"/>
      <c r="J591" s="47"/>
      <c r="K591" s="48"/>
      <c r="L591" s="48"/>
      <c r="M591" s="47"/>
      <c r="N591" s="48"/>
      <c r="O591" s="48"/>
      <c r="P591" s="47"/>
      <c r="Q591" s="47"/>
    </row>
    <row r="592" spans="1:17" ht="15.75" customHeight="1">
      <c r="A592" s="47"/>
      <c r="B592" s="47"/>
      <c r="C592" s="472"/>
      <c r="D592" s="47"/>
      <c r="E592" s="47"/>
      <c r="F592" s="47"/>
      <c r="G592" s="47"/>
      <c r="H592" s="47"/>
      <c r="I592" s="47"/>
      <c r="J592" s="47"/>
      <c r="K592" s="48"/>
      <c r="L592" s="48"/>
      <c r="M592" s="47"/>
      <c r="N592" s="48"/>
      <c r="O592" s="48"/>
      <c r="P592" s="47"/>
      <c r="Q592" s="47"/>
    </row>
    <row r="593" spans="1:17" ht="15.75" customHeight="1">
      <c r="A593" s="47"/>
      <c r="B593" s="47"/>
      <c r="C593" s="472"/>
      <c r="D593" s="47"/>
      <c r="E593" s="47"/>
      <c r="F593" s="47"/>
      <c r="G593" s="47"/>
      <c r="H593" s="47"/>
      <c r="I593" s="47"/>
      <c r="J593" s="47"/>
      <c r="K593" s="48"/>
      <c r="L593" s="48"/>
      <c r="M593" s="47"/>
      <c r="N593" s="48"/>
      <c r="O593" s="48"/>
      <c r="P593" s="47"/>
      <c r="Q593" s="47"/>
    </row>
    <row r="594" spans="1:17" ht="15.75" customHeight="1">
      <c r="A594" s="47"/>
      <c r="B594" s="47"/>
      <c r="C594" s="472"/>
      <c r="D594" s="47"/>
      <c r="E594" s="47"/>
      <c r="F594" s="47"/>
      <c r="G594" s="47"/>
      <c r="H594" s="47"/>
      <c r="I594" s="47"/>
      <c r="J594" s="47"/>
      <c r="K594" s="48"/>
      <c r="L594" s="48"/>
      <c r="M594" s="47"/>
      <c r="N594" s="48"/>
      <c r="O594" s="48"/>
      <c r="P594" s="47"/>
      <c r="Q594" s="47"/>
    </row>
    <row r="595" spans="1:17" ht="15.75" customHeight="1">
      <c r="A595" s="47"/>
      <c r="B595" s="47"/>
      <c r="C595" s="472"/>
      <c r="D595" s="47"/>
      <c r="E595" s="47"/>
      <c r="F595" s="47"/>
      <c r="G595" s="47"/>
      <c r="H595" s="47"/>
      <c r="I595" s="47"/>
      <c r="J595" s="47"/>
      <c r="K595" s="48"/>
      <c r="L595" s="48"/>
      <c r="M595" s="47"/>
      <c r="N595" s="48"/>
      <c r="O595" s="48"/>
      <c r="P595" s="47"/>
      <c r="Q595" s="47"/>
    </row>
    <row r="596" spans="1:17" ht="15.75" customHeight="1">
      <c r="A596" s="47"/>
      <c r="B596" s="47"/>
      <c r="C596" s="472"/>
      <c r="D596" s="47"/>
      <c r="E596" s="47"/>
      <c r="F596" s="47"/>
      <c r="G596" s="47"/>
      <c r="H596" s="47"/>
      <c r="I596" s="47"/>
      <c r="J596" s="47"/>
      <c r="K596" s="48"/>
      <c r="L596" s="48"/>
      <c r="M596" s="47"/>
      <c r="N596" s="48"/>
      <c r="O596" s="48"/>
      <c r="P596" s="47"/>
      <c r="Q596" s="47"/>
    </row>
    <row r="597" spans="1:17" ht="15.75" customHeight="1">
      <c r="A597" s="47"/>
      <c r="B597" s="47"/>
      <c r="C597" s="472"/>
      <c r="D597" s="47"/>
      <c r="E597" s="47"/>
      <c r="F597" s="47"/>
      <c r="G597" s="47"/>
      <c r="H597" s="47"/>
      <c r="I597" s="47"/>
      <c r="J597" s="47"/>
      <c r="K597" s="48"/>
      <c r="L597" s="48"/>
      <c r="M597" s="47"/>
      <c r="N597" s="48"/>
      <c r="O597" s="48"/>
      <c r="P597" s="47"/>
      <c r="Q597" s="47"/>
    </row>
    <row r="598" spans="1:17" ht="15.75" customHeight="1">
      <c r="A598" s="47"/>
      <c r="B598" s="47"/>
      <c r="C598" s="472"/>
      <c r="D598" s="47"/>
      <c r="E598" s="47"/>
      <c r="F598" s="47"/>
      <c r="G598" s="47"/>
      <c r="H598" s="47"/>
      <c r="I598" s="47"/>
      <c r="J598" s="47"/>
      <c r="K598" s="48"/>
      <c r="L598" s="48"/>
      <c r="M598" s="47"/>
      <c r="N598" s="48"/>
      <c r="O598" s="48"/>
      <c r="P598" s="47"/>
      <c r="Q598" s="47"/>
    </row>
    <row r="599" spans="1:17" ht="15.75" customHeight="1">
      <c r="A599" s="47"/>
      <c r="B599" s="47"/>
      <c r="C599" s="472"/>
      <c r="D599" s="47"/>
      <c r="E599" s="47"/>
      <c r="F599" s="47"/>
      <c r="G599" s="47"/>
      <c r="H599" s="47"/>
      <c r="I599" s="47"/>
      <c r="J599" s="47"/>
      <c r="K599" s="48"/>
      <c r="L599" s="48"/>
      <c r="M599" s="47"/>
      <c r="N599" s="48"/>
      <c r="O599" s="48"/>
      <c r="P599" s="47"/>
      <c r="Q599" s="47"/>
    </row>
    <row r="600" spans="1:17" ht="15.75" customHeight="1">
      <c r="A600" s="47"/>
      <c r="B600" s="47"/>
      <c r="C600" s="472"/>
      <c r="D600" s="47"/>
      <c r="E600" s="47"/>
      <c r="F600" s="47"/>
      <c r="G600" s="47"/>
      <c r="H600" s="47"/>
      <c r="I600" s="47"/>
      <c r="J600" s="47"/>
      <c r="K600" s="48"/>
      <c r="L600" s="48"/>
      <c r="M600" s="47"/>
      <c r="N600" s="48"/>
      <c r="O600" s="48"/>
      <c r="P600" s="47"/>
      <c r="Q600" s="47"/>
    </row>
    <row r="601" spans="1:17" ht="15.75" customHeight="1">
      <c r="A601" s="47"/>
      <c r="B601" s="47"/>
      <c r="C601" s="472"/>
      <c r="D601" s="47"/>
      <c r="E601" s="47"/>
      <c r="F601" s="47"/>
      <c r="G601" s="47"/>
      <c r="H601" s="47"/>
      <c r="I601" s="47"/>
      <c r="J601" s="47"/>
      <c r="K601" s="48"/>
      <c r="L601" s="48"/>
      <c r="M601" s="47"/>
      <c r="N601" s="48"/>
      <c r="O601" s="48"/>
      <c r="P601" s="47"/>
      <c r="Q601" s="47"/>
    </row>
    <row r="602" spans="1:17" ht="15.75" customHeight="1">
      <c r="A602" s="47"/>
      <c r="B602" s="47"/>
      <c r="C602" s="472"/>
      <c r="D602" s="47"/>
      <c r="E602" s="47"/>
      <c r="F602" s="47"/>
      <c r="G602" s="47"/>
      <c r="H602" s="47"/>
      <c r="I602" s="47"/>
      <c r="J602" s="47"/>
      <c r="K602" s="48"/>
      <c r="L602" s="48"/>
      <c r="M602" s="47"/>
      <c r="N602" s="48"/>
      <c r="O602" s="48"/>
      <c r="P602" s="47"/>
      <c r="Q602" s="47"/>
    </row>
    <row r="603" spans="1:17" ht="15.75" customHeight="1">
      <c r="A603" s="47"/>
      <c r="B603" s="47"/>
      <c r="C603" s="472"/>
      <c r="D603" s="47"/>
      <c r="E603" s="47"/>
      <c r="F603" s="47"/>
      <c r="G603" s="47"/>
      <c r="H603" s="47"/>
      <c r="I603" s="47"/>
      <c r="J603" s="47"/>
      <c r="K603" s="48"/>
      <c r="L603" s="48"/>
      <c r="M603" s="47"/>
      <c r="N603" s="48"/>
      <c r="O603" s="48"/>
      <c r="P603" s="47"/>
      <c r="Q603" s="47"/>
    </row>
    <row r="604" spans="1:17" ht="15.75" customHeight="1">
      <c r="A604" s="47"/>
      <c r="B604" s="47"/>
      <c r="C604" s="472"/>
      <c r="D604" s="47"/>
      <c r="E604" s="47"/>
      <c r="F604" s="47"/>
      <c r="G604" s="47"/>
      <c r="H604" s="47"/>
      <c r="I604" s="47"/>
      <c r="J604" s="47"/>
      <c r="K604" s="48"/>
      <c r="L604" s="48"/>
      <c r="M604" s="47"/>
      <c r="N604" s="48"/>
      <c r="O604" s="48"/>
      <c r="P604" s="47"/>
      <c r="Q604" s="47"/>
    </row>
    <row r="605" spans="1:17" ht="15.75" customHeight="1">
      <c r="A605" s="47"/>
      <c r="B605" s="47"/>
      <c r="C605" s="472"/>
      <c r="D605" s="47"/>
      <c r="E605" s="47"/>
      <c r="F605" s="47"/>
      <c r="G605" s="47"/>
      <c r="H605" s="47"/>
      <c r="I605" s="47"/>
      <c r="J605" s="47"/>
      <c r="K605" s="48"/>
      <c r="L605" s="48"/>
      <c r="M605" s="47"/>
      <c r="N605" s="48"/>
      <c r="O605" s="48"/>
      <c r="P605" s="47"/>
      <c r="Q605" s="47"/>
    </row>
    <row r="606" spans="1:17" ht="15.75" customHeight="1">
      <c r="A606" s="47"/>
      <c r="B606" s="47"/>
      <c r="C606" s="472"/>
      <c r="D606" s="47"/>
      <c r="E606" s="47"/>
      <c r="F606" s="47"/>
      <c r="G606" s="47"/>
      <c r="H606" s="47"/>
      <c r="I606" s="47"/>
      <c r="J606" s="47"/>
      <c r="K606" s="48"/>
      <c r="L606" s="48"/>
      <c r="M606" s="47"/>
      <c r="N606" s="48"/>
      <c r="O606" s="48"/>
      <c r="P606" s="47"/>
      <c r="Q606" s="47"/>
    </row>
    <row r="607" spans="1:17" ht="15.75" customHeight="1">
      <c r="A607" s="47"/>
      <c r="B607" s="47"/>
      <c r="C607" s="472"/>
      <c r="D607" s="47"/>
      <c r="E607" s="47"/>
      <c r="F607" s="47"/>
      <c r="G607" s="47"/>
      <c r="H607" s="47"/>
      <c r="I607" s="47"/>
      <c r="J607" s="47"/>
      <c r="K607" s="48"/>
      <c r="L607" s="48"/>
      <c r="M607" s="47"/>
      <c r="N607" s="48"/>
      <c r="O607" s="48"/>
      <c r="P607" s="47"/>
      <c r="Q607" s="47"/>
    </row>
    <row r="608" spans="1:17" ht="15.75" customHeight="1">
      <c r="A608" s="47"/>
      <c r="B608" s="47"/>
      <c r="C608" s="472"/>
      <c r="D608" s="47"/>
      <c r="E608" s="47"/>
      <c r="F608" s="47"/>
      <c r="G608" s="47"/>
      <c r="H608" s="47"/>
      <c r="I608" s="47"/>
      <c r="J608" s="47"/>
      <c r="K608" s="48"/>
      <c r="L608" s="48"/>
      <c r="M608" s="47"/>
      <c r="N608" s="48"/>
      <c r="O608" s="48"/>
      <c r="P608" s="47"/>
      <c r="Q608" s="47"/>
    </row>
    <row r="609" spans="1:17" ht="15.75" customHeight="1">
      <c r="A609" s="47"/>
      <c r="B609" s="47"/>
      <c r="C609" s="472"/>
      <c r="D609" s="47"/>
      <c r="E609" s="47"/>
      <c r="F609" s="47"/>
      <c r="G609" s="47"/>
      <c r="H609" s="47"/>
      <c r="I609" s="47"/>
      <c r="J609" s="47"/>
      <c r="K609" s="48"/>
      <c r="L609" s="48"/>
      <c r="M609" s="47"/>
      <c r="N609" s="48"/>
      <c r="O609" s="48"/>
      <c r="P609" s="47"/>
      <c r="Q609" s="47"/>
    </row>
    <row r="610" spans="1:17" ht="15.75" customHeight="1">
      <c r="A610" s="47"/>
      <c r="B610" s="47"/>
      <c r="C610" s="472"/>
      <c r="D610" s="47"/>
      <c r="E610" s="47"/>
      <c r="F610" s="47"/>
      <c r="G610" s="47"/>
      <c r="H610" s="47"/>
      <c r="I610" s="47"/>
      <c r="J610" s="47"/>
      <c r="K610" s="48"/>
      <c r="L610" s="48"/>
      <c r="M610" s="47"/>
      <c r="N610" s="48"/>
      <c r="O610" s="48"/>
      <c r="P610" s="47"/>
      <c r="Q610" s="47"/>
    </row>
    <row r="611" spans="1:17" ht="15.75" customHeight="1">
      <c r="A611" s="47"/>
      <c r="B611" s="47"/>
      <c r="C611" s="472"/>
      <c r="D611" s="47"/>
      <c r="E611" s="47"/>
      <c r="F611" s="47"/>
      <c r="G611" s="47"/>
      <c r="H611" s="47"/>
      <c r="I611" s="47"/>
      <c r="J611" s="47"/>
      <c r="K611" s="48"/>
      <c r="L611" s="48"/>
      <c r="M611" s="47"/>
      <c r="N611" s="48"/>
      <c r="O611" s="48"/>
      <c r="P611" s="47"/>
      <c r="Q611" s="47"/>
    </row>
    <row r="612" spans="1:17" ht="15.75" customHeight="1">
      <c r="A612" s="47"/>
      <c r="B612" s="47"/>
      <c r="C612" s="472"/>
      <c r="D612" s="47"/>
      <c r="E612" s="47"/>
      <c r="F612" s="47"/>
      <c r="G612" s="47"/>
      <c r="H612" s="47"/>
      <c r="I612" s="47"/>
      <c r="J612" s="47"/>
      <c r="K612" s="48"/>
      <c r="L612" s="48"/>
      <c r="M612" s="47"/>
      <c r="N612" s="48"/>
      <c r="O612" s="48"/>
      <c r="P612" s="47"/>
      <c r="Q612" s="47"/>
    </row>
    <row r="613" spans="1:17" ht="15.75" customHeight="1">
      <c r="A613" s="47"/>
      <c r="B613" s="47"/>
      <c r="C613" s="472"/>
      <c r="D613" s="47"/>
      <c r="E613" s="47"/>
      <c r="F613" s="47"/>
      <c r="G613" s="47"/>
      <c r="H613" s="47"/>
      <c r="I613" s="47"/>
      <c r="J613" s="47"/>
      <c r="K613" s="48"/>
      <c r="L613" s="48"/>
      <c r="M613" s="47"/>
      <c r="N613" s="48"/>
      <c r="O613" s="48"/>
      <c r="P613" s="47"/>
      <c r="Q613" s="47"/>
    </row>
    <row r="614" spans="1:17" ht="15.75" customHeight="1">
      <c r="A614" s="47"/>
      <c r="B614" s="47"/>
      <c r="C614" s="472"/>
      <c r="D614" s="47"/>
      <c r="E614" s="47"/>
      <c r="F614" s="47"/>
      <c r="G614" s="47"/>
      <c r="H614" s="47"/>
      <c r="I614" s="47"/>
      <c r="J614" s="47"/>
      <c r="K614" s="48"/>
      <c r="L614" s="48"/>
      <c r="M614" s="47"/>
      <c r="N614" s="48"/>
      <c r="O614" s="48"/>
      <c r="P614" s="47"/>
      <c r="Q614" s="47"/>
    </row>
    <row r="615" spans="1:17" ht="15.75" customHeight="1">
      <c r="A615" s="47"/>
      <c r="B615" s="47"/>
      <c r="C615" s="472"/>
      <c r="D615" s="47"/>
      <c r="E615" s="47"/>
      <c r="F615" s="47"/>
      <c r="G615" s="47"/>
      <c r="H615" s="47"/>
      <c r="I615" s="47"/>
      <c r="J615" s="47"/>
      <c r="K615" s="48"/>
      <c r="L615" s="48"/>
      <c r="M615" s="47"/>
      <c r="N615" s="48"/>
      <c r="O615" s="48"/>
      <c r="P615" s="47"/>
      <c r="Q615" s="47"/>
    </row>
    <row r="616" spans="1:17" ht="15.75" customHeight="1">
      <c r="A616" s="47"/>
      <c r="B616" s="47"/>
      <c r="C616" s="472"/>
      <c r="D616" s="47"/>
      <c r="E616" s="47"/>
      <c r="F616" s="47"/>
      <c r="G616" s="47"/>
      <c r="H616" s="47"/>
      <c r="I616" s="47"/>
      <c r="J616" s="47"/>
      <c r="K616" s="48"/>
      <c r="L616" s="48"/>
      <c r="M616" s="47"/>
      <c r="N616" s="48"/>
      <c r="O616" s="48"/>
      <c r="P616" s="47"/>
      <c r="Q616" s="47"/>
    </row>
    <row r="617" spans="1:17" ht="15.75" customHeight="1">
      <c r="A617" s="47"/>
      <c r="B617" s="47"/>
      <c r="C617" s="472"/>
      <c r="D617" s="47"/>
      <c r="E617" s="47"/>
      <c r="F617" s="47"/>
      <c r="G617" s="47"/>
      <c r="H617" s="47"/>
      <c r="I617" s="47"/>
      <c r="J617" s="47"/>
      <c r="K617" s="48"/>
      <c r="L617" s="48"/>
      <c r="M617" s="47"/>
      <c r="N617" s="48"/>
      <c r="O617" s="48"/>
      <c r="P617" s="47"/>
      <c r="Q617" s="47"/>
    </row>
    <row r="618" spans="1:17" ht="15.75" customHeight="1">
      <c r="A618" s="47"/>
      <c r="B618" s="47"/>
      <c r="C618" s="472"/>
      <c r="D618" s="47"/>
      <c r="E618" s="47"/>
      <c r="F618" s="47"/>
      <c r="G618" s="47"/>
      <c r="H618" s="47"/>
      <c r="I618" s="47"/>
      <c r="J618" s="47"/>
      <c r="K618" s="48"/>
      <c r="L618" s="48"/>
      <c r="M618" s="47"/>
      <c r="N618" s="48"/>
      <c r="O618" s="48"/>
      <c r="P618" s="47"/>
      <c r="Q618" s="47"/>
    </row>
    <row r="619" spans="1:17" ht="15.75" customHeight="1">
      <c r="A619" s="47"/>
      <c r="B619" s="47"/>
      <c r="C619" s="472"/>
      <c r="D619" s="47"/>
      <c r="E619" s="47"/>
      <c r="F619" s="47"/>
      <c r="G619" s="47"/>
      <c r="H619" s="47"/>
      <c r="I619" s="47"/>
      <c r="J619" s="47"/>
      <c r="K619" s="48"/>
      <c r="L619" s="48"/>
      <c r="M619" s="47"/>
      <c r="N619" s="48"/>
      <c r="O619" s="48"/>
      <c r="P619" s="47"/>
      <c r="Q619" s="47"/>
    </row>
    <row r="620" spans="1:17" ht="15.75" customHeight="1">
      <c r="A620" s="47"/>
      <c r="B620" s="47"/>
      <c r="C620" s="472"/>
      <c r="D620" s="47"/>
      <c r="E620" s="47"/>
      <c r="F620" s="47"/>
      <c r="G620" s="47"/>
      <c r="H620" s="47"/>
      <c r="I620" s="47"/>
      <c r="J620" s="47"/>
      <c r="K620" s="48"/>
      <c r="L620" s="48"/>
      <c r="M620" s="47"/>
      <c r="N620" s="48"/>
      <c r="O620" s="48"/>
      <c r="P620" s="47"/>
      <c r="Q620" s="47"/>
    </row>
    <row r="621" spans="1:17" ht="15.75" customHeight="1">
      <c r="A621" s="47"/>
      <c r="B621" s="47"/>
      <c r="C621" s="472"/>
      <c r="D621" s="47"/>
      <c r="E621" s="47"/>
      <c r="F621" s="47"/>
      <c r="G621" s="47"/>
      <c r="H621" s="47"/>
      <c r="I621" s="47"/>
      <c r="J621" s="47"/>
      <c r="K621" s="48"/>
      <c r="L621" s="48"/>
      <c r="M621" s="47"/>
      <c r="N621" s="48"/>
      <c r="O621" s="48"/>
      <c r="P621" s="47"/>
      <c r="Q621" s="47"/>
    </row>
    <row r="622" spans="1:17" ht="15.75" customHeight="1">
      <c r="A622" s="47"/>
      <c r="B622" s="47"/>
      <c r="C622" s="472"/>
      <c r="D622" s="47"/>
      <c r="E622" s="47"/>
      <c r="F622" s="47"/>
      <c r="G622" s="47"/>
      <c r="H622" s="47"/>
      <c r="I622" s="47"/>
      <c r="J622" s="47"/>
      <c r="K622" s="48"/>
      <c r="L622" s="48"/>
      <c r="M622" s="47"/>
      <c r="N622" s="48"/>
      <c r="O622" s="48"/>
      <c r="P622" s="47"/>
      <c r="Q622" s="47"/>
    </row>
    <row r="623" spans="1:17" ht="15.75" customHeight="1">
      <c r="A623" s="47"/>
      <c r="B623" s="47"/>
      <c r="C623" s="472"/>
      <c r="D623" s="47"/>
      <c r="E623" s="47"/>
      <c r="F623" s="47"/>
      <c r="G623" s="47"/>
      <c r="H623" s="47"/>
      <c r="I623" s="47"/>
      <c r="J623" s="47"/>
      <c r="K623" s="48"/>
      <c r="L623" s="48"/>
      <c r="M623" s="47"/>
      <c r="N623" s="48"/>
      <c r="O623" s="48"/>
      <c r="P623" s="47"/>
      <c r="Q623" s="47"/>
    </row>
    <row r="624" spans="1:17" ht="15.75" customHeight="1">
      <c r="A624" s="47"/>
      <c r="B624" s="47"/>
      <c r="C624" s="472"/>
      <c r="D624" s="47"/>
      <c r="E624" s="47"/>
      <c r="F624" s="47"/>
      <c r="G624" s="47"/>
      <c r="H624" s="47"/>
      <c r="I624" s="47"/>
      <c r="J624" s="47"/>
      <c r="K624" s="48"/>
      <c r="L624" s="48"/>
      <c r="M624" s="47"/>
      <c r="N624" s="48"/>
      <c r="O624" s="48"/>
      <c r="P624" s="47"/>
      <c r="Q624" s="47"/>
    </row>
    <row r="625" spans="1:17" ht="15.75" customHeight="1">
      <c r="A625" s="47"/>
      <c r="B625" s="47"/>
      <c r="C625" s="472"/>
      <c r="D625" s="47"/>
      <c r="E625" s="47"/>
      <c r="F625" s="47"/>
      <c r="G625" s="47"/>
      <c r="H625" s="47"/>
      <c r="I625" s="47"/>
      <c r="J625" s="47"/>
      <c r="K625" s="48"/>
      <c r="L625" s="48"/>
      <c r="M625" s="47"/>
      <c r="N625" s="48"/>
      <c r="O625" s="48"/>
      <c r="P625" s="47"/>
      <c r="Q625" s="47"/>
    </row>
    <row r="626" spans="1:17" ht="15.75" customHeight="1">
      <c r="A626" s="47"/>
      <c r="B626" s="47"/>
      <c r="C626" s="472"/>
      <c r="D626" s="47"/>
      <c r="E626" s="47"/>
      <c r="F626" s="47"/>
      <c r="G626" s="47"/>
      <c r="H626" s="47"/>
      <c r="I626" s="47"/>
      <c r="J626" s="47"/>
      <c r="K626" s="48"/>
      <c r="L626" s="48"/>
      <c r="M626" s="47"/>
      <c r="N626" s="48"/>
      <c r="O626" s="48"/>
      <c r="P626" s="47"/>
      <c r="Q626" s="47"/>
    </row>
    <row r="627" spans="1:17" ht="15.75" customHeight="1">
      <c r="A627" s="47"/>
      <c r="B627" s="47"/>
      <c r="C627" s="472"/>
      <c r="D627" s="47"/>
      <c r="E627" s="47"/>
      <c r="F627" s="47"/>
      <c r="G627" s="47"/>
      <c r="H627" s="47"/>
      <c r="I627" s="47"/>
      <c r="J627" s="47"/>
      <c r="K627" s="48"/>
      <c r="L627" s="48"/>
      <c r="M627" s="47"/>
      <c r="N627" s="48"/>
      <c r="O627" s="48"/>
      <c r="P627" s="47"/>
      <c r="Q627" s="47"/>
    </row>
    <row r="628" spans="1:17" ht="15.75" customHeight="1">
      <c r="A628" s="47"/>
      <c r="B628" s="47"/>
      <c r="C628" s="472"/>
      <c r="D628" s="47"/>
      <c r="E628" s="47"/>
      <c r="F628" s="47"/>
      <c r="G628" s="47"/>
      <c r="H628" s="47"/>
      <c r="I628" s="47"/>
      <c r="J628" s="47"/>
      <c r="K628" s="48"/>
      <c r="L628" s="48"/>
      <c r="M628" s="47"/>
      <c r="N628" s="48"/>
      <c r="O628" s="48"/>
      <c r="P628" s="47"/>
      <c r="Q628" s="47"/>
    </row>
    <row r="629" spans="1:17" ht="15.75" customHeight="1">
      <c r="A629" s="47"/>
      <c r="B629" s="47"/>
      <c r="C629" s="472"/>
      <c r="D629" s="47"/>
      <c r="E629" s="47"/>
      <c r="F629" s="47"/>
      <c r="G629" s="47"/>
      <c r="H629" s="47"/>
      <c r="I629" s="47"/>
      <c r="J629" s="47"/>
      <c r="K629" s="48"/>
      <c r="L629" s="48"/>
      <c r="M629" s="47"/>
      <c r="N629" s="48"/>
      <c r="O629" s="48"/>
      <c r="P629" s="47"/>
      <c r="Q629" s="47"/>
    </row>
    <row r="630" spans="1:17" ht="15.75" customHeight="1">
      <c r="A630" s="47"/>
      <c r="B630" s="47"/>
      <c r="C630" s="472"/>
      <c r="D630" s="47"/>
      <c r="E630" s="47"/>
      <c r="F630" s="47"/>
      <c r="G630" s="47"/>
      <c r="H630" s="47"/>
      <c r="I630" s="47"/>
      <c r="J630" s="47"/>
      <c r="K630" s="48"/>
      <c r="L630" s="48"/>
      <c r="M630" s="47"/>
      <c r="N630" s="48"/>
      <c r="O630" s="48"/>
      <c r="P630" s="47"/>
      <c r="Q630" s="47"/>
    </row>
    <row r="631" spans="1:17" ht="15.75" customHeight="1">
      <c r="A631" s="47"/>
      <c r="B631" s="47"/>
      <c r="C631" s="472"/>
      <c r="D631" s="47"/>
      <c r="E631" s="47"/>
      <c r="F631" s="47"/>
      <c r="G631" s="47"/>
      <c r="H631" s="47"/>
      <c r="I631" s="47"/>
      <c r="J631" s="47"/>
      <c r="K631" s="48"/>
      <c r="L631" s="48"/>
      <c r="M631" s="47"/>
      <c r="N631" s="48"/>
      <c r="O631" s="48"/>
      <c r="P631" s="47"/>
      <c r="Q631" s="47"/>
    </row>
    <row r="632" spans="1:17" ht="15.75" customHeight="1">
      <c r="A632" s="47"/>
      <c r="B632" s="47"/>
      <c r="C632" s="472"/>
      <c r="D632" s="47"/>
      <c r="E632" s="47"/>
      <c r="F632" s="47"/>
      <c r="G632" s="47"/>
      <c r="H632" s="47"/>
      <c r="I632" s="47"/>
      <c r="J632" s="47"/>
      <c r="K632" s="48"/>
      <c r="L632" s="48"/>
      <c r="M632" s="47"/>
      <c r="N632" s="48"/>
      <c r="O632" s="48"/>
      <c r="P632" s="47"/>
      <c r="Q632" s="47"/>
    </row>
    <row r="633" spans="1:17" ht="15.75" customHeight="1">
      <c r="A633" s="47"/>
      <c r="B633" s="47"/>
      <c r="C633" s="472"/>
      <c r="D633" s="47"/>
      <c r="E633" s="47"/>
      <c r="F633" s="47"/>
      <c r="G633" s="47"/>
      <c r="H633" s="47"/>
      <c r="I633" s="47"/>
      <c r="J633" s="47"/>
      <c r="K633" s="48"/>
      <c r="L633" s="48"/>
      <c r="M633" s="47"/>
      <c r="N633" s="48"/>
      <c r="O633" s="48"/>
      <c r="P633" s="47"/>
      <c r="Q633" s="47"/>
    </row>
    <row r="634" spans="1:17" ht="15.75" customHeight="1">
      <c r="A634" s="47"/>
      <c r="B634" s="47"/>
      <c r="C634" s="472"/>
      <c r="D634" s="47"/>
      <c r="E634" s="47"/>
      <c r="F634" s="47"/>
      <c r="G634" s="47"/>
      <c r="H634" s="47"/>
      <c r="I634" s="47"/>
      <c r="J634" s="47"/>
      <c r="K634" s="48"/>
      <c r="L634" s="48"/>
      <c r="M634" s="47"/>
      <c r="N634" s="48"/>
      <c r="O634" s="48"/>
      <c r="P634" s="47"/>
      <c r="Q634" s="47"/>
    </row>
    <row r="635" spans="1:17" ht="15.75" customHeight="1">
      <c r="A635" s="47"/>
      <c r="B635" s="47"/>
      <c r="C635" s="472"/>
      <c r="D635" s="47"/>
      <c r="E635" s="47"/>
      <c r="F635" s="47"/>
      <c r="G635" s="47"/>
      <c r="H635" s="47"/>
      <c r="I635" s="47"/>
      <c r="J635" s="47"/>
      <c r="K635" s="48"/>
      <c r="L635" s="48"/>
      <c r="M635" s="47"/>
      <c r="N635" s="48"/>
      <c r="O635" s="48"/>
      <c r="P635" s="47"/>
      <c r="Q635" s="47"/>
    </row>
    <row r="636" spans="1:17" ht="15.75" customHeight="1">
      <c r="A636" s="47"/>
      <c r="B636" s="47"/>
      <c r="C636" s="472"/>
      <c r="D636" s="47"/>
      <c r="E636" s="47"/>
      <c r="F636" s="47"/>
      <c r="G636" s="47"/>
      <c r="H636" s="47"/>
      <c r="I636" s="47"/>
      <c r="J636" s="47"/>
      <c r="K636" s="48"/>
      <c r="L636" s="48"/>
      <c r="M636" s="47"/>
      <c r="N636" s="48"/>
      <c r="O636" s="48"/>
      <c r="P636" s="47"/>
      <c r="Q636" s="47"/>
    </row>
    <row r="637" spans="1:17" ht="15.75" customHeight="1">
      <c r="A637" s="47"/>
      <c r="B637" s="47"/>
      <c r="C637" s="472"/>
      <c r="D637" s="47"/>
      <c r="E637" s="47"/>
      <c r="F637" s="47"/>
      <c r="G637" s="47"/>
      <c r="H637" s="47"/>
      <c r="I637" s="47"/>
      <c r="J637" s="47"/>
      <c r="K637" s="48"/>
      <c r="L637" s="48"/>
      <c r="M637" s="47"/>
      <c r="N637" s="48"/>
      <c r="O637" s="48"/>
      <c r="P637" s="47"/>
      <c r="Q637" s="47"/>
    </row>
    <row r="638" spans="1:17" ht="15.75" customHeight="1">
      <c r="A638" s="47"/>
      <c r="B638" s="47"/>
      <c r="C638" s="472"/>
      <c r="D638" s="47"/>
      <c r="E638" s="47"/>
      <c r="F638" s="47"/>
      <c r="G638" s="47"/>
      <c r="H638" s="47"/>
      <c r="I638" s="47"/>
      <c r="J638" s="47"/>
      <c r="K638" s="48"/>
      <c r="L638" s="48"/>
      <c r="M638" s="47"/>
      <c r="N638" s="48"/>
      <c r="O638" s="48"/>
      <c r="P638" s="47"/>
      <c r="Q638" s="47"/>
    </row>
    <row r="639" spans="1:17" ht="15.75" customHeight="1">
      <c r="A639" s="47"/>
      <c r="B639" s="47"/>
      <c r="C639" s="472"/>
      <c r="D639" s="47"/>
      <c r="E639" s="47"/>
      <c r="F639" s="47"/>
      <c r="G639" s="47"/>
      <c r="H639" s="47"/>
      <c r="I639" s="47"/>
      <c r="J639" s="47"/>
      <c r="K639" s="48"/>
      <c r="L639" s="48"/>
      <c r="M639" s="47"/>
      <c r="N639" s="48"/>
      <c r="O639" s="48"/>
      <c r="P639" s="47"/>
      <c r="Q639" s="47"/>
    </row>
    <row r="640" spans="1:17" ht="15.75" customHeight="1">
      <c r="A640" s="47"/>
      <c r="B640" s="47"/>
      <c r="C640" s="472"/>
      <c r="D640" s="47"/>
      <c r="E640" s="47"/>
      <c r="F640" s="47"/>
      <c r="G640" s="47"/>
      <c r="H640" s="47"/>
      <c r="I640" s="47"/>
      <c r="J640" s="47"/>
      <c r="K640" s="48"/>
      <c r="L640" s="48"/>
      <c r="M640" s="47"/>
      <c r="N640" s="48"/>
      <c r="O640" s="48"/>
      <c r="P640" s="47"/>
      <c r="Q640" s="47"/>
    </row>
    <row r="641" spans="1:17" ht="15.75" customHeight="1">
      <c r="A641" s="47"/>
      <c r="B641" s="47"/>
      <c r="C641" s="472"/>
      <c r="D641" s="47"/>
      <c r="E641" s="47"/>
      <c r="F641" s="47"/>
      <c r="G641" s="47"/>
      <c r="H641" s="47"/>
      <c r="I641" s="47"/>
      <c r="J641" s="47"/>
      <c r="K641" s="48"/>
      <c r="L641" s="48"/>
      <c r="M641" s="47"/>
      <c r="N641" s="48"/>
      <c r="O641" s="48"/>
      <c r="P641" s="47"/>
      <c r="Q641" s="47"/>
    </row>
    <row r="642" spans="1:17" ht="15.75" customHeight="1">
      <c r="A642" s="47"/>
      <c r="B642" s="47"/>
      <c r="C642" s="472"/>
      <c r="D642" s="47"/>
      <c r="E642" s="47"/>
      <c r="F642" s="47"/>
      <c r="G642" s="47"/>
      <c r="H642" s="47"/>
      <c r="I642" s="47"/>
      <c r="J642" s="47"/>
      <c r="K642" s="48"/>
      <c r="L642" s="48"/>
      <c r="M642" s="47"/>
      <c r="N642" s="48"/>
      <c r="O642" s="48"/>
      <c r="P642" s="47"/>
      <c r="Q642" s="47"/>
    </row>
    <row r="643" spans="1:17" ht="15.75" customHeight="1">
      <c r="A643" s="47"/>
      <c r="B643" s="47"/>
      <c r="C643" s="472"/>
      <c r="D643" s="47"/>
      <c r="E643" s="47"/>
      <c r="F643" s="47"/>
      <c r="G643" s="47"/>
      <c r="H643" s="47"/>
      <c r="I643" s="47"/>
      <c r="J643" s="47"/>
      <c r="K643" s="48"/>
      <c r="L643" s="48"/>
      <c r="M643" s="47"/>
      <c r="N643" s="48"/>
      <c r="O643" s="48"/>
      <c r="P643" s="47"/>
      <c r="Q643" s="47"/>
    </row>
    <row r="644" spans="1:17" ht="15.75" customHeight="1">
      <c r="A644" s="47"/>
      <c r="B644" s="47"/>
      <c r="C644" s="472"/>
      <c r="D644" s="47"/>
      <c r="E644" s="47"/>
      <c r="F644" s="47"/>
      <c r="G644" s="47"/>
      <c r="H644" s="47"/>
      <c r="I644" s="47"/>
      <c r="J644" s="47"/>
      <c r="K644" s="48"/>
      <c r="L644" s="48"/>
      <c r="M644" s="47"/>
      <c r="N644" s="48"/>
      <c r="O644" s="48"/>
      <c r="P644" s="47"/>
      <c r="Q644" s="47"/>
    </row>
    <row r="645" spans="1:17" ht="15.75" customHeight="1">
      <c r="A645" s="47"/>
      <c r="B645" s="47"/>
      <c r="C645" s="472"/>
      <c r="D645" s="47"/>
      <c r="E645" s="47"/>
      <c r="F645" s="47"/>
      <c r="G645" s="47"/>
      <c r="H645" s="47"/>
      <c r="I645" s="47"/>
      <c r="J645" s="47"/>
      <c r="K645" s="48"/>
      <c r="L645" s="48"/>
      <c r="M645" s="47"/>
      <c r="N645" s="48"/>
      <c r="O645" s="48"/>
      <c r="P645" s="47"/>
      <c r="Q645" s="47"/>
    </row>
    <row r="646" spans="1:17" ht="15.75" customHeight="1">
      <c r="A646" s="47"/>
      <c r="B646" s="47"/>
      <c r="C646" s="472"/>
      <c r="D646" s="47"/>
      <c r="E646" s="47"/>
      <c r="F646" s="47"/>
      <c r="G646" s="47"/>
      <c r="H646" s="47"/>
      <c r="I646" s="47"/>
      <c r="J646" s="47"/>
      <c r="K646" s="48"/>
      <c r="L646" s="48"/>
      <c r="M646" s="47"/>
      <c r="N646" s="48"/>
      <c r="O646" s="48"/>
      <c r="P646" s="47"/>
      <c r="Q646" s="47"/>
    </row>
    <row r="647" spans="1:17" ht="15.75" customHeight="1">
      <c r="A647" s="47"/>
      <c r="B647" s="47"/>
      <c r="C647" s="472"/>
      <c r="D647" s="47"/>
      <c r="E647" s="47"/>
      <c r="F647" s="47"/>
      <c r="G647" s="47"/>
      <c r="H647" s="47"/>
      <c r="I647" s="47"/>
      <c r="J647" s="47"/>
      <c r="K647" s="48"/>
      <c r="L647" s="48"/>
      <c r="M647" s="47"/>
      <c r="N647" s="48"/>
      <c r="O647" s="48"/>
      <c r="P647" s="47"/>
      <c r="Q647" s="47"/>
    </row>
    <row r="648" spans="1:17" ht="15.75" customHeight="1">
      <c r="A648" s="47"/>
      <c r="B648" s="47"/>
      <c r="C648" s="472"/>
      <c r="D648" s="47"/>
      <c r="E648" s="47"/>
      <c r="F648" s="47"/>
      <c r="G648" s="47"/>
      <c r="H648" s="47"/>
      <c r="I648" s="47"/>
      <c r="J648" s="47"/>
      <c r="K648" s="48"/>
      <c r="L648" s="48"/>
      <c r="M648" s="47"/>
      <c r="N648" s="48"/>
      <c r="O648" s="48"/>
      <c r="P648" s="47"/>
      <c r="Q648" s="47"/>
    </row>
    <row r="649" spans="1:17" ht="15.75" customHeight="1">
      <c r="A649" s="47"/>
      <c r="B649" s="47"/>
      <c r="C649" s="472"/>
      <c r="D649" s="47"/>
      <c r="E649" s="47"/>
      <c r="F649" s="47"/>
      <c r="G649" s="47"/>
      <c r="H649" s="47"/>
      <c r="I649" s="47"/>
      <c r="J649" s="47"/>
      <c r="K649" s="48"/>
      <c r="L649" s="48"/>
      <c r="M649" s="47"/>
      <c r="N649" s="48"/>
      <c r="O649" s="48"/>
      <c r="P649" s="47"/>
      <c r="Q649" s="47"/>
    </row>
    <row r="650" spans="1:17" ht="15.75" customHeight="1">
      <c r="A650" s="47"/>
      <c r="B650" s="47"/>
      <c r="C650" s="472"/>
      <c r="D650" s="47"/>
      <c r="E650" s="47"/>
      <c r="F650" s="47"/>
      <c r="G650" s="47"/>
      <c r="H650" s="47"/>
      <c r="I650" s="47"/>
      <c r="J650" s="47"/>
      <c r="K650" s="48"/>
      <c r="L650" s="48"/>
      <c r="M650" s="47"/>
      <c r="N650" s="48"/>
      <c r="O650" s="48"/>
      <c r="P650" s="47"/>
      <c r="Q650" s="47"/>
    </row>
    <row r="651" spans="1:17" ht="15.75" customHeight="1">
      <c r="A651" s="47"/>
      <c r="B651" s="47"/>
      <c r="C651" s="472"/>
      <c r="D651" s="47"/>
      <c r="E651" s="47"/>
      <c r="F651" s="47"/>
      <c r="G651" s="47"/>
      <c r="H651" s="47"/>
      <c r="I651" s="47"/>
      <c r="J651" s="47"/>
      <c r="K651" s="48"/>
      <c r="L651" s="48"/>
      <c r="M651" s="47"/>
      <c r="N651" s="48"/>
      <c r="O651" s="48"/>
      <c r="P651" s="47"/>
      <c r="Q651" s="47"/>
    </row>
    <row r="652" spans="1:17" ht="15.75" customHeight="1">
      <c r="A652" s="47"/>
      <c r="B652" s="47"/>
      <c r="C652" s="472"/>
      <c r="D652" s="47"/>
      <c r="E652" s="47"/>
      <c r="F652" s="47"/>
      <c r="G652" s="47"/>
      <c r="H652" s="47"/>
      <c r="I652" s="47"/>
      <c r="J652" s="47"/>
      <c r="K652" s="48"/>
      <c r="L652" s="48"/>
      <c r="M652" s="47"/>
      <c r="N652" s="48"/>
      <c r="O652" s="48"/>
      <c r="P652" s="47"/>
      <c r="Q652" s="47"/>
    </row>
    <row r="653" spans="1:17" ht="15.75" customHeight="1">
      <c r="A653" s="47"/>
      <c r="B653" s="47"/>
      <c r="C653" s="472"/>
      <c r="D653" s="47"/>
      <c r="E653" s="47"/>
      <c r="F653" s="47"/>
      <c r="G653" s="47"/>
      <c r="H653" s="47"/>
      <c r="I653" s="47"/>
      <c r="J653" s="47"/>
      <c r="K653" s="48"/>
      <c r="L653" s="48"/>
      <c r="M653" s="47"/>
      <c r="N653" s="48"/>
      <c r="O653" s="48"/>
      <c r="P653" s="47"/>
      <c r="Q653" s="47"/>
    </row>
    <row r="654" spans="1:17" ht="15.75" customHeight="1">
      <c r="A654" s="47"/>
      <c r="B654" s="47"/>
      <c r="C654" s="472"/>
      <c r="D654" s="47"/>
      <c r="E654" s="47"/>
      <c r="F654" s="47"/>
      <c r="G654" s="47"/>
      <c r="H654" s="47"/>
      <c r="I654" s="47"/>
      <c r="J654" s="47"/>
      <c r="K654" s="48"/>
      <c r="L654" s="48"/>
      <c r="M654" s="47"/>
      <c r="N654" s="48"/>
      <c r="O654" s="48"/>
      <c r="P654" s="47"/>
      <c r="Q654" s="47"/>
    </row>
    <row r="655" spans="1:17" ht="15.75" customHeight="1">
      <c r="A655" s="47"/>
      <c r="B655" s="47"/>
      <c r="C655" s="472"/>
      <c r="D655" s="47"/>
      <c r="E655" s="47"/>
      <c r="F655" s="47"/>
      <c r="G655" s="47"/>
      <c r="H655" s="47"/>
      <c r="I655" s="47"/>
      <c r="J655" s="47"/>
      <c r="K655" s="48"/>
      <c r="L655" s="48"/>
      <c r="M655" s="47"/>
      <c r="N655" s="48"/>
      <c r="O655" s="48"/>
      <c r="P655" s="47"/>
      <c r="Q655" s="47"/>
    </row>
    <row r="656" spans="1:17" ht="15.75" customHeight="1">
      <c r="A656" s="47"/>
      <c r="B656" s="47"/>
      <c r="C656" s="472"/>
      <c r="D656" s="47"/>
      <c r="E656" s="47"/>
      <c r="F656" s="47"/>
      <c r="G656" s="47"/>
      <c r="H656" s="47"/>
      <c r="I656" s="47"/>
      <c r="J656" s="47"/>
      <c r="K656" s="48"/>
      <c r="L656" s="48"/>
      <c r="M656" s="47"/>
      <c r="N656" s="48"/>
      <c r="O656" s="48"/>
      <c r="P656" s="47"/>
      <c r="Q656" s="47"/>
    </row>
    <row r="657" spans="1:17" ht="15.75" customHeight="1">
      <c r="A657" s="47"/>
      <c r="B657" s="47"/>
      <c r="C657" s="472"/>
      <c r="D657" s="47"/>
      <c r="E657" s="47"/>
      <c r="F657" s="47"/>
      <c r="G657" s="47"/>
      <c r="H657" s="47"/>
      <c r="I657" s="47"/>
      <c r="J657" s="47"/>
      <c r="K657" s="48"/>
      <c r="L657" s="48"/>
      <c r="M657" s="47"/>
      <c r="N657" s="48"/>
      <c r="O657" s="48"/>
      <c r="P657" s="47"/>
      <c r="Q657" s="47"/>
    </row>
    <row r="658" spans="1:17" ht="15.75" customHeight="1">
      <c r="A658" s="47"/>
      <c r="B658" s="47"/>
      <c r="C658" s="472"/>
      <c r="D658" s="47"/>
      <c r="E658" s="47"/>
      <c r="F658" s="47"/>
      <c r="G658" s="47"/>
      <c r="H658" s="47"/>
      <c r="I658" s="47"/>
      <c r="J658" s="47"/>
      <c r="K658" s="48"/>
      <c r="L658" s="48"/>
      <c r="M658" s="47"/>
      <c r="N658" s="48"/>
      <c r="O658" s="48"/>
      <c r="P658" s="47"/>
      <c r="Q658" s="47"/>
    </row>
    <row r="659" spans="1:17" ht="15.75" customHeight="1">
      <c r="A659" s="47"/>
      <c r="B659" s="47"/>
      <c r="C659" s="472"/>
      <c r="D659" s="47"/>
      <c r="E659" s="47"/>
      <c r="F659" s="47"/>
      <c r="G659" s="47"/>
      <c r="H659" s="47"/>
      <c r="I659" s="47"/>
      <c r="J659" s="47"/>
      <c r="K659" s="48"/>
      <c r="L659" s="48"/>
      <c r="M659" s="47"/>
      <c r="N659" s="48"/>
      <c r="O659" s="48"/>
      <c r="P659" s="47"/>
      <c r="Q659" s="47"/>
    </row>
    <row r="660" spans="1:17" ht="15.75" customHeight="1">
      <c r="A660" s="47"/>
      <c r="B660" s="47"/>
      <c r="C660" s="472"/>
      <c r="D660" s="47"/>
      <c r="E660" s="47"/>
      <c r="F660" s="47"/>
      <c r="G660" s="47"/>
      <c r="H660" s="47"/>
      <c r="I660" s="47"/>
      <c r="J660" s="47"/>
      <c r="K660" s="48"/>
      <c r="L660" s="48"/>
      <c r="M660" s="47"/>
      <c r="N660" s="48"/>
      <c r="O660" s="48"/>
      <c r="P660" s="47"/>
      <c r="Q660" s="47"/>
    </row>
    <row r="661" spans="1:17" ht="15.75" customHeight="1">
      <c r="A661" s="47"/>
      <c r="B661" s="47"/>
      <c r="C661" s="472"/>
      <c r="D661" s="47"/>
      <c r="E661" s="47"/>
      <c r="F661" s="47"/>
      <c r="G661" s="47"/>
      <c r="H661" s="47"/>
      <c r="I661" s="47"/>
      <c r="J661" s="47"/>
      <c r="K661" s="48"/>
      <c r="L661" s="48"/>
      <c r="M661" s="47"/>
      <c r="N661" s="48"/>
      <c r="O661" s="48"/>
      <c r="P661" s="47"/>
      <c r="Q661" s="47"/>
    </row>
    <row r="662" spans="1:17" ht="15.75" customHeight="1">
      <c r="A662" s="47"/>
      <c r="B662" s="47"/>
      <c r="C662" s="472"/>
      <c r="D662" s="47"/>
      <c r="E662" s="47"/>
      <c r="F662" s="47"/>
      <c r="G662" s="47"/>
      <c r="H662" s="47"/>
      <c r="I662" s="47"/>
      <c r="J662" s="47"/>
      <c r="K662" s="48"/>
      <c r="L662" s="48"/>
      <c r="M662" s="47"/>
      <c r="N662" s="48"/>
      <c r="O662" s="48"/>
      <c r="P662" s="47"/>
      <c r="Q662" s="47"/>
    </row>
    <row r="663" spans="1:17" ht="15.75" customHeight="1">
      <c r="A663" s="47"/>
      <c r="B663" s="47"/>
      <c r="C663" s="472"/>
      <c r="D663" s="47"/>
      <c r="E663" s="47"/>
      <c r="F663" s="47"/>
      <c r="G663" s="47"/>
      <c r="H663" s="47"/>
      <c r="I663" s="47"/>
      <c r="J663" s="47"/>
      <c r="K663" s="48"/>
      <c r="L663" s="48"/>
      <c r="M663" s="47"/>
      <c r="N663" s="48"/>
      <c r="O663" s="48"/>
      <c r="P663" s="47"/>
      <c r="Q663" s="47"/>
    </row>
    <row r="664" spans="1:17" ht="15.75" customHeight="1">
      <c r="A664" s="47"/>
      <c r="B664" s="47"/>
      <c r="C664" s="472"/>
      <c r="D664" s="47"/>
      <c r="E664" s="47"/>
      <c r="F664" s="47"/>
      <c r="G664" s="47"/>
      <c r="H664" s="47"/>
      <c r="I664" s="47"/>
      <c r="J664" s="47"/>
      <c r="K664" s="48"/>
      <c r="L664" s="48"/>
      <c r="M664" s="47"/>
      <c r="N664" s="48"/>
      <c r="O664" s="48"/>
      <c r="P664" s="47"/>
      <c r="Q664" s="47"/>
    </row>
    <row r="665" spans="1:17" ht="15.75" customHeight="1">
      <c r="A665" s="47"/>
      <c r="B665" s="47"/>
      <c r="C665" s="472"/>
      <c r="D665" s="47"/>
      <c r="E665" s="47"/>
      <c r="F665" s="47"/>
      <c r="G665" s="47"/>
      <c r="H665" s="47"/>
      <c r="I665" s="47"/>
      <c r="J665" s="47"/>
      <c r="K665" s="48"/>
      <c r="L665" s="48"/>
      <c r="M665" s="47"/>
      <c r="N665" s="48"/>
      <c r="O665" s="48"/>
      <c r="P665" s="47"/>
      <c r="Q665" s="47"/>
    </row>
    <row r="666" spans="1:17" ht="15.75" customHeight="1">
      <c r="A666" s="47"/>
      <c r="B666" s="47"/>
      <c r="C666" s="472"/>
      <c r="D666" s="47"/>
      <c r="E666" s="47"/>
      <c r="F666" s="47"/>
      <c r="G666" s="47"/>
      <c r="H666" s="47"/>
      <c r="I666" s="47"/>
      <c r="J666" s="47"/>
      <c r="K666" s="48"/>
      <c r="L666" s="48"/>
      <c r="M666" s="47"/>
      <c r="N666" s="48"/>
      <c r="O666" s="48"/>
      <c r="P666" s="47"/>
      <c r="Q666" s="47"/>
    </row>
    <row r="667" spans="1:17" ht="15.75" customHeight="1">
      <c r="A667" s="47"/>
      <c r="B667" s="47"/>
      <c r="C667" s="472"/>
      <c r="D667" s="47"/>
      <c r="E667" s="47"/>
      <c r="F667" s="47"/>
      <c r="G667" s="47"/>
      <c r="H667" s="47"/>
      <c r="I667" s="47"/>
      <c r="J667" s="47"/>
      <c r="K667" s="48"/>
      <c r="L667" s="48"/>
      <c r="M667" s="47"/>
      <c r="N667" s="48"/>
      <c r="O667" s="48"/>
      <c r="P667" s="47"/>
      <c r="Q667" s="47"/>
    </row>
    <row r="668" spans="1:17" ht="15.75" customHeight="1">
      <c r="A668" s="47"/>
      <c r="B668" s="47"/>
      <c r="C668" s="472"/>
      <c r="D668" s="47"/>
      <c r="E668" s="47"/>
      <c r="F668" s="47"/>
      <c r="G668" s="47"/>
      <c r="H668" s="47"/>
      <c r="I668" s="47"/>
      <c r="J668" s="47"/>
      <c r="K668" s="48"/>
      <c r="L668" s="48"/>
      <c r="M668" s="47"/>
      <c r="N668" s="48"/>
      <c r="O668" s="48"/>
      <c r="P668" s="47"/>
      <c r="Q668" s="47"/>
    </row>
    <row r="669" spans="1:17" ht="15.75" customHeight="1">
      <c r="A669" s="47"/>
      <c r="B669" s="47"/>
      <c r="C669" s="472"/>
      <c r="D669" s="47"/>
      <c r="E669" s="47"/>
      <c r="F669" s="47"/>
      <c r="G669" s="47"/>
      <c r="H669" s="47"/>
      <c r="I669" s="47"/>
      <c r="J669" s="47"/>
      <c r="K669" s="48"/>
      <c r="L669" s="48"/>
      <c r="M669" s="47"/>
      <c r="N669" s="48"/>
      <c r="O669" s="48"/>
      <c r="P669" s="47"/>
      <c r="Q669" s="47"/>
    </row>
    <row r="670" spans="1:17" ht="15.75" customHeight="1">
      <c r="A670" s="47"/>
      <c r="B670" s="47"/>
      <c r="C670" s="472"/>
      <c r="D670" s="47"/>
      <c r="E670" s="47"/>
      <c r="F670" s="47"/>
      <c r="G670" s="47"/>
      <c r="H670" s="47"/>
      <c r="I670" s="47"/>
      <c r="J670" s="47"/>
      <c r="K670" s="48"/>
      <c r="L670" s="48"/>
      <c r="M670" s="47"/>
      <c r="N670" s="48"/>
      <c r="O670" s="48"/>
      <c r="P670" s="47"/>
      <c r="Q670" s="47"/>
    </row>
    <row r="671" spans="1:17" ht="15.75" customHeight="1">
      <c r="A671" s="47"/>
      <c r="B671" s="47"/>
      <c r="C671" s="472"/>
      <c r="D671" s="47"/>
      <c r="E671" s="47"/>
      <c r="F671" s="47"/>
      <c r="G671" s="47"/>
      <c r="H671" s="47"/>
      <c r="I671" s="47"/>
      <c r="J671" s="47"/>
      <c r="K671" s="48"/>
      <c r="L671" s="48"/>
      <c r="M671" s="47"/>
      <c r="N671" s="48"/>
      <c r="O671" s="48"/>
      <c r="P671" s="47"/>
      <c r="Q671" s="47"/>
    </row>
    <row r="672" spans="1:17" ht="15.75" customHeight="1">
      <c r="A672" s="47"/>
      <c r="B672" s="47"/>
      <c r="C672" s="472"/>
      <c r="D672" s="47"/>
      <c r="E672" s="47"/>
      <c r="F672" s="47"/>
      <c r="G672" s="47"/>
      <c r="H672" s="47"/>
      <c r="I672" s="47"/>
      <c r="J672" s="47"/>
      <c r="K672" s="48"/>
      <c r="L672" s="48"/>
      <c r="M672" s="47"/>
      <c r="N672" s="48"/>
      <c r="O672" s="48"/>
      <c r="P672" s="47"/>
      <c r="Q672" s="47"/>
    </row>
    <row r="673" spans="1:17" ht="15.75" customHeight="1">
      <c r="A673" s="47"/>
      <c r="B673" s="47"/>
      <c r="C673" s="472"/>
      <c r="D673" s="47"/>
      <c r="E673" s="47"/>
      <c r="F673" s="47"/>
      <c r="G673" s="47"/>
      <c r="H673" s="47"/>
      <c r="I673" s="47"/>
      <c r="J673" s="47"/>
      <c r="K673" s="48"/>
      <c r="L673" s="48"/>
      <c r="M673" s="47"/>
      <c r="N673" s="48"/>
      <c r="O673" s="48"/>
      <c r="P673" s="47"/>
      <c r="Q673" s="47"/>
    </row>
    <row r="674" spans="1:17" ht="15.75" customHeight="1">
      <c r="A674" s="47"/>
      <c r="B674" s="47"/>
      <c r="C674" s="472"/>
      <c r="D674" s="47"/>
      <c r="E674" s="47"/>
      <c r="F674" s="47"/>
      <c r="G674" s="47"/>
      <c r="H674" s="47"/>
      <c r="I674" s="47"/>
      <c r="J674" s="47"/>
      <c r="K674" s="48"/>
      <c r="L674" s="48"/>
      <c r="M674" s="47"/>
      <c r="N674" s="48"/>
      <c r="O674" s="48"/>
      <c r="P674" s="47"/>
      <c r="Q674" s="47"/>
    </row>
    <row r="675" spans="1:17" ht="15.75" customHeight="1">
      <c r="A675" s="47"/>
      <c r="B675" s="47"/>
      <c r="C675" s="472"/>
      <c r="D675" s="47"/>
      <c r="E675" s="47"/>
      <c r="F675" s="47"/>
      <c r="G675" s="47"/>
      <c r="H675" s="47"/>
      <c r="I675" s="47"/>
      <c r="J675" s="47"/>
      <c r="K675" s="48"/>
      <c r="L675" s="48"/>
      <c r="M675" s="47"/>
      <c r="N675" s="48"/>
      <c r="O675" s="48"/>
      <c r="P675" s="47"/>
      <c r="Q675" s="47"/>
    </row>
    <row r="676" spans="1:17" ht="15.75" customHeight="1">
      <c r="A676" s="47"/>
      <c r="B676" s="47"/>
      <c r="C676" s="472"/>
      <c r="D676" s="47"/>
      <c r="E676" s="47"/>
      <c r="F676" s="47"/>
      <c r="G676" s="47"/>
      <c r="H676" s="47"/>
      <c r="I676" s="47"/>
      <c r="J676" s="47"/>
      <c r="K676" s="48"/>
      <c r="L676" s="48"/>
      <c r="M676" s="47"/>
      <c r="N676" s="48"/>
      <c r="O676" s="48"/>
      <c r="P676" s="47"/>
      <c r="Q676" s="47"/>
    </row>
    <row r="677" spans="1:17" ht="15.75" customHeight="1">
      <c r="A677" s="47"/>
      <c r="B677" s="47"/>
      <c r="C677" s="472"/>
      <c r="D677" s="47"/>
      <c r="E677" s="47"/>
      <c r="F677" s="47"/>
      <c r="G677" s="47"/>
      <c r="H677" s="47"/>
      <c r="I677" s="47"/>
      <c r="J677" s="47"/>
      <c r="K677" s="48"/>
      <c r="L677" s="48"/>
      <c r="M677" s="47"/>
      <c r="N677" s="48"/>
      <c r="O677" s="48"/>
      <c r="P677" s="47"/>
      <c r="Q677" s="47"/>
    </row>
    <row r="678" spans="1:17" ht="15.75" customHeight="1">
      <c r="A678" s="47"/>
      <c r="B678" s="47"/>
      <c r="C678" s="472"/>
      <c r="D678" s="47"/>
      <c r="E678" s="47"/>
      <c r="F678" s="47"/>
      <c r="G678" s="47"/>
      <c r="H678" s="47"/>
      <c r="I678" s="47"/>
      <c r="J678" s="47"/>
      <c r="K678" s="48"/>
      <c r="L678" s="48"/>
      <c r="M678" s="47"/>
      <c r="N678" s="48"/>
      <c r="O678" s="48"/>
      <c r="P678" s="47"/>
      <c r="Q678" s="47"/>
    </row>
    <row r="679" spans="1:17" ht="15.75" customHeight="1">
      <c r="A679" s="47"/>
      <c r="B679" s="47"/>
      <c r="C679" s="472"/>
      <c r="D679" s="47"/>
      <c r="E679" s="47"/>
      <c r="F679" s="47"/>
      <c r="G679" s="47"/>
      <c r="H679" s="47"/>
      <c r="I679" s="47"/>
      <c r="J679" s="47"/>
      <c r="K679" s="48"/>
      <c r="L679" s="48"/>
      <c r="M679" s="47"/>
      <c r="N679" s="48"/>
      <c r="O679" s="48"/>
      <c r="P679" s="47"/>
      <c r="Q679" s="47"/>
    </row>
    <row r="680" spans="1:17" ht="15.75" customHeight="1">
      <c r="A680" s="47"/>
      <c r="B680" s="47"/>
      <c r="C680" s="472"/>
      <c r="D680" s="47"/>
      <c r="E680" s="47"/>
      <c r="F680" s="47"/>
      <c r="G680" s="47"/>
      <c r="H680" s="47"/>
      <c r="I680" s="47"/>
      <c r="J680" s="47"/>
      <c r="K680" s="48"/>
      <c r="L680" s="48"/>
      <c r="M680" s="47"/>
      <c r="N680" s="48"/>
      <c r="O680" s="48"/>
      <c r="P680" s="47"/>
      <c r="Q680" s="47"/>
    </row>
    <row r="681" spans="1:17" ht="15.75" customHeight="1">
      <c r="A681" s="47"/>
      <c r="B681" s="47"/>
      <c r="C681" s="472"/>
      <c r="D681" s="47"/>
      <c r="E681" s="47"/>
      <c r="F681" s="47"/>
      <c r="G681" s="47"/>
      <c r="H681" s="47"/>
      <c r="I681" s="47"/>
      <c r="J681" s="47"/>
      <c r="K681" s="48"/>
      <c r="L681" s="48"/>
      <c r="M681" s="47"/>
      <c r="N681" s="48"/>
      <c r="O681" s="48"/>
      <c r="P681" s="47"/>
      <c r="Q681" s="47"/>
    </row>
    <row r="682" spans="1:17" ht="15.75" customHeight="1">
      <c r="A682" s="47"/>
      <c r="B682" s="47"/>
      <c r="C682" s="472"/>
      <c r="D682" s="47"/>
      <c r="E682" s="47"/>
      <c r="F682" s="47"/>
      <c r="G682" s="47"/>
      <c r="H682" s="47"/>
      <c r="I682" s="47"/>
      <c r="J682" s="47"/>
      <c r="K682" s="48"/>
      <c r="L682" s="48"/>
      <c r="M682" s="47"/>
      <c r="N682" s="48"/>
      <c r="O682" s="48"/>
      <c r="P682" s="47"/>
      <c r="Q682" s="47"/>
    </row>
    <row r="683" spans="1:17" ht="15.75" customHeight="1">
      <c r="A683" s="47"/>
      <c r="B683" s="47"/>
      <c r="C683" s="472"/>
      <c r="D683" s="47"/>
      <c r="E683" s="47"/>
      <c r="F683" s="47"/>
      <c r="G683" s="47"/>
      <c r="H683" s="47"/>
      <c r="I683" s="47"/>
      <c r="J683" s="47"/>
      <c r="K683" s="48"/>
      <c r="L683" s="48"/>
      <c r="M683" s="47"/>
      <c r="N683" s="48"/>
      <c r="O683" s="48"/>
      <c r="P683" s="47"/>
      <c r="Q683" s="47"/>
    </row>
    <row r="684" spans="1:17" ht="15.75" customHeight="1">
      <c r="A684" s="47"/>
      <c r="B684" s="47"/>
      <c r="C684" s="472"/>
      <c r="D684" s="47"/>
      <c r="E684" s="47"/>
      <c r="F684" s="47"/>
      <c r="G684" s="47"/>
      <c r="H684" s="47"/>
      <c r="I684" s="47"/>
      <c r="J684" s="47"/>
      <c r="K684" s="48"/>
      <c r="L684" s="48"/>
      <c r="M684" s="47"/>
      <c r="N684" s="48"/>
      <c r="O684" s="48"/>
      <c r="P684" s="47"/>
      <c r="Q684" s="47"/>
    </row>
    <row r="685" spans="1:17" ht="15.75" customHeight="1">
      <c r="A685" s="47"/>
      <c r="B685" s="47"/>
      <c r="C685" s="472"/>
      <c r="D685" s="47"/>
      <c r="E685" s="47"/>
      <c r="F685" s="47"/>
      <c r="G685" s="47"/>
      <c r="H685" s="47"/>
      <c r="I685" s="47"/>
      <c r="J685" s="47"/>
      <c r="K685" s="48"/>
      <c r="L685" s="48"/>
      <c r="M685" s="47"/>
      <c r="N685" s="48"/>
      <c r="O685" s="48"/>
      <c r="P685" s="47"/>
      <c r="Q685" s="47"/>
    </row>
    <row r="686" spans="1:17" ht="15.75" customHeight="1">
      <c r="A686" s="47"/>
      <c r="B686" s="47"/>
      <c r="C686" s="472"/>
      <c r="D686" s="47"/>
      <c r="E686" s="47"/>
      <c r="F686" s="47"/>
      <c r="G686" s="47"/>
      <c r="H686" s="47"/>
      <c r="I686" s="47"/>
      <c r="J686" s="47"/>
      <c r="K686" s="48"/>
      <c r="L686" s="48"/>
      <c r="M686" s="47"/>
      <c r="N686" s="48"/>
      <c r="O686" s="48"/>
      <c r="P686" s="47"/>
      <c r="Q686" s="47"/>
    </row>
    <row r="687" spans="1:17" ht="15.75" customHeight="1">
      <c r="A687" s="47"/>
      <c r="B687" s="47"/>
      <c r="C687" s="472"/>
      <c r="D687" s="47"/>
      <c r="E687" s="47"/>
      <c r="F687" s="47"/>
      <c r="G687" s="47"/>
      <c r="H687" s="47"/>
      <c r="I687" s="47"/>
      <c r="J687" s="47"/>
      <c r="K687" s="48"/>
      <c r="L687" s="48"/>
      <c r="M687" s="47"/>
      <c r="N687" s="48"/>
      <c r="O687" s="48"/>
      <c r="P687" s="47"/>
      <c r="Q687" s="47"/>
    </row>
    <row r="688" spans="1:17" ht="15.75" customHeight="1">
      <c r="A688" s="47"/>
      <c r="B688" s="47"/>
      <c r="C688" s="472"/>
      <c r="D688" s="47"/>
      <c r="E688" s="47"/>
      <c r="F688" s="47"/>
      <c r="G688" s="47"/>
      <c r="H688" s="47"/>
      <c r="I688" s="47"/>
      <c r="J688" s="47"/>
      <c r="K688" s="48"/>
      <c r="L688" s="48"/>
      <c r="M688" s="47"/>
      <c r="N688" s="48"/>
      <c r="O688" s="48"/>
      <c r="P688" s="47"/>
      <c r="Q688" s="47"/>
    </row>
    <row r="689" spans="1:17" ht="15.75" customHeight="1">
      <c r="A689" s="47"/>
      <c r="B689" s="47"/>
      <c r="C689" s="472"/>
      <c r="D689" s="47"/>
      <c r="E689" s="47"/>
      <c r="F689" s="47"/>
      <c r="G689" s="47"/>
      <c r="H689" s="47"/>
      <c r="I689" s="47"/>
      <c r="J689" s="47"/>
      <c r="K689" s="48"/>
      <c r="L689" s="48"/>
      <c r="M689" s="47"/>
      <c r="N689" s="48"/>
      <c r="O689" s="48"/>
      <c r="P689" s="47"/>
      <c r="Q689" s="47"/>
    </row>
    <row r="690" spans="1:17" ht="15.75" customHeight="1">
      <c r="A690" s="47"/>
      <c r="B690" s="47"/>
      <c r="C690" s="472"/>
      <c r="D690" s="47"/>
      <c r="E690" s="47"/>
      <c r="F690" s="47"/>
      <c r="G690" s="47"/>
      <c r="H690" s="47"/>
      <c r="I690" s="47"/>
      <c r="J690" s="47"/>
      <c r="K690" s="48"/>
      <c r="L690" s="48"/>
      <c r="M690" s="47"/>
      <c r="N690" s="48"/>
      <c r="O690" s="48"/>
      <c r="P690" s="47"/>
      <c r="Q690" s="47"/>
    </row>
    <row r="691" spans="1:17" ht="15.75" customHeight="1">
      <c r="A691" s="47"/>
      <c r="B691" s="47"/>
      <c r="C691" s="472"/>
      <c r="D691" s="47"/>
      <c r="E691" s="47"/>
      <c r="F691" s="47"/>
      <c r="G691" s="47"/>
      <c r="H691" s="47"/>
      <c r="I691" s="47"/>
      <c r="J691" s="47"/>
      <c r="K691" s="48"/>
      <c r="L691" s="48"/>
      <c r="M691" s="47"/>
      <c r="N691" s="48"/>
      <c r="O691" s="48"/>
      <c r="P691" s="47"/>
      <c r="Q691" s="47"/>
    </row>
    <row r="692" spans="1:17" ht="15.75" customHeight="1">
      <c r="A692" s="47"/>
      <c r="B692" s="47"/>
      <c r="C692" s="472"/>
      <c r="D692" s="47"/>
      <c r="E692" s="47"/>
      <c r="F692" s="47"/>
      <c r="G692" s="47"/>
      <c r="H692" s="47"/>
      <c r="I692" s="47"/>
      <c r="J692" s="47"/>
      <c r="K692" s="48"/>
      <c r="L692" s="48"/>
      <c r="M692" s="47"/>
      <c r="N692" s="48"/>
      <c r="O692" s="48"/>
      <c r="P692" s="47"/>
      <c r="Q692" s="47"/>
    </row>
    <row r="693" spans="1:17" ht="15.75" customHeight="1">
      <c r="A693" s="47"/>
      <c r="B693" s="47"/>
      <c r="C693" s="472"/>
      <c r="D693" s="47"/>
      <c r="E693" s="47"/>
      <c r="F693" s="47"/>
      <c r="G693" s="47"/>
      <c r="H693" s="47"/>
      <c r="I693" s="47"/>
      <c r="J693" s="47"/>
      <c r="K693" s="48"/>
      <c r="L693" s="48"/>
      <c r="M693" s="47"/>
      <c r="N693" s="48"/>
      <c r="O693" s="48"/>
      <c r="P693" s="47"/>
      <c r="Q693" s="47"/>
    </row>
    <row r="694" spans="1:17" ht="15.75" customHeight="1">
      <c r="A694" s="47"/>
      <c r="B694" s="47"/>
      <c r="C694" s="472"/>
      <c r="D694" s="47"/>
      <c r="E694" s="47"/>
      <c r="F694" s="47"/>
      <c r="G694" s="47"/>
      <c r="H694" s="47"/>
      <c r="I694" s="47"/>
      <c r="J694" s="47"/>
      <c r="K694" s="48"/>
      <c r="L694" s="48"/>
      <c r="M694" s="47"/>
      <c r="N694" s="48"/>
      <c r="O694" s="48"/>
      <c r="P694" s="47"/>
      <c r="Q694" s="47"/>
    </row>
    <row r="695" spans="1:17" ht="15.75" customHeight="1">
      <c r="A695" s="47"/>
      <c r="B695" s="47"/>
      <c r="C695" s="472"/>
      <c r="D695" s="47"/>
      <c r="E695" s="47"/>
      <c r="F695" s="47"/>
      <c r="G695" s="47"/>
      <c r="H695" s="47"/>
      <c r="I695" s="47"/>
      <c r="J695" s="47"/>
      <c r="K695" s="48"/>
      <c r="L695" s="48"/>
      <c r="M695" s="47"/>
      <c r="N695" s="48"/>
      <c r="O695" s="48"/>
      <c r="P695" s="47"/>
      <c r="Q695" s="47"/>
    </row>
    <row r="696" spans="1:17" ht="15.75" customHeight="1">
      <c r="A696" s="47"/>
      <c r="B696" s="47"/>
      <c r="C696" s="472"/>
      <c r="D696" s="47"/>
      <c r="E696" s="47"/>
      <c r="F696" s="47"/>
      <c r="G696" s="47"/>
      <c r="H696" s="47"/>
      <c r="I696" s="47"/>
      <c r="J696" s="47"/>
      <c r="K696" s="48"/>
      <c r="L696" s="48"/>
      <c r="M696" s="47"/>
      <c r="N696" s="48"/>
      <c r="O696" s="48"/>
      <c r="P696" s="47"/>
      <c r="Q696" s="47"/>
    </row>
    <row r="697" spans="1:17" ht="15.75" customHeight="1">
      <c r="A697" s="47"/>
      <c r="B697" s="47"/>
      <c r="C697" s="472"/>
      <c r="D697" s="47"/>
      <c r="E697" s="47"/>
      <c r="F697" s="47"/>
      <c r="G697" s="47"/>
      <c r="H697" s="47"/>
      <c r="I697" s="47"/>
      <c r="J697" s="47"/>
      <c r="K697" s="48"/>
      <c r="L697" s="48"/>
      <c r="M697" s="47"/>
      <c r="N697" s="48"/>
      <c r="O697" s="48"/>
      <c r="P697" s="47"/>
      <c r="Q697" s="47"/>
    </row>
    <row r="698" spans="1:17" ht="15.75" customHeight="1">
      <c r="A698" s="47"/>
      <c r="B698" s="47"/>
      <c r="C698" s="472"/>
      <c r="D698" s="47"/>
      <c r="E698" s="47"/>
      <c r="F698" s="47"/>
      <c r="G698" s="47"/>
      <c r="H698" s="47"/>
      <c r="I698" s="47"/>
      <c r="J698" s="47"/>
      <c r="K698" s="48"/>
      <c r="L698" s="48"/>
      <c r="M698" s="47"/>
      <c r="N698" s="48"/>
      <c r="O698" s="48"/>
      <c r="P698" s="47"/>
      <c r="Q698" s="47"/>
    </row>
    <row r="699" spans="1:17" ht="15.75" customHeight="1">
      <c r="A699" s="47"/>
      <c r="B699" s="47"/>
      <c r="C699" s="472"/>
      <c r="D699" s="47"/>
      <c r="E699" s="47"/>
      <c r="F699" s="47"/>
      <c r="G699" s="47"/>
      <c r="H699" s="47"/>
      <c r="I699" s="47"/>
      <c r="J699" s="47"/>
      <c r="K699" s="48"/>
      <c r="L699" s="48"/>
      <c r="M699" s="47"/>
      <c r="N699" s="48"/>
      <c r="O699" s="48"/>
      <c r="P699" s="47"/>
      <c r="Q699" s="47"/>
    </row>
    <row r="700" spans="1:17" ht="15.75" customHeight="1">
      <c r="A700" s="47"/>
      <c r="B700" s="47"/>
      <c r="C700" s="472"/>
      <c r="D700" s="47"/>
      <c r="E700" s="47"/>
      <c r="F700" s="47"/>
      <c r="G700" s="47"/>
      <c r="H700" s="47"/>
      <c r="I700" s="47"/>
      <c r="J700" s="47"/>
      <c r="K700" s="48"/>
      <c r="L700" s="48"/>
      <c r="M700" s="47"/>
      <c r="N700" s="48"/>
      <c r="O700" s="48"/>
      <c r="P700" s="47"/>
      <c r="Q700" s="47"/>
    </row>
    <row r="701" spans="1:17" ht="15.75" customHeight="1">
      <c r="A701" s="47"/>
      <c r="B701" s="47"/>
      <c r="C701" s="472"/>
      <c r="D701" s="47"/>
      <c r="E701" s="47"/>
      <c r="F701" s="47"/>
      <c r="G701" s="47"/>
      <c r="H701" s="47"/>
      <c r="I701" s="47"/>
      <c r="J701" s="47"/>
      <c r="K701" s="48"/>
      <c r="L701" s="48"/>
      <c r="M701" s="47"/>
      <c r="N701" s="48"/>
      <c r="O701" s="48"/>
      <c r="P701" s="47"/>
      <c r="Q701" s="47"/>
    </row>
    <row r="702" spans="1:17" ht="15.75" customHeight="1">
      <c r="A702" s="47"/>
      <c r="B702" s="47"/>
      <c r="C702" s="472"/>
      <c r="D702" s="47"/>
      <c r="E702" s="47"/>
      <c r="F702" s="47"/>
      <c r="G702" s="47"/>
      <c r="H702" s="47"/>
      <c r="I702" s="47"/>
      <c r="J702" s="47"/>
      <c r="K702" s="48"/>
      <c r="L702" s="48"/>
      <c r="M702" s="47"/>
      <c r="N702" s="48"/>
      <c r="O702" s="48"/>
      <c r="P702" s="47"/>
      <c r="Q702" s="47"/>
    </row>
    <row r="703" spans="1:17" ht="15.75" customHeight="1">
      <c r="A703" s="47"/>
      <c r="B703" s="47"/>
      <c r="C703" s="472"/>
      <c r="D703" s="47"/>
      <c r="E703" s="47"/>
      <c r="F703" s="47"/>
      <c r="G703" s="47"/>
      <c r="H703" s="47"/>
      <c r="I703" s="47"/>
      <c r="J703" s="47"/>
      <c r="K703" s="48"/>
      <c r="L703" s="48"/>
      <c r="M703" s="47"/>
      <c r="N703" s="48"/>
      <c r="O703" s="48"/>
      <c r="P703" s="47"/>
      <c r="Q703" s="47"/>
    </row>
    <row r="704" spans="1:17" ht="15.75" customHeight="1">
      <c r="A704" s="47"/>
      <c r="B704" s="47"/>
      <c r="C704" s="472"/>
      <c r="D704" s="47"/>
      <c r="E704" s="47"/>
      <c r="F704" s="47"/>
      <c r="G704" s="47"/>
      <c r="H704" s="47"/>
      <c r="I704" s="47"/>
      <c r="J704" s="47"/>
      <c r="K704" s="48"/>
      <c r="L704" s="48"/>
      <c r="M704" s="47"/>
      <c r="N704" s="48"/>
      <c r="O704" s="48"/>
      <c r="P704" s="47"/>
      <c r="Q704" s="47"/>
    </row>
    <row r="705" spans="1:17" ht="15.75" customHeight="1">
      <c r="A705" s="47"/>
      <c r="B705" s="47"/>
      <c r="C705" s="472"/>
      <c r="D705" s="47"/>
      <c r="E705" s="47"/>
      <c r="F705" s="47"/>
      <c r="G705" s="47"/>
      <c r="H705" s="47"/>
      <c r="I705" s="47"/>
      <c r="J705" s="47"/>
      <c r="K705" s="48"/>
      <c r="L705" s="48"/>
      <c r="M705" s="47"/>
      <c r="N705" s="48"/>
      <c r="O705" s="48"/>
      <c r="P705" s="47"/>
      <c r="Q705" s="47"/>
    </row>
    <row r="706" spans="1:17" ht="15.75" customHeight="1">
      <c r="A706" s="47"/>
      <c r="B706" s="47"/>
      <c r="C706" s="472"/>
      <c r="D706" s="47"/>
      <c r="E706" s="47"/>
      <c r="F706" s="47"/>
      <c r="G706" s="47"/>
      <c r="H706" s="47"/>
      <c r="I706" s="47"/>
      <c r="J706" s="47"/>
      <c r="K706" s="48"/>
      <c r="L706" s="48"/>
      <c r="M706" s="47"/>
      <c r="N706" s="48"/>
      <c r="O706" s="48"/>
      <c r="P706" s="47"/>
      <c r="Q706" s="47"/>
    </row>
    <row r="707" spans="1:17" ht="15.75" customHeight="1">
      <c r="A707" s="47"/>
      <c r="B707" s="47"/>
      <c r="C707" s="472"/>
      <c r="D707" s="47"/>
      <c r="E707" s="47"/>
      <c r="F707" s="47"/>
      <c r="G707" s="47"/>
      <c r="H707" s="47"/>
      <c r="I707" s="47"/>
      <c r="J707" s="47"/>
      <c r="K707" s="48"/>
      <c r="L707" s="48"/>
      <c r="M707" s="47"/>
      <c r="N707" s="48"/>
      <c r="O707" s="48"/>
      <c r="P707" s="47"/>
      <c r="Q707" s="47"/>
    </row>
    <row r="708" spans="1:17" ht="15.75" customHeight="1">
      <c r="A708" s="47"/>
      <c r="B708" s="47"/>
      <c r="C708" s="472"/>
      <c r="D708" s="47"/>
      <c r="E708" s="47"/>
      <c r="F708" s="47"/>
      <c r="G708" s="47"/>
      <c r="H708" s="47"/>
      <c r="I708" s="47"/>
      <c r="J708" s="47"/>
      <c r="K708" s="48"/>
      <c r="L708" s="48"/>
      <c r="M708" s="47"/>
      <c r="N708" s="48"/>
      <c r="O708" s="48"/>
      <c r="P708" s="47"/>
      <c r="Q708" s="47"/>
    </row>
    <row r="709" spans="1:17" ht="15.75" customHeight="1">
      <c r="A709" s="47"/>
      <c r="B709" s="47"/>
      <c r="C709" s="472"/>
      <c r="D709" s="47"/>
      <c r="E709" s="47"/>
      <c r="F709" s="47"/>
      <c r="G709" s="47"/>
      <c r="H709" s="47"/>
      <c r="I709" s="47"/>
      <c r="J709" s="47"/>
      <c r="K709" s="48"/>
      <c r="L709" s="48"/>
      <c r="M709" s="47"/>
      <c r="N709" s="48"/>
      <c r="O709" s="48"/>
      <c r="P709" s="47"/>
      <c r="Q709" s="47"/>
    </row>
    <row r="710" spans="1:17" ht="15.75" customHeight="1">
      <c r="A710" s="47"/>
      <c r="B710" s="47"/>
      <c r="C710" s="472"/>
      <c r="D710" s="47"/>
      <c r="E710" s="47"/>
      <c r="F710" s="47"/>
      <c r="G710" s="47"/>
      <c r="H710" s="47"/>
      <c r="I710" s="47"/>
      <c r="J710" s="47"/>
      <c r="K710" s="48"/>
      <c r="L710" s="48"/>
      <c r="M710" s="47"/>
      <c r="N710" s="48"/>
      <c r="O710" s="48"/>
      <c r="P710" s="47"/>
      <c r="Q710" s="47"/>
    </row>
    <row r="711" spans="1:17" ht="15.75" customHeight="1">
      <c r="A711" s="47"/>
      <c r="B711" s="47"/>
      <c r="C711" s="472"/>
      <c r="D711" s="47"/>
      <c r="E711" s="47"/>
      <c r="F711" s="47"/>
      <c r="G711" s="47"/>
      <c r="H711" s="47"/>
      <c r="I711" s="47"/>
      <c r="J711" s="47"/>
      <c r="K711" s="48"/>
      <c r="L711" s="48"/>
      <c r="M711" s="47"/>
      <c r="N711" s="48"/>
      <c r="O711" s="48"/>
      <c r="P711" s="47"/>
      <c r="Q711" s="47"/>
    </row>
    <row r="712" spans="1:17" ht="15.75" customHeight="1">
      <c r="A712" s="47"/>
      <c r="B712" s="47"/>
      <c r="C712" s="472"/>
      <c r="D712" s="47"/>
      <c r="E712" s="47"/>
      <c r="F712" s="47"/>
      <c r="G712" s="47"/>
      <c r="H712" s="47"/>
      <c r="I712" s="47"/>
      <c r="J712" s="47"/>
      <c r="K712" s="48"/>
      <c r="L712" s="48"/>
      <c r="M712" s="47"/>
      <c r="N712" s="48"/>
      <c r="O712" s="48"/>
      <c r="P712" s="47"/>
      <c r="Q712" s="47"/>
    </row>
    <row r="713" spans="1:17" ht="15.75" customHeight="1">
      <c r="A713" s="47"/>
      <c r="B713" s="47"/>
      <c r="C713" s="472"/>
      <c r="D713" s="47"/>
      <c r="E713" s="47"/>
      <c r="F713" s="47"/>
      <c r="G713" s="47"/>
      <c r="H713" s="47"/>
      <c r="I713" s="47"/>
      <c r="J713" s="47"/>
      <c r="K713" s="48"/>
      <c r="L713" s="48"/>
      <c r="M713" s="47"/>
      <c r="N713" s="48"/>
      <c r="O713" s="48"/>
      <c r="P713" s="47"/>
      <c r="Q713" s="47"/>
    </row>
    <row r="714" spans="1:17" ht="15.75" customHeight="1">
      <c r="A714" s="47"/>
      <c r="B714" s="47"/>
      <c r="C714" s="472"/>
      <c r="D714" s="47"/>
      <c r="E714" s="47"/>
      <c r="F714" s="47"/>
      <c r="G714" s="47"/>
      <c r="H714" s="47"/>
      <c r="I714" s="47"/>
      <c r="J714" s="47"/>
      <c r="K714" s="48"/>
      <c r="L714" s="48"/>
      <c r="M714" s="47"/>
      <c r="N714" s="48"/>
      <c r="O714" s="48"/>
      <c r="P714" s="47"/>
      <c r="Q714" s="47"/>
    </row>
    <row r="715" spans="1:17" ht="15.75" customHeight="1">
      <c r="A715" s="47"/>
      <c r="B715" s="47"/>
      <c r="C715" s="472"/>
      <c r="D715" s="47"/>
      <c r="E715" s="47"/>
      <c r="F715" s="47"/>
      <c r="G715" s="47"/>
      <c r="H715" s="47"/>
      <c r="I715" s="47"/>
      <c r="J715" s="47"/>
      <c r="K715" s="48"/>
      <c r="L715" s="48"/>
      <c r="M715" s="47"/>
      <c r="N715" s="48"/>
      <c r="O715" s="48"/>
      <c r="P715" s="47"/>
      <c r="Q715" s="47"/>
    </row>
    <row r="716" spans="1:17" ht="15.75" customHeight="1">
      <c r="A716" s="47"/>
      <c r="B716" s="47"/>
      <c r="C716" s="472"/>
      <c r="D716" s="47"/>
      <c r="E716" s="47"/>
      <c r="F716" s="47"/>
      <c r="G716" s="47"/>
      <c r="H716" s="47"/>
      <c r="I716" s="47"/>
      <c r="J716" s="47"/>
      <c r="K716" s="48"/>
      <c r="L716" s="48"/>
      <c r="M716" s="47"/>
      <c r="N716" s="48"/>
      <c r="O716" s="48"/>
      <c r="P716" s="47"/>
      <c r="Q716" s="47"/>
    </row>
    <row r="717" spans="1:17" ht="15.75" customHeight="1">
      <c r="A717" s="47"/>
      <c r="B717" s="47"/>
      <c r="C717" s="472"/>
      <c r="D717" s="47"/>
      <c r="E717" s="47"/>
      <c r="F717" s="47"/>
      <c r="G717" s="47"/>
      <c r="H717" s="47"/>
      <c r="I717" s="47"/>
      <c r="J717" s="47"/>
      <c r="K717" s="48"/>
      <c r="L717" s="48"/>
      <c r="M717" s="47"/>
      <c r="N717" s="48"/>
      <c r="O717" s="48"/>
      <c r="P717" s="47"/>
      <c r="Q717" s="47"/>
    </row>
    <row r="718" spans="1:17" ht="15.75" customHeight="1">
      <c r="A718" s="47"/>
      <c r="B718" s="47"/>
      <c r="C718" s="472"/>
      <c r="D718" s="47"/>
      <c r="E718" s="47"/>
      <c r="F718" s="47"/>
      <c r="G718" s="47"/>
      <c r="H718" s="47"/>
      <c r="I718" s="47"/>
      <c r="J718" s="47"/>
      <c r="K718" s="48"/>
      <c r="L718" s="48"/>
      <c r="M718" s="47"/>
      <c r="N718" s="48"/>
      <c r="O718" s="48"/>
      <c r="P718" s="47"/>
      <c r="Q718" s="47"/>
    </row>
    <row r="719" spans="1:17" ht="15.75" customHeight="1">
      <c r="A719" s="47"/>
      <c r="B719" s="47"/>
      <c r="C719" s="472"/>
      <c r="D719" s="47"/>
      <c r="E719" s="47"/>
      <c r="F719" s="47"/>
      <c r="G719" s="47"/>
      <c r="H719" s="47"/>
      <c r="I719" s="47"/>
      <c r="J719" s="47"/>
      <c r="K719" s="48"/>
      <c r="L719" s="48"/>
      <c r="M719" s="47"/>
      <c r="N719" s="48"/>
      <c r="O719" s="48"/>
      <c r="P719" s="47"/>
      <c r="Q719" s="47"/>
    </row>
    <row r="720" spans="1:17" ht="15.75" customHeight="1">
      <c r="A720" s="47"/>
      <c r="B720" s="47"/>
      <c r="C720" s="472"/>
      <c r="D720" s="47"/>
      <c r="E720" s="47"/>
      <c r="F720" s="47"/>
      <c r="G720" s="47"/>
      <c r="H720" s="47"/>
      <c r="I720" s="47"/>
      <c r="J720" s="47"/>
      <c r="K720" s="48"/>
      <c r="L720" s="48"/>
      <c r="M720" s="47"/>
      <c r="N720" s="48"/>
      <c r="O720" s="48"/>
      <c r="P720" s="47"/>
      <c r="Q720" s="47"/>
    </row>
    <row r="721" spans="1:17" ht="15.75" customHeight="1">
      <c r="A721" s="47"/>
      <c r="B721" s="47"/>
      <c r="C721" s="472"/>
      <c r="D721" s="47"/>
      <c r="E721" s="47"/>
      <c r="F721" s="47"/>
      <c r="G721" s="47"/>
      <c r="H721" s="47"/>
      <c r="I721" s="47"/>
      <c r="J721" s="47"/>
      <c r="K721" s="48"/>
      <c r="L721" s="48"/>
      <c r="M721" s="47"/>
      <c r="N721" s="48"/>
      <c r="O721" s="48"/>
      <c r="P721" s="47"/>
      <c r="Q721" s="47"/>
    </row>
    <row r="722" spans="1:17" ht="15.75" customHeight="1">
      <c r="A722" s="47"/>
      <c r="B722" s="47"/>
      <c r="C722" s="472"/>
      <c r="D722" s="47"/>
      <c r="E722" s="47"/>
      <c r="F722" s="47"/>
      <c r="G722" s="47"/>
      <c r="H722" s="47"/>
      <c r="I722" s="47"/>
      <c r="J722" s="47"/>
      <c r="K722" s="48"/>
      <c r="L722" s="48"/>
      <c r="M722" s="47"/>
      <c r="N722" s="48"/>
      <c r="O722" s="48"/>
      <c r="P722" s="47"/>
      <c r="Q722" s="47"/>
    </row>
    <row r="723" spans="1:17" ht="15.75" customHeight="1">
      <c r="A723" s="47"/>
      <c r="B723" s="47"/>
      <c r="C723" s="472"/>
      <c r="D723" s="47"/>
      <c r="E723" s="47"/>
      <c r="F723" s="47"/>
      <c r="G723" s="47"/>
      <c r="H723" s="47"/>
      <c r="I723" s="47"/>
      <c r="J723" s="47"/>
      <c r="K723" s="48"/>
      <c r="L723" s="48"/>
      <c r="M723" s="47"/>
      <c r="N723" s="48"/>
      <c r="O723" s="48"/>
      <c r="P723" s="47"/>
      <c r="Q723" s="47"/>
    </row>
    <row r="724" spans="1:17" ht="15.75" customHeight="1">
      <c r="A724" s="47"/>
      <c r="B724" s="47"/>
      <c r="C724" s="472"/>
      <c r="D724" s="47"/>
      <c r="E724" s="47"/>
      <c r="F724" s="47"/>
      <c r="G724" s="47"/>
      <c r="H724" s="47"/>
      <c r="I724" s="47"/>
      <c r="J724" s="47"/>
      <c r="K724" s="48"/>
      <c r="L724" s="48"/>
      <c r="M724" s="47"/>
      <c r="N724" s="48"/>
      <c r="O724" s="48"/>
      <c r="P724" s="47"/>
      <c r="Q724" s="47"/>
    </row>
    <row r="725" spans="1:17" ht="15.75" customHeight="1">
      <c r="A725" s="47"/>
      <c r="B725" s="47"/>
      <c r="C725" s="472"/>
      <c r="D725" s="47"/>
      <c r="E725" s="47"/>
      <c r="F725" s="47"/>
      <c r="G725" s="47"/>
      <c r="H725" s="47"/>
      <c r="I725" s="47"/>
      <c r="J725" s="47"/>
      <c r="K725" s="48"/>
      <c r="L725" s="48"/>
      <c r="M725" s="47"/>
      <c r="N725" s="48"/>
      <c r="O725" s="48"/>
      <c r="P725" s="47"/>
      <c r="Q725" s="47"/>
    </row>
    <row r="726" spans="1:17" ht="15.75" customHeight="1">
      <c r="A726" s="47"/>
      <c r="B726" s="47"/>
      <c r="C726" s="472"/>
      <c r="D726" s="47"/>
      <c r="E726" s="47"/>
      <c r="F726" s="47"/>
      <c r="G726" s="47"/>
      <c r="H726" s="47"/>
      <c r="I726" s="47"/>
      <c r="J726" s="47"/>
      <c r="K726" s="48"/>
      <c r="L726" s="48"/>
      <c r="M726" s="47"/>
      <c r="N726" s="48"/>
      <c r="O726" s="48"/>
      <c r="P726" s="47"/>
      <c r="Q726" s="47"/>
    </row>
    <row r="727" spans="1:17" ht="15.75" customHeight="1">
      <c r="A727" s="47"/>
      <c r="B727" s="47"/>
      <c r="C727" s="472"/>
      <c r="D727" s="47"/>
      <c r="E727" s="47"/>
      <c r="F727" s="47"/>
      <c r="G727" s="47"/>
      <c r="H727" s="47"/>
      <c r="I727" s="47"/>
      <c r="J727" s="47"/>
      <c r="K727" s="48"/>
      <c r="L727" s="48"/>
      <c r="M727" s="47"/>
      <c r="N727" s="48"/>
      <c r="O727" s="48"/>
      <c r="P727" s="47"/>
      <c r="Q727" s="47"/>
    </row>
    <row r="728" spans="1:17" ht="15.75" customHeight="1">
      <c r="A728" s="47"/>
      <c r="B728" s="47"/>
      <c r="C728" s="472"/>
      <c r="D728" s="47"/>
      <c r="E728" s="47"/>
      <c r="F728" s="47"/>
      <c r="G728" s="47"/>
      <c r="H728" s="47"/>
      <c r="I728" s="47"/>
      <c r="J728" s="47"/>
      <c r="K728" s="48"/>
      <c r="L728" s="48"/>
      <c r="M728" s="47"/>
      <c r="N728" s="48"/>
      <c r="O728" s="48"/>
      <c r="P728" s="47"/>
      <c r="Q728" s="47"/>
    </row>
    <row r="729" spans="1:17" ht="15.75" customHeight="1">
      <c r="A729" s="47"/>
      <c r="B729" s="47"/>
      <c r="C729" s="472"/>
      <c r="D729" s="47"/>
      <c r="E729" s="47"/>
      <c r="F729" s="47"/>
      <c r="G729" s="47"/>
      <c r="H729" s="47"/>
      <c r="I729" s="47"/>
      <c r="J729" s="47"/>
      <c r="K729" s="48"/>
      <c r="L729" s="48"/>
      <c r="M729" s="47"/>
      <c r="N729" s="48"/>
      <c r="O729" s="48"/>
      <c r="P729" s="47"/>
      <c r="Q729" s="47"/>
    </row>
    <row r="730" spans="1:17" ht="15.75" customHeight="1">
      <c r="A730" s="47"/>
      <c r="B730" s="47"/>
      <c r="C730" s="472"/>
      <c r="D730" s="47"/>
      <c r="E730" s="47"/>
      <c r="F730" s="47"/>
      <c r="G730" s="47"/>
      <c r="H730" s="47"/>
      <c r="I730" s="47"/>
      <c r="J730" s="47"/>
      <c r="K730" s="48"/>
      <c r="L730" s="48"/>
      <c r="M730" s="47"/>
      <c r="N730" s="48"/>
      <c r="O730" s="48"/>
      <c r="P730" s="47"/>
      <c r="Q730" s="47"/>
    </row>
    <row r="731" spans="1:17" ht="15.75" customHeight="1">
      <c r="A731" s="47"/>
      <c r="B731" s="47"/>
      <c r="C731" s="472"/>
      <c r="D731" s="47"/>
      <c r="E731" s="47"/>
      <c r="F731" s="47"/>
      <c r="G731" s="47"/>
      <c r="H731" s="47"/>
      <c r="I731" s="47"/>
      <c r="J731" s="47"/>
      <c r="K731" s="48"/>
      <c r="L731" s="48"/>
      <c r="M731" s="47"/>
      <c r="N731" s="48"/>
      <c r="O731" s="48"/>
      <c r="P731" s="47"/>
      <c r="Q731" s="47"/>
    </row>
    <row r="732" spans="1:17" ht="15.75" customHeight="1">
      <c r="A732" s="47"/>
      <c r="B732" s="47"/>
      <c r="C732" s="472"/>
      <c r="D732" s="47"/>
      <c r="E732" s="47"/>
      <c r="F732" s="47"/>
      <c r="G732" s="47"/>
      <c r="H732" s="47"/>
      <c r="I732" s="47"/>
      <c r="J732" s="47"/>
      <c r="K732" s="48"/>
      <c r="L732" s="48"/>
      <c r="M732" s="47"/>
      <c r="N732" s="48"/>
      <c r="O732" s="48"/>
      <c r="P732" s="47"/>
      <c r="Q732" s="47"/>
    </row>
    <row r="733" spans="1:17" ht="15.75" customHeight="1">
      <c r="A733" s="47"/>
      <c r="B733" s="47"/>
      <c r="C733" s="472"/>
      <c r="D733" s="47"/>
      <c r="E733" s="47"/>
      <c r="F733" s="47"/>
      <c r="G733" s="47"/>
      <c r="H733" s="47"/>
      <c r="I733" s="47"/>
      <c r="J733" s="47"/>
      <c r="K733" s="48"/>
      <c r="L733" s="48"/>
      <c r="M733" s="47"/>
      <c r="N733" s="48"/>
      <c r="O733" s="48"/>
      <c r="P733" s="47"/>
      <c r="Q733" s="47"/>
    </row>
    <row r="734" spans="1:17" ht="15.75" customHeight="1">
      <c r="A734" s="47"/>
      <c r="B734" s="47"/>
      <c r="C734" s="472"/>
      <c r="D734" s="47"/>
      <c r="E734" s="47"/>
      <c r="F734" s="47"/>
      <c r="G734" s="47"/>
      <c r="H734" s="47"/>
      <c r="I734" s="47"/>
      <c r="J734" s="47"/>
      <c r="K734" s="48"/>
      <c r="L734" s="48"/>
      <c r="M734" s="47"/>
      <c r="N734" s="48"/>
      <c r="O734" s="48"/>
      <c r="P734" s="47"/>
      <c r="Q734" s="47"/>
    </row>
    <row r="735" spans="1:17" ht="15.75" customHeight="1">
      <c r="A735" s="47"/>
      <c r="B735" s="47"/>
      <c r="C735" s="472"/>
      <c r="D735" s="47"/>
      <c r="E735" s="47"/>
      <c r="F735" s="47"/>
      <c r="G735" s="47"/>
      <c r="H735" s="47"/>
      <c r="I735" s="47"/>
      <c r="J735" s="47"/>
      <c r="K735" s="48"/>
      <c r="L735" s="48"/>
      <c r="M735" s="47"/>
      <c r="N735" s="48"/>
      <c r="O735" s="48"/>
      <c r="P735" s="47"/>
      <c r="Q735" s="47"/>
    </row>
    <row r="736" spans="1:17" ht="15.75" customHeight="1">
      <c r="A736" s="47"/>
      <c r="B736" s="47"/>
      <c r="C736" s="472"/>
      <c r="D736" s="47"/>
      <c r="E736" s="47"/>
      <c r="F736" s="47"/>
      <c r="G736" s="47"/>
      <c r="H736" s="47"/>
      <c r="I736" s="47"/>
      <c r="J736" s="47"/>
      <c r="K736" s="48"/>
      <c r="L736" s="48"/>
      <c r="M736" s="47"/>
      <c r="N736" s="48"/>
      <c r="O736" s="48"/>
      <c r="P736" s="47"/>
      <c r="Q736" s="47"/>
    </row>
    <row r="737" spans="1:17" ht="15.75" customHeight="1">
      <c r="A737" s="47"/>
      <c r="B737" s="47"/>
      <c r="C737" s="472"/>
      <c r="D737" s="47"/>
      <c r="E737" s="47"/>
      <c r="F737" s="47"/>
      <c r="G737" s="47"/>
      <c r="H737" s="47"/>
      <c r="I737" s="47"/>
      <c r="J737" s="47"/>
      <c r="K737" s="48"/>
      <c r="L737" s="48"/>
      <c r="M737" s="47"/>
      <c r="N737" s="48"/>
      <c r="O737" s="48"/>
      <c r="P737" s="47"/>
      <c r="Q737" s="47"/>
    </row>
    <row r="738" spans="1:17" ht="15.75" customHeight="1">
      <c r="A738" s="47"/>
      <c r="B738" s="47"/>
      <c r="C738" s="472"/>
      <c r="D738" s="47"/>
      <c r="E738" s="47"/>
      <c r="F738" s="47"/>
      <c r="G738" s="47"/>
      <c r="H738" s="47"/>
      <c r="I738" s="47"/>
      <c r="J738" s="47"/>
      <c r="K738" s="48"/>
      <c r="L738" s="48"/>
      <c r="M738" s="47"/>
      <c r="N738" s="48"/>
      <c r="O738" s="48"/>
      <c r="P738" s="47"/>
      <c r="Q738" s="47"/>
    </row>
    <row r="739" spans="1:17" ht="15.75" customHeight="1">
      <c r="A739" s="47"/>
      <c r="B739" s="47"/>
      <c r="C739" s="472"/>
      <c r="D739" s="47"/>
      <c r="E739" s="47"/>
      <c r="F739" s="47"/>
      <c r="G739" s="47"/>
      <c r="H739" s="47"/>
      <c r="I739" s="47"/>
      <c r="J739" s="47"/>
      <c r="K739" s="48"/>
      <c r="L739" s="48"/>
      <c r="M739" s="47"/>
      <c r="N739" s="48"/>
      <c r="O739" s="48"/>
      <c r="P739" s="47"/>
      <c r="Q739" s="47"/>
    </row>
    <row r="740" spans="1:17" ht="15.75" customHeight="1">
      <c r="A740" s="47"/>
      <c r="B740" s="47"/>
      <c r="C740" s="472"/>
      <c r="D740" s="47"/>
      <c r="E740" s="47"/>
      <c r="F740" s="47"/>
      <c r="G740" s="47"/>
      <c r="H740" s="47"/>
      <c r="I740" s="47"/>
      <c r="J740" s="47"/>
      <c r="K740" s="48"/>
      <c r="L740" s="48"/>
      <c r="M740" s="47"/>
      <c r="N740" s="48"/>
      <c r="O740" s="48"/>
      <c r="P740" s="47"/>
      <c r="Q740" s="47"/>
    </row>
    <row r="741" spans="1:17" ht="15.75" customHeight="1">
      <c r="A741" s="47"/>
      <c r="B741" s="47"/>
      <c r="C741" s="472"/>
      <c r="D741" s="47"/>
      <c r="E741" s="47"/>
      <c r="F741" s="47"/>
      <c r="G741" s="47"/>
      <c r="H741" s="47"/>
      <c r="I741" s="47"/>
      <c r="J741" s="47"/>
      <c r="K741" s="48"/>
      <c r="L741" s="48"/>
      <c r="M741" s="47"/>
      <c r="N741" s="48"/>
      <c r="O741" s="48"/>
      <c r="P741" s="47"/>
      <c r="Q741" s="47"/>
    </row>
    <row r="742" spans="1:17" ht="15.75" customHeight="1">
      <c r="A742" s="47"/>
      <c r="B742" s="47"/>
      <c r="C742" s="472"/>
      <c r="D742" s="47"/>
      <c r="E742" s="47"/>
      <c r="F742" s="47"/>
      <c r="G742" s="47"/>
      <c r="H742" s="47"/>
      <c r="I742" s="47"/>
      <c r="J742" s="47"/>
      <c r="K742" s="48"/>
      <c r="L742" s="48"/>
      <c r="M742" s="47"/>
      <c r="N742" s="48"/>
      <c r="O742" s="48"/>
      <c r="P742" s="47"/>
      <c r="Q742" s="47"/>
    </row>
    <row r="743" spans="1:17" ht="15.75" customHeight="1">
      <c r="A743" s="47"/>
      <c r="B743" s="47"/>
      <c r="C743" s="472"/>
      <c r="D743" s="47"/>
      <c r="E743" s="47"/>
      <c r="F743" s="47"/>
      <c r="G743" s="47"/>
      <c r="H743" s="47"/>
      <c r="I743" s="47"/>
      <c r="J743" s="47"/>
      <c r="K743" s="48"/>
      <c r="L743" s="48"/>
      <c r="M743" s="47"/>
      <c r="N743" s="48"/>
      <c r="O743" s="48"/>
      <c r="P743" s="47"/>
      <c r="Q743" s="47"/>
    </row>
    <row r="744" spans="1:17" ht="15.75" customHeight="1">
      <c r="A744" s="47"/>
      <c r="B744" s="47"/>
      <c r="C744" s="472"/>
      <c r="D744" s="47"/>
      <c r="E744" s="47"/>
      <c r="F744" s="47"/>
      <c r="G744" s="47"/>
      <c r="H744" s="47"/>
      <c r="I744" s="47"/>
      <c r="J744" s="47"/>
      <c r="K744" s="48"/>
      <c r="L744" s="48"/>
      <c r="M744" s="47"/>
      <c r="N744" s="48"/>
      <c r="O744" s="48"/>
      <c r="P744" s="47"/>
      <c r="Q744" s="47"/>
    </row>
    <row r="745" spans="1:17" ht="15.75" customHeight="1">
      <c r="A745" s="47"/>
      <c r="B745" s="47"/>
      <c r="C745" s="472"/>
      <c r="D745" s="47"/>
      <c r="E745" s="47"/>
      <c r="F745" s="47"/>
      <c r="G745" s="47"/>
      <c r="H745" s="47"/>
      <c r="I745" s="47"/>
      <c r="J745" s="47"/>
      <c r="K745" s="48"/>
      <c r="L745" s="48"/>
      <c r="M745" s="47"/>
      <c r="N745" s="48"/>
      <c r="O745" s="48"/>
      <c r="P745" s="47"/>
      <c r="Q745" s="47"/>
    </row>
    <row r="746" spans="1:17" ht="15.75" customHeight="1">
      <c r="A746" s="47"/>
      <c r="B746" s="47"/>
      <c r="C746" s="472"/>
      <c r="D746" s="47"/>
      <c r="E746" s="47"/>
      <c r="F746" s="47"/>
      <c r="G746" s="47"/>
      <c r="H746" s="47"/>
      <c r="I746" s="47"/>
      <c r="J746" s="47"/>
      <c r="K746" s="48"/>
      <c r="L746" s="48"/>
      <c r="M746" s="47"/>
      <c r="N746" s="48"/>
      <c r="O746" s="48"/>
      <c r="P746" s="47"/>
      <c r="Q746" s="47"/>
    </row>
    <row r="747" spans="1:17" ht="15.75" customHeight="1">
      <c r="A747" s="47"/>
      <c r="B747" s="47"/>
      <c r="C747" s="472"/>
      <c r="D747" s="47"/>
      <c r="E747" s="47"/>
      <c r="F747" s="47"/>
      <c r="G747" s="47"/>
      <c r="H747" s="47"/>
      <c r="I747" s="47"/>
      <c r="J747" s="47"/>
      <c r="K747" s="48"/>
      <c r="L747" s="48"/>
      <c r="M747" s="47"/>
      <c r="N747" s="48"/>
      <c r="O747" s="48"/>
      <c r="P747" s="47"/>
      <c r="Q747" s="47"/>
    </row>
    <row r="748" spans="1:17" ht="15.75" customHeight="1">
      <c r="A748" s="47"/>
      <c r="B748" s="47"/>
      <c r="C748" s="472"/>
      <c r="D748" s="47"/>
      <c r="E748" s="47"/>
      <c r="F748" s="47"/>
      <c r="G748" s="47"/>
      <c r="H748" s="47"/>
      <c r="I748" s="47"/>
      <c r="J748" s="47"/>
      <c r="K748" s="48"/>
      <c r="L748" s="48"/>
      <c r="M748" s="47"/>
      <c r="N748" s="48"/>
      <c r="O748" s="48"/>
      <c r="P748" s="47"/>
      <c r="Q748" s="47"/>
    </row>
    <row r="749" spans="1:17" ht="15.75" customHeight="1">
      <c r="A749" s="47"/>
      <c r="B749" s="47"/>
      <c r="C749" s="472"/>
      <c r="D749" s="47"/>
      <c r="E749" s="47"/>
      <c r="F749" s="47"/>
      <c r="G749" s="47"/>
      <c r="H749" s="47"/>
      <c r="I749" s="47"/>
      <c r="J749" s="47"/>
      <c r="K749" s="48"/>
      <c r="L749" s="48"/>
      <c r="M749" s="47"/>
      <c r="N749" s="48"/>
      <c r="O749" s="48"/>
      <c r="P749" s="47"/>
      <c r="Q749" s="47"/>
    </row>
    <row r="750" spans="1:17" ht="15.75" customHeight="1">
      <c r="A750" s="47"/>
      <c r="B750" s="47"/>
      <c r="C750" s="472"/>
      <c r="D750" s="47"/>
      <c r="E750" s="47"/>
      <c r="F750" s="47"/>
      <c r="G750" s="47"/>
      <c r="H750" s="47"/>
      <c r="I750" s="47"/>
      <c r="J750" s="47"/>
      <c r="K750" s="48"/>
      <c r="L750" s="48"/>
      <c r="M750" s="47"/>
      <c r="N750" s="48"/>
      <c r="O750" s="48"/>
      <c r="P750" s="47"/>
      <c r="Q750" s="47"/>
    </row>
    <row r="751" spans="1:17" ht="15.75" customHeight="1">
      <c r="A751" s="47"/>
      <c r="B751" s="47"/>
      <c r="C751" s="472"/>
      <c r="D751" s="47"/>
      <c r="E751" s="47"/>
      <c r="F751" s="47"/>
      <c r="G751" s="47"/>
      <c r="H751" s="47"/>
      <c r="I751" s="47"/>
      <c r="J751" s="47"/>
      <c r="K751" s="48"/>
      <c r="L751" s="48"/>
      <c r="M751" s="47"/>
      <c r="N751" s="48"/>
      <c r="O751" s="48"/>
      <c r="P751" s="47"/>
      <c r="Q751" s="47"/>
    </row>
    <row r="752" spans="1:17" ht="15.75" customHeight="1">
      <c r="A752" s="47"/>
      <c r="B752" s="47"/>
      <c r="C752" s="472"/>
      <c r="D752" s="47"/>
      <c r="E752" s="47"/>
      <c r="F752" s="47"/>
      <c r="G752" s="47"/>
      <c r="H752" s="47"/>
      <c r="I752" s="47"/>
      <c r="J752" s="47"/>
      <c r="K752" s="48"/>
      <c r="L752" s="48"/>
      <c r="M752" s="47"/>
      <c r="N752" s="48"/>
      <c r="O752" s="48"/>
      <c r="P752" s="47"/>
      <c r="Q752" s="47"/>
    </row>
    <row r="753" spans="1:17" ht="15.75" customHeight="1">
      <c r="A753" s="47"/>
      <c r="B753" s="47"/>
      <c r="C753" s="472"/>
      <c r="D753" s="47"/>
      <c r="E753" s="47"/>
      <c r="F753" s="47"/>
      <c r="G753" s="47"/>
      <c r="H753" s="47"/>
      <c r="I753" s="47"/>
      <c r="J753" s="47"/>
      <c r="K753" s="48"/>
      <c r="L753" s="48"/>
      <c r="M753" s="47"/>
      <c r="N753" s="48"/>
      <c r="O753" s="48"/>
      <c r="P753" s="47"/>
      <c r="Q753" s="47"/>
    </row>
    <row r="754" spans="1:17" ht="15.75" customHeight="1">
      <c r="A754" s="47"/>
      <c r="B754" s="47"/>
      <c r="C754" s="472"/>
      <c r="D754" s="47"/>
      <c r="E754" s="47"/>
      <c r="F754" s="47"/>
      <c r="G754" s="47"/>
      <c r="H754" s="47"/>
      <c r="I754" s="47"/>
      <c r="J754" s="47"/>
      <c r="K754" s="48"/>
      <c r="L754" s="48"/>
      <c r="M754" s="47"/>
      <c r="N754" s="48"/>
      <c r="O754" s="48"/>
      <c r="P754" s="47"/>
      <c r="Q754" s="47"/>
    </row>
    <row r="755" spans="1:17" ht="15.75" customHeight="1">
      <c r="A755" s="47"/>
      <c r="B755" s="47"/>
      <c r="C755" s="472"/>
      <c r="D755" s="47"/>
      <c r="E755" s="47"/>
      <c r="F755" s="47"/>
      <c r="G755" s="47"/>
      <c r="H755" s="47"/>
      <c r="I755" s="47"/>
      <c r="J755" s="47"/>
      <c r="K755" s="48"/>
      <c r="L755" s="48"/>
      <c r="M755" s="47"/>
      <c r="N755" s="48"/>
      <c r="O755" s="48"/>
      <c r="P755" s="47"/>
      <c r="Q755" s="47"/>
    </row>
    <row r="756" spans="1:17" ht="15.75" customHeight="1">
      <c r="A756" s="47"/>
      <c r="B756" s="47"/>
      <c r="C756" s="472"/>
      <c r="D756" s="47"/>
      <c r="E756" s="47"/>
      <c r="F756" s="47"/>
      <c r="G756" s="47"/>
      <c r="H756" s="47"/>
      <c r="I756" s="47"/>
      <c r="J756" s="47"/>
      <c r="K756" s="48"/>
      <c r="L756" s="48"/>
      <c r="M756" s="47"/>
      <c r="N756" s="48"/>
      <c r="O756" s="48"/>
      <c r="P756" s="47"/>
      <c r="Q756" s="47"/>
    </row>
    <row r="757" spans="1:17" ht="15.75" customHeight="1">
      <c r="A757" s="47"/>
      <c r="B757" s="47"/>
      <c r="C757" s="472"/>
      <c r="D757" s="47"/>
      <c r="E757" s="47"/>
      <c r="F757" s="47"/>
      <c r="G757" s="47"/>
      <c r="H757" s="47"/>
      <c r="I757" s="47"/>
      <c r="J757" s="47"/>
      <c r="K757" s="48"/>
      <c r="L757" s="48"/>
      <c r="M757" s="47"/>
      <c r="N757" s="48"/>
      <c r="O757" s="48"/>
      <c r="P757" s="47"/>
      <c r="Q757" s="47"/>
    </row>
    <row r="758" spans="1:17" ht="15.75" customHeight="1">
      <c r="A758" s="47"/>
      <c r="B758" s="47"/>
      <c r="C758" s="472"/>
      <c r="D758" s="47"/>
      <c r="E758" s="47"/>
      <c r="F758" s="47"/>
      <c r="G758" s="47"/>
      <c r="H758" s="47"/>
      <c r="I758" s="47"/>
      <c r="J758" s="47"/>
      <c r="K758" s="48"/>
      <c r="L758" s="48"/>
      <c r="M758" s="47"/>
      <c r="N758" s="48"/>
      <c r="O758" s="48"/>
      <c r="P758" s="47"/>
      <c r="Q758" s="47"/>
    </row>
    <row r="759" spans="1:17" ht="15.75" customHeight="1">
      <c r="A759" s="47"/>
      <c r="B759" s="47"/>
      <c r="C759" s="472"/>
      <c r="D759" s="47"/>
      <c r="E759" s="47"/>
      <c r="F759" s="47"/>
      <c r="G759" s="47"/>
      <c r="H759" s="47"/>
      <c r="I759" s="47"/>
      <c r="J759" s="47"/>
      <c r="K759" s="48"/>
      <c r="L759" s="48"/>
      <c r="M759" s="47"/>
      <c r="N759" s="48"/>
      <c r="O759" s="48"/>
      <c r="P759" s="47"/>
      <c r="Q759" s="47"/>
    </row>
    <row r="760" spans="1:17" ht="15.75" customHeight="1">
      <c r="A760" s="47"/>
      <c r="B760" s="47"/>
      <c r="C760" s="472"/>
      <c r="D760" s="47"/>
      <c r="E760" s="47"/>
      <c r="F760" s="47"/>
      <c r="G760" s="47"/>
      <c r="H760" s="47"/>
      <c r="I760" s="47"/>
      <c r="J760" s="47"/>
      <c r="K760" s="48"/>
      <c r="L760" s="48"/>
      <c r="M760" s="47"/>
      <c r="N760" s="48"/>
      <c r="O760" s="48"/>
      <c r="P760" s="47"/>
      <c r="Q760" s="47"/>
    </row>
    <row r="761" spans="1:17" ht="15.75" customHeight="1">
      <c r="A761" s="47"/>
      <c r="B761" s="47"/>
      <c r="C761" s="472"/>
      <c r="D761" s="47"/>
      <c r="E761" s="47"/>
      <c r="F761" s="47"/>
      <c r="G761" s="47"/>
      <c r="H761" s="47"/>
      <c r="I761" s="47"/>
      <c r="J761" s="47"/>
      <c r="K761" s="48"/>
      <c r="L761" s="48"/>
      <c r="M761" s="47"/>
      <c r="N761" s="48"/>
      <c r="O761" s="48"/>
      <c r="P761" s="47"/>
      <c r="Q761" s="47"/>
    </row>
    <row r="762" spans="1:17" ht="15.75" customHeight="1">
      <c r="A762" s="47"/>
      <c r="B762" s="47"/>
      <c r="C762" s="472"/>
      <c r="D762" s="47"/>
      <c r="E762" s="47"/>
      <c r="F762" s="47"/>
      <c r="G762" s="47"/>
      <c r="H762" s="47"/>
      <c r="I762" s="47"/>
      <c r="J762" s="47"/>
      <c r="K762" s="48"/>
      <c r="L762" s="48"/>
      <c r="M762" s="47"/>
      <c r="N762" s="48"/>
      <c r="O762" s="48"/>
      <c r="P762" s="47"/>
      <c r="Q762" s="47"/>
    </row>
    <row r="763" spans="1:17" ht="15.75" customHeight="1">
      <c r="A763" s="47"/>
      <c r="B763" s="47"/>
      <c r="C763" s="472"/>
      <c r="D763" s="47"/>
      <c r="E763" s="47"/>
      <c r="F763" s="47"/>
      <c r="G763" s="47"/>
      <c r="H763" s="47"/>
      <c r="I763" s="47"/>
      <c r="J763" s="47"/>
      <c r="K763" s="48"/>
      <c r="L763" s="48"/>
      <c r="M763" s="47"/>
      <c r="N763" s="48"/>
      <c r="O763" s="48"/>
      <c r="P763" s="47"/>
      <c r="Q763" s="47"/>
    </row>
    <row r="764" spans="1:17" ht="15.75" customHeight="1">
      <c r="A764" s="47"/>
      <c r="B764" s="47"/>
      <c r="C764" s="472"/>
      <c r="D764" s="47"/>
      <c r="E764" s="47"/>
      <c r="F764" s="47"/>
      <c r="G764" s="47"/>
      <c r="H764" s="47"/>
      <c r="I764" s="47"/>
      <c r="J764" s="47"/>
      <c r="K764" s="48"/>
      <c r="L764" s="48"/>
      <c r="M764" s="47"/>
      <c r="N764" s="48"/>
      <c r="O764" s="48"/>
      <c r="P764" s="47"/>
      <c r="Q764" s="47"/>
    </row>
    <row r="765" spans="1:17" ht="15.75" customHeight="1">
      <c r="A765" s="47"/>
      <c r="B765" s="47"/>
      <c r="C765" s="472"/>
      <c r="D765" s="47"/>
      <c r="E765" s="47"/>
      <c r="F765" s="47"/>
      <c r="G765" s="47"/>
      <c r="H765" s="47"/>
      <c r="I765" s="47"/>
      <c r="J765" s="47"/>
      <c r="K765" s="48"/>
      <c r="L765" s="48"/>
      <c r="M765" s="47"/>
      <c r="N765" s="48"/>
      <c r="O765" s="48"/>
      <c r="P765" s="47"/>
      <c r="Q765" s="47"/>
    </row>
    <row r="766" spans="1:17" ht="15.75" customHeight="1">
      <c r="A766" s="47"/>
      <c r="B766" s="47"/>
      <c r="C766" s="472"/>
      <c r="D766" s="47"/>
      <c r="E766" s="47"/>
      <c r="F766" s="47"/>
      <c r="G766" s="47"/>
      <c r="H766" s="47"/>
      <c r="I766" s="47"/>
      <c r="J766" s="47"/>
      <c r="K766" s="48"/>
      <c r="L766" s="48"/>
      <c r="M766" s="47"/>
      <c r="N766" s="48"/>
      <c r="O766" s="48"/>
      <c r="P766" s="47"/>
      <c r="Q766" s="47"/>
    </row>
    <row r="767" spans="1:17" ht="15.75" customHeight="1">
      <c r="A767" s="47"/>
      <c r="B767" s="47"/>
      <c r="C767" s="472"/>
      <c r="D767" s="47"/>
      <c r="E767" s="47"/>
      <c r="F767" s="47"/>
      <c r="G767" s="47"/>
      <c r="H767" s="47"/>
      <c r="I767" s="47"/>
      <c r="J767" s="47"/>
      <c r="K767" s="48"/>
      <c r="L767" s="48"/>
      <c r="M767" s="47"/>
      <c r="N767" s="48"/>
      <c r="O767" s="48"/>
      <c r="P767" s="47"/>
      <c r="Q767" s="47"/>
    </row>
    <row r="768" spans="1:17" ht="15.75" customHeight="1">
      <c r="A768" s="47"/>
      <c r="B768" s="47"/>
      <c r="C768" s="472"/>
      <c r="D768" s="47"/>
      <c r="E768" s="47"/>
      <c r="F768" s="47"/>
      <c r="G768" s="47"/>
      <c r="H768" s="47"/>
      <c r="I768" s="47"/>
      <c r="J768" s="47"/>
      <c r="K768" s="48"/>
      <c r="L768" s="48"/>
      <c r="M768" s="47"/>
      <c r="N768" s="48"/>
      <c r="O768" s="48"/>
      <c r="P768" s="47"/>
      <c r="Q768" s="47"/>
    </row>
    <row r="769" spans="1:17" ht="15.75" customHeight="1">
      <c r="A769" s="47"/>
      <c r="B769" s="47"/>
      <c r="C769" s="472"/>
      <c r="D769" s="47"/>
      <c r="E769" s="47"/>
      <c r="F769" s="47"/>
      <c r="G769" s="47"/>
      <c r="H769" s="47"/>
      <c r="I769" s="47"/>
      <c r="J769" s="47"/>
      <c r="K769" s="48"/>
      <c r="L769" s="48"/>
      <c r="M769" s="47"/>
      <c r="N769" s="48"/>
      <c r="O769" s="48"/>
      <c r="P769" s="47"/>
      <c r="Q769" s="47"/>
    </row>
    <row r="770" spans="1:17" ht="15.75" customHeight="1">
      <c r="A770" s="47"/>
      <c r="B770" s="47"/>
      <c r="C770" s="472"/>
      <c r="D770" s="47"/>
      <c r="E770" s="47"/>
      <c r="F770" s="47"/>
      <c r="G770" s="47"/>
      <c r="H770" s="47"/>
      <c r="I770" s="47"/>
      <c r="J770" s="47"/>
      <c r="K770" s="48"/>
      <c r="L770" s="48"/>
      <c r="M770" s="47"/>
      <c r="N770" s="48"/>
      <c r="O770" s="48"/>
      <c r="P770" s="47"/>
      <c r="Q770" s="47"/>
    </row>
    <row r="771" spans="1:17" ht="15.75" customHeight="1">
      <c r="A771" s="47"/>
      <c r="B771" s="47"/>
      <c r="C771" s="472"/>
      <c r="D771" s="47"/>
      <c r="E771" s="47"/>
      <c r="F771" s="47"/>
      <c r="G771" s="47"/>
      <c r="H771" s="47"/>
      <c r="I771" s="47"/>
      <c r="J771" s="47"/>
      <c r="K771" s="48"/>
      <c r="L771" s="48"/>
      <c r="M771" s="47"/>
      <c r="N771" s="48"/>
      <c r="O771" s="48"/>
      <c r="P771" s="47"/>
      <c r="Q771" s="47"/>
    </row>
    <row r="772" spans="1:17" ht="15.75" customHeight="1">
      <c r="A772" s="47"/>
      <c r="B772" s="47"/>
      <c r="C772" s="472"/>
      <c r="D772" s="47"/>
      <c r="E772" s="47"/>
      <c r="F772" s="47"/>
      <c r="G772" s="47"/>
      <c r="H772" s="47"/>
      <c r="I772" s="47"/>
      <c r="J772" s="47"/>
      <c r="K772" s="48"/>
      <c r="L772" s="48"/>
      <c r="M772" s="47"/>
      <c r="N772" s="48"/>
      <c r="O772" s="48"/>
      <c r="P772" s="47"/>
      <c r="Q772" s="47"/>
    </row>
    <row r="773" spans="1:17" ht="15.75" customHeight="1">
      <c r="A773" s="47"/>
      <c r="B773" s="47"/>
      <c r="C773" s="472"/>
      <c r="D773" s="47"/>
      <c r="E773" s="47"/>
      <c r="F773" s="47"/>
      <c r="G773" s="47"/>
      <c r="H773" s="47"/>
      <c r="I773" s="47"/>
      <c r="J773" s="47"/>
      <c r="K773" s="48"/>
      <c r="L773" s="48"/>
      <c r="M773" s="47"/>
      <c r="N773" s="48"/>
      <c r="O773" s="48"/>
      <c r="P773" s="47"/>
      <c r="Q773" s="47"/>
    </row>
    <row r="774" spans="1:17" ht="15.75" customHeight="1">
      <c r="A774" s="47"/>
      <c r="B774" s="47"/>
      <c r="C774" s="472"/>
      <c r="D774" s="47"/>
      <c r="E774" s="47"/>
      <c r="F774" s="47"/>
      <c r="G774" s="47"/>
      <c r="H774" s="47"/>
      <c r="I774" s="47"/>
      <c r="J774" s="47"/>
      <c r="K774" s="48"/>
      <c r="L774" s="48"/>
      <c r="M774" s="47"/>
      <c r="N774" s="48"/>
      <c r="O774" s="48"/>
      <c r="P774" s="47"/>
      <c r="Q774" s="47"/>
    </row>
    <row r="775" spans="1:17" ht="15.75" customHeight="1">
      <c r="A775" s="47"/>
      <c r="B775" s="47"/>
      <c r="C775" s="472"/>
      <c r="D775" s="47"/>
      <c r="E775" s="47"/>
      <c r="F775" s="47"/>
      <c r="G775" s="47"/>
      <c r="H775" s="47"/>
      <c r="I775" s="47"/>
      <c r="J775" s="47"/>
      <c r="K775" s="48"/>
      <c r="L775" s="48"/>
      <c r="M775" s="47"/>
      <c r="N775" s="48"/>
      <c r="O775" s="48"/>
      <c r="P775" s="47"/>
      <c r="Q775" s="47"/>
    </row>
    <row r="776" spans="1:17" ht="15.75" customHeight="1">
      <c r="A776" s="47"/>
      <c r="B776" s="47"/>
      <c r="C776" s="472"/>
      <c r="D776" s="47"/>
      <c r="E776" s="47"/>
      <c r="F776" s="47"/>
      <c r="G776" s="47"/>
      <c r="H776" s="47"/>
      <c r="I776" s="47"/>
      <c r="J776" s="47"/>
      <c r="K776" s="48"/>
      <c r="L776" s="48"/>
      <c r="M776" s="47"/>
      <c r="N776" s="48"/>
      <c r="O776" s="48"/>
      <c r="P776" s="47"/>
      <c r="Q776" s="47"/>
    </row>
    <row r="777" spans="1:17" ht="15.75" customHeight="1">
      <c r="A777" s="47"/>
      <c r="B777" s="47"/>
      <c r="C777" s="472"/>
      <c r="D777" s="47"/>
      <c r="E777" s="47"/>
      <c r="F777" s="47"/>
      <c r="G777" s="47"/>
      <c r="H777" s="47"/>
      <c r="I777" s="47"/>
      <c r="J777" s="47"/>
      <c r="K777" s="48"/>
      <c r="L777" s="48"/>
      <c r="M777" s="47"/>
      <c r="N777" s="48"/>
      <c r="O777" s="48"/>
      <c r="P777" s="47"/>
      <c r="Q777" s="47"/>
    </row>
    <row r="778" spans="1:17" ht="15.75" customHeight="1">
      <c r="A778" s="47"/>
      <c r="B778" s="47"/>
      <c r="C778" s="472"/>
      <c r="D778" s="47"/>
      <c r="E778" s="47"/>
      <c r="F778" s="47"/>
      <c r="G778" s="47"/>
      <c r="H778" s="47"/>
      <c r="I778" s="47"/>
      <c r="J778" s="47"/>
      <c r="K778" s="48"/>
      <c r="L778" s="48"/>
      <c r="M778" s="47"/>
      <c r="N778" s="48"/>
      <c r="O778" s="48"/>
      <c r="P778" s="47"/>
      <c r="Q778" s="47"/>
    </row>
    <row r="779" spans="1:17" ht="15.75" customHeight="1">
      <c r="A779" s="47"/>
      <c r="B779" s="47"/>
      <c r="C779" s="472"/>
      <c r="D779" s="47"/>
      <c r="E779" s="47"/>
      <c r="F779" s="47"/>
      <c r="G779" s="47"/>
      <c r="H779" s="47"/>
      <c r="I779" s="47"/>
      <c r="J779" s="47"/>
      <c r="K779" s="48"/>
      <c r="L779" s="48"/>
      <c r="M779" s="47"/>
      <c r="N779" s="48"/>
      <c r="O779" s="48"/>
      <c r="P779" s="47"/>
      <c r="Q779" s="47"/>
    </row>
    <row r="780" spans="1:17" ht="15.75" customHeight="1">
      <c r="A780" s="47"/>
      <c r="B780" s="47"/>
      <c r="C780" s="472"/>
      <c r="D780" s="47"/>
      <c r="E780" s="47"/>
      <c r="F780" s="47"/>
      <c r="G780" s="47"/>
      <c r="H780" s="47"/>
      <c r="I780" s="47"/>
      <c r="J780" s="47"/>
      <c r="K780" s="48"/>
      <c r="L780" s="48"/>
      <c r="M780" s="47"/>
      <c r="N780" s="48"/>
      <c r="O780" s="48"/>
      <c r="P780" s="47"/>
      <c r="Q780" s="47"/>
    </row>
    <row r="781" spans="1:17" ht="15.75" customHeight="1">
      <c r="A781" s="47"/>
      <c r="B781" s="47"/>
      <c r="C781" s="472"/>
      <c r="D781" s="47"/>
      <c r="E781" s="47"/>
      <c r="F781" s="47"/>
      <c r="G781" s="47"/>
      <c r="H781" s="47"/>
      <c r="I781" s="47"/>
      <c r="J781" s="47"/>
      <c r="K781" s="48"/>
      <c r="L781" s="48"/>
      <c r="M781" s="47"/>
      <c r="N781" s="48"/>
      <c r="O781" s="48"/>
      <c r="P781" s="47"/>
      <c r="Q781" s="47"/>
    </row>
    <row r="782" spans="1:17" ht="15.75" customHeight="1">
      <c r="A782" s="47"/>
      <c r="B782" s="47"/>
      <c r="C782" s="472"/>
      <c r="D782" s="47"/>
      <c r="E782" s="47"/>
      <c r="F782" s="47"/>
      <c r="G782" s="47"/>
      <c r="H782" s="47"/>
      <c r="I782" s="47"/>
      <c r="J782" s="47"/>
      <c r="K782" s="48"/>
      <c r="L782" s="48"/>
      <c r="M782" s="47"/>
      <c r="N782" s="48"/>
      <c r="O782" s="48"/>
      <c r="P782" s="47"/>
      <c r="Q782" s="47"/>
    </row>
    <row r="783" spans="1:17" ht="15.75" customHeight="1">
      <c r="A783" s="47"/>
      <c r="B783" s="47"/>
      <c r="C783" s="472"/>
      <c r="D783" s="47"/>
      <c r="E783" s="47"/>
      <c r="F783" s="47"/>
      <c r="G783" s="47"/>
      <c r="H783" s="47"/>
      <c r="I783" s="47"/>
      <c r="J783" s="47"/>
      <c r="K783" s="48"/>
      <c r="L783" s="48"/>
      <c r="M783" s="47"/>
      <c r="N783" s="48"/>
      <c r="O783" s="48"/>
      <c r="P783" s="47"/>
      <c r="Q783" s="47"/>
    </row>
    <row r="784" spans="1:17" ht="15.75" customHeight="1">
      <c r="A784" s="47"/>
      <c r="B784" s="47"/>
      <c r="C784" s="472"/>
      <c r="D784" s="47"/>
      <c r="E784" s="47"/>
      <c r="F784" s="47"/>
      <c r="G784" s="47"/>
      <c r="H784" s="47"/>
      <c r="I784" s="47"/>
      <c r="J784" s="47"/>
      <c r="K784" s="48"/>
      <c r="L784" s="48"/>
      <c r="M784" s="47"/>
      <c r="N784" s="48"/>
      <c r="O784" s="48"/>
      <c r="P784" s="47"/>
      <c r="Q784" s="47"/>
    </row>
    <row r="785" spans="1:17" ht="15.75" customHeight="1">
      <c r="A785" s="47"/>
      <c r="B785" s="47"/>
      <c r="C785" s="472"/>
      <c r="D785" s="47"/>
      <c r="E785" s="47"/>
      <c r="F785" s="47"/>
      <c r="G785" s="47"/>
      <c r="H785" s="47"/>
      <c r="I785" s="47"/>
      <c r="J785" s="47"/>
      <c r="K785" s="48"/>
      <c r="L785" s="48"/>
      <c r="M785" s="47"/>
      <c r="N785" s="48"/>
      <c r="O785" s="48"/>
      <c r="P785" s="47"/>
      <c r="Q785" s="47"/>
    </row>
    <row r="786" spans="1:17" ht="15.75" customHeight="1">
      <c r="A786" s="47"/>
      <c r="B786" s="47"/>
      <c r="C786" s="472"/>
      <c r="D786" s="47"/>
      <c r="E786" s="47"/>
      <c r="F786" s="47"/>
      <c r="G786" s="47"/>
      <c r="H786" s="47"/>
      <c r="I786" s="47"/>
      <c r="J786" s="47"/>
      <c r="K786" s="48"/>
      <c r="L786" s="48"/>
      <c r="M786" s="47"/>
      <c r="N786" s="48"/>
      <c r="O786" s="48"/>
      <c r="P786" s="47"/>
      <c r="Q786" s="47"/>
    </row>
    <row r="787" spans="1:17" ht="15.75" customHeight="1">
      <c r="A787" s="47"/>
      <c r="B787" s="47"/>
      <c r="C787" s="472"/>
      <c r="D787" s="47"/>
      <c r="E787" s="47"/>
      <c r="F787" s="47"/>
      <c r="G787" s="47"/>
      <c r="H787" s="47"/>
      <c r="I787" s="47"/>
      <c r="J787" s="47"/>
      <c r="K787" s="48"/>
      <c r="L787" s="48"/>
      <c r="M787" s="47"/>
      <c r="N787" s="48"/>
      <c r="O787" s="48"/>
      <c r="P787" s="47"/>
      <c r="Q787" s="47"/>
    </row>
    <row r="788" spans="1:17" ht="15.75" customHeight="1">
      <c r="A788" s="47"/>
      <c r="B788" s="47"/>
      <c r="C788" s="472"/>
      <c r="D788" s="47"/>
      <c r="E788" s="47"/>
      <c r="F788" s="47"/>
      <c r="G788" s="47"/>
      <c r="H788" s="47"/>
      <c r="I788" s="47"/>
      <c r="J788" s="47"/>
      <c r="K788" s="48"/>
      <c r="L788" s="48"/>
      <c r="M788" s="47"/>
      <c r="N788" s="48"/>
      <c r="O788" s="48"/>
      <c r="P788" s="47"/>
      <c r="Q788" s="47"/>
    </row>
    <row r="789" spans="1:17" ht="15.75" customHeight="1">
      <c r="A789" s="47"/>
      <c r="B789" s="47"/>
      <c r="C789" s="472"/>
      <c r="D789" s="47"/>
      <c r="E789" s="47"/>
      <c r="F789" s="47"/>
      <c r="G789" s="47"/>
      <c r="H789" s="47"/>
      <c r="I789" s="47"/>
      <c r="J789" s="47"/>
      <c r="K789" s="48"/>
      <c r="L789" s="48"/>
      <c r="M789" s="47"/>
      <c r="N789" s="48"/>
      <c r="O789" s="48"/>
      <c r="P789" s="47"/>
      <c r="Q789" s="47"/>
    </row>
    <row r="790" spans="1:17" ht="15.75" customHeight="1">
      <c r="A790" s="47"/>
      <c r="B790" s="47"/>
      <c r="C790" s="472"/>
      <c r="D790" s="47"/>
      <c r="E790" s="47"/>
      <c r="F790" s="47"/>
      <c r="G790" s="47"/>
      <c r="H790" s="47"/>
      <c r="I790" s="47"/>
      <c r="J790" s="47"/>
      <c r="K790" s="48"/>
      <c r="L790" s="48"/>
      <c r="M790" s="47"/>
      <c r="N790" s="48"/>
      <c r="O790" s="48"/>
      <c r="P790" s="47"/>
      <c r="Q790" s="47"/>
    </row>
    <row r="791" spans="1:17" ht="15.75" customHeight="1">
      <c r="A791" s="47"/>
      <c r="B791" s="47"/>
      <c r="C791" s="472"/>
      <c r="D791" s="47"/>
      <c r="E791" s="47"/>
      <c r="F791" s="47"/>
      <c r="G791" s="47"/>
      <c r="H791" s="47"/>
      <c r="I791" s="47"/>
      <c r="J791" s="47"/>
      <c r="K791" s="48"/>
      <c r="L791" s="48"/>
      <c r="M791" s="47"/>
      <c r="N791" s="48"/>
      <c r="O791" s="48"/>
      <c r="P791" s="47"/>
      <c r="Q791" s="47"/>
    </row>
    <row r="792" spans="1:17" ht="15.75" customHeight="1">
      <c r="A792" s="47"/>
      <c r="B792" s="47"/>
      <c r="C792" s="472"/>
      <c r="D792" s="47"/>
      <c r="E792" s="47"/>
      <c r="F792" s="47"/>
      <c r="G792" s="47"/>
      <c r="H792" s="47"/>
      <c r="I792" s="47"/>
      <c r="J792" s="47"/>
      <c r="K792" s="48"/>
      <c r="L792" s="48"/>
      <c r="M792" s="47"/>
      <c r="N792" s="48"/>
      <c r="O792" s="48"/>
      <c r="P792" s="47"/>
      <c r="Q792" s="47"/>
    </row>
    <row r="793" spans="1:17" ht="15.75" customHeight="1">
      <c r="A793" s="47"/>
      <c r="B793" s="47"/>
      <c r="C793" s="472"/>
      <c r="D793" s="47"/>
      <c r="E793" s="47"/>
      <c r="F793" s="47"/>
      <c r="G793" s="47"/>
      <c r="H793" s="47"/>
      <c r="I793" s="47"/>
      <c r="J793" s="47"/>
      <c r="K793" s="48"/>
      <c r="L793" s="48"/>
      <c r="M793" s="47"/>
      <c r="N793" s="48"/>
      <c r="O793" s="48"/>
      <c r="P793" s="47"/>
      <c r="Q793" s="47"/>
    </row>
    <row r="794" spans="1:17" ht="15.75" customHeight="1">
      <c r="A794" s="47"/>
      <c r="B794" s="47"/>
      <c r="C794" s="472"/>
      <c r="D794" s="47"/>
      <c r="E794" s="47"/>
      <c r="F794" s="47"/>
      <c r="G794" s="47"/>
      <c r="H794" s="47"/>
      <c r="I794" s="47"/>
      <c r="J794" s="47"/>
      <c r="K794" s="48"/>
      <c r="L794" s="48"/>
      <c r="M794" s="47"/>
      <c r="N794" s="48"/>
      <c r="O794" s="48"/>
      <c r="P794" s="47"/>
      <c r="Q794" s="47"/>
    </row>
    <row r="795" spans="1:17" ht="15.75" customHeight="1">
      <c r="A795" s="47"/>
      <c r="B795" s="47"/>
      <c r="C795" s="472"/>
      <c r="D795" s="47"/>
      <c r="E795" s="47"/>
      <c r="F795" s="47"/>
      <c r="G795" s="47"/>
      <c r="H795" s="47"/>
      <c r="I795" s="47"/>
      <c r="J795" s="47"/>
      <c r="K795" s="48"/>
      <c r="L795" s="48"/>
      <c r="M795" s="47"/>
      <c r="N795" s="48"/>
      <c r="O795" s="48"/>
      <c r="P795" s="47"/>
      <c r="Q795" s="47"/>
    </row>
    <row r="796" spans="1:17" ht="15.75" customHeight="1">
      <c r="A796" s="47"/>
      <c r="B796" s="47"/>
      <c r="C796" s="472"/>
      <c r="D796" s="47"/>
      <c r="E796" s="47"/>
      <c r="F796" s="47"/>
      <c r="G796" s="47"/>
      <c r="H796" s="47"/>
      <c r="I796" s="47"/>
      <c r="J796" s="47"/>
      <c r="K796" s="48"/>
      <c r="L796" s="48"/>
      <c r="M796" s="47"/>
      <c r="N796" s="48"/>
      <c r="O796" s="48"/>
      <c r="P796" s="47"/>
      <c r="Q796" s="47"/>
    </row>
    <row r="797" spans="1:17" ht="15.75" customHeight="1">
      <c r="A797" s="47"/>
      <c r="B797" s="47"/>
      <c r="C797" s="472"/>
      <c r="D797" s="47"/>
      <c r="E797" s="47"/>
      <c r="F797" s="47"/>
      <c r="G797" s="47"/>
      <c r="H797" s="47"/>
      <c r="I797" s="47"/>
      <c r="J797" s="47"/>
      <c r="K797" s="48"/>
      <c r="L797" s="48"/>
      <c r="M797" s="47"/>
      <c r="N797" s="48"/>
      <c r="O797" s="48"/>
      <c r="P797" s="47"/>
      <c r="Q797" s="47"/>
    </row>
    <row r="798" spans="1:17" ht="15.75" customHeight="1">
      <c r="A798" s="47"/>
      <c r="B798" s="47"/>
      <c r="C798" s="472"/>
      <c r="D798" s="47"/>
      <c r="E798" s="47"/>
      <c r="F798" s="47"/>
      <c r="G798" s="47"/>
      <c r="H798" s="47"/>
      <c r="I798" s="47"/>
      <c r="J798" s="47"/>
      <c r="K798" s="48"/>
      <c r="L798" s="48"/>
      <c r="M798" s="47"/>
      <c r="N798" s="48"/>
      <c r="O798" s="48"/>
      <c r="P798" s="47"/>
      <c r="Q798" s="47"/>
    </row>
    <row r="799" spans="1:17" ht="15.75" customHeight="1">
      <c r="A799" s="47"/>
      <c r="B799" s="47"/>
      <c r="C799" s="472"/>
      <c r="D799" s="47"/>
      <c r="E799" s="47"/>
      <c r="F799" s="47"/>
      <c r="G799" s="47"/>
      <c r="H799" s="47"/>
      <c r="I799" s="47"/>
      <c r="J799" s="47"/>
      <c r="K799" s="48"/>
      <c r="L799" s="48"/>
      <c r="M799" s="47"/>
      <c r="N799" s="48"/>
      <c r="O799" s="48"/>
      <c r="P799" s="47"/>
      <c r="Q799" s="47"/>
    </row>
    <row r="800" spans="1:17" ht="15.75" customHeight="1">
      <c r="A800" s="47"/>
      <c r="B800" s="47"/>
      <c r="C800" s="472"/>
      <c r="D800" s="47"/>
      <c r="E800" s="47"/>
      <c r="F800" s="47"/>
      <c r="G800" s="47"/>
      <c r="H800" s="47"/>
      <c r="I800" s="47"/>
      <c r="J800" s="47"/>
      <c r="K800" s="48"/>
      <c r="L800" s="48"/>
      <c r="M800" s="47"/>
      <c r="N800" s="48"/>
      <c r="O800" s="48"/>
      <c r="P800" s="47"/>
      <c r="Q800" s="47"/>
    </row>
    <row r="801" spans="1:17" ht="15.75" customHeight="1">
      <c r="A801" s="47"/>
      <c r="B801" s="47"/>
      <c r="C801" s="472"/>
      <c r="D801" s="47"/>
      <c r="E801" s="47"/>
      <c r="F801" s="47"/>
      <c r="G801" s="47"/>
      <c r="H801" s="47"/>
      <c r="I801" s="47"/>
      <c r="J801" s="47"/>
      <c r="K801" s="48"/>
      <c r="L801" s="48"/>
      <c r="M801" s="47"/>
      <c r="N801" s="48"/>
      <c r="O801" s="48"/>
      <c r="P801" s="47"/>
      <c r="Q801" s="47"/>
    </row>
    <row r="802" spans="1:17" ht="15.75" customHeight="1">
      <c r="A802" s="47"/>
      <c r="B802" s="47"/>
      <c r="C802" s="472"/>
      <c r="D802" s="47"/>
      <c r="E802" s="47"/>
      <c r="F802" s="47"/>
      <c r="G802" s="47"/>
      <c r="H802" s="47"/>
      <c r="I802" s="47"/>
      <c r="J802" s="47"/>
      <c r="K802" s="48"/>
      <c r="L802" s="48"/>
      <c r="M802" s="47"/>
      <c r="N802" s="48"/>
      <c r="O802" s="48"/>
      <c r="P802" s="47"/>
      <c r="Q802" s="47"/>
    </row>
    <row r="803" spans="1:17" ht="15.75" customHeight="1">
      <c r="A803" s="47"/>
      <c r="B803" s="47"/>
      <c r="C803" s="472"/>
      <c r="D803" s="47"/>
      <c r="E803" s="47"/>
      <c r="F803" s="47"/>
      <c r="G803" s="47"/>
      <c r="H803" s="47"/>
      <c r="I803" s="47"/>
      <c r="J803" s="47"/>
      <c r="K803" s="48"/>
      <c r="L803" s="48"/>
      <c r="M803" s="47"/>
      <c r="N803" s="48"/>
      <c r="O803" s="48"/>
      <c r="P803" s="47"/>
      <c r="Q803" s="47"/>
    </row>
    <row r="804" spans="1:17" ht="15.75" customHeight="1">
      <c r="A804" s="47"/>
      <c r="B804" s="47"/>
      <c r="C804" s="472"/>
      <c r="D804" s="47"/>
      <c r="E804" s="47"/>
      <c r="F804" s="47"/>
      <c r="G804" s="47"/>
      <c r="H804" s="47"/>
      <c r="I804" s="47"/>
      <c r="J804" s="47"/>
      <c r="K804" s="48"/>
      <c r="L804" s="48"/>
      <c r="M804" s="47"/>
      <c r="N804" s="48"/>
      <c r="O804" s="48"/>
      <c r="P804" s="47"/>
      <c r="Q804" s="47"/>
    </row>
    <row r="805" spans="1:17" ht="15.75" customHeight="1">
      <c r="A805" s="47"/>
      <c r="B805" s="47"/>
      <c r="C805" s="472"/>
      <c r="D805" s="47"/>
      <c r="E805" s="47"/>
      <c r="F805" s="47"/>
      <c r="G805" s="47"/>
      <c r="H805" s="47"/>
      <c r="I805" s="47"/>
      <c r="J805" s="47"/>
      <c r="K805" s="48"/>
      <c r="L805" s="48"/>
      <c r="M805" s="47"/>
      <c r="N805" s="48"/>
      <c r="O805" s="48"/>
      <c r="P805" s="47"/>
      <c r="Q805" s="47"/>
    </row>
    <row r="806" spans="1:17" ht="15.75" customHeight="1">
      <c r="A806" s="47"/>
      <c r="B806" s="47"/>
      <c r="C806" s="472"/>
      <c r="D806" s="47"/>
      <c r="E806" s="47"/>
      <c r="F806" s="47"/>
      <c r="G806" s="47"/>
      <c r="H806" s="47"/>
      <c r="I806" s="47"/>
      <c r="J806" s="47"/>
      <c r="K806" s="48"/>
      <c r="L806" s="48"/>
      <c r="M806" s="47"/>
      <c r="N806" s="48"/>
      <c r="O806" s="48"/>
      <c r="P806" s="47"/>
      <c r="Q806" s="47"/>
    </row>
    <row r="807" spans="1:17" ht="15.75" customHeight="1">
      <c r="A807" s="47"/>
      <c r="B807" s="47"/>
      <c r="C807" s="472"/>
      <c r="D807" s="47"/>
      <c r="E807" s="47"/>
      <c r="F807" s="47"/>
      <c r="G807" s="47"/>
      <c r="H807" s="47"/>
      <c r="I807" s="47"/>
      <c r="J807" s="47"/>
      <c r="K807" s="48"/>
      <c r="L807" s="48"/>
      <c r="M807" s="47"/>
      <c r="N807" s="48"/>
      <c r="O807" s="48"/>
      <c r="P807" s="47"/>
      <c r="Q807" s="47"/>
    </row>
    <row r="808" spans="1:17" ht="15.75" customHeight="1">
      <c r="A808" s="47"/>
      <c r="B808" s="47"/>
      <c r="C808" s="472"/>
      <c r="D808" s="47"/>
      <c r="E808" s="47"/>
      <c r="F808" s="47"/>
      <c r="G808" s="47"/>
      <c r="H808" s="47"/>
      <c r="I808" s="47"/>
      <c r="J808" s="47"/>
      <c r="K808" s="48"/>
      <c r="L808" s="48"/>
      <c r="M808" s="47"/>
      <c r="N808" s="48"/>
      <c r="O808" s="48"/>
      <c r="P808" s="47"/>
      <c r="Q808" s="47"/>
    </row>
    <row r="809" spans="1:17" ht="15.75" customHeight="1">
      <c r="A809" s="47"/>
      <c r="B809" s="47"/>
      <c r="C809" s="472"/>
      <c r="D809" s="47"/>
      <c r="E809" s="47"/>
      <c r="F809" s="47"/>
      <c r="G809" s="47"/>
      <c r="H809" s="47"/>
      <c r="I809" s="47"/>
      <c r="J809" s="47"/>
      <c r="K809" s="48"/>
      <c r="L809" s="48"/>
      <c r="M809" s="47"/>
      <c r="N809" s="48"/>
      <c r="O809" s="48"/>
      <c r="P809" s="47"/>
      <c r="Q809" s="47"/>
    </row>
    <row r="810" spans="1:17" ht="15.75" customHeight="1">
      <c r="A810" s="47"/>
      <c r="B810" s="47"/>
      <c r="C810" s="472"/>
      <c r="D810" s="47"/>
      <c r="E810" s="47"/>
      <c r="F810" s="47"/>
      <c r="G810" s="47"/>
      <c r="H810" s="47"/>
      <c r="I810" s="47"/>
      <c r="J810" s="47"/>
      <c r="K810" s="48"/>
      <c r="L810" s="48"/>
      <c r="M810" s="47"/>
      <c r="N810" s="48"/>
      <c r="O810" s="48"/>
      <c r="P810" s="47"/>
      <c r="Q810" s="47"/>
    </row>
    <row r="811" spans="1:17" ht="15.75" customHeight="1">
      <c r="A811" s="47"/>
      <c r="B811" s="47"/>
      <c r="C811" s="472"/>
      <c r="D811" s="47"/>
      <c r="E811" s="47"/>
      <c r="F811" s="47"/>
      <c r="G811" s="47"/>
      <c r="H811" s="47"/>
      <c r="I811" s="47"/>
      <c r="J811" s="47"/>
      <c r="K811" s="48"/>
      <c r="L811" s="48"/>
      <c r="M811" s="47"/>
      <c r="N811" s="48"/>
      <c r="O811" s="48"/>
      <c r="P811" s="47"/>
      <c r="Q811" s="47"/>
    </row>
    <row r="812" spans="1:17" ht="15.75" customHeight="1">
      <c r="A812" s="47"/>
      <c r="B812" s="47"/>
      <c r="C812" s="472"/>
      <c r="D812" s="47"/>
      <c r="E812" s="47"/>
      <c r="F812" s="47"/>
      <c r="G812" s="47"/>
      <c r="H812" s="47"/>
      <c r="I812" s="47"/>
      <c r="J812" s="47"/>
      <c r="K812" s="48"/>
      <c r="L812" s="48"/>
      <c r="M812" s="47"/>
      <c r="N812" s="48"/>
      <c r="O812" s="48"/>
      <c r="P812" s="47"/>
      <c r="Q812" s="47"/>
    </row>
    <row r="813" spans="1:17" ht="15.75" customHeight="1">
      <c r="A813" s="47"/>
      <c r="B813" s="47"/>
      <c r="C813" s="472"/>
      <c r="D813" s="47"/>
      <c r="E813" s="47"/>
      <c r="F813" s="47"/>
      <c r="G813" s="47"/>
      <c r="H813" s="47"/>
      <c r="I813" s="47"/>
      <c r="J813" s="47"/>
      <c r="K813" s="48"/>
      <c r="L813" s="48"/>
      <c r="M813" s="47"/>
      <c r="N813" s="48"/>
      <c r="O813" s="48"/>
      <c r="P813" s="47"/>
      <c r="Q813" s="47"/>
    </row>
    <row r="814" spans="1:17" ht="15.75" customHeight="1">
      <c r="A814" s="47"/>
      <c r="B814" s="47"/>
      <c r="C814" s="472"/>
      <c r="D814" s="47"/>
      <c r="E814" s="47"/>
      <c r="F814" s="47"/>
      <c r="G814" s="47"/>
      <c r="H814" s="47"/>
      <c r="I814" s="47"/>
      <c r="J814" s="47"/>
      <c r="K814" s="48"/>
      <c r="L814" s="48"/>
      <c r="M814" s="47"/>
      <c r="N814" s="48"/>
      <c r="O814" s="48"/>
      <c r="P814" s="47"/>
      <c r="Q814" s="47"/>
    </row>
    <row r="815" spans="1:17" ht="15.75" customHeight="1">
      <c r="A815" s="47"/>
      <c r="B815" s="47"/>
      <c r="C815" s="472"/>
      <c r="D815" s="47"/>
      <c r="E815" s="47"/>
      <c r="F815" s="47"/>
      <c r="G815" s="47"/>
      <c r="H815" s="47"/>
      <c r="I815" s="47"/>
      <c r="J815" s="47"/>
      <c r="K815" s="48"/>
      <c r="L815" s="48"/>
      <c r="M815" s="47"/>
      <c r="N815" s="48"/>
      <c r="O815" s="48"/>
      <c r="P815" s="47"/>
      <c r="Q815" s="47"/>
    </row>
    <row r="816" spans="1:17" ht="15.75" customHeight="1">
      <c r="A816" s="47"/>
      <c r="B816" s="47"/>
      <c r="C816" s="472"/>
      <c r="D816" s="47"/>
      <c r="E816" s="47"/>
      <c r="F816" s="47"/>
      <c r="G816" s="47"/>
      <c r="H816" s="47"/>
      <c r="I816" s="47"/>
      <c r="J816" s="47"/>
      <c r="K816" s="48"/>
      <c r="L816" s="48"/>
      <c r="M816" s="47"/>
      <c r="N816" s="48"/>
      <c r="O816" s="48"/>
      <c r="P816" s="47"/>
      <c r="Q816" s="47"/>
    </row>
    <row r="817" spans="1:17" ht="15.75" customHeight="1">
      <c r="A817" s="47"/>
      <c r="B817" s="47"/>
      <c r="C817" s="472"/>
      <c r="D817" s="47"/>
      <c r="E817" s="47"/>
      <c r="F817" s="47"/>
      <c r="G817" s="47"/>
      <c r="H817" s="47"/>
      <c r="I817" s="47"/>
      <c r="J817" s="47"/>
      <c r="K817" s="48"/>
      <c r="L817" s="48"/>
      <c r="M817" s="47"/>
      <c r="N817" s="48"/>
      <c r="O817" s="48"/>
      <c r="P817" s="47"/>
      <c r="Q817" s="47"/>
    </row>
    <row r="818" spans="1:17" ht="15.75" customHeight="1">
      <c r="A818" s="47"/>
      <c r="B818" s="47"/>
      <c r="C818" s="472"/>
      <c r="D818" s="47"/>
      <c r="E818" s="47"/>
      <c r="F818" s="47"/>
      <c r="G818" s="47"/>
      <c r="H818" s="47"/>
      <c r="I818" s="47"/>
      <c r="J818" s="47"/>
      <c r="K818" s="48"/>
      <c r="L818" s="48"/>
      <c r="M818" s="47"/>
      <c r="N818" s="48"/>
      <c r="O818" s="48"/>
      <c r="P818" s="47"/>
      <c r="Q818" s="47"/>
    </row>
    <row r="819" spans="1:17" ht="15.75" customHeight="1">
      <c r="A819" s="47"/>
      <c r="B819" s="47"/>
      <c r="C819" s="472"/>
      <c r="D819" s="47"/>
      <c r="E819" s="47"/>
      <c r="F819" s="47"/>
      <c r="G819" s="47"/>
      <c r="H819" s="47"/>
      <c r="I819" s="47"/>
      <c r="J819" s="47"/>
      <c r="K819" s="48"/>
      <c r="L819" s="48"/>
      <c r="M819" s="47"/>
      <c r="N819" s="48"/>
      <c r="O819" s="48"/>
      <c r="P819" s="47"/>
      <c r="Q819" s="47"/>
    </row>
    <row r="820" spans="1:17" ht="15.75" customHeight="1">
      <c r="A820" s="47"/>
      <c r="B820" s="47"/>
      <c r="C820" s="472"/>
      <c r="D820" s="47"/>
      <c r="E820" s="47"/>
      <c r="F820" s="47"/>
      <c r="G820" s="47"/>
      <c r="H820" s="47"/>
      <c r="I820" s="47"/>
      <c r="J820" s="47"/>
      <c r="K820" s="48"/>
      <c r="L820" s="48"/>
      <c r="M820" s="47"/>
      <c r="N820" s="48"/>
      <c r="O820" s="48"/>
      <c r="P820" s="47"/>
      <c r="Q820" s="47"/>
    </row>
    <row r="821" spans="1:17" ht="15.75" customHeight="1">
      <c r="A821" s="47"/>
      <c r="B821" s="47"/>
      <c r="C821" s="472"/>
      <c r="D821" s="47"/>
      <c r="E821" s="47"/>
      <c r="F821" s="47"/>
      <c r="G821" s="47"/>
      <c r="H821" s="47"/>
      <c r="I821" s="47"/>
      <c r="J821" s="47"/>
      <c r="K821" s="48"/>
      <c r="L821" s="48"/>
      <c r="M821" s="47"/>
      <c r="N821" s="48"/>
      <c r="O821" s="48"/>
      <c r="P821" s="47"/>
      <c r="Q821" s="47"/>
    </row>
    <row r="822" spans="1:17" ht="15.75" customHeight="1">
      <c r="A822" s="47"/>
      <c r="B822" s="47"/>
      <c r="C822" s="472"/>
      <c r="D822" s="47"/>
      <c r="E822" s="47"/>
      <c r="F822" s="47"/>
      <c r="G822" s="47"/>
      <c r="H822" s="47"/>
      <c r="I822" s="47"/>
      <c r="J822" s="47"/>
      <c r="K822" s="48"/>
      <c r="L822" s="48"/>
      <c r="M822" s="47"/>
      <c r="N822" s="48"/>
      <c r="O822" s="48"/>
      <c r="P822" s="47"/>
      <c r="Q822" s="47"/>
    </row>
    <row r="823" spans="1:17" ht="15.75" customHeight="1">
      <c r="A823" s="47"/>
      <c r="B823" s="47"/>
      <c r="C823" s="472"/>
      <c r="D823" s="47"/>
      <c r="E823" s="47"/>
      <c r="F823" s="47"/>
      <c r="G823" s="47"/>
      <c r="H823" s="47"/>
      <c r="I823" s="47"/>
      <c r="J823" s="47"/>
      <c r="K823" s="48"/>
      <c r="L823" s="48"/>
      <c r="M823" s="47"/>
      <c r="N823" s="48"/>
      <c r="O823" s="48"/>
      <c r="P823" s="47"/>
      <c r="Q823" s="47"/>
    </row>
    <row r="824" spans="1:17" ht="15.75" customHeight="1">
      <c r="A824" s="47"/>
      <c r="B824" s="47"/>
      <c r="C824" s="472"/>
      <c r="D824" s="47"/>
      <c r="E824" s="47"/>
      <c r="F824" s="47"/>
      <c r="G824" s="47"/>
      <c r="H824" s="47"/>
      <c r="I824" s="47"/>
      <c r="J824" s="47"/>
      <c r="K824" s="48"/>
      <c r="L824" s="48"/>
      <c r="M824" s="47"/>
      <c r="N824" s="48"/>
      <c r="O824" s="48"/>
      <c r="P824" s="47"/>
      <c r="Q824" s="47"/>
    </row>
    <row r="825" spans="1:17" ht="15.75" customHeight="1">
      <c r="A825" s="47"/>
      <c r="B825" s="47"/>
      <c r="C825" s="472"/>
      <c r="D825" s="47"/>
      <c r="E825" s="47"/>
      <c r="F825" s="47"/>
      <c r="G825" s="47"/>
      <c r="H825" s="47"/>
      <c r="I825" s="47"/>
      <c r="J825" s="47"/>
      <c r="K825" s="48"/>
      <c r="L825" s="48"/>
      <c r="M825" s="47"/>
      <c r="N825" s="48"/>
      <c r="O825" s="48"/>
      <c r="P825" s="47"/>
      <c r="Q825" s="47"/>
    </row>
    <row r="826" spans="1:17" ht="15.75" customHeight="1">
      <c r="A826" s="47"/>
      <c r="B826" s="47"/>
      <c r="C826" s="472"/>
      <c r="D826" s="47"/>
      <c r="E826" s="47"/>
      <c r="F826" s="47"/>
      <c r="G826" s="47"/>
      <c r="H826" s="47"/>
      <c r="I826" s="47"/>
      <c r="J826" s="47"/>
      <c r="K826" s="48"/>
      <c r="L826" s="48"/>
      <c r="M826" s="47"/>
      <c r="N826" s="48"/>
      <c r="O826" s="48"/>
      <c r="P826" s="47"/>
      <c r="Q826" s="47"/>
    </row>
    <row r="827" spans="1:17" ht="15.75" customHeight="1">
      <c r="A827" s="47"/>
      <c r="B827" s="47"/>
      <c r="C827" s="472"/>
      <c r="D827" s="47"/>
      <c r="E827" s="47"/>
      <c r="F827" s="47"/>
      <c r="G827" s="47"/>
      <c r="H827" s="47"/>
      <c r="I827" s="47"/>
      <c r="J827" s="47"/>
      <c r="K827" s="48"/>
      <c r="L827" s="48"/>
      <c r="M827" s="47"/>
      <c r="N827" s="48"/>
      <c r="O827" s="48"/>
      <c r="P827" s="47"/>
      <c r="Q827" s="47"/>
    </row>
    <row r="828" spans="1:17" ht="15.75" customHeight="1">
      <c r="A828" s="47"/>
      <c r="B828" s="47"/>
      <c r="C828" s="472"/>
      <c r="D828" s="47"/>
      <c r="E828" s="47"/>
      <c r="F828" s="47"/>
      <c r="G828" s="47"/>
      <c r="H828" s="47"/>
      <c r="I828" s="47"/>
      <c r="J828" s="47"/>
      <c r="K828" s="48"/>
      <c r="L828" s="48"/>
      <c r="M828" s="47"/>
      <c r="N828" s="48"/>
      <c r="O828" s="48"/>
      <c r="P828" s="47"/>
      <c r="Q828" s="47"/>
    </row>
    <row r="829" spans="1:17" ht="15.75" customHeight="1">
      <c r="A829" s="47"/>
      <c r="B829" s="47"/>
      <c r="C829" s="472"/>
      <c r="D829" s="47"/>
      <c r="E829" s="47"/>
      <c r="F829" s="47"/>
      <c r="G829" s="47"/>
      <c r="H829" s="47"/>
      <c r="I829" s="47"/>
      <c r="J829" s="47"/>
      <c r="K829" s="48"/>
      <c r="L829" s="48"/>
      <c r="M829" s="47"/>
      <c r="N829" s="48"/>
      <c r="O829" s="48"/>
      <c r="P829" s="47"/>
      <c r="Q829" s="47"/>
    </row>
    <row r="830" spans="1:17" ht="15.75" customHeight="1">
      <c r="A830" s="47"/>
      <c r="B830" s="47"/>
      <c r="C830" s="472"/>
      <c r="D830" s="47"/>
      <c r="E830" s="47"/>
      <c r="F830" s="47"/>
      <c r="G830" s="47"/>
      <c r="H830" s="47"/>
      <c r="I830" s="47"/>
      <c r="J830" s="47"/>
      <c r="K830" s="48"/>
      <c r="L830" s="48"/>
      <c r="M830" s="47"/>
      <c r="N830" s="48"/>
      <c r="O830" s="48"/>
      <c r="P830" s="47"/>
      <c r="Q830" s="47"/>
    </row>
    <row r="831" spans="1:17" ht="15.75" customHeight="1">
      <c r="A831" s="47"/>
      <c r="B831" s="47"/>
      <c r="C831" s="472"/>
      <c r="D831" s="47"/>
      <c r="E831" s="47"/>
      <c r="F831" s="47"/>
      <c r="G831" s="47"/>
      <c r="H831" s="47"/>
      <c r="I831" s="47"/>
      <c r="J831" s="47"/>
      <c r="K831" s="48"/>
      <c r="L831" s="48"/>
      <c r="M831" s="47"/>
      <c r="N831" s="48"/>
      <c r="O831" s="48"/>
      <c r="P831" s="47"/>
      <c r="Q831" s="47"/>
    </row>
    <row r="832" spans="1:17" ht="15.75" customHeight="1">
      <c r="A832" s="47"/>
      <c r="B832" s="47"/>
      <c r="C832" s="472"/>
      <c r="D832" s="47"/>
      <c r="E832" s="47"/>
      <c r="F832" s="47"/>
      <c r="G832" s="47"/>
      <c r="H832" s="47"/>
      <c r="I832" s="47"/>
      <c r="J832" s="47"/>
      <c r="K832" s="48"/>
      <c r="L832" s="48"/>
      <c r="M832" s="47"/>
      <c r="N832" s="48"/>
      <c r="O832" s="48"/>
      <c r="P832" s="47"/>
      <c r="Q832" s="47"/>
    </row>
    <row r="833" spans="1:17" ht="15.75" customHeight="1">
      <c r="A833" s="47"/>
      <c r="B833" s="47"/>
      <c r="C833" s="472"/>
      <c r="D833" s="47"/>
      <c r="E833" s="47"/>
      <c r="F833" s="47"/>
      <c r="G833" s="47"/>
      <c r="H833" s="47"/>
      <c r="I833" s="47"/>
      <c r="J833" s="47"/>
      <c r="K833" s="48"/>
      <c r="L833" s="48"/>
      <c r="M833" s="47"/>
      <c r="N833" s="48"/>
      <c r="O833" s="48"/>
      <c r="P833" s="47"/>
      <c r="Q833" s="47"/>
    </row>
    <row r="834" spans="1:17" ht="15.75" customHeight="1">
      <c r="A834" s="47"/>
      <c r="B834" s="47"/>
      <c r="C834" s="472"/>
      <c r="D834" s="47"/>
      <c r="E834" s="47"/>
      <c r="F834" s="47"/>
      <c r="G834" s="47"/>
      <c r="H834" s="47"/>
      <c r="I834" s="47"/>
      <c r="J834" s="47"/>
      <c r="K834" s="48"/>
      <c r="L834" s="48"/>
      <c r="M834" s="47"/>
      <c r="N834" s="48"/>
      <c r="O834" s="48"/>
      <c r="P834" s="47"/>
      <c r="Q834" s="47"/>
    </row>
    <row r="835" spans="1:17" ht="15.75" customHeight="1">
      <c r="A835" s="47"/>
      <c r="B835" s="47"/>
      <c r="C835" s="472"/>
      <c r="D835" s="47"/>
      <c r="E835" s="47"/>
      <c r="F835" s="47"/>
      <c r="G835" s="47"/>
      <c r="H835" s="47"/>
      <c r="I835" s="47"/>
      <c r="J835" s="47"/>
      <c r="K835" s="48"/>
      <c r="L835" s="48"/>
      <c r="M835" s="47"/>
      <c r="N835" s="48"/>
      <c r="O835" s="48"/>
      <c r="P835" s="47"/>
      <c r="Q835" s="47"/>
    </row>
    <row r="836" spans="1:17" ht="15.75" customHeight="1">
      <c r="A836" s="47"/>
      <c r="B836" s="47"/>
      <c r="C836" s="472"/>
      <c r="D836" s="47"/>
      <c r="E836" s="47"/>
      <c r="F836" s="47"/>
      <c r="G836" s="47"/>
      <c r="H836" s="47"/>
      <c r="I836" s="47"/>
      <c r="J836" s="47"/>
      <c r="K836" s="48"/>
      <c r="L836" s="48"/>
      <c r="M836" s="47"/>
      <c r="N836" s="48"/>
      <c r="O836" s="48"/>
      <c r="P836" s="47"/>
      <c r="Q836" s="47"/>
    </row>
    <row r="837" spans="1:17" ht="15.75" customHeight="1">
      <c r="A837" s="47"/>
      <c r="B837" s="47"/>
      <c r="C837" s="472"/>
      <c r="D837" s="47"/>
      <c r="E837" s="47"/>
      <c r="F837" s="47"/>
      <c r="G837" s="47"/>
      <c r="H837" s="47"/>
      <c r="I837" s="47"/>
      <c r="J837" s="47"/>
      <c r="K837" s="48"/>
      <c r="L837" s="48"/>
      <c r="M837" s="47"/>
      <c r="N837" s="48"/>
      <c r="O837" s="48"/>
      <c r="P837" s="47"/>
      <c r="Q837" s="47"/>
    </row>
    <row r="838" spans="1:17" ht="15.75" customHeight="1">
      <c r="A838" s="47"/>
      <c r="B838" s="47"/>
      <c r="C838" s="472"/>
      <c r="D838" s="47"/>
      <c r="E838" s="47"/>
      <c r="F838" s="47"/>
      <c r="G838" s="47"/>
      <c r="H838" s="47"/>
      <c r="I838" s="47"/>
      <c r="J838" s="47"/>
      <c r="K838" s="48"/>
      <c r="L838" s="48"/>
      <c r="M838" s="47"/>
      <c r="N838" s="48"/>
      <c r="O838" s="48"/>
      <c r="P838" s="47"/>
      <c r="Q838" s="47"/>
    </row>
    <row r="839" spans="1:17" ht="15.75" customHeight="1">
      <c r="A839" s="47"/>
      <c r="B839" s="47"/>
      <c r="C839" s="472"/>
      <c r="D839" s="47"/>
      <c r="E839" s="47"/>
      <c r="F839" s="47"/>
      <c r="G839" s="47"/>
      <c r="H839" s="47"/>
      <c r="I839" s="47"/>
      <c r="J839" s="47"/>
      <c r="K839" s="48"/>
      <c r="L839" s="48"/>
      <c r="M839" s="47"/>
      <c r="N839" s="48"/>
      <c r="O839" s="48"/>
      <c r="P839" s="47"/>
      <c r="Q839" s="47"/>
    </row>
    <row r="840" spans="1:17" ht="15.75" customHeight="1">
      <c r="A840" s="47"/>
      <c r="B840" s="47"/>
      <c r="C840" s="472"/>
      <c r="D840" s="47"/>
      <c r="E840" s="47"/>
      <c r="F840" s="47"/>
      <c r="G840" s="47"/>
      <c r="H840" s="47"/>
      <c r="I840" s="47"/>
      <c r="J840" s="47"/>
      <c r="K840" s="48"/>
      <c r="L840" s="48"/>
      <c r="M840" s="47"/>
      <c r="N840" s="48"/>
      <c r="O840" s="48"/>
      <c r="P840" s="47"/>
      <c r="Q840" s="47"/>
    </row>
    <row r="841" spans="1:17" ht="15.75" customHeight="1">
      <c r="A841" s="47"/>
      <c r="B841" s="47"/>
      <c r="C841" s="472"/>
      <c r="D841" s="47"/>
      <c r="E841" s="47"/>
      <c r="F841" s="47"/>
      <c r="G841" s="47"/>
      <c r="H841" s="47"/>
      <c r="I841" s="47"/>
      <c r="J841" s="47"/>
      <c r="K841" s="48"/>
      <c r="L841" s="48"/>
      <c r="M841" s="47"/>
      <c r="N841" s="48"/>
      <c r="O841" s="48"/>
      <c r="P841" s="47"/>
      <c r="Q841" s="47"/>
    </row>
    <row r="842" spans="1:17" ht="15.75" customHeight="1">
      <c r="A842" s="47"/>
      <c r="B842" s="47"/>
      <c r="C842" s="472"/>
      <c r="D842" s="47"/>
      <c r="E842" s="47"/>
      <c r="F842" s="47"/>
      <c r="G842" s="47"/>
      <c r="H842" s="47"/>
      <c r="I842" s="47"/>
      <c r="J842" s="47"/>
      <c r="K842" s="48"/>
      <c r="L842" s="48"/>
      <c r="M842" s="47"/>
      <c r="N842" s="48"/>
      <c r="O842" s="48"/>
      <c r="P842" s="47"/>
      <c r="Q842" s="47"/>
    </row>
    <row r="843" spans="1:17" ht="15.75" customHeight="1">
      <c r="A843" s="47"/>
      <c r="B843" s="47"/>
      <c r="C843" s="472"/>
      <c r="D843" s="47"/>
      <c r="E843" s="47"/>
      <c r="F843" s="47"/>
      <c r="G843" s="47"/>
      <c r="H843" s="47"/>
      <c r="I843" s="47"/>
      <c r="J843" s="47"/>
      <c r="K843" s="48"/>
      <c r="L843" s="48"/>
      <c r="M843" s="47"/>
      <c r="N843" s="48"/>
      <c r="O843" s="48"/>
      <c r="P843" s="47"/>
      <c r="Q843" s="47"/>
    </row>
    <row r="844" spans="1:17" ht="15.75" customHeight="1">
      <c r="A844" s="47"/>
      <c r="B844" s="47"/>
      <c r="C844" s="472"/>
      <c r="D844" s="47"/>
      <c r="E844" s="47"/>
      <c r="F844" s="47"/>
      <c r="G844" s="47"/>
      <c r="H844" s="47"/>
      <c r="I844" s="47"/>
      <c r="J844" s="47"/>
      <c r="K844" s="48"/>
      <c r="L844" s="48"/>
      <c r="M844" s="47"/>
      <c r="N844" s="48"/>
      <c r="O844" s="48"/>
      <c r="P844" s="47"/>
      <c r="Q844" s="47"/>
    </row>
    <row r="845" spans="1:17" ht="15.75" customHeight="1">
      <c r="A845" s="47"/>
      <c r="B845" s="47"/>
      <c r="C845" s="472"/>
      <c r="D845" s="47"/>
      <c r="E845" s="47"/>
      <c r="F845" s="47"/>
      <c r="G845" s="47"/>
      <c r="H845" s="47"/>
      <c r="I845" s="47"/>
      <c r="J845" s="47"/>
      <c r="K845" s="48"/>
      <c r="L845" s="48"/>
      <c r="M845" s="47"/>
      <c r="N845" s="48"/>
      <c r="O845" s="48"/>
      <c r="P845" s="47"/>
      <c r="Q845" s="47"/>
    </row>
    <row r="846" spans="1:17" ht="15.75" customHeight="1">
      <c r="A846" s="47"/>
      <c r="B846" s="47"/>
      <c r="C846" s="472"/>
      <c r="D846" s="47"/>
      <c r="E846" s="47"/>
      <c r="F846" s="47"/>
      <c r="G846" s="47"/>
      <c r="H846" s="47"/>
      <c r="I846" s="47"/>
      <c r="J846" s="47"/>
      <c r="K846" s="48"/>
      <c r="L846" s="48"/>
      <c r="M846" s="47"/>
      <c r="N846" s="48"/>
      <c r="O846" s="48"/>
      <c r="P846" s="47"/>
      <c r="Q846" s="47"/>
    </row>
    <row r="847" spans="1:17" ht="15.75" customHeight="1">
      <c r="A847" s="47"/>
      <c r="B847" s="47"/>
      <c r="C847" s="472"/>
      <c r="D847" s="47"/>
      <c r="E847" s="47"/>
      <c r="F847" s="47"/>
      <c r="G847" s="47"/>
      <c r="H847" s="47"/>
      <c r="I847" s="47"/>
      <c r="J847" s="47"/>
      <c r="K847" s="48"/>
      <c r="L847" s="48"/>
      <c r="M847" s="47"/>
      <c r="N847" s="48"/>
      <c r="O847" s="48"/>
      <c r="P847" s="47"/>
      <c r="Q847" s="47"/>
    </row>
    <row r="848" spans="1:17" ht="15.75" customHeight="1">
      <c r="A848" s="47"/>
      <c r="B848" s="47"/>
      <c r="C848" s="472"/>
      <c r="D848" s="47"/>
      <c r="E848" s="47"/>
      <c r="F848" s="47"/>
      <c r="G848" s="47"/>
      <c r="H848" s="47"/>
      <c r="I848" s="47"/>
      <c r="J848" s="47"/>
      <c r="K848" s="48"/>
      <c r="L848" s="48"/>
      <c r="M848" s="47"/>
      <c r="N848" s="48"/>
      <c r="O848" s="48"/>
      <c r="P848" s="47"/>
      <c r="Q848" s="47"/>
    </row>
    <row r="849" spans="1:17" ht="15.75" customHeight="1">
      <c r="A849" s="47"/>
      <c r="B849" s="47"/>
      <c r="C849" s="472"/>
      <c r="D849" s="47"/>
      <c r="E849" s="47"/>
      <c r="F849" s="47"/>
      <c r="G849" s="47"/>
      <c r="H849" s="47"/>
      <c r="I849" s="47"/>
      <c r="J849" s="47"/>
      <c r="K849" s="48"/>
      <c r="L849" s="48"/>
      <c r="M849" s="47"/>
      <c r="N849" s="48"/>
      <c r="O849" s="48"/>
      <c r="P849" s="47"/>
      <c r="Q849" s="47"/>
    </row>
    <row r="850" spans="1:17" ht="15.75" customHeight="1">
      <c r="A850" s="47"/>
      <c r="B850" s="47"/>
      <c r="C850" s="472"/>
      <c r="D850" s="47"/>
      <c r="E850" s="47"/>
      <c r="F850" s="47"/>
      <c r="G850" s="47"/>
      <c r="H850" s="47"/>
      <c r="I850" s="47"/>
      <c r="J850" s="47"/>
      <c r="K850" s="48"/>
      <c r="L850" s="48"/>
      <c r="M850" s="47"/>
      <c r="N850" s="48"/>
      <c r="O850" s="48"/>
      <c r="P850" s="47"/>
      <c r="Q850" s="47"/>
    </row>
    <row r="851" spans="1:17" ht="15.75" customHeight="1">
      <c r="A851" s="47"/>
      <c r="B851" s="47"/>
      <c r="C851" s="472"/>
      <c r="D851" s="47"/>
      <c r="E851" s="47"/>
      <c r="F851" s="47"/>
      <c r="G851" s="47"/>
      <c r="H851" s="47"/>
      <c r="I851" s="47"/>
      <c r="J851" s="47"/>
      <c r="K851" s="48"/>
      <c r="L851" s="48"/>
      <c r="M851" s="47"/>
      <c r="N851" s="48"/>
      <c r="O851" s="48"/>
      <c r="P851" s="47"/>
      <c r="Q851" s="47"/>
    </row>
    <row r="852" spans="1:17" ht="15.75" customHeight="1">
      <c r="A852" s="47"/>
      <c r="B852" s="47"/>
      <c r="C852" s="472"/>
      <c r="D852" s="47"/>
      <c r="E852" s="47"/>
      <c r="F852" s="47"/>
      <c r="G852" s="47"/>
      <c r="H852" s="47"/>
      <c r="I852" s="47"/>
      <c r="J852" s="47"/>
      <c r="K852" s="48"/>
      <c r="L852" s="48"/>
      <c r="M852" s="47"/>
      <c r="N852" s="48"/>
      <c r="O852" s="48"/>
      <c r="P852" s="47"/>
      <c r="Q852" s="47"/>
    </row>
    <row r="853" spans="1:17" ht="15.75" customHeight="1">
      <c r="A853" s="47"/>
      <c r="B853" s="47"/>
      <c r="C853" s="472"/>
      <c r="D853" s="47"/>
      <c r="E853" s="47"/>
      <c r="F853" s="47"/>
      <c r="G853" s="47"/>
      <c r="H853" s="47"/>
      <c r="I853" s="47"/>
      <c r="J853" s="47"/>
      <c r="K853" s="48"/>
      <c r="L853" s="48"/>
      <c r="M853" s="47"/>
      <c r="N853" s="48"/>
      <c r="O853" s="48"/>
      <c r="P853" s="47"/>
      <c r="Q853" s="47"/>
    </row>
    <row r="854" spans="1:17" ht="15.75" customHeight="1">
      <c r="A854" s="47"/>
      <c r="B854" s="47"/>
      <c r="C854" s="472"/>
      <c r="D854" s="47"/>
      <c r="E854" s="47"/>
      <c r="F854" s="47"/>
      <c r="G854" s="47"/>
      <c r="H854" s="47"/>
      <c r="I854" s="47"/>
      <c r="J854" s="47"/>
      <c r="K854" s="48"/>
      <c r="L854" s="48"/>
      <c r="M854" s="47"/>
      <c r="N854" s="48"/>
      <c r="O854" s="48"/>
      <c r="P854" s="47"/>
      <c r="Q854" s="47"/>
    </row>
    <row r="855" spans="1:17" ht="15.75" customHeight="1">
      <c r="A855" s="47"/>
      <c r="B855" s="47"/>
      <c r="C855" s="472"/>
      <c r="D855" s="47"/>
      <c r="E855" s="47"/>
      <c r="F855" s="47"/>
      <c r="G855" s="47"/>
      <c r="H855" s="47"/>
      <c r="I855" s="47"/>
      <c r="J855" s="47"/>
      <c r="K855" s="48"/>
      <c r="L855" s="48"/>
      <c r="M855" s="47"/>
      <c r="N855" s="48"/>
      <c r="O855" s="48"/>
      <c r="P855" s="47"/>
      <c r="Q855" s="47"/>
    </row>
    <row r="856" spans="1:17" ht="15.75" customHeight="1">
      <c r="A856" s="47"/>
      <c r="B856" s="47"/>
      <c r="C856" s="472"/>
      <c r="D856" s="47"/>
      <c r="E856" s="47"/>
      <c r="F856" s="47"/>
      <c r="G856" s="47"/>
      <c r="H856" s="47"/>
      <c r="I856" s="47"/>
      <c r="J856" s="47"/>
      <c r="K856" s="48"/>
      <c r="L856" s="48"/>
      <c r="M856" s="47"/>
      <c r="N856" s="48"/>
      <c r="O856" s="48"/>
      <c r="P856" s="47"/>
      <c r="Q856" s="47"/>
    </row>
    <row r="857" spans="1:17" ht="15.75" customHeight="1">
      <c r="A857" s="47"/>
      <c r="B857" s="47"/>
      <c r="C857" s="472"/>
      <c r="D857" s="47"/>
      <c r="E857" s="47"/>
      <c r="F857" s="47"/>
      <c r="G857" s="47"/>
      <c r="H857" s="47"/>
      <c r="I857" s="47"/>
      <c r="J857" s="47"/>
      <c r="K857" s="48"/>
      <c r="L857" s="48"/>
      <c r="M857" s="47"/>
      <c r="N857" s="48"/>
      <c r="O857" s="48"/>
      <c r="P857" s="47"/>
      <c r="Q857" s="47"/>
    </row>
    <row r="858" spans="1:17" ht="15.75" customHeight="1">
      <c r="A858" s="47"/>
      <c r="B858" s="47"/>
      <c r="C858" s="472"/>
      <c r="D858" s="47"/>
      <c r="E858" s="47"/>
      <c r="F858" s="47"/>
      <c r="G858" s="47"/>
      <c r="H858" s="47"/>
      <c r="I858" s="47"/>
      <c r="J858" s="47"/>
      <c r="K858" s="48"/>
      <c r="L858" s="48"/>
      <c r="M858" s="47"/>
      <c r="N858" s="48"/>
      <c r="O858" s="48"/>
      <c r="P858" s="47"/>
      <c r="Q858" s="47"/>
    </row>
    <row r="859" spans="1:17" ht="15.75" customHeight="1">
      <c r="A859" s="47"/>
      <c r="B859" s="47"/>
      <c r="C859" s="472"/>
      <c r="D859" s="47"/>
      <c r="E859" s="47"/>
      <c r="F859" s="47"/>
      <c r="G859" s="47"/>
      <c r="H859" s="47"/>
      <c r="I859" s="47"/>
      <c r="J859" s="47"/>
      <c r="K859" s="48"/>
      <c r="L859" s="48"/>
      <c r="M859" s="47"/>
      <c r="N859" s="48"/>
      <c r="O859" s="48"/>
      <c r="P859" s="47"/>
      <c r="Q859" s="47"/>
    </row>
    <row r="860" spans="1:17" ht="15.75" customHeight="1">
      <c r="A860" s="47"/>
      <c r="B860" s="47"/>
      <c r="C860" s="472"/>
      <c r="D860" s="47"/>
      <c r="E860" s="47"/>
      <c r="F860" s="47"/>
      <c r="G860" s="47"/>
      <c r="H860" s="47"/>
      <c r="I860" s="47"/>
      <c r="J860" s="47"/>
      <c r="K860" s="48"/>
      <c r="L860" s="48"/>
      <c r="M860" s="47"/>
      <c r="N860" s="48"/>
      <c r="O860" s="48"/>
      <c r="P860" s="47"/>
      <c r="Q860" s="47"/>
    </row>
    <row r="861" spans="1:17" ht="15.75" customHeight="1">
      <c r="A861" s="47"/>
      <c r="B861" s="47"/>
      <c r="C861" s="472"/>
      <c r="D861" s="47"/>
      <c r="E861" s="47"/>
      <c r="F861" s="47"/>
      <c r="G861" s="47"/>
      <c r="H861" s="47"/>
      <c r="I861" s="47"/>
      <c r="J861" s="47"/>
      <c r="K861" s="48"/>
      <c r="L861" s="48"/>
      <c r="M861" s="47"/>
      <c r="N861" s="48"/>
      <c r="O861" s="48"/>
      <c r="P861" s="47"/>
      <c r="Q861" s="47"/>
    </row>
    <row r="862" spans="1:17" ht="15.75" customHeight="1">
      <c r="A862" s="47"/>
      <c r="B862" s="47"/>
      <c r="C862" s="472"/>
      <c r="D862" s="47"/>
      <c r="E862" s="47"/>
      <c r="F862" s="47"/>
      <c r="G862" s="47"/>
      <c r="H862" s="47"/>
      <c r="I862" s="47"/>
      <c r="J862" s="47"/>
      <c r="K862" s="48"/>
      <c r="L862" s="48"/>
      <c r="M862" s="47"/>
      <c r="N862" s="48"/>
      <c r="O862" s="48"/>
      <c r="P862" s="47"/>
      <c r="Q862" s="47"/>
    </row>
    <row r="863" spans="1:17" ht="15.75" customHeight="1">
      <c r="A863" s="47"/>
      <c r="B863" s="47"/>
      <c r="C863" s="472"/>
      <c r="D863" s="47"/>
      <c r="E863" s="47"/>
      <c r="F863" s="47"/>
      <c r="G863" s="47"/>
      <c r="H863" s="47"/>
      <c r="I863" s="47"/>
      <c r="J863" s="47"/>
      <c r="K863" s="48"/>
      <c r="L863" s="48"/>
      <c r="M863" s="47"/>
      <c r="N863" s="48"/>
      <c r="O863" s="48"/>
      <c r="P863" s="47"/>
      <c r="Q863" s="47"/>
    </row>
    <row r="864" spans="1:17" ht="15.75" customHeight="1">
      <c r="A864" s="47"/>
      <c r="B864" s="47"/>
      <c r="C864" s="472"/>
      <c r="D864" s="47"/>
      <c r="E864" s="47"/>
      <c r="F864" s="47"/>
      <c r="G864" s="47"/>
      <c r="H864" s="47"/>
      <c r="I864" s="47"/>
      <c r="J864" s="47"/>
      <c r="K864" s="48"/>
      <c r="L864" s="48"/>
      <c r="M864" s="47"/>
      <c r="N864" s="48"/>
      <c r="O864" s="48"/>
      <c r="P864" s="47"/>
      <c r="Q864" s="47"/>
    </row>
    <row r="865" spans="1:17" ht="15.75" customHeight="1">
      <c r="A865" s="47"/>
      <c r="B865" s="47"/>
      <c r="C865" s="472"/>
      <c r="D865" s="47"/>
      <c r="E865" s="47"/>
      <c r="F865" s="47"/>
      <c r="G865" s="47"/>
      <c r="H865" s="47"/>
      <c r="I865" s="47"/>
      <c r="J865" s="47"/>
      <c r="K865" s="48"/>
      <c r="L865" s="48"/>
      <c r="M865" s="47"/>
      <c r="N865" s="48"/>
      <c r="O865" s="48"/>
      <c r="P865" s="47"/>
      <c r="Q865" s="47"/>
    </row>
    <row r="866" spans="1:17" ht="15.75" customHeight="1">
      <c r="A866" s="47"/>
      <c r="B866" s="47"/>
      <c r="C866" s="472"/>
      <c r="D866" s="47"/>
      <c r="E866" s="47"/>
      <c r="F866" s="47"/>
      <c r="G866" s="47"/>
      <c r="H866" s="47"/>
      <c r="I866" s="47"/>
      <c r="J866" s="47"/>
      <c r="K866" s="48"/>
      <c r="L866" s="48"/>
      <c r="M866" s="47"/>
      <c r="N866" s="48"/>
      <c r="O866" s="48"/>
      <c r="P866" s="47"/>
      <c r="Q866" s="47"/>
    </row>
    <row r="867" spans="1:17" ht="15.75" customHeight="1">
      <c r="A867" s="47"/>
      <c r="B867" s="47"/>
      <c r="C867" s="472"/>
      <c r="D867" s="47"/>
      <c r="E867" s="47"/>
      <c r="F867" s="47"/>
      <c r="G867" s="47"/>
      <c r="H867" s="47"/>
      <c r="I867" s="47"/>
      <c r="J867" s="47"/>
      <c r="K867" s="48"/>
      <c r="L867" s="48"/>
      <c r="M867" s="47"/>
      <c r="N867" s="48"/>
      <c r="O867" s="48"/>
      <c r="P867" s="47"/>
      <c r="Q867" s="47"/>
    </row>
    <row r="868" spans="1:17" ht="15.75" customHeight="1">
      <c r="A868" s="47"/>
      <c r="B868" s="47"/>
      <c r="C868" s="472"/>
      <c r="D868" s="47"/>
      <c r="E868" s="47"/>
      <c r="F868" s="47"/>
      <c r="G868" s="47"/>
      <c r="H868" s="47"/>
      <c r="I868" s="47"/>
      <c r="J868" s="47"/>
      <c r="K868" s="48"/>
      <c r="L868" s="48"/>
      <c r="M868" s="47"/>
      <c r="N868" s="48"/>
      <c r="O868" s="48"/>
      <c r="P868" s="47"/>
      <c r="Q868" s="47"/>
    </row>
    <row r="869" spans="1:17" ht="15.75" customHeight="1">
      <c r="A869" s="47"/>
      <c r="B869" s="47"/>
      <c r="C869" s="472"/>
      <c r="D869" s="47"/>
      <c r="E869" s="47"/>
      <c r="F869" s="47"/>
      <c r="G869" s="47"/>
      <c r="H869" s="47"/>
      <c r="I869" s="47"/>
      <c r="J869" s="47"/>
      <c r="K869" s="48"/>
      <c r="L869" s="48"/>
      <c r="M869" s="47"/>
      <c r="N869" s="48"/>
      <c r="O869" s="48"/>
      <c r="P869" s="47"/>
      <c r="Q869" s="47"/>
    </row>
    <row r="870" spans="1:17" ht="15.75" customHeight="1">
      <c r="A870" s="47"/>
      <c r="B870" s="47"/>
      <c r="C870" s="472"/>
      <c r="D870" s="47"/>
      <c r="E870" s="47"/>
      <c r="F870" s="47"/>
      <c r="G870" s="47"/>
      <c r="H870" s="47"/>
      <c r="I870" s="47"/>
      <c r="J870" s="47"/>
      <c r="K870" s="48"/>
      <c r="L870" s="48"/>
      <c r="M870" s="47"/>
      <c r="N870" s="48"/>
      <c r="O870" s="48"/>
      <c r="P870" s="47"/>
      <c r="Q870" s="47"/>
    </row>
    <row r="871" spans="1:17" ht="15.75" customHeight="1">
      <c r="A871" s="47"/>
      <c r="B871" s="47"/>
      <c r="C871" s="472"/>
      <c r="D871" s="47"/>
      <c r="E871" s="47"/>
      <c r="F871" s="47"/>
      <c r="G871" s="47"/>
      <c r="H871" s="47"/>
      <c r="I871" s="47"/>
      <c r="J871" s="47"/>
      <c r="K871" s="48"/>
      <c r="L871" s="48"/>
      <c r="M871" s="47"/>
      <c r="N871" s="48"/>
      <c r="O871" s="48"/>
      <c r="P871" s="47"/>
      <c r="Q871" s="47"/>
    </row>
    <row r="872" spans="1:17" ht="15.75" customHeight="1">
      <c r="A872" s="47"/>
      <c r="B872" s="47"/>
      <c r="C872" s="472"/>
      <c r="D872" s="47"/>
      <c r="E872" s="47"/>
      <c r="F872" s="47"/>
      <c r="G872" s="47"/>
      <c r="H872" s="47"/>
      <c r="I872" s="47"/>
      <c r="J872" s="47"/>
      <c r="K872" s="48"/>
      <c r="L872" s="48"/>
      <c r="M872" s="47"/>
      <c r="N872" s="48"/>
      <c r="O872" s="48"/>
      <c r="P872" s="47"/>
      <c r="Q872" s="47"/>
    </row>
    <row r="873" spans="1:17" ht="15.75" customHeight="1">
      <c r="A873" s="47"/>
      <c r="B873" s="47"/>
      <c r="C873" s="472"/>
      <c r="D873" s="47"/>
      <c r="E873" s="47"/>
      <c r="F873" s="47"/>
      <c r="G873" s="47"/>
      <c r="H873" s="47"/>
      <c r="I873" s="47"/>
      <c r="J873" s="47"/>
      <c r="K873" s="48"/>
      <c r="L873" s="48"/>
      <c r="M873" s="47"/>
      <c r="N873" s="48"/>
      <c r="O873" s="48"/>
      <c r="P873" s="47"/>
      <c r="Q873" s="47"/>
    </row>
    <row r="874" spans="1:17" ht="15.75" customHeight="1">
      <c r="A874" s="47"/>
      <c r="B874" s="47"/>
      <c r="C874" s="472"/>
      <c r="D874" s="47"/>
      <c r="E874" s="47"/>
      <c r="F874" s="47"/>
      <c r="G874" s="47"/>
      <c r="H874" s="47"/>
      <c r="I874" s="47"/>
      <c r="J874" s="47"/>
      <c r="K874" s="48"/>
      <c r="L874" s="48"/>
      <c r="M874" s="47"/>
      <c r="N874" s="48"/>
      <c r="O874" s="48"/>
      <c r="P874" s="47"/>
      <c r="Q874" s="47"/>
    </row>
    <row r="875" spans="1:17" ht="15.75" customHeight="1">
      <c r="A875" s="47"/>
      <c r="B875" s="47"/>
      <c r="C875" s="472"/>
      <c r="D875" s="47"/>
      <c r="E875" s="47"/>
      <c r="F875" s="47"/>
      <c r="G875" s="47"/>
      <c r="H875" s="47"/>
      <c r="I875" s="47"/>
      <c r="J875" s="47"/>
      <c r="K875" s="48"/>
      <c r="L875" s="48"/>
      <c r="M875" s="47"/>
      <c r="N875" s="48"/>
      <c r="O875" s="48"/>
      <c r="P875" s="47"/>
      <c r="Q875" s="47"/>
    </row>
    <row r="876" spans="1:17" ht="15.75" customHeight="1">
      <c r="A876" s="47"/>
      <c r="B876" s="47"/>
      <c r="C876" s="472"/>
      <c r="D876" s="47"/>
      <c r="E876" s="47"/>
      <c r="F876" s="47"/>
      <c r="G876" s="47"/>
      <c r="H876" s="47"/>
      <c r="I876" s="47"/>
      <c r="J876" s="47"/>
      <c r="K876" s="48"/>
      <c r="L876" s="48"/>
      <c r="M876" s="47"/>
      <c r="N876" s="48"/>
      <c r="O876" s="48"/>
      <c r="P876" s="47"/>
      <c r="Q876" s="47"/>
    </row>
    <row r="877" spans="1:17" ht="15.75" customHeight="1">
      <c r="A877" s="47"/>
      <c r="B877" s="47"/>
      <c r="C877" s="472"/>
      <c r="D877" s="47"/>
      <c r="E877" s="47"/>
      <c r="F877" s="47"/>
      <c r="G877" s="47"/>
      <c r="H877" s="47"/>
      <c r="I877" s="47"/>
      <c r="J877" s="47"/>
      <c r="K877" s="48"/>
      <c r="L877" s="48"/>
      <c r="M877" s="47"/>
      <c r="N877" s="48"/>
      <c r="O877" s="48"/>
      <c r="P877" s="47"/>
      <c r="Q877" s="47"/>
    </row>
    <row r="878" spans="1:17" ht="15.75" customHeight="1">
      <c r="A878" s="47"/>
      <c r="B878" s="47"/>
      <c r="C878" s="472"/>
      <c r="D878" s="47"/>
      <c r="E878" s="47"/>
      <c r="F878" s="47"/>
      <c r="G878" s="47"/>
      <c r="H878" s="47"/>
      <c r="I878" s="47"/>
      <c r="J878" s="47"/>
      <c r="K878" s="48"/>
      <c r="L878" s="48"/>
      <c r="M878" s="47"/>
      <c r="N878" s="48"/>
      <c r="O878" s="48"/>
      <c r="P878" s="47"/>
      <c r="Q878" s="47"/>
    </row>
    <row r="879" spans="1:17" ht="15.75" customHeight="1">
      <c r="A879" s="47"/>
      <c r="B879" s="47"/>
      <c r="C879" s="472"/>
      <c r="D879" s="47"/>
      <c r="E879" s="47"/>
      <c r="F879" s="47"/>
      <c r="G879" s="47"/>
      <c r="H879" s="47"/>
      <c r="I879" s="47"/>
      <c r="J879" s="47"/>
      <c r="K879" s="48"/>
      <c r="L879" s="48"/>
      <c r="M879" s="47"/>
      <c r="N879" s="48"/>
      <c r="O879" s="48"/>
      <c r="P879" s="47"/>
      <c r="Q879" s="47"/>
    </row>
    <row r="880" spans="1:17" ht="15.75" customHeight="1">
      <c r="A880" s="47"/>
      <c r="B880" s="47"/>
      <c r="C880" s="472"/>
      <c r="D880" s="47"/>
      <c r="E880" s="47"/>
      <c r="F880" s="47"/>
      <c r="G880" s="47"/>
      <c r="H880" s="47"/>
      <c r="I880" s="47"/>
      <c r="J880" s="47"/>
      <c r="K880" s="48"/>
      <c r="L880" s="48"/>
      <c r="M880" s="47"/>
      <c r="N880" s="48"/>
      <c r="O880" s="48"/>
      <c r="P880" s="47"/>
      <c r="Q880" s="47"/>
    </row>
    <row r="881" spans="1:17" ht="15.75" customHeight="1">
      <c r="A881" s="47"/>
      <c r="B881" s="47"/>
      <c r="C881" s="472"/>
      <c r="D881" s="47"/>
      <c r="E881" s="47"/>
      <c r="F881" s="47"/>
      <c r="G881" s="47"/>
      <c r="H881" s="47"/>
      <c r="I881" s="47"/>
      <c r="J881" s="47"/>
      <c r="K881" s="48"/>
      <c r="L881" s="48"/>
      <c r="M881" s="47"/>
      <c r="N881" s="48"/>
      <c r="O881" s="48"/>
      <c r="P881" s="47"/>
      <c r="Q881" s="47"/>
    </row>
    <row r="882" spans="1:17" ht="15.75" customHeight="1">
      <c r="A882" s="47"/>
      <c r="B882" s="47"/>
      <c r="C882" s="472"/>
      <c r="D882" s="47"/>
      <c r="E882" s="47"/>
      <c r="F882" s="47"/>
      <c r="G882" s="47"/>
      <c r="H882" s="47"/>
      <c r="I882" s="47"/>
      <c r="J882" s="47"/>
      <c r="K882" s="48"/>
      <c r="L882" s="48"/>
      <c r="M882" s="47"/>
      <c r="N882" s="48"/>
      <c r="O882" s="48"/>
      <c r="P882" s="47"/>
      <c r="Q882" s="47"/>
    </row>
    <row r="883" spans="1:17" ht="15.75" customHeight="1">
      <c r="A883" s="47"/>
      <c r="B883" s="47"/>
      <c r="C883" s="472"/>
      <c r="D883" s="47"/>
      <c r="E883" s="47"/>
      <c r="F883" s="47"/>
      <c r="G883" s="47"/>
      <c r="H883" s="47"/>
      <c r="I883" s="47"/>
      <c r="J883" s="47"/>
      <c r="K883" s="48"/>
      <c r="L883" s="48"/>
      <c r="M883" s="47"/>
      <c r="N883" s="48"/>
      <c r="O883" s="48"/>
      <c r="P883" s="47"/>
      <c r="Q883" s="47"/>
    </row>
    <row r="884" spans="1:17" ht="15.75" customHeight="1">
      <c r="A884" s="47"/>
      <c r="B884" s="47"/>
      <c r="C884" s="472"/>
      <c r="D884" s="47"/>
      <c r="E884" s="47"/>
      <c r="F884" s="47"/>
      <c r="G884" s="47"/>
      <c r="H884" s="47"/>
      <c r="I884" s="47"/>
      <c r="J884" s="47"/>
      <c r="K884" s="48"/>
      <c r="L884" s="48"/>
      <c r="M884" s="47"/>
      <c r="N884" s="48"/>
      <c r="O884" s="48"/>
      <c r="P884" s="47"/>
      <c r="Q884" s="47"/>
    </row>
    <row r="885" spans="1:17" ht="15.75" customHeight="1">
      <c r="A885" s="47"/>
      <c r="B885" s="47"/>
      <c r="C885" s="472"/>
      <c r="D885" s="47"/>
      <c r="E885" s="47"/>
      <c r="F885" s="47"/>
      <c r="G885" s="47"/>
      <c r="H885" s="47"/>
      <c r="I885" s="47"/>
      <c r="J885" s="47"/>
      <c r="K885" s="48"/>
      <c r="L885" s="48"/>
      <c r="M885" s="47"/>
      <c r="N885" s="48"/>
      <c r="O885" s="48"/>
      <c r="P885" s="47"/>
      <c r="Q885" s="47"/>
    </row>
    <row r="886" spans="1:17" ht="15.75" customHeight="1">
      <c r="A886" s="47"/>
      <c r="B886" s="47"/>
      <c r="C886" s="472"/>
      <c r="D886" s="47"/>
      <c r="E886" s="47"/>
      <c r="F886" s="47"/>
      <c r="G886" s="47"/>
      <c r="H886" s="47"/>
      <c r="I886" s="47"/>
      <c r="J886" s="47"/>
      <c r="K886" s="48"/>
      <c r="L886" s="48"/>
      <c r="M886" s="47"/>
      <c r="N886" s="48"/>
      <c r="O886" s="48"/>
      <c r="P886" s="47"/>
      <c r="Q886" s="47"/>
    </row>
    <row r="887" spans="1:17" ht="15.75" customHeight="1">
      <c r="A887" s="47"/>
      <c r="B887" s="47"/>
      <c r="C887" s="472"/>
      <c r="D887" s="47"/>
      <c r="E887" s="47"/>
      <c r="F887" s="47"/>
      <c r="G887" s="47"/>
      <c r="H887" s="47"/>
      <c r="I887" s="47"/>
      <c r="J887" s="47"/>
      <c r="K887" s="48"/>
      <c r="L887" s="48"/>
      <c r="M887" s="47"/>
      <c r="N887" s="48"/>
      <c r="O887" s="48"/>
      <c r="P887" s="47"/>
      <c r="Q887" s="47"/>
    </row>
    <row r="888" spans="1:17" ht="15.75" customHeight="1">
      <c r="A888" s="47"/>
      <c r="B888" s="47"/>
      <c r="C888" s="472"/>
      <c r="D888" s="47"/>
      <c r="E888" s="47"/>
      <c r="F888" s="47"/>
      <c r="G888" s="47"/>
      <c r="H888" s="47"/>
      <c r="I888" s="47"/>
      <c r="J888" s="47"/>
      <c r="K888" s="48"/>
      <c r="L888" s="48"/>
      <c r="M888" s="47"/>
      <c r="N888" s="48"/>
      <c r="O888" s="48"/>
      <c r="P888" s="47"/>
      <c r="Q888" s="47"/>
    </row>
    <row r="889" spans="1:17" ht="15.75" customHeight="1">
      <c r="A889" s="47"/>
      <c r="B889" s="47"/>
      <c r="C889" s="472"/>
      <c r="D889" s="47"/>
      <c r="E889" s="47"/>
      <c r="F889" s="47"/>
      <c r="G889" s="47"/>
      <c r="H889" s="47"/>
      <c r="I889" s="47"/>
      <c r="J889" s="47"/>
      <c r="K889" s="48"/>
      <c r="L889" s="48"/>
      <c r="M889" s="47"/>
      <c r="N889" s="48"/>
      <c r="O889" s="48"/>
      <c r="P889" s="47"/>
      <c r="Q889" s="47"/>
    </row>
    <row r="890" spans="1:17" ht="15.75" customHeight="1">
      <c r="A890" s="47"/>
      <c r="B890" s="47"/>
      <c r="C890" s="472"/>
      <c r="D890" s="47"/>
      <c r="E890" s="47"/>
      <c r="F890" s="47"/>
      <c r="G890" s="47"/>
      <c r="H890" s="47"/>
      <c r="I890" s="47"/>
      <c r="J890" s="47"/>
      <c r="K890" s="48"/>
      <c r="L890" s="48"/>
      <c r="M890" s="47"/>
      <c r="N890" s="48"/>
      <c r="O890" s="48"/>
      <c r="P890" s="47"/>
      <c r="Q890" s="47"/>
    </row>
    <row r="891" spans="1:17" ht="15.75" customHeight="1">
      <c r="A891" s="47"/>
      <c r="B891" s="47"/>
      <c r="C891" s="472"/>
      <c r="D891" s="47"/>
      <c r="E891" s="47"/>
      <c r="F891" s="47"/>
      <c r="G891" s="47"/>
      <c r="H891" s="47"/>
      <c r="I891" s="47"/>
      <c r="J891" s="47"/>
      <c r="K891" s="48"/>
      <c r="L891" s="48"/>
      <c r="M891" s="47"/>
      <c r="N891" s="48"/>
      <c r="O891" s="48"/>
      <c r="P891" s="47"/>
      <c r="Q891" s="47"/>
    </row>
    <row r="892" spans="1:17" ht="15.75" customHeight="1">
      <c r="A892" s="47"/>
      <c r="B892" s="47"/>
      <c r="C892" s="472"/>
      <c r="D892" s="47"/>
      <c r="E892" s="47"/>
      <c r="F892" s="47"/>
      <c r="G892" s="47"/>
      <c r="H892" s="47"/>
      <c r="I892" s="47"/>
      <c r="J892" s="47"/>
      <c r="K892" s="48"/>
      <c r="L892" s="48"/>
      <c r="M892" s="47"/>
      <c r="N892" s="48"/>
      <c r="O892" s="48"/>
      <c r="P892" s="47"/>
      <c r="Q892" s="47"/>
    </row>
    <row r="893" spans="1:17" ht="15.75" customHeight="1">
      <c r="A893" s="47"/>
      <c r="B893" s="47"/>
      <c r="C893" s="472"/>
      <c r="D893" s="47"/>
      <c r="E893" s="47"/>
      <c r="F893" s="47"/>
      <c r="G893" s="47"/>
      <c r="H893" s="47"/>
      <c r="I893" s="47"/>
      <c r="J893" s="47"/>
      <c r="K893" s="48"/>
      <c r="L893" s="48"/>
      <c r="M893" s="47"/>
      <c r="N893" s="48"/>
      <c r="O893" s="48"/>
      <c r="P893" s="47"/>
      <c r="Q893" s="47"/>
    </row>
    <row r="894" spans="1:17" ht="15.75" customHeight="1">
      <c r="A894" s="47"/>
      <c r="B894" s="47"/>
      <c r="C894" s="472"/>
      <c r="D894" s="47"/>
      <c r="E894" s="47"/>
      <c r="F894" s="47"/>
      <c r="G894" s="47"/>
      <c r="H894" s="47"/>
      <c r="I894" s="47"/>
      <c r="J894" s="47"/>
      <c r="K894" s="48"/>
      <c r="L894" s="48"/>
      <c r="M894" s="47"/>
      <c r="N894" s="48"/>
      <c r="O894" s="48"/>
      <c r="P894" s="47"/>
      <c r="Q894" s="47"/>
    </row>
    <row r="895" spans="1:17" ht="15.75" customHeight="1">
      <c r="A895" s="47"/>
      <c r="B895" s="47"/>
      <c r="C895" s="472"/>
      <c r="D895" s="47"/>
      <c r="E895" s="47"/>
      <c r="F895" s="47"/>
      <c r="G895" s="47"/>
      <c r="H895" s="47"/>
      <c r="I895" s="47"/>
      <c r="J895" s="47"/>
      <c r="K895" s="48"/>
      <c r="L895" s="48"/>
      <c r="M895" s="47"/>
      <c r="N895" s="48"/>
      <c r="O895" s="48"/>
      <c r="P895" s="47"/>
      <c r="Q895" s="47"/>
    </row>
    <row r="896" spans="1:17" ht="15.75" customHeight="1">
      <c r="A896" s="47"/>
      <c r="B896" s="47"/>
      <c r="C896" s="472"/>
      <c r="D896" s="47"/>
      <c r="E896" s="47"/>
      <c r="F896" s="47"/>
      <c r="G896" s="47"/>
      <c r="H896" s="47"/>
      <c r="I896" s="47"/>
      <c r="J896" s="47"/>
      <c r="K896" s="48"/>
      <c r="L896" s="48"/>
      <c r="M896" s="47"/>
      <c r="N896" s="48"/>
      <c r="O896" s="48"/>
      <c r="P896" s="47"/>
      <c r="Q896" s="47"/>
    </row>
    <row r="897" spans="1:17" ht="15.75" customHeight="1">
      <c r="A897" s="47"/>
      <c r="B897" s="47"/>
      <c r="C897" s="472"/>
      <c r="D897" s="47"/>
      <c r="E897" s="47"/>
      <c r="F897" s="47"/>
      <c r="G897" s="47"/>
      <c r="H897" s="47"/>
      <c r="I897" s="47"/>
      <c r="J897" s="47"/>
      <c r="K897" s="48"/>
      <c r="L897" s="48"/>
      <c r="M897" s="47"/>
      <c r="N897" s="48"/>
      <c r="O897" s="48"/>
      <c r="P897" s="47"/>
      <c r="Q897" s="47"/>
    </row>
    <row r="898" spans="1:17" ht="15.75" customHeight="1">
      <c r="A898" s="47"/>
      <c r="B898" s="47"/>
      <c r="C898" s="472"/>
      <c r="D898" s="47"/>
      <c r="E898" s="47"/>
      <c r="F898" s="47"/>
      <c r="G898" s="47"/>
      <c r="H898" s="47"/>
      <c r="I898" s="47"/>
      <c r="J898" s="47"/>
      <c r="K898" s="48"/>
      <c r="L898" s="48"/>
      <c r="M898" s="47"/>
      <c r="N898" s="48"/>
      <c r="O898" s="48"/>
      <c r="P898" s="47"/>
      <c r="Q898" s="47"/>
    </row>
    <row r="899" spans="1:17" ht="15.75" customHeight="1">
      <c r="A899" s="47"/>
      <c r="B899" s="47"/>
      <c r="C899" s="472"/>
      <c r="D899" s="47"/>
      <c r="E899" s="47"/>
      <c r="F899" s="47"/>
      <c r="G899" s="47"/>
      <c r="H899" s="47"/>
      <c r="I899" s="47"/>
      <c r="J899" s="47"/>
      <c r="K899" s="48"/>
      <c r="L899" s="48"/>
      <c r="M899" s="47"/>
      <c r="N899" s="48"/>
      <c r="O899" s="48"/>
      <c r="P899" s="47"/>
      <c r="Q899" s="47"/>
    </row>
    <row r="900" spans="1:17" ht="15.75" customHeight="1">
      <c r="A900" s="47"/>
      <c r="B900" s="47"/>
      <c r="C900" s="472"/>
      <c r="D900" s="47"/>
      <c r="E900" s="47"/>
      <c r="F900" s="47"/>
      <c r="G900" s="47"/>
      <c r="H900" s="47"/>
      <c r="I900" s="47"/>
      <c r="J900" s="47"/>
      <c r="K900" s="48"/>
      <c r="L900" s="48"/>
      <c r="M900" s="47"/>
      <c r="N900" s="48"/>
      <c r="O900" s="48"/>
      <c r="P900" s="47"/>
      <c r="Q900" s="47"/>
    </row>
    <row r="901" spans="1:17" ht="15.75" customHeight="1">
      <c r="A901" s="47"/>
      <c r="B901" s="47"/>
      <c r="C901" s="472"/>
      <c r="D901" s="47"/>
      <c r="E901" s="47"/>
      <c r="F901" s="47"/>
      <c r="G901" s="47"/>
      <c r="H901" s="47"/>
      <c r="I901" s="47"/>
      <c r="J901" s="47"/>
      <c r="K901" s="48"/>
      <c r="L901" s="48"/>
      <c r="M901" s="47"/>
      <c r="N901" s="48"/>
      <c r="O901" s="48"/>
      <c r="P901" s="47"/>
      <c r="Q901" s="47"/>
    </row>
    <row r="902" spans="1:17" ht="15.75" customHeight="1">
      <c r="A902" s="47"/>
      <c r="B902" s="47"/>
      <c r="C902" s="472"/>
      <c r="D902" s="47"/>
      <c r="E902" s="47"/>
      <c r="F902" s="47"/>
      <c r="G902" s="47"/>
      <c r="H902" s="47"/>
      <c r="I902" s="47"/>
      <c r="J902" s="47"/>
      <c r="K902" s="48"/>
      <c r="L902" s="48"/>
      <c r="M902" s="47"/>
      <c r="N902" s="48"/>
      <c r="O902" s="48"/>
      <c r="P902" s="47"/>
      <c r="Q902" s="47"/>
    </row>
    <row r="903" spans="1:17" ht="15.75" customHeight="1">
      <c r="A903" s="47"/>
      <c r="B903" s="47"/>
      <c r="C903" s="472"/>
      <c r="D903" s="47"/>
      <c r="E903" s="47"/>
      <c r="F903" s="47"/>
      <c r="G903" s="47"/>
      <c r="H903" s="47"/>
      <c r="I903" s="47"/>
      <c r="J903" s="47"/>
      <c r="K903" s="48"/>
      <c r="L903" s="48"/>
      <c r="M903" s="47"/>
      <c r="N903" s="48"/>
      <c r="O903" s="48"/>
      <c r="P903" s="47"/>
      <c r="Q903" s="47"/>
    </row>
    <row r="904" spans="1:17" ht="15.75" customHeight="1">
      <c r="A904" s="47"/>
      <c r="B904" s="47"/>
      <c r="C904" s="472"/>
      <c r="D904" s="47"/>
      <c r="E904" s="47"/>
      <c r="F904" s="47"/>
      <c r="G904" s="47"/>
      <c r="H904" s="47"/>
      <c r="I904" s="47"/>
      <c r="J904" s="47"/>
      <c r="K904" s="48"/>
      <c r="L904" s="48"/>
      <c r="M904" s="47"/>
      <c r="N904" s="48"/>
      <c r="O904" s="48"/>
      <c r="P904" s="47"/>
      <c r="Q904" s="47"/>
    </row>
    <row r="905" spans="1:17" ht="15.75" customHeight="1">
      <c r="A905" s="47"/>
      <c r="B905" s="47"/>
      <c r="C905" s="472"/>
      <c r="D905" s="47"/>
      <c r="E905" s="47"/>
      <c r="F905" s="47"/>
      <c r="G905" s="47"/>
      <c r="H905" s="47"/>
      <c r="I905" s="47"/>
      <c r="J905" s="47"/>
      <c r="K905" s="48"/>
      <c r="L905" s="48"/>
      <c r="M905" s="47"/>
      <c r="N905" s="48"/>
      <c r="O905" s="48"/>
      <c r="P905" s="47"/>
      <c r="Q905" s="47"/>
    </row>
    <row r="906" spans="1:17" ht="15.75" customHeight="1">
      <c r="A906" s="47"/>
      <c r="B906" s="47"/>
      <c r="C906" s="472"/>
      <c r="D906" s="47"/>
      <c r="E906" s="47"/>
      <c r="F906" s="47"/>
      <c r="G906" s="47"/>
      <c r="H906" s="47"/>
      <c r="I906" s="47"/>
      <c r="J906" s="47"/>
      <c r="K906" s="48"/>
      <c r="L906" s="48"/>
      <c r="M906" s="47"/>
      <c r="N906" s="48"/>
      <c r="O906" s="48"/>
      <c r="P906" s="47"/>
      <c r="Q906" s="47"/>
    </row>
    <row r="907" spans="1:17" ht="15.75" customHeight="1">
      <c r="A907" s="47"/>
      <c r="B907" s="47"/>
      <c r="C907" s="472"/>
      <c r="D907" s="47"/>
      <c r="E907" s="47"/>
      <c r="F907" s="47"/>
      <c r="G907" s="47"/>
      <c r="H907" s="47"/>
      <c r="I907" s="47"/>
      <c r="J907" s="47"/>
      <c r="K907" s="48"/>
      <c r="L907" s="48"/>
      <c r="M907" s="47"/>
      <c r="N907" s="48"/>
      <c r="O907" s="48"/>
      <c r="P907" s="47"/>
      <c r="Q907" s="47"/>
    </row>
    <row r="908" spans="1:17" ht="15.75" customHeight="1">
      <c r="A908" s="47"/>
      <c r="B908" s="47"/>
      <c r="C908" s="472"/>
      <c r="D908" s="47"/>
      <c r="E908" s="47"/>
      <c r="F908" s="47"/>
      <c r="G908" s="47"/>
      <c r="H908" s="47"/>
      <c r="I908" s="47"/>
      <c r="J908" s="47"/>
      <c r="K908" s="48"/>
      <c r="L908" s="48"/>
      <c r="M908" s="47"/>
      <c r="N908" s="48"/>
      <c r="O908" s="48"/>
      <c r="P908" s="47"/>
      <c r="Q908" s="47"/>
    </row>
    <row r="909" spans="1:17" ht="15.75" customHeight="1">
      <c r="A909" s="47"/>
      <c r="B909" s="47"/>
      <c r="C909" s="472"/>
      <c r="D909" s="47"/>
      <c r="E909" s="47"/>
      <c r="F909" s="47"/>
      <c r="G909" s="47"/>
      <c r="H909" s="47"/>
      <c r="I909" s="47"/>
      <c r="J909" s="47"/>
      <c r="K909" s="48"/>
      <c r="L909" s="48"/>
      <c r="M909" s="47"/>
      <c r="N909" s="48"/>
      <c r="O909" s="48"/>
      <c r="P909" s="47"/>
      <c r="Q909" s="47"/>
    </row>
    <row r="910" spans="1:17" ht="15.75" customHeight="1">
      <c r="A910" s="47"/>
      <c r="B910" s="47"/>
      <c r="C910" s="472"/>
      <c r="D910" s="47"/>
      <c r="E910" s="47"/>
      <c r="F910" s="47"/>
      <c r="G910" s="47"/>
      <c r="H910" s="47"/>
      <c r="I910" s="47"/>
      <c r="J910" s="47"/>
      <c r="K910" s="48"/>
      <c r="L910" s="48"/>
      <c r="M910" s="47"/>
      <c r="N910" s="48"/>
      <c r="O910" s="48"/>
      <c r="P910" s="47"/>
      <c r="Q910" s="47"/>
    </row>
    <row r="911" spans="1:17" ht="15.75" customHeight="1">
      <c r="A911" s="47"/>
      <c r="B911" s="47"/>
      <c r="C911" s="472"/>
      <c r="D911" s="47"/>
      <c r="E911" s="47"/>
      <c r="F911" s="47"/>
      <c r="G911" s="47"/>
      <c r="H911" s="47"/>
      <c r="I911" s="47"/>
      <c r="J911" s="47"/>
      <c r="K911" s="48"/>
      <c r="L911" s="48"/>
      <c r="M911" s="47"/>
      <c r="N911" s="48"/>
      <c r="O911" s="48"/>
      <c r="P911" s="47"/>
      <c r="Q911" s="47"/>
    </row>
    <row r="912" spans="1:17" ht="15.75" customHeight="1">
      <c r="A912" s="47"/>
      <c r="B912" s="47"/>
      <c r="C912" s="472"/>
      <c r="D912" s="47"/>
      <c r="E912" s="47"/>
      <c r="F912" s="47"/>
      <c r="G912" s="47"/>
      <c r="H912" s="47"/>
      <c r="I912" s="47"/>
      <c r="J912" s="47"/>
      <c r="K912" s="48"/>
      <c r="L912" s="48"/>
      <c r="M912" s="47"/>
      <c r="N912" s="48"/>
      <c r="O912" s="48"/>
      <c r="P912" s="47"/>
      <c r="Q912" s="47"/>
    </row>
    <row r="913" spans="1:17" ht="15.75" customHeight="1">
      <c r="A913" s="47"/>
      <c r="B913" s="47"/>
      <c r="C913" s="472"/>
      <c r="D913" s="47"/>
      <c r="E913" s="47"/>
      <c r="F913" s="47"/>
      <c r="G913" s="47"/>
      <c r="H913" s="47"/>
      <c r="I913" s="47"/>
      <c r="J913" s="47"/>
      <c r="K913" s="48"/>
      <c r="L913" s="48"/>
      <c r="M913" s="47"/>
      <c r="N913" s="48"/>
      <c r="O913" s="48"/>
      <c r="P913" s="47"/>
      <c r="Q913" s="47"/>
    </row>
    <row r="914" spans="1:17" ht="15.75" customHeight="1">
      <c r="A914" s="47"/>
      <c r="B914" s="47"/>
      <c r="C914" s="472"/>
      <c r="D914" s="47"/>
      <c r="E914" s="47"/>
      <c r="F914" s="47"/>
      <c r="G914" s="47"/>
      <c r="H914" s="47"/>
      <c r="I914" s="47"/>
      <c r="J914" s="47"/>
      <c r="K914" s="48"/>
      <c r="L914" s="48"/>
      <c r="M914" s="47"/>
      <c r="N914" s="48"/>
      <c r="O914" s="48"/>
      <c r="P914" s="47"/>
      <c r="Q914" s="47"/>
    </row>
    <row r="915" spans="1:17" ht="15.75" customHeight="1">
      <c r="A915" s="47"/>
      <c r="B915" s="47"/>
      <c r="C915" s="472"/>
      <c r="D915" s="47"/>
      <c r="E915" s="47"/>
      <c r="F915" s="47"/>
      <c r="G915" s="47"/>
      <c r="H915" s="47"/>
      <c r="I915" s="47"/>
      <c r="J915" s="47"/>
      <c r="K915" s="48"/>
      <c r="L915" s="48"/>
      <c r="M915" s="47"/>
      <c r="N915" s="48"/>
      <c r="O915" s="48"/>
      <c r="P915" s="47"/>
      <c r="Q915" s="47"/>
    </row>
    <row r="916" spans="1:17" ht="15.75" customHeight="1">
      <c r="A916" s="47"/>
      <c r="B916" s="47"/>
      <c r="C916" s="472"/>
      <c r="D916" s="47"/>
      <c r="E916" s="47"/>
      <c r="F916" s="47"/>
      <c r="G916" s="47"/>
      <c r="H916" s="47"/>
      <c r="I916" s="47"/>
      <c r="J916" s="47"/>
      <c r="K916" s="48"/>
      <c r="L916" s="48"/>
      <c r="M916" s="47"/>
      <c r="N916" s="48"/>
      <c r="O916" s="48"/>
      <c r="P916" s="47"/>
      <c r="Q916" s="47"/>
    </row>
    <row r="917" spans="1:17" ht="15.75" customHeight="1">
      <c r="A917" s="47"/>
      <c r="B917" s="47"/>
      <c r="C917" s="472"/>
      <c r="D917" s="47"/>
      <c r="E917" s="47"/>
      <c r="F917" s="47"/>
      <c r="G917" s="47"/>
      <c r="H917" s="47"/>
      <c r="I917" s="47"/>
      <c r="J917" s="47"/>
      <c r="K917" s="48"/>
      <c r="L917" s="48"/>
      <c r="M917" s="47"/>
      <c r="N917" s="48"/>
      <c r="O917" s="48"/>
      <c r="P917" s="47"/>
      <c r="Q917" s="47"/>
    </row>
    <row r="918" spans="1:17" ht="15.75" customHeight="1">
      <c r="A918" s="47"/>
      <c r="B918" s="47"/>
      <c r="C918" s="472"/>
      <c r="D918" s="47"/>
      <c r="E918" s="47"/>
      <c r="F918" s="47"/>
      <c r="G918" s="47"/>
      <c r="H918" s="47"/>
      <c r="I918" s="47"/>
      <c r="J918" s="47"/>
      <c r="K918" s="48"/>
      <c r="L918" s="48"/>
      <c r="M918" s="47"/>
      <c r="N918" s="48"/>
      <c r="O918" s="48"/>
      <c r="P918" s="47"/>
      <c r="Q918" s="47"/>
    </row>
    <row r="919" spans="1:17" ht="15.75" customHeight="1">
      <c r="A919" s="47"/>
      <c r="B919" s="47"/>
      <c r="C919" s="472"/>
      <c r="D919" s="47"/>
      <c r="E919" s="47"/>
      <c r="F919" s="47"/>
      <c r="G919" s="47"/>
      <c r="H919" s="47"/>
      <c r="I919" s="47"/>
      <c r="J919" s="47"/>
      <c r="K919" s="48"/>
      <c r="L919" s="48"/>
      <c r="M919" s="47"/>
      <c r="N919" s="48"/>
      <c r="O919" s="48"/>
      <c r="P919" s="47"/>
      <c r="Q919" s="47"/>
    </row>
    <row r="920" spans="1:17" ht="15.75" customHeight="1">
      <c r="A920" s="47"/>
      <c r="B920" s="47"/>
      <c r="C920" s="472"/>
      <c r="D920" s="47"/>
      <c r="E920" s="47"/>
      <c r="F920" s="47"/>
      <c r="G920" s="47"/>
      <c r="H920" s="47"/>
      <c r="I920" s="47"/>
      <c r="J920" s="47"/>
      <c r="K920" s="48"/>
      <c r="L920" s="48"/>
      <c r="M920" s="47"/>
      <c r="N920" s="48"/>
      <c r="O920" s="48"/>
      <c r="P920" s="47"/>
      <c r="Q920" s="47"/>
    </row>
    <row r="921" spans="1:17" ht="15.75" customHeight="1">
      <c r="A921" s="47"/>
      <c r="B921" s="47"/>
      <c r="C921" s="472"/>
      <c r="D921" s="47"/>
      <c r="E921" s="47"/>
      <c r="F921" s="47"/>
      <c r="G921" s="47"/>
      <c r="H921" s="47"/>
      <c r="I921" s="47"/>
      <c r="J921" s="47"/>
      <c r="K921" s="48"/>
      <c r="L921" s="48"/>
      <c r="M921" s="47"/>
      <c r="N921" s="48"/>
      <c r="O921" s="48"/>
      <c r="P921" s="47"/>
      <c r="Q921" s="47"/>
    </row>
    <row r="922" spans="1:17" ht="15.75" customHeight="1">
      <c r="A922" s="47"/>
      <c r="B922" s="47"/>
      <c r="C922" s="472"/>
      <c r="D922" s="47"/>
      <c r="E922" s="47"/>
      <c r="F922" s="47"/>
      <c r="G922" s="47"/>
      <c r="H922" s="47"/>
      <c r="I922" s="47"/>
      <c r="J922" s="47"/>
      <c r="K922" s="48"/>
      <c r="L922" s="48"/>
      <c r="M922" s="47"/>
      <c r="N922" s="48"/>
      <c r="O922" s="48"/>
      <c r="P922" s="47"/>
      <c r="Q922" s="47"/>
    </row>
    <row r="923" spans="1:17" ht="15.75" customHeight="1">
      <c r="A923" s="47"/>
      <c r="B923" s="47"/>
      <c r="C923" s="472"/>
      <c r="D923" s="47"/>
      <c r="E923" s="47"/>
      <c r="F923" s="47"/>
      <c r="G923" s="47"/>
      <c r="H923" s="47"/>
      <c r="I923" s="47"/>
      <c r="J923" s="47"/>
      <c r="K923" s="48"/>
      <c r="L923" s="48"/>
      <c r="M923" s="47"/>
      <c r="N923" s="48"/>
      <c r="O923" s="48"/>
      <c r="P923" s="47"/>
      <c r="Q923" s="47"/>
    </row>
    <row r="924" spans="1:17" ht="15.75" customHeight="1">
      <c r="A924" s="47"/>
      <c r="B924" s="47"/>
      <c r="C924" s="472"/>
      <c r="D924" s="47"/>
      <c r="E924" s="47"/>
      <c r="F924" s="47"/>
      <c r="G924" s="47"/>
      <c r="H924" s="47"/>
      <c r="I924" s="47"/>
      <c r="J924" s="47"/>
      <c r="K924" s="48"/>
      <c r="L924" s="48"/>
      <c r="M924" s="47"/>
      <c r="N924" s="48"/>
      <c r="O924" s="48"/>
      <c r="P924" s="47"/>
      <c r="Q924" s="47"/>
    </row>
    <row r="925" spans="1:17" ht="15.75" customHeight="1">
      <c r="A925" s="47"/>
      <c r="B925" s="47"/>
      <c r="C925" s="472"/>
      <c r="D925" s="47"/>
      <c r="E925" s="47"/>
      <c r="F925" s="47"/>
      <c r="G925" s="47"/>
      <c r="H925" s="47"/>
      <c r="I925" s="47"/>
      <c r="J925" s="47"/>
      <c r="K925" s="48"/>
      <c r="L925" s="48"/>
      <c r="M925" s="47"/>
      <c r="N925" s="48"/>
      <c r="O925" s="48"/>
      <c r="P925" s="47"/>
      <c r="Q925" s="47"/>
    </row>
    <row r="926" spans="1:17" ht="15.75" customHeight="1">
      <c r="A926" s="47"/>
      <c r="B926" s="47"/>
      <c r="C926" s="472"/>
      <c r="D926" s="47"/>
      <c r="E926" s="47"/>
      <c r="F926" s="47"/>
      <c r="G926" s="47"/>
      <c r="H926" s="47"/>
      <c r="I926" s="47"/>
      <c r="J926" s="47"/>
      <c r="K926" s="48"/>
      <c r="L926" s="48"/>
      <c r="M926" s="47"/>
      <c r="N926" s="48"/>
      <c r="O926" s="48"/>
      <c r="P926" s="47"/>
      <c r="Q926" s="47"/>
    </row>
    <row r="927" spans="1:17" ht="15.75" customHeight="1">
      <c r="A927" s="47"/>
      <c r="B927" s="47"/>
      <c r="C927" s="472"/>
      <c r="D927" s="47"/>
      <c r="E927" s="47"/>
      <c r="F927" s="47"/>
      <c r="G927" s="47"/>
      <c r="H927" s="47"/>
      <c r="I927" s="47"/>
      <c r="J927" s="47"/>
      <c r="K927" s="48"/>
      <c r="L927" s="48"/>
      <c r="M927" s="47"/>
      <c r="N927" s="48"/>
      <c r="O927" s="48"/>
      <c r="P927" s="47"/>
      <c r="Q927" s="47"/>
    </row>
    <row r="928" spans="1:17" ht="15.75" customHeight="1">
      <c r="A928" s="47"/>
      <c r="B928" s="47"/>
      <c r="C928" s="472"/>
      <c r="D928" s="47"/>
      <c r="E928" s="47"/>
      <c r="F928" s="47"/>
      <c r="G928" s="47"/>
      <c r="H928" s="47"/>
      <c r="I928" s="47"/>
      <c r="J928" s="47"/>
      <c r="K928" s="48"/>
      <c r="L928" s="48"/>
      <c r="M928" s="47"/>
      <c r="N928" s="48"/>
      <c r="O928" s="48"/>
      <c r="P928" s="47"/>
      <c r="Q928" s="47"/>
    </row>
    <row r="929" spans="1:17" ht="15.75" customHeight="1">
      <c r="A929" s="47"/>
      <c r="B929" s="47"/>
      <c r="C929" s="472"/>
      <c r="D929" s="47"/>
      <c r="E929" s="47"/>
      <c r="F929" s="47"/>
      <c r="G929" s="47"/>
      <c r="H929" s="47"/>
      <c r="I929" s="47"/>
      <c r="J929" s="47"/>
      <c r="K929" s="48"/>
      <c r="L929" s="48"/>
      <c r="M929" s="47"/>
      <c r="N929" s="48"/>
      <c r="O929" s="48"/>
      <c r="P929" s="47"/>
      <c r="Q929" s="47"/>
    </row>
    <row r="930" spans="1:17" ht="15.75" customHeight="1">
      <c r="A930" s="47"/>
      <c r="B930" s="47"/>
      <c r="C930" s="472"/>
      <c r="D930" s="47"/>
      <c r="E930" s="47"/>
      <c r="F930" s="47"/>
      <c r="G930" s="47"/>
      <c r="H930" s="47"/>
      <c r="I930" s="47"/>
      <c r="J930" s="47"/>
      <c r="K930" s="48"/>
      <c r="L930" s="48"/>
      <c r="M930" s="47"/>
      <c r="N930" s="48"/>
      <c r="O930" s="48"/>
      <c r="P930" s="47"/>
      <c r="Q930" s="47"/>
    </row>
    <row r="931" spans="1:17" ht="15.75" customHeight="1">
      <c r="A931" s="47"/>
      <c r="B931" s="47"/>
      <c r="C931" s="472"/>
      <c r="D931" s="47"/>
      <c r="E931" s="47"/>
      <c r="F931" s="47"/>
      <c r="G931" s="47"/>
      <c r="H931" s="47"/>
      <c r="I931" s="47"/>
      <c r="J931" s="47"/>
      <c r="K931" s="48"/>
      <c r="L931" s="48"/>
      <c r="M931" s="47"/>
      <c r="N931" s="48"/>
      <c r="O931" s="48"/>
      <c r="P931" s="47"/>
      <c r="Q931" s="47"/>
    </row>
    <row r="932" spans="1:17" ht="15.75" customHeight="1">
      <c r="A932" s="47"/>
      <c r="B932" s="47"/>
      <c r="C932" s="472"/>
      <c r="D932" s="47"/>
      <c r="E932" s="47"/>
      <c r="F932" s="47"/>
      <c r="G932" s="47"/>
      <c r="H932" s="47"/>
      <c r="I932" s="47"/>
      <c r="J932" s="47"/>
      <c r="K932" s="48"/>
      <c r="L932" s="48"/>
      <c r="M932" s="47"/>
      <c r="N932" s="48"/>
      <c r="O932" s="48"/>
      <c r="P932" s="47"/>
      <c r="Q932" s="47"/>
    </row>
    <row r="933" spans="1:17" ht="15.75" customHeight="1">
      <c r="A933" s="47"/>
      <c r="B933" s="47"/>
      <c r="C933" s="472"/>
      <c r="D933" s="47"/>
      <c r="E933" s="47"/>
      <c r="F933" s="47"/>
      <c r="G933" s="47"/>
      <c r="H933" s="47"/>
      <c r="I933" s="47"/>
      <c r="J933" s="47"/>
      <c r="K933" s="48"/>
      <c r="L933" s="48"/>
      <c r="M933" s="47"/>
      <c r="N933" s="48"/>
      <c r="O933" s="48"/>
      <c r="P933" s="47"/>
      <c r="Q933" s="47"/>
    </row>
    <row r="934" spans="1:17" ht="15.75" customHeight="1">
      <c r="A934" s="47"/>
      <c r="B934" s="47"/>
      <c r="C934" s="472"/>
      <c r="D934" s="47"/>
      <c r="E934" s="47"/>
      <c r="F934" s="47"/>
      <c r="G934" s="47"/>
      <c r="H934" s="47"/>
      <c r="I934" s="47"/>
      <c r="J934" s="47"/>
      <c r="K934" s="48"/>
      <c r="L934" s="48"/>
      <c r="M934" s="47"/>
      <c r="N934" s="48"/>
      <c r="O934" s="48"/>
      <c r="P934" s="47"/>
      <c r="Q934" s="47"/>
    </row>
    <row r="935" spans="1:17" ht="15.75" customHeight="1">
      <c r="A935" s="47"/>
      <c r="B935" s="47"/>
      <c r="C935" s="472"/>
      <c r="D935" s="47"/>
      <c r="E935" s="47"/>
      <c r="F935" s="47"/>
      <c r="G935" s="47"/>
      <c r="H935" s="47"/>
      <c r="I935" s="47"/>
      <c r="J935" s="47"/>
      <c r="K935" s="48"/>
      <c r="L935" s="48"/>
      <c r="M935" s="47"/>
      <c r="N935" s="48"/>
      <c r="O935" s="48"/>
      <c r="P935" s="47"/>
      <c r="Q935" s="47"/>
    </row>
    <row r="936" spans="1:17" ht="15.75" customHeight="1">
      <c r="A936" s="47"/>
      <c r="B936" s="47"/>
      <c r="C936" s="472"/>
      <c r="D936" s="47"/>
      <c r="E936" s="47"/>
      <c r="F936" s="47"/>
      <c r="G936" s="47"/>
      <c r="H936" s="47"/>
      <c r="I936" s="47"/>
      <c r="J936" s="47"/>
      <c r="K936" s="48"/>
      <c r="L936" s="48"/>
      <c r="M936" s="47"/>
      <c r="N936" s="48"/>
      <c r="O936" s="48"/>
      <c r="P936" s="47"/>
      <c r="Q936" s="47"/>
    </row>
    <row r="937" spans="1:17" ht="15.75" customHeight="1">
      <c r="A937" s="47"/>
      <c r="B937" s="47"/>
      <c r="C937" s="472"/>
      <c r="D937" s="47"/>
      <c r="E937" s="47"/>
      <c r="F937" s="47"/>
      <c r="G937" s="47"/>
      <c r="H937" s="47"/>
      <c r="I937" s="47"/>
      <c r="J937" s="47"/>
      <c r="K937" s="48"/>
      <c r="L937" s="48"/>
      <c r="M937" s="47"/>
      <c r="N937" s="48"/>
      <c r="O937" s="48"/>
      <c r="P937" s="47"/>
      <c r="Q937" s="47"/>
    </row>
    <row r="938" spans="1:17" ht="15.75" customHeight="1">
      <c r="A938" s="47"/>
      <c r="B938" s="47"/>
      <c r="C938" s="472"/>
      <c r="D938" s="47"/>
      <c r="E938" s="47"/>
      <c r="F938" s="47"/>
      <c r="G938" s="47"/>
      <c r="H938" s="47"/>
      <c r="I938" s="47"/>
      <c r="J938" s="47"/>
      <c r="K938" s="48"/>
      <c r="L938" s="48"/>
      <c r="M938" s="47"/>
      <c r="N938" s="48"/>
      <c r="O938" s="48"/>
      <c r="P938" s="47"/>
      <c r="Q938" s="47"/>
    </row>
    <row r="939" spans="1:17" ht="15.75" customHeight="1">
      <c r="A939" s="47"/>
      <c r="B939" s="47"/>
      <c r="C939" s="472"/>
      <c r="D939" s="47"/>
      <c r="E939" s="47"/>
      <c r="F939" s="47"/>
      <c r="G939" s="47"/>
      <c r="H939" s="47"/>
      <c r="I939" s="47"/>
      <c r="J939" s="47"/>
      <c r="K939" s="48"/>
      <c r="L939" s="48"/>
      <c r="M939" s="47"/>
      <c r="N939" s="48"/>
      <c r="O939" s="48"/>
      <c r="P939" s="47"/>
      <c r="Q939" s="47"/>
    </row>
    <row r="940" spans="1:17" ht="15.75" customHeight="1">
      <c r="A940" s="47"/>
      <c r="B940" s="47"/>
      <c r="C940" s="472"/>
      <c r="D940" s="47"/>
      <c r="E940" s="47"/>
      <c r="F940" s="47"/>
      <c r="G940" s="47"/>
      <c r="H940" s="47"/>
      <c r="I940" s="47"/>
      <c r="J940" s="47"/>
      <c r="K940" s="48"/>
      <c r="L940" s="48"/>
      <c r="M940" s="47"/>
      <c r="N940" s="48"/>
      <c r="O940" s="48"/>
      <c r="P940" s="47"/>
      <c r="Q940" s="47"/>
    </row>
    <row r="941" spans="1:17" ht="15.75" customHeight="1">
      <c r="A941" s="47"/>
      <c r="B941" s="47"/>
      <c r="C941" s="472"/>
      <c r="D941" s="47"/>
      <c r="E941" s="47"/>
      <c r="F941" s="47"/>
      <c r="G941" s="47"/>
      <c r="H941" s="47"/>
      <c r="I941" s="47"/>
      <c r="J941" s="47"/>
      <c r="K941" s="48"/>
      <c r="L941" s="48"/>
      <c r="M941" s="47"/>
      <c r="N941" s="48"/>
      <c r="O941" s="48"/>
      <c r="P941" s="47"/>
      <c r="Q941" s="47"/>
    </row>
    <row r="942" spans="1:17" ht="15.75" customHeight="1">
      <c r="A942" s="47"/>
      <c r="B942" s="47"/>
      <c r="C942" s="472"/>
      <c r="D942" s="47"/>
      <c r="E942" s="47"/>
      <c r="F942" s="47"/>
      <c r="G942" s="47"/>
      <c r="H942" s="47"/>
      <c r="I942" s="47"/>
      <c r="J942" s="47"/>
      <c r="K942" s="48"/>
      <c r="L942" s="48"/>
      <c r="M942" s="47"/>
      <c r="N942" s="48"/>
      <c r="O942" s="48"/>
      <c r="P942" s="47"/>
      <c r="Q942" s="47"/>
    </row>
    <row r="943" spans="1:17" ht="15.75" customHeight="1">
      <c r="A943" s="47"/>
      <c r="B943" s="47"/>
      <c r="C943" s="472"/>
      <c r="D943" s="47"/>
      <c r="E943" s="47"/>
      <c r="F943" s="47"/>
      <c r="G943" s="47"/>
      <c r="H943" s="47"/>
      <c r="I943" s="47"/>
      <c r="J943" s="47"/>
      <c r="K943" s="48"/>
      <c r="L943" s="48"/>
      <c r="M943" s="47"/>
      <c r="N943" s="48"/>
      <c r="O943" s="48"/>
      <c r="P943" s="47"/>
      <c r="Q943" s="47"/>
    </row>
    <row r="944" spans="1:17" ht="15.75" customHeight="1">
      <c r="A944" s="47"/>
      <c r="B944" s="47"/>
      <c r="C944" s="472"/>
      <c r="D944" s="47"/>
      <c r="E944" s="47"/>
      <c r="F944" s="47"/>
      <c r="G944" s="47"/>
      <c r="H944" s="47"/>
      <c r="I944" s="47"/>
      <c r="J944" s="47"/>
      <c r="K944" s="48"/>
      <c r="L944" s="48"/>
      <c r="M944" s="47"/>
      <c r="N944" s="48"/>
      <c r="O944" s="48"/>
      <c r="P944" s="47"/>
      <c r="Q944" s="47"/>
    </row>
    <row r="945" spans="1:17" ht="15.75" customHeight="1">
      <c r="A945" s="47"/>
      <c r="B945" s="47"/>
      <c r="C945" s="472"/>
      <c r="D945" s="47"/>
      <c r="E945" s="47"/>
      <c r="F945" s="47"/>
      <c r="G945" s="47"/>
      <c r="H945" s="47"/>
      <c r="I945" s="47"/>
      <c r="J945" s="47"/>
      <c r="K945" s="48"/>
      <c r="L945" s="48"/>
      <c r="M945" s="47"/>
      <c r="N945" s="48"/>
      <c r="O945" s="48"/>
      <c r="P945" s="47"/>
      <c r="Q945" s="47"/>
    </row>
    <row r="946" spans="1:17" ht="15.75" customHeight="1">
      <c r="A946" s="47"/>
      <c r="B946" s="47"/>
      <c r="C946" s="472"/>
      <c r="D946" s="47"/>
      <c r="E946" s="47"/>
      <c r="F946" s="47"/>
      <c r="G946" s="47"/>
      <c r="H946" s="47"/>
      <c r="I946" s="47"/>
      <c r="J946" s="47"/>
      <c r="K946" s="48"/>
      <c r="L946" s="48"/>
      <c r="M946" s="47"/>
      <c r="N946" s="48"/>
      <c r="O946" s="48"/>
      <c r="P946" s="47"/>
      <c r="Q946" s="47"/>
    </row>
    <row r="947" spans="1:17" ht="15.75" customHeight="1">
      <c r="A947" s="47"/>
      <c r="B947" s="47"/>
      <c r="C947" s="472"/>
      <c r="D947" s="47"/>
      <c r="E947" s="47"/>
      <c r="F947" s="47"/>
      <c r="G947" s="47"/>
      <c r="H947" s="47"/>
      <c r="I947" s="47"/>
      <c r="J947" s="47"/>
      <c r="K947" s="48"/>
      <c r="L947" s="48"/>
      <c r="M947" s="47"/>
      <c r="N947" s="48"/>
      <c r="O947" s="48"/>
      <c r="P947" s="47"/>
      <c r="Q947" s="47"/>
    </row>
    <row r="948" spans="1:17" ht="15.75" customHeight="1">
      <c r="A948" s="47"/>
      <c r="B948" s="47"/>
      <c r="C948" s="472"/>
      <c r="D948" s="47"/>
      <c r="E948" s="47"/>
      <c r="F948" s="47"/>
      <c r="G948" s="47"/>
      <c r="H948" s="47"/>
      <c r="I948" s="47"/>
      <c r="J948" s="47"/>
      <c r="K948" s="48"/>
      <c r="L948" s="48"/>
      <c r="M948" s="47"/>
      <c r="N948" s="48"/>
      <c r="O948" s="48"/>
      <c r="P948" s="47"/>
      <c r="Q948" s="47"/>
    </row>
    <row r="949" spans="1:17" ht="15.75" customHeight="1">
      <c r="A949" s="47"/>
      <c r="B949" s="47"/>
      <c r="C949" s="472"/>
      <c r="D949" s="47"/>
      <c r="E949" s="47"/>
      <c r="F949" s="47"/>
      <c r="G949" s="47"/>
      <c r="H949" s="47"/>
      <c r="I949" s="47"/>
      <c r="J949" s="47"/>
      <c r="K949" s="48"/>
      <c r="L949" s="48"/>
      <c r="M949" s="47"/>
      <c r="N949" s="48"/>
      <c r="O949" s="48"/>
      <c r="P949" s="47"/>
      <c r="Q949" s="47"/>
    </row>
    <row r="950" spans="1:17" ht="15.75" customHeight="1">
      <c r="A950" s="47"/>
      <c r="B950" s="47"/>
      <c r="C950" s="472"/>
      <c r="D950" s="47"/>
      <c r="E950" s="47"/>
      <c r="F950" s="47"/>
      <c r="G950" s="47"/>
      <c r="H950" s="47"/>
      <c r="I950" s="47"/>
      <c r="J950" s="47"/>
      <c r="K950" s="48"/>
      <c r="L950" s="48"/>
      <c r="M950" s="47"/>
      <c r="N950" s="48"/>
      <c r="O950" s="48"/>
      <c r="P950" s="47"/>
      <c r="Q950" s="47"/>
    </row>
    <row r="951" spans="1:17" ht="15.75" customHeight="1">
      <c r="A951" s="47"/>
      <c r="B951" s="47"/>
      <c r="C951" s="472"/>
      <c r="D951" s="47"/>
      <c r="E951" s="47"/>
      <c r="F951" s="47"/>
      <c r="G951" s="47"/>
      <c r="H951" s="47"/>
      <c r="I951" s="47"/>
      <c r="J951" s="47"/>
      <c r="K951" s="48"/>
      <c r="L951" s="48"/>
      <c r="M951" s="47"/>
      <c r="N951" s="48"/>
      <c r="O951" s="48"/>
      <c r="P951" s="47"/>
      <c r="Q951" s="47"/>
    </row>
    <row r="952" spans="1:17" ht="15.75" customHeight="1">
      <c r="A952" s="47"/>
      <c r="B952" s="47"/>
      <c r="C952" s="472"/>
      <c r="D952" s="47"/>
      <c r="E952" s="47"/>
      <c r="F952" s="47"/>
      <c r="G952" s="47"/>
      <c r="H952" s="47"/>
      <c r="I952" s="47"/>
      <c r="J952" s="47"/>
      <c r="K952" s="48"/>
      <c r="L952" s="48"/>
      <c r="M952" s="47"/>
      <c r="N952" s="48"/>
      <c r="O952" s="48"/>
      <c r="P952" s="47"/>
      <c r="Q952" s="47"/>
    </row>
    <row r="953" spans="1:17" ht="15.75" customHeight="1">
      <c r="A953" s="47"/>
      <c r="B953" s="47"/>
      <c r="C953" s="472"/>
      <c r="D953" s="47"/>
      <c r="E953" s="47"/>
      <c r="F953" s="47"/>
      <c r="G953" s="47"/>
      <c r="H953" s="47"/>
      <c r="I953" s="47"/>
      <c r="J953" s="47"/>
      <c r="K953" s="48"/>
      <c r="L953" s="48"/>
      <c r="M953" s="47"/>
      <c r="N953" s="48"/>
      <c r="O953" s="48"/>
      <c r="P953" s="47"/>
      <c r="Q953" s="47"/>
    </row>
    <row r="954" spans="1:17" ht="15.75" customHeight="1">
      <c r="A954" s="47"/>
      <c r="B954" s="47"/>
      <c r="C954" s="472"/>
      <c r="D954" s="47"/>
      <c r="E954" s="47"/>
      <c r="F954" s="47"/>
      <c r="G954" s="47"/>
      <c r="H954" s="47"/>
      <c r="I954" s="47"/>
      <c r="J954" s="47"/>
      <c r="K954" s="48"/>
      <c r="L954" s="48"/>
      <c r="M954" s="47"/>
      <c r="N954" s="48"/>
      <c r="O954" s="48"/>
      <c r="P954" s="47"/>
      <c r="Q954" s="47"/>
    </row>
    <row r="955" spans="1:17" ht="15.75" customHeight="1">
      <c r="A955" s="47"/>
      <c r="B955" s="47"/>
      <c r="C955" s="472"/>
      <c r="D955" s="47"/>
      <c r="E955" s="47"/>
      <c r="F955" s="47"/>
      <c r="G955" s="47"/>
      <c r="H955" s="47"/>
      <c r="I955" s="47"/>
      <c r="J955" s="47"/>
      <c r="K955" s="48"/>
      <c r="L955" s="48"/>
      <c r="M955" s="47"/>
      <c r="N955" s="48"/>
      <c r="O955" s="48"/>
      <c r="P955" s="47"/>
      <c r="Q955" s="47"/>
    </row>
    <row r="956" spans="1:17" ht="15.75" customHeight="1">
      <c r="A956" s="47"/>
      <c r="B956" s="47"/>
      <c r="C956" s="472"/>
      <c r="D956" s="47"/>
      <c r="E956" s="47"/>
      <c r="F956" s="47"/>
      <c r="G956" s="47"/>
      <c r="H956" s="47"/>
      <c r="I956" s="47"/>
      <c r="J956" s="47"/>
      <c r="K956" s="48"/>
      <c r="L956" s="48"/>
      <c r="M956" s="47"/>
      <c r="N956" s="48"/>
      <c r="O956" s="48"/>
      <c r="P956" s="47"/>
      <c r="Q956" s="47"/>
    </row>
    <row r="957" spans="1:17" ht="15.75" customHeight="1">
      <c r="A957" s="47"/>
      <c r="B957" s="47"/>
      <c r="C957" s="472"/>
      <c r="D957" s="47"/>
      <c r="E957" s="47"/>
      <c r="F957" s="47"/>
      <c r="G957" s="47"/>
      <c r="H957" s="47"/>
      <c r="I957" s="47"/>
      <c r="J957" s="47"/>
      <c r="K957" s="48"/>
      <c r="L957" s="48"/>
      <c r="M957" s="47"/>
      <c r="N957" s="48"/>
      <c r="O957" s="48"/>
      <c r="P957" s="47"/>
      <c r="Q957" s="47"/>
    </row>
    <row r="958" spans="1:17" ht="15.75" customHeight="1">
      <c r="A958" s="47"/>
      <c r="B958" s="47"/>
      <c r="C958" s="472"/>
      <c r="D958" s="47"/>
      <c r="E958" s="47"/>
      <c r="F958" s="47"/>
      <c r="G958" s="47"/>
      <c r="H958" s="47"/>
      <c r="I958" s="47"/>
      <c r="J958" s="47"/>
      <c r="K958" s="48"/>
      <c r="L958" s="48"/>
      <c r="M958" s="47"/>
      <c r="N958" s="48"/>
      <c r="O958" s="48"/>
      <c r="P958" s="47"/>
      <c r="Q958" s="47"/>
    </row>
    <row r="959" spans="1:17" ht="15.75" customHeight="1">
      <c r="A959" s="47"/>
      <c r="B959" s="47"/>
      <c r="C959" s="472"/>
      <c r="D959" s="47"/>
      <c r="E959" s="47"/>
      <c r="F959" s="47"/>
      <c r="G959" s="47"/>
      <c r="H959" s="47"/>
      <c r="I959" s="47"/>
      <c r="J959" s="47"/>
      <c r="K959" s="48"/>
      <c r="L959" s="48"/>
      <c r="M959" s="47"/>
      <c r="N959" s="48"/>
      <c r="O959" s="48"/>
      <c r="P959" s="47"/>
      <c r="Q959" s="47"/>
    </row>
    <row r="960" spans="1:17" ht="15.75" customHeight="1">
      <c r="A960" s="47"/>
      <c r="B960" s="47"/>
      <c r="C960" s="472"/>
      <c r="D960" s="47"/>
      <c r="E960" s="47"/>
      <c r="F960" s="47"/>
      <c r="G960" s="47"/>
      <c r="H960" s="47"/>
      <c r="I960" s="47"/>
      <c r="J960" s="47"/>
      <c r="K960" s="48"/>
      <c r="L960" s="48"/>
      <c r="M960" s="47"/>
      <c r="N960" s="48"/>
      <c r="O960" s="48"/>
      <c r="P960" s="47"/>
      <c r="Q960" s="47"/>
    </row>
    <row r="961" spans="1:17" ht="15.75" customHeight="1">
      <c r="A961" s="47"/>
      <c r="B961" s="47"/>
      <c r="C961" s="472"/>
      <c r="D961" s="47"/>
      <c r="E961" s="47"/>
      <c r="F961" s="47"/>
      <c r="G961" s="47"/>
      <c r="H961" s="47"/>
      <c r="I961" s="47"/>
      <c r="J961" s="47"/>
      <c r="K961" s="48"/>
      <c r="L961" s="48"/>
      <c r="M961" s="47"/>
      <c r="N961" s="48"/>
      <c r="O961" s="48"/>
      <c r="P961" s="47"/>
      <c r="Q961" s="47"/>
    </row>
    <row r="962" spans="1:17" ht="15.75" customHeight="1">
      <c r="A962" s="47"/>
      <c r="B962" s="47"/>
      <c r="C962" s="472"/>
      <c r="D962" s="47"/>
      <c r="E962" s="47"/>
      <c r="F962" s="47"/>
      <c r="G962" s="47"/>
      <c r="H962" s="47"/>
      <c r="I962" s="47"/>
      <c r="J962" s="47"/>
      <c r="K962" s="48"/>
      <c r="L962" s="48"/>
      <c r="M962" s="47"/>
      <c r="N962" s="48"/>
      <c r="O962" s="48"/>
      <c r="P962" s="47"/>
      <c r="Q962" s="47"/>
    </row>
    <row r="963" spans="1:17" ht="15.75" customHeight="1">
      <c r="A963" s="47"/>
      <c r="B963" s="47"/>
      <c r="C963" s="472"/>
      <c r="D963" s="47"/>
      <c r="E963" s="47"/>
      <c r="F963" s="47"/>
      <c r="G963" s="47"/>
      <c r="H963" s="47"/>
      <c r="I963" s="47"/>
      <c r="J963" s="47"/>
      <c r="K963" s="48"/>
      <c r="L963" s="48"/>
      <c r="M963" s="47"/>
      <c r="N963" s="48"/>
      <c r="O963" s="48"/>
      <c r="P963" s="47"/>
      <c r="Q963" s="47"/>
    </row>
    <row r="964" spans="1:17" ht="15.75" customHeight="1">
      <c r="A964" s="47"/>
      <c r="B964" s="47"/>
      <c r="C964" s="472"/>
      <c r="D964" s="47"/>
      <c r="E964" s="47"/>
      <c r="F964" s="47"/>
      <c r="G964" s="47"/>
      <c r="H964" s="47"/>
      <c r="I964" s="47"/>
      <c r="J964" s="47"/>
      <c r="K964" s="48"/>
      <c r="L964" s="48"/>
      <c r="M964" s="47"/>
      <c r="N964" s="48"/>
      <c r="O964" s="48"/>
      <c r="P964" s="47"/>
      <c r="Q964" s="47"/>
    </row>
    <row r="965" spans="1:17" ht="15.75" customHeight="1">
      <c r="A965" s="47"/>
      <c r="B965" s="47"/>
      <c r="C965" s="472"/>
      <c r="D965" s="47"/>
      <c r="E965" s="47"/>
      <c r="F965" s="47"/>
      <c r="G965" s="47"/>
      <c r="H965" s="47"/>
      <c r="I965" s="47"/>
      <c r="J965" s="47"/>
      <c r="K965" s="48"/>
      <c r="L965" s="48"/>
      <c r="M965" s="47"/>
      <c r="N965" s="48"/>
      <c r="O965" s="48"/>
      <c r="P965" s="47"/>
      <c r="Q965" s="47"/>
    </row>
    <row r="966" spans="1:17" ht="15.75" customHeight="1">
      <c r="A966" s="47"/>
      <c r="B966" s="47"/>
      <c r="C966" s="472"/>
      <c r="D966" s="47"/>
      <c r="E966" s="47"/>
      <c r="F966" s="47"/>
      <c r="G966" s="47"/>
      <c r="H966" s="47"/>
      <c r="I966" s="47"/>
      <c r="J966" s="47"/>
      <c r="K966" s="48"/>
      <c r="L966" s="48"/>
      <c r="M966" s="47"/>
      <c r="N966" s="48"/>
      <c r="O966" s="48"/>
      <c r="P966" s="47"/>
      <c r="Q966" s="47"/>
    </row>
    <row r="967" spans="1:17" ht="15.75" customHeight="1">
      <c r="A967" s="47"/>
      <c r="B967" s="47"/>
      <c r="C967" s="472"/>
      <c r="D967" s="47"/>
      <c r="E967" s="47"/>
      <c r="F967" s="47"/>
      <c r="G967" s="47"/>
      <c r="H967" s="47"/>
      <c r="I967" s="47"/>
      <c r="J967" s="47"/>
      <c r="K967" s="48"/>
      <c r="L967" s="48"/>
      <c r="M967" s="47"/>
      <c r="N967" s="48"/>
      <c r="O967" s="48"/>
      <c r="P967" s="47"/>
      <c r="Q967" s="47"/>
    </row>
    <row r="968" spans="1:17" ht="15.75" customHeight="1">
      <c r="A968" s="47"/>
      <c r="B968" s="47"/>
      <c r="C968" s="472"/>
      <c r="D968" s="47"/>
      <c r="E968" s="47"/>
      <c r="F968" s="47"/>
      <c r="G968" s="47"/>
      <c r="H968" s="47"/>
      <c r="I968" s="47"/>
      <c r="J968" s="47"/>
      <c r="K968" s="48"/>
      <c r="L968" s="48"/>
      <c r="M968" s="47"/>
      <c r="N968" s="48"/>
      <c r="O968" s="48"/>
      <c r="P968" s="47"/>
      <c r="Q968" s="47"/>
    </row>
    <row r="969" spans="1:17" ht="15.75" customHeight="1">
      <c r="A969" s="47"/>
      <c r="B969" s="47"/>
      <c r="C969" s="472"/>
      <c r="D969" s="47"/>
      <c r="E969" s="47"/>
      <c r="F969" s="47"/>
      <c r="G969" s="47"/>
      <c r="H969" s="47"/>
      <c r="I969" s="47"/>
      <c r="J969" s="47"/>
      <c r="K969" s="48"/>
      <c r="L969" s="48"/>
      <c r="M969" s="47"/>
      <c r="N969" s="48"/>
      <c r="O969" s="48"/>
      <c r="P969" s="47"/>
      <c r="Q969" s="47"/>
    </row>
    <row r="970" spans="1:17" ht="15.75" customHeight="1">
      <c r="A970" s="47"/>
      <c r="B970" s="47"/>
      <c r="C970" s="472"/>
      <c r="D970" s="47"/>
      <c r="E970" s="47"/>
      <c r="F970" s="47"/>
      <c r="G970" s="47"/>
      <c r="H970" s="47"/>
      <c r="I970" s="47"/>
      <c r="J970" s="47"/>
      <c r="K970" s="48"/>
      <c r="L970" s="48"/>
      <c r="M970" s="47"/>
      <c r="N970" s="48"/>
      <c r="O970" s="48"/>
      <c r="P970" s="47"/>
      <c r="Q970" s="47"/>
    </row>
    <row r="971" spans="1:17" ht="15.75" customHeight="1">
      <c r="A971" s="47"/>
      <c r="B971" s="47"/>
      <c r="C971" s="472"/>
      <c r="D971" s="47"/>
      <c r="E971" s="47"/>
      <c r="F971" s="47"/>
      <c r="G971" s="47"/>
      <c r="H971" s="47"/>
      <c r="I971" s="47"/>
      <c r="J971" s="47"/>
      <c r="K971" s="48"/>
      <c r="L971" s="48"/>
      <c r="M971" s="47"/>
      <c r="N971" s="48"/>
      <c r="O971" s="48"/>
      <c r="P971" s="47"/>
      <c r="Q971" s="47"/>
    </row>
    <row r="972" spans="1:17" ht="15.75" customHeight="1">
      <c r="A972" s="47"/>
      <c r="B972" s="47"/>
      <c r="C972" s="472"/>
      <c r="D972" s="47"/>
      <c r="E972" s="47"/>
      <c r="F972" s="47"/>
      <c r="G972" s="47"/>
      <c r="H972" s="47"/>
      <c r="I972" s="47"/>
      <c r="J972" s="47"/>
      <c r="K972" s="48"/>
      <c r="L972" s="48"/>
      <c r="M972" s="47"/>
      <c r="N972" s="48"/>
      <c r="O972" s="48"/>
      <c r="P972" s="47"/>
      <c r="Q972" s="47"/>
    </row>
    <row r="973" spans="1:17" ht="15.75" customHeight="1">
      <c r="A973" s="47"/>
      <c r="B973" s="47"/>
      <c r="C973" s="472"/>
      <c r="D973" s="47"/>
      <c r="E973" s="47"/>
      <c r="F973" s="47"/>
      <c r="G973" s="47"/>
      <c r="H973" s="47"/>
      <c r="I973" s="47"/>
      <c r="J973" s="47"/>
      <c r="K973" s="48"/>
      <c r="L973" s="48"/>
      <c r="M973" s="47"/>
      <c r="N973" s="48"/>
      <c r="O973" s="48"/>
      <c r="P973" s="47"/>
      <c r="Q973" s="47"/>
    </row>
    <row r="974" spans="1:17" ht="15.75" customHeight="1">
      <c r="A974" s="47"/>
      <c r="B974" s="47"/>
      <c r="C974" s="472"/>
      <c r="D974" s="47"/>
      <c r="E974" s="47"/>
      <c r="F974" s="47"/>
      <c r="G974" s="47"/>
      <c r="H974" s="47"/>
      <c r="I974" s="47"/>
      <c r="J974" s="47"/>
      <c r="K974" s="48"/>
      <c r="L974" s="48"/>
      <c r="M974" s="47"/>
      <c r="N974" s="48"/>
      <c r="O974" s="48"/>
      <c r="P974" s="47"/>
      <c r="Q974" s="47"/>
    </row>
    <row r="975" spans="1:17" ht="15.75" customHeight="1">
      <c r="A975" s="47"/>
      <c r="B975" s="47"/>
      <c r="C975" s="472"/>
      <c r="D975" s="47"/>
      <c r="E975" s="47"/>
      <c r="F975" s="47"/>
      <c r="G975" s="47"/>
      <c r="H975" s="47"/>
      <c r="I975" s="47"/>
      <c r="J975" s="47"/>
      <c r="K975" s="48"/>
      <c r="L975" s="48"/>
      <c r="M975" s="47"/>
      <c r="N975" s="48"/>
      <c r="O975" s="48"/>
      <c r="P975" s="47"/>
      <c r="Q975" s="47"/>
    </row>
    <row r="976" spans="1:17" ht="15.75" customHeight="1">
      <c r="A976" s="47"/>
      <c r="B976" s="47"/>
      <c r="C976" s="472"/>
      <c r="D976" s="47"/>
      <c r="E976" s="47"/>
      <c r="F976" s="47"/>
      <c r="G976" s="47"/>
      <c r="H976" s="47"/>
      <c r="I976" s="47"/>
      <c r="J976" s="47"/>
      <c r="K976" s="48"/>
      <c r="L976" s="48"/>
      <c r="M976" s="47"/>
      <c r="N976" s="48"/>
      <c r="O976" s="48"/>
      <c r="P976" s="47"/>
      <c r="Q976" s="47"/>
    </row>
    <row r="977" spans="1:17" ht="15.75" customHeight="1">
      <c r="A977" s="47"/>
      <c r="B977" s="47"/>
      <c r="C977" s="472"/>
      <c r="D977" s="47"/>
      <c r="E977" s="47"/>
      <c r="F977" s="47"/>
      <c r="G977" s="47"/>
      <c r="H977" s="47"/>
      <c r="I977" s="47"/>
      <c r="J977" s="47"/>
      <c r="K977" s="48"/>
      <c r="L977" s="48"/>
      <c r="M977" s="47"/>
      <c r="N977" s="48"/>
      <c r="O977" s="48"/>
      <c r="P977" s="47"/>
      <c r="Q977" s="47"/>
    </row>
    <row r="978" spans="1:17" ht="15.75" customHeight="1">
      <c r="A978" s="47"/>
      <c r="B978" s="47"/>
      <c r="C978" s="472"/>
      <c r="D978" s="47"/>
      <c r="E978" s="47"/>
      <c r="F978" s="47"/>
      <c r="G978" s="47"/>
      <c r="H978" s="47"/>
      <c r="I978" s="47"/>
      <c r="J978" s="47"/>
      <c r="K978" s="48"/>
      <c r="L978" s="48"/>
      <c r="M978" s="47"/>
      <c r="N978" s="48"/>
      <c r="O978" s="48"/>
      <c r="P978" s="47"/>
      <c r="Q978" s="47"/>
    </row>
    <row r="979" spans="1:17" ht="15.75" customHeight="1">
      <c r="A979" s="47"/>
      <c r="B979" s="47"/>
      <c r="C979" s="472"/>
      <c r="D979" s="47"/>
      <c r="E979" s="47"/>
      <c r="F979" s="47"/>
      <c r="G979" s="47"/>
      <c r="H979" s="47"/>
      <c r="I979" s="47"/>
      <c r="J979" s="47"/>
      <c r="K979" s="48"/>
      <c r="L979" s="48"/>
      <c r="M979" s="47"/>
      <c r="N979" s="48"/>
      <c r="O979" s="48"/>
      <c r="P979" s="47"/>
      <c r="Q979" s="47"/>
    </row>
    <row r="980" spans="1:17" ht="15.75" customHeight="1">
      <c r="A980" s="47"/>
      <c r="B980" s="47"/>
      <c r="C980" s="472"/>
      <c r="D980" s="47"/>
      <c r="E980" s="47"/>
      <c r="F980" s="47"/>
      <c r="G980" s="47"/>
      <c r="H980" s="47"/>
      <c r="I980" s="47"/>
      <c r="J980" s="47"/>
      <c r="K980" s="48"/>
      <c r="L980" s="48"/>
      <c r="M980" s="47"/>
      <c r="N980" s="48"/>
      <c r="O980" s="48"/>
      <c r="P980" s="47"/>
      <c r="Q980" s="47"/>
    </row>
    <row r="981" spans="1:17" ht="15.75" customHeight="1">
      <c r="A981" s="47"/>
      <c r="B981" s="47"/>
      <c r="C981" s="472"/>
      <c r="D981" s="47"/>
      <c r="E981" s="47"/>
      <c r="F981" s="47"/>
      <c r="G981" s="47"/>
      <c r="H981" s="47"/>
      <c r="I981" s="47"/>
      <c r="J981" s="47"/>
      <c r="K981" s="48"/>
      <c r="L981" s="48"/>
      <c r="M981" s="47"/>
      <c r="N981" s="48"/>
      <c r="O981" s="48"/>
      <c r="P981" s="47"/>
      <c r="Q981" s="47"/>
    </row>
    <row r="982" spans="1:17" ht="15.75" customHeight="1">
      <c r="A982" s="47"/>
      <c r="B982" s="47"/>
      <c r="C982" s="472"/>
      <c r="D982" s="47"/>
      <c r="E982" s="47"/>
      <c r="F982" s="47"/>
      <c r="G982" s="47"/>
      <c r="H982" s="47"/>
      <c r="I982" s="47"/>
      <c r="J982" s="47"/>
      <c r="K982" s="48"/>
      <c r="L982" s="48"/>
      <c r="M982" s="47"/>
      <c r="N982" s="48"/>
      <c r="O982" s="48"/>
      <c r="P982" s="47"/>
      <c r="Q982" s="47"/>
    </row>
    <row r="983" spans="1:17" ht="15.75" customHeight="1">
      <c r="A983" s="47"/>
      <c r="B983" s="47"/>
      <c r="C983" s="472"/>
      <c r="D983" s="47"/>
      <c r="E983" s="47"/>
      <c r="F983" s="47"/>
      <c r="G983" s="47"/>
      <c r="H983" s="47"/>
      <c r="I983" s="47"/>
      <c r="J983" s="47"/>
      <c r="K983" s="48"/>
      <c r="L983" s="48"/>
      <c r="M983" s="47"/>
      <c r="N983" s="48"/>
      <c r="O983" s="48"/>
      <c r="P983" s="47"/>
      <c r="Q983" s="47"/>
    </row>
    <row r="984" spans="1:17" ht="15.75" customHeight="1">
      <c r="A984" s="47"/>
      <c r="B984" s="47"/>
      <c r="C984" s="472"/>
      <c r="D984" s="47"/>
      <c r="E984" s="47"/>
      <c r="F984" s="47"/>
      <c r="G984" s="47"/>
      <c r="H984" s="47"/>
      <c r="I984" s="47"/>
      <c r="J984" s="47"/>
      <c r="K984" s="48"/>
      <c r="L984" s="48"/>
      <c r="M984" s="47"/>
      <c r="N984" s="48"/>
      <c r="O984" s="48"/>
      <c r="P984" s="47"/>
      <c r="Q984" s="47"/>
    </row>
    <row r="985" spans="1:17" ht="15.75" customHeight="1">
      <c r="A985" s="47"/>
      <c r="B985" s="47"/>
      <c r="C985" s="472"/>
      <c r="D985" s="47"/>
      <c r="E985" s="47"/>
      <c r="F985" s="47"/>
      <c r="G985" s="47"/>
      <c r="H985" s="47"/>
      <c r="I985" s="47"/>
      <c r="J985" s="47"/>
      <c r="K985" s="48"/>
      <c r="L985" s="48"/>
      <c r="M985" s="47"/>
      <c r="N985" s="48"/>
      <c r="O985" s="48"/>
      <c r="P985" s="47"/>
      <c r="Q985" s="47"/>
    </row>
    <row r="986" spans="1:17" ht="15.75" customHeight="1">
      <c r="A986" s="47"/>
      <c r="B986" s="47"/>
      <c r="C986" s="472"/>
      <c r="D986" s="47"/>
      <c r="E986" s="47"/>
      <c r="F986" s="47"/>
      <c r="G986" s="47"/>
      <c r="H986" s="47"/>
      <c r="I986" s="47"/>
      <c r="J986" s="47"/>
      <c r="K986" s="48"/>
      <c r="L986" s="48"/>
      <c r="M986" s="47"/>
      <c r="N986" s="48"/>
      <c r="O986" s="48"/>
      <c r="P986" s="47"/>
      <c r="Q986" s="47"/>
    </row>
    <row r="987" spans="1:17" ht="15.75" customHeight="1">
      <c r="A987" s="47"/>
      <c r="B987" s="47"/>
      <c r="C987" s="472"/>
      <c r="D987" s="47"/>
      <c r="E987" s="47"/>
      <c r="F987" s="47"/>
      <c r="G987" s="47"/>
      <c r="H987" s="47"/>
      <c r="I987" s="47"/>
      <c r="J987" s="47"/>
      <c r="K987" s="48"/>
      <c r="L987" s="48"/>
      <c r="M987" s="47"/>
      <c r="N987" s="48"/>
      <c r="O987" s="48"/>
      <c r="P987" s="47"/>
      <c r="Q987" s="47"/>
    </row>
    <row r="988" spans="1:17" ht="15.75" customHeight="1">
      <c r="A988" s="47"/>
      <c r="B988" s="47"/>
      <c r="C988" s="472"/>
      <c r="D988" s="47"/>
      <c r="E988" s="47"/>
      <c r="F988" s="47"/>
      <c r="G988" s="47"/>
      <c r="H988" s="47"/>
      <c r="I988" s="47"/>
      <c r="J988" s="47"/>
      <c r="K988" s="48"/>
      <c r="L988" s="48"/>
      <c r="M988" s="47"/>
      <c r="N988" s="48"/>
      <c r="O988" s="48"/>
      <c r="P988" s="47"/>
      <c r="Q988" s="47"/>
    </row>
    <row r="989" spans="1:17" ht="15.75" customHeight="1">
      <c r="A989" s="47"/>
      <c r="B989" s="47"/>
      <c r="C989" s="472"/>
      <c r="D989" s="47"/>
      <c r="E989" s="47"/>
      <c r="F989" s="47"/>
      <c r="G989" s="47"/>
      <c r="H989" s="47"/>
      <c r="I989" s="47"/>
      <c r="J989" s="47"/>
      <c r="K989" s="48"/>
      <c r="L989" s="48"/>
      <c r="M989" s="47"/>
      <c r="N989" s="48"/>
      <c r="O989" s="48"/>
      <c r="P989" s="47"/>
      <c r="Q989" s="47"/>
    </row>
    <row r="990" spans="1:17" ht="15.75" customHeight="1">
      <c r="A990" s="47"/>
      <c r="B990" s="47"/>
      <c r="C990" s="472"/>
      <c r="D990" s="47"/>
      <c r="E990" s="47"/>
      <c r="F990" s="47"/>
      <c r="G990" s="47"/>
      <c r="H990" s="47"/>
      <c r="I990" s="47"/>
      <c r="J990" s="47"/>
      <c r="K990" s="48"/>
      <c r="L990" s="48"/>
      <c r="M990" s="47"/>
      <c r="N990" s="48"/>
      <c r="O990" s="48"/>
      <c r="P990" s="47"/>
      <c r="Q990" s="47"/>
    </row>
    <row r="991" spans="1:17" ht="15.75" customHeight="1">
      <c r="A991" s="47"/>
      <c r="B991" s="47"/>
      <c r="C991" s="472"/>
      <c r="D991" s="47"/>
      <c r="E991" s="47"/>
      <c r="F991" s="47"/>
      <c r="G991" s="47"/>
      <c r="H991" s="47"/>
      <c r="I991" s="47"/>
      <c r="J991" s="47"/>
      <c r="K991" s="48"/>
      <c r="L991" s="48"/>
      <c r="M991" s="47"/>
      <c r="N991" s="48"/>
      <c r="O991" s="48"/>
      <c r="P991" s="47"/>
      <c r="Q991" s="47"/>
    </row>
    <row r="992" spans="1:17" ht="15.75" customHeight="1">
      <c r="A992" s="47"/>
      <c r="B992" s="47"/>
      <c r="C992" s="472"/>
      <c r="D992" s="47"/>
      <c r="E992" s="47"/>
      <c r="F992" s="47"/>
      <c r="G992" s="47"/>
      <c r="H992" s="47"/>
      <c r="I992" s="47"/>
      <c r="J992" s="47"/>
      <c r="K992" s="48"/>
      <c r="L992" s="48"/>
      <c r="M992" s="47"/>
      <c r="N992" s="48"/>
      <c r="O992" s="48"/>
      <c r="P992" s="47"/>
      <c r="Q992" s="47"/>
    </row>
    <row r="993" spans="1:17" ht="15.75" customHeight="1">
      <c r="A993" s="47"/>
      <c r="B993" s="47"/>
      <c r="C993" s="472"/>
      <c r="D993" s="47"/>
      <c r="E993" s="47"/>
      <c r="F993" s="47"/>
      <c r="G993" s="47"/>
      <c r="H993" s="47"/>
      <c r="I993" s="47"/>
      <c r="J993" s="47"/>
      <c r="K993" s="48"/>
      <c r="L993" s="48"/>
      <c r="M993" s="47"/>
      <c r="N993" s="48"/>
      <c r="O993" s="48"/>
      <c r="P993" s="47"/>
      <c r="Q993" s="47"/>
    </row>
    <row r="994" spans="1:17" ht="15.75" customHeight="1">
      <c r="A994" s="47"/>
      <c r="B994" s="47"/>
      <c r="C994" s="472"/>
      <c r="D994" s="47"/>
      <c r="E994" s="47"/>
      <c r="F994" s="47"/>
      <c r="G994" s="47"/>
      <c r="H994" s="47"/>
      <c r="I994" s="47"/>
      <c r="J994" s="47"/>
      <c r="K994" s="48"/>
      <c r="L994" s="48"/>
      <c r="M994" s="47"/>
      <c r="N994" s="48"/>
      <c r="O994" s="48"/>
      <c r="P994" s="47"/>
      <c r="Q994" s="47"/>
    </row>
    <row r="995" spans="1:17" ht="15.75" customHeight="1">
      <c r="A995" s="47"/>
      <c r="B995" s="47"/>
      <c r="C995" s="472"/>
      <c r="D995" s="47"/>
      <c r="E995" s="47"/>
      <c r="F995" s="47"/>
      <c r="G995" s="47"/>
      <c r="H995" s="47"/>
      <c r="I995" s="47"/>
      <c r="J995" s="47"/>
      <c r="K995" s="48"/>
      <c r="L995" s="48"/>
      <c r="M995" s="47"/>
      <c r="N995" s="48"/>
      <c r="O995" s="48"/>
      <c r="P995" s="47"/>
      <c r="Q995" s="47"/>
    </row>
    <row r="996" spans="1:17" ht="15.75" customHeight="1">
      <c r="A996" s="47"/>
      <c r="B996" s="47"/>
      <c r="C996" s="472"/>
      <c r="D996" s="47"/>
      <c r="E996" s="47"/>
      <c r="F996" s="47"/>
      <c r="G996" s="47"/>
      <c r="H996" s="47"/>
      <c r="I996" s="47"/>
      <c r="J996" s="47"/>
      <c r="K996" s="48"/>
      <c r="L996" s="48"/>
      <c r="M996" s="47"/>
      <c r="N996" s="48"/>
      <c r="O996" s="48"/>
      <c r="P996" s="47"/>
      <c r="Q996" s="47"/>
    </row>
    <row r="997" spans="1:17" ht="15.75" customHeight="1">
      <c r="A997" s="47"/>
      <c r="B997" s="47"/>
      <c r="C997" s="472"/>
      <c r="D997" s="47"/>
      <c r="E997" s="47"/>
      <c r="F997" s="47"/>
      <c r="G997" s="47"/>
      <c r="H997" s="47"/>
      <c r="I997" s="47"/>
      <c r="J997" s="47"/>
      <c r="K997" s="48"/>
      <c r="L997" s="48"/>
      <c r="M997" s="47"/>
      <c r="N997" s="48"/>
      <c r="O997" s="48"/>
      <c r="P997" s="47"/>
      <c r="Q997" s="47"/>
    </row>
  </sheetData>
  <mergeCells count="83">
    <mergeCell ref="B70:H70"/>
    <mergeCell ref="B57:C57"/>
    <mergeCell ref="B58:C58"/>
    <mergeCell ref="B59:C59"/>
    <mergeCell ref="B60:C60"/>
    <mergeCell ref="C62:H62"/>
    <mergeCell ref="C63:H63"/>
    <mergeCell ref="C64:H64"/>
    <mergeCell ref="C65:H65"/>
    <mergeCell ref="C66:H66"/>
    <mergeCell ref="C67:H67"/>
    <mergeCell ref="C68:H68"/>
    <mergeCell ref="B56:C56"/>
    <mergeCell ref="B45:C45"/>
    <mergeCell ref="B46:C46"/>
    <mergeCell ref="B47:C47"/>
    <mergeCell ref="B48:C48"/>
    <mergeCell ref="B49:C49"/>
    <mergeCell ref="B50:C50"/>
    <mergeCell ref="B51:C51"/>
    <mergeCell ref="B52:C52"/>
    <mergeCell ref="B53:C53"/>
    <mergeCell ref="B54:C54"/>
    <mergeCell ref="B55:C55"/>
    <mergeCell ref="B44:C44"/>
    <mergeCell ref="B33:C33"/>
    <mergeCell ref="B34:C34"/>
    <mergeCell ref="B35:C35"/>
    <mergeCell ref="B36:C36"/>
    <mergeCell ref="B37:C37"/>
    <mergeCell ref="B38:C38"/>
    <mergeCell ref="B39:C39"/>
    <mergeCell ref="B40:C40"/>
    <mergeCell ref="B41:C41"/>
    <mergeCell ref="B42:C42"/>
    <mergeCell ref="B43:C43"/>
    <mergeCell ref="B19:C19"/>
    <mergeCell ref="E19:H19"/>
    <mergeCell ref="B32:C32"/>
    <mergeCell ref="B21:Q21"/>
    <mergeCell ref="B22:C22"/>
    <mergeCell ref="B23:C23"/>
    <mergeCell ref="B24:C24"/>
    <mergeCell ref="B25:C25"/>
    <mergeCell ref="B26:C26"/>
    <mergeCell ref="B27:C27"/>
    <mergeCell ref="B28:C28"/>
    <mergeCell ref="B29:C29"/>
    <mergeCell ref="B30:C30"/>
    <mergeCell ref="B31:C31"/>
    <mergeCell ref="A12:A13"/>
    <mergeCell ref="B12:C12"/>
    <mergeCell ref="D12:H12"/>
    <mergeCell ref="B13:C13"/>
    <mergeCell ref="D13:H13"/>
    <mergeCell ref="A14:A17"/>
    <mergeCell ref="B14:C14"/>
    <mergeCell ref="D14:H14"/>
    <mergeCell ref="B15:C15"/>
    <mergeCell ref="D15:H15"/>
    <mergeCell ref="B16:C16"/>
    <mergeCell ref="D16:H16"/>
    <mergeCell ref="B17:C17"/>
    <mergeCell ref="D17:H17"/>
    <mergeCell ref="B9:C9"/>
    <mergeCell ref="D9:H9"/>
    <mergeCell ref="A10:A11"/>
    <mergeCell ref="B10:C10"/>
    <mergeCell ref="D10:H10"/>
    <mergeCell ref="B11:C11"/>
    <mergeCell ref="D11:H11"/>
    <mergeCell ref="B6:C6"/>
    <mergeCell ref="D6:H6"/>
    <mergeCell ref="B7:C7"/>
    <mergeCell ref="D7:H7"/>
    <mergeCell ref="B8:C8"/>
    <mergeCell ref="D8:H8"/>
    <mergeCell ref="B3:C3"/>
    <mergeCell ref="D3:H3"/>
    <mergeCell ref="B4:C4"/>
    <mergeCell ref="D4:H4"/>
    <mergeCell ref="B5:C5"/>
    <mergeCell ref="D5:H5"/>
  </mergeCells>
  <pageMargins left="0.25" right="0.25" top="0.75" bottom="0.75" header="0.3" footer="0.3"/>
  <pageSetup scale="20" fitToHeight="0"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S66"/>
  <sheetViews>
    <sheetView zoomScale="60" zoomScaleNormal="60" workbookViewId="0">
      <selection activeCell="D7" sqref="D7:H7"/>
    </sheetView>
  </sheetViews>
  <sheetFormatPr baseColWidth="10" defaultColWidth="0" defaultRowHeight="15.75" customHeight="1" zeroHeight="1"/>
  <cols>
    <col min="1" max="1" width="15.7109375" style="501" customWidth="1"/>
    <col min="2" max="2" width="70.28515625" style="501" bestFit="1" customWidth="1"/>
    <col min="3" max="3" width="15.7109375" style="503" customWidth="1"/>
    <col min="4" max="4" width="49.7109375" style="501" customWidth="1"/>
    <col min="5" max="5" width="35.7109375" style="501" customWidth="1"/>
    <col min="6" max="6" width="50.28515625" style="501" customWidth="1"/>
    <col min="7" max="8" width="35.7109375" style="501" customWidth="1"/>
    <col min="9" max="9" width="51.5703125" style="501" customWidth="1"/>
    <col min="10" max="10" width="35.7109375" style="504" customWidth="1"/>
    <col min="11" max="12" width="35.7109375" style="505" customWidth="1"/>
    <col min="13" max="13" width="35.7109375" style="501" customWidth="1"/>
    <col min="14" max="15" width="35.7109375" style="505" customWidth="1"/>
    <col min="16" max="17" width="35.7109375" style="501" customWidth="1"/>
    <col min="18" max="18" width="11.42578125" customWidth="1"/>
    <col min="19" max="16384" width="11.42578125" hidden="1"/>
  </cols>
  <sheetData>
    <row r="1" spans="1:18" s="6" customFormat="1" ht="15">
      <c r="A1" s="93"/>
      <c r="B1" s="93"/>
      <c r="C1" s="94"/>
      <c r="D1" s="93"/>
      <c r="E1" s="93"/>
      <c r="F1" s="93"/>
      <c r="G1" s="93"/>
      <c r="H1" s="93"/>
      <c r="I1" s="93"/>
      <c r="J1" s="487"/>
      <c r="K1" s="95"/>
      <c r="L1" s="95"/>
      <c r="M1" s="96"/>
      <c r="N1" s="95"/>
      <c r="O1" s="95"/>
      <c r="P1" s="96"/>
      <c r="Q1" s="96"/>
    </row>
    <row r="2" spans="1:18" s="6" customFormat="1">
      <c r="A2" s="7"/>
      <c r="B2" s="8"/>
      <c r="C2" s="9"/>
      <c r="D2" s="7"/>
      <c r="E2" s="7"/>
      <c r="F2" s="10"/>
      <c r="G2" s="10"/>
      <c r="H2" s="10"/>
      <c r="I2" s="10"/>
      <c r="J2" s="488"/>
      <c r="K2" s="12"/>
      <c r="L2" s="11"/>
      <c r="M2" s="13"/>
      <c r="N2" s="14"/>
      <c r="O2" s="14"/>
      <c r="P2" s="15"/>
      <c r="Q2" s="15"/>
    </row>
    <row r="3" spans="1:18" ht="20.100000000000001" customHeight="1">
      <c r="A3" s="15"/>
      <c r="B3" s="734" t="s">
        <v>0</v>
      </c>
      <c r="C3" s="734"/>
      <c r="D3" s="599" t="s">
        <v>1</v>
      </c>
      <c r="E3" s="599"/>
      <c r="F3" s="599"/>
      <c r="G3" s="599"/>
      <c r="H3" s="599"/>
      <c r="I3" s="16"/>
      <c r="J3" s="489"/>
      <c r="K3" s="12"/>
      <c r="L3" s="490"/>
      <c r="M3" s="15"/>
      <c r="N3" s="14"/>
      <c r="O3" s="14"/>
      <c r="P3" s="15"/>
      <c r="Q3" s="15"/>
      <c r="R3" s="6"/>
    </row>
    <row r="4" spans="1:18" ht="20.100000000000001" customHeight="1">
      <c r="A4" s="15"/>
      <c r="B4" s="734" t="s">
        <v>2</v>
      </c>
      <c r="C4" s="734"/>
      <c r="D4" s="517" t="s">
        <v>2550</v>
      </c>
      <c r="E4" s="517"/>
      <c r="F4" s="517"/>
      <c r="G4" s="517"/>
      <c r="H4" s="517"/>
      <c r="I4" s="7"/>
      <c r="J4" s="489"/>
      <c r="K4" s="14"/>
      <c r="L4" s="14"/>
      <c r="M4" s="15"/>
      <c r="N4" s="14"/>
      <c r="O4" s="14"/>
      <c r="P4" s="15"/>
      <c r="Q4" s="15"/>
      <c r="R4" s="6"/>
    </row>
    <row r="5" spans="1:18" ht="20.100000000000001" customHeight="1">
      <c r="A5" s="15"/>
      <c r="B5" s="734" t="s">
        <v>4</v>
      </c>
      <c r="C5" s="734"/>
      <c r="D5" s="517" t="s">
        <v>697</v>
      </c>
      <c r="E5" s="517"/>
      <c r="F5" s="517"/>
      <c r="G5" s="517"/>
      <c r="H5" s="517"/>
      <c r="I5" s="7"/>
      <c r="J5" s="489"/>
      <c r="K5" s="3"/>
      <c r="L5" s="14"/>
      <c r="M5" s="15"/>
      <c r="N5" s="18"/>
      <c r="O5" s="18"/>
      <c r="P5" s="15"/>
      <c r="Q5" s="15"/>
      <c r="R5" s="6"/>
    </row>
    <row r="6" spans="1:18" ht="20.100000000000001" customHeight="1">
      <c r="A6" s="15"/>
      <c r="B6" s="734" t="s">
        <v>6</v>
      </c>
      <c r="C6" s="734"/>
      <c r="D6" s="517" t="s">
        <v>2241</v>
      </c>
      <c r="E6" s="517"/>
      <c r="F6" s="517"/>
      <c r="G6" s="517"/>
      <c r="H6" s="517"/>
      <c r="I6" s="19"/>
      <c r="J6" s="491"/>
      <c r="K6" s="20"/>
      <c r="L6" s="20"/>
      <c r="M6" s="15"/>
      <c r="N6" s="18"/>
      <c r="O6" s="18"/>
      <c r="P6" s="15"/>
      <c r="Q6" s="15"/>
      <c r="R6" s="6"/>
    </row>
    <row r="7" spans="1:18" ht="20.100000000000001" customHeight="1">
      <c r="A7" s="15"/>
      <c r="B7" s="734" t="s">
        <v>8</v>
      </c>
      <c r="C7" s="734"/>
      <c r="D7" s="517" t="s">
        <v>699</v>
      </c>
      <c r="E7" s="517"/>
      <c r="F7" s="517"/>
      <c r="G7" s="517"/>
      <c r="H7" s="517"/>
      <c r="I7" s="19"/>
      <c r="J7" s="491"/>
      <c r="K7" s="20"/>
      <c r="L7" s="20"/>
      <c r="M7" s="15"/>
      <c r="N7" s="18"/>
      <c r="O7" s="18"/>
      <c r="P7" s="15"/>
      <c r="Q7" s="15"/>
      <c r="R7" s="6"/>
    </row>
    <row r="8" spans="1:18" ht="20.100000000000001" customHeight="1">
      <c r="A8" s="15"/>
      <c r="B8" s="734" t="s">
        <v>10</v>
      </c>
      <c r="C8" s="734"/>
      <c r="D8" s="517" t="s">
        <v>700</v>
      </c>
      <c r="E8" s="517"/>
      <c r="F8" s="517"/>
      <c r="G8" s="517"/>
      <c r="H8" s="517"/>
      <c r="I8" s="19"/>
      <c r="J8" s="491"/>
      <c r="K8" s="20"/>
      <c r="L8" s="20"/>
      <c r="M8" s="15"/>
      <c r="N8" s="14"/>
      <c r="O8" s="14"/>
      <c r="P8" s="15"/>
      <c r="Q8" s="15"/>
      <c r="R8" s="6"/>
    </row>
    <row r="9" spans="1:18" ht="20.100000000000001" customHeight="1">
      <c r="A9" s="15"/>
      <c r="B9" s="734" t="s">
        <v>12</v>
      </c>
      <c r="C9" s="734"/>
      <c r="D9" s="517" t="s">
        <v>701</v>
      </c>
      <c r="E9" s="517"/>
      <c r="F9" s="517"/>
      <c r="G9" s="517"/>
      <c r="H9" s="517"/>
      <c r="I9" s="22"/>
      <c r="J9" s="492"/>
      <c r="K9" s="23"/>
      <c r="L9" s="23"/>
      <c r="M9" s="24"/>
      <c r="N9" s="23"/>
      <c r="O9" s="23"/>
      <c r="P9" s="15"/>
      <c r="Q9" s="15"/>
      <c r="R9" s="6"/>
    </row>
    <row r="10" spans="1:18" ht="50.1" customHeight="1">
      <c r="A10" s="735" t="s">
        <v>14</v>
      </c>
      <c r="B10" s="734" t="s">
        <v>15</v>
      </c>
      <c r="C10" s="734"/>
      <c r="D10" s="517" t="s">
        <v>811</v>
      </c>
      <c r="E10" s="517"/>
      <c r="F10" s="517"/>
      <c r="G10" s="517"/>
      <c r="H10" s="517"/>
      <c r="I10" s="22"/>
      <c r="J10" s="492"/>
      <c r="K10" s="23"/>
      <c r="L10" s="23"/>
      <c r="M10" s="24"/>
      <c r="N10" s="23"/>
      <c r="O10" s="23"/>
      <c r="P10" s="62"/>
      <c r="Q10" s="15"/>
      <c r="R10" s="6"/>
    </row>
    <row r="11" spans="1:18" ht="50.1" customHeight="1">
      <c r="A11" s="735"/>
      <c r="B11" s="734" t="s">
        <v>17</v>
      </c>
      <c r="C11" s="734"/>
      <c r="D11" s="517" t="s">
        <v>2242</v>
      </c>
      <c r="E11" s="517"/>
      <c r="F11" s="517"/>
      <c r="G11" s="517"/>
      <c r="H11" s="517"/>
      <c r="I11" s="22"/>
      <c r="J11" s="492"/>
      <c r="K11" s="23"/>
      <c r="L11" s="23"/>
      <c r="M11" s="24"/>
      <c r="N11" s="23"/>
      <c r="O11" s="23"/>
      <c r="P11" s="15"/>
      <c r="Q11" s="15"/>
      <c r="R11" s="6"/>
    </row>
    <row r="12" spans="1:18" ht="50.1" customHeight="1">
      <c r="A12" s="735" t="s">
        <v>19</v>
      </c>
      <c r="B12" s="734" t="s">
        <v>20</v>
      </c>
      <c r="C12" s="734"/>
      <c r="D12" s="517" t="s">
        <v>2551</v>
      </c>
      <c r="E12" s="517"/>
      <c r="F12" s="517"/>
      <c r="G12" s="517"/>
      <c r="H12" s="517"/>
      <c r="I12" s="22"/>
      <c r="J12" s="492"/>
      <c r="K12" s="23"/>
      <c r="L12" s="23"/>
      <c r="M12" s="24"/>
      <c r="N12" s="23"/>
      <c r="O12" s="23"/>
      <c r="P12" s="15"/>
      <c r="Q12" s="15"/>
      <c r="R12" s="6"/>
    </row>
    <row r="13" spans="1:18" ht="50.1" customHeight="1">
      <c r="A13" s="735"/>
      <c r="B13" s="734" t="s">
        <v>22</v>
      </c>
      <c r="C13" s="734"/>
      <c r="D13" s="517" t="s">
        <v>2552</v>
      </c>
      <c r="E13" s="517"/>
      <c r="F13" s="517"/>
      <c r="G13" s="517"/>
      <c r="H13" s="517"/>
      <c r="I13" s="22"/>
      <c r="J13" s="492"/>
      <c r="K13" s="23"/>
      <c r="L13" s="23"/>
      <c r="M13" s="24"/>
      <c r="N13" s="23"/>
      <c r="O13" s="23"/>
      <c r="P13" s="15"/>
      <c r="Q13" s="15"/>
      <c r="R13" s="6"/>
    </row>
    <row r="14" spans="1:18" ht="50.1" customHeight="1">
      <c r="A14" s="735" t="s">
        <v>24</v>
      </c>
      <c r="B14" s="734" t="s">
        <v>25</v>
      </c>
      <c r="C14" s="734"/>
      <c r="D14" s="517" t="s">
        <v>2553</v>
      </c>
      <c r="E14" s="517"/>
      <c r="F14" s="517"/>
      <c r="G14" s="517"/>
      <c r="H14" s="517"/>
      <c r="I14" s="53"/>
      <c r="J14" s="492"/>
      <c r="K14" s="23"/>
      <c r="L14" s="23"/>
      <c r="M14" s="24"/>
      <c r="N14" s="23"/>
      <c r="O14" s="23"/>
      <c r="P14" s="15"/>
      <c r="Q14" s="15"/>
      <c r="R14" s="6"/>
    </row>
    <row r="15" spans="1:18" ht="50.1" customHeight="1">
      <c r="A15" s="735"/>
      <c r="B15" s="734" t="s">
        <v>27</v>
      </c>
      <c r="C15" s="734"/>
      <c r="D15" s="515" t="s">
        <v>705</v>
      </c>
      <c r="E15" s="515"/>
      <c r="F15" s="515"/>
      <c r="G15" s="515"/>
      <c r="H15" s="515"/>
      <c r="I15" s="53"/>
      <c r="J15" s="492"/>
      <c r="K15" s="23"/>
      <c r="L15" s="23"/>
      <c r="M15" s="24"/>
      <c r="N15" s="23"/>
      <c r="O15" s="23"/>
      <c r="P15" s="15"/>
      <c r="Q15" s="15"/>
      <c r="R15" s="6"/>
    </row>
    <row r="16" spans="1:18" ht="50.1" customHeight="1">
      <c r="A16" s="735"/>
      <c r="B16" s="734" t="s">
        <v>29</v>
      </c>
      <c r="C16" s="734"/>
      <c r="D16" s="517" t="s">
        <v>707</v>
      </c>
      <c r="E16" s="517"/>
      <c r="F16" s="517"/>
      <c r="G16" s="517"/>
      <c r="H16" s="517"/>
      <c r="I16" s="53"/>
      <c r="J16" s="492"/>
      <c r="K16" s="23"/>
      <c r="L16" s="23"/>
      <c r="M16" s="24"/>
      <c r="N16" s="23"/>
      <c r="O16" s="23"/>
      <c r="P16" s="15"/>
      <c r="Q16" s="15"/>
      <c r="R16" s="6"/>
    </row>
    <row r="17" spans="1:18" ht="50.1" customHeight="1">
      <c r="A17" s="735"/>
      <c r="B17" s="734" t="s">
        <v>31</v>
      </c>
      <c r="C17" s="734"/>
      <c r="D17" s="515" t="s">
        <v>1203</v>
      </c>
      <c r="E17" s="515"/>
      <c r="F17" s="515"/>
      <c r="G17" s="515"/>
      <c r="H17" s="515"/>
      <c r="I17" s="53"/>
      <c r="J17" s="489"/>
      <c r="K17" s="14"/>
      <c r="L17" s="23"/>
      <c r="M17" s="15"/>
      <c r="N17" s="23"/>
      <c r="O17" s="23"/>
      <c r="P17" s="15"/>
      <c r="Q17" s="15"/>
      <c r="R17" s="6"/>
    </row>
    <row r="18" spans="1:18" s="6" customFormat="1">
      <c r="A18" s="7"/>
      <c r="B18" s="26"/>
      <c r="C18" s="26"/>
      <c r="D18" s="7"/>
      <c r="E18" s="7"/>
      <c r="F18" s="7"/>
      <c r="G18" s="7"/>
      <c r="H18" s="7"/>
      <c r="I18" s="7"/>
      <c r="J18" s="14"/>
      <c r="K18" s="14"/>
      <c r="L18" s="15"/>
      <c r="M18" s="15"/>
      <c r="N18" s="14"/>
      <c r="O18" s="27"/>
      <c r="P18" s="15"/>
      <c r="Q18" s="15"/>
    </row>
    <row r="19" spans="1:18" s="6" customFormat="1" ht="50.1" customHeight="1">
      <c r="A19" s="7"/>
      <c r="B19" s="736" t="s">
        <v>33</v>
      </c>
      <c r="C19" s="736"/>
      <c r="D19" s="105">
        <v>670375517.73999989</v>
      </c>
      <c r="E19" s="755" t="s">
        <v>4553</v>
      </c>
      <c r="F19" s="756"/>
      <c r="G19" s="756"/>
      <c r="H19" s="757"/>
      <c r="I19" s="7"/>
      <c r="J19" s="14"/>
      <c r="K19" s="14"/>
      <c r="L19" s="15"/>
      <c r="M19" s="15"/>
      <c r="N19" s="14"/>
      <c r="O19" s="27"/>
      <c r="P19" s="15"/>
      <c r="Q19" s="15"/>
    </row>
    <row r="20" spans="1:18">
      <c r="A20" s="7"/>
      <c r="B20" s="26"/>
      <c r="C20" s="26"/>
      <c r="D20" s="7"/>
      <c r="E20" s="7"/>
      <c r="F20" s="7"/>
      <c r="G20" s="7"/>
      <c r="H20" s="7"/>
      <c r="I20" s="7"/>
      <c r="J20" s="489"/>
      <c r="K20" s="14"/>
      <c r="L20" s="14"/>
      <c r="M20" s="15"/>
      <c r="N20" s="14"/>
      <c r="O20" s="14"/>
      <c r="P20" s="15"/>
      <c r="Q20" s="15"/>
      <c r="R20" s="6"/>
    </row>
    <row r="21" spans="1:18" ht="50.1" customHeight="1">
      <c r="A21" s="7"/>
      <c r="B21" s="737" t="s">
        <v>34</v>
      </c>
      <c r="C21" s="738"/>
      <c r="D21" s="738"/>
      <c r="E21" s="738"/>
      <c r="F21" s="738"/>
      <c r="G21" s="738"/>
      <c r="H21" s="738"/>
      <c r="I21" s="738"/>
      <c r="J21" s="738"/>
      <c r="K21" s="738"/>
      <c r="L21" s="738"/>
      <c r="M21" s="738"/>
      <c r="N21" s="738"/>
      <c r="O21" s="738"/>
      <c r="P21" s="738"/>
      <c r="Q21" s="739"/>
      <c r="R21" s="6"/>
    </row>
    <row r="22" spans="1:18" ht="50.1" customHeight="1">
      <c r="A22" s="7"/>
      <c r="B22" s="740"/>
      <c r="C22" s="740"/>
      <c r="D22" s="493" t="s">
        <v>35</v>
      </c>
      <c r="E22" s="493" t="s">
        <v>36</v>
      </c>
      <c r="F22" s="493" t="s">
        <v>37</v>
      </c>
      <c r="G22" s="493" t="s">
        <v>38</v>
      </c>
      <c r="H22" s="493" t="s">
        <v>39</v>
      </c>
      <c r="I22" s="493" t="s">
        <v>40</v>
      </c>
      <c r="J22" s="494" t="s">
        <v>41</v>
      </c>
      <c r="K22" s="494" t="s">
        <v>42</v>
      </c>
      <c r="L22" s="493" t="s">
        <v>43</v>
      </c>
      <c r="M22" s="493" t="s">
        <v>44</v>
      </c>
      <c r="N22" s="494" t="s">
        <v>45</v>
      </c>
      <c r="O22" s="494" t="s">
        <v>46</v>
      </c>
      <c r="P22" s="493" t="s">
        <v>47</v>
      </c>
      <c r="Q22" s="493" t="s">
        <v>48</v>
      </c>
      <c r="R22" s="6"/>
    </row>
    <row r="23" spans="1:18" ht="150" customHeight="1">
      <c r="A23" s="1"/>
      <c r="B23" s="734" t="s">
        <v>49</v>
      </c>
      <c r="C23" s="734"/>
      <c r="D23" s="31" t="s">
        <v>2554</v>
      </c>
      <c r="E23" s="31" t="s">
        <v>2555</v>
      </c>
      <c r="F23" s="31" t="s">
        <v>2556</v>
      </c>
      <c r="G23" s="31" t="s">
        <v>2557</v>
      </c>
      <c r="H23" s="31" t="s">
        <v>53</v>
      </c>
      <c r="I23" s="31" t="s">
        <v>4463</v>
      </c>
      <c r="J23" s="35">
        <v>610484795</v>
      </c>
      <c r="K23" s="35">
        <v>610484795</v>
      </c>
      <c r="L23" s="33" t="s">
        <v>54</v>
      </c>
      <c r="M23" s="31" t="s">
        <v>407</v>
      </c>
      <c r="N23" s="35">
        <v>100</v>
      </c>
      <c r="O23" s="33">
        <v>660831816.63</v>
      </c>
      <c r="P23" s="31" t="s">
        <v>2558</v>
      </c>
      <c r="Q23" s="31"/>
      <c r="R23" s="6"/>
    </row>
    <row r="24" spans="1:18" ht="150" customHeight="1">
      <c r="A24" s="1"/>
      <c r="B24" s="734" t="s">
        <v>57</v>
      </c>
      <c r="C24" s="734"/>
      <c r="D24" s="31" t="s">
        <v>2559</v>
      </c>
      <c r="E24" s="31" t="s">
        <v>4464</v>
      </c>
      <c r="F24" s="31" t="s">
        <v>2560</v>
      </c>
      <c r="G24" s="31" t="s">
        <v>52</v>
      </c>
      <c r="H24" s="31" t="s">
        <v>53</v>
      </c>
      <c r="I24" s="31" t="s">
        <v>4465</v>
      </c>
      <c r="J24" s="33">
        <v>100</v>
      </c>
      <c r="K24" s="33">
        <v>100</v>
      </c>
      <c r="L24" s="33" t="s">
        <v>54</v>
      </c>
      <c r="M24" s="31" t="s">
        <v>407</v>
      </c>
      <c r="N24" s="35">
        <v>100</v>
      </c>
      <c r="O24" s="33">
        <v>106</v>
      </c>
      <c r="P24" s="31" t="s">
        <v>2561</v>
      </c>
      <c r="Q24" s="31" t="s">
        <v>4466</v>
      </c>
      <c r="R24" s="6"/>
    </row>
    <row r="25" spans="1:18" ht="150" customHeight="1">
      <c r="A25" s="1"/>
      <c r="B25" s="734" t="s">
        <v>62</v>
      </c>
      <c r="C25" s="734"/>
      <c r="D25" s="31" t="s">
        <v>2563</v>
      </c>
      <c r="E25" s="31" t="s">
        <v>4467</v>
      </c>
      <c r="F25" s="31" t="s">
        <v>2564</v>
      </c>
      <c r="G25" s="31" t="s">
        <v>52</v>
      </c>
      <c r="H25" s="31" t="s">
        <v>65</v>
      </c>
      <c r="I25" s="31" t="s">
        <v>4468</v>
      </c>
      <c r="J25" s="33">
        <v>1440</v>
      </c>
      <c r="K25" s="33">
        <v>1440</v>
      </c>
      <c r="L25" s="33" t="s">
        <v>66</v>
      </c>
      <c r="M25" s="31" t="s">
        <v>407</v>
      </c>
      <c r="N25" s="35">
        <v>100</v>
      </c>
      <c r="O25" s="33">
        <v>1690</v>
      </c>
      <c r="P25" s="31" t="s">
        <v>2561</v>
      </c>
      <c r="Q25" s="31" t="s">
        <v>2565</v>
      </c>
      <c r="R25" s="6"/>
    </row>
    <row r="26" spans="1:18" ht="150" customHeight="1">
      <c r="A26" s="1"/>
      <c r="B26" s="734" t="s">
        <v>285</v>
      </c>
      <c r="C26" s="734"/>
      <c r="D26" s="31" t="s">
        <v>2566</v>
      </c>
      <c r="E26" s="31" t="s">
        <v>4469</v>
      </c>
      <c r="F26" s="31" t="s">
        <v>2567</v>
      </c>
      <c r="G26" s="31" t="s">
        <v>52</v>
      </c>
      <c r="H26" s="31" t="s">
        <v>65</v>
      </c>
      <c r="I26" s="31" t="s">
        <v>4470</v>
      </c>
      <c r="J26" s="33">
        <v>300</v>
      </c>
      <c r="K26" s="33">
        <v>300</v>
      </c>
      <c r="L26" s="33" t="s">
        <v>66</v>
      </c>
      <c r="M26" s="31" t="s">
        <v>407</v>
      </c>
      <c r="N26" s="35">
        <v>100</v>
      </c>
      <c r="O26" s="33">
        <v>1500</v>
      </c>
      <c r="P26" s="31" t="s">
        <v>2561</v>
      </c>
      <c r="Q26" s="31" t="s">
        <v>2568</v>
      </c>
      <c r="R26" s="6"/>
    </row>
    <row r="27" spans="1:18" ht="150" customHeight="1">
      <c r="A27" s="1"/>
      <c r="B27" s="734" t="s">
        <v>281</v>
      </c>
      <c r="C27" s="734"/>
      <c r="D27" s="31" t="s">
        <v>2569</v>
      </c>
      <c r="E27" s="31" t="s">
        <v>4471</v>
      </c>
      <c r="F27" s="31" t="s">
        <v>2570</v>
      </c>
      <c r="G27" s="31" t="s">
        <v>52</v>
      </c>
      <c r="H27" s="31" t="s">
        <v>65</v>
      </c>
      <c r="I27" s="31" t="s">
        <v>4472</v>
      </c>
      <c r="J27" s="33">
        <v>48</v>
      </c>
      <c r="K27" s="33">
        <v>48</v>
      </c>
      <c r="L27" s="33" t="s">
        <v>66</v>
      </c>
      <c r="M27" s="31" t="s">
        <v>407</v>
      </c>
      <c r="N27" s="35">
        <v>100</v>
      </c>
      <c r="O27" s="33">
        <v>75</v>
      </c>
      <c r="P27" s="31" t="s">
        <v>2561</v>
      </c>
      <c r="Q27" s="31" t="s">
        <v>2571</v>
      </c>
      <c r="R27" s="6"/>
    </row>
    <row r="28" spans="1:18" ht="150" customHeight="1">
      <c r="A28" s="1"/>
      <c r="B28" s="734" t="s">
        <v>336</v>
      </c>
      <c r="C28" s="734"/>
      <c r="D28" s="31" t="s">
        <v>2572</v>
      </c>
      <c r="E28" s="31" t="s">
        <v>4473</v>
      </c>
      <c r="F28" s="31" t="s">
        <v>2573</v>
      </c>
      <c r="G28" s="31" t="s">
        <v>52</v>
      </c>
      <c r="H28" s="31" t="s">
        <v>65</v>
      </c>
      <c r="I28" s="31" t="s">
        <v>4472</v>
      </c>
      <c r="J28" s="33">
        <v>840</v>
      </c>
      <c r="K28" s="33">
        <v>840</v>
      </c>
      <c r="L28" s="33" t="s">
        <v>66</v>
      </c>
      <c r="M28" s="31" t="s">
        <v>407</v>
      </c>
      <c r="N28" s="35">
        <v>100</v>
      </c>
      <c r="O28" s="33">
        <v>3100</v>
      </c>
      <c r="P28" s="31" t="s">
        <v>2561</v>
      </c>
      <c r="Q28" s="31" t="s">
        <v>2571</v>
      </c>
      <c r="R28" s="6"/>
    </row>
    <row r="29" spans="1:18" ht="150" customHeight="1">
      <c r="A29" s="1"/>
      <c r="B29" s="734" t="s">
        <v>340</v>
      </c>
      <c r="C29" s="734"/>
      <c r="D29" s="31" t="s">
        <v>2574</v>
      </c>
      <c r="E29" s="31" t="s">
        <v>4474</v>
      </c>
      <c r="F29" s="31" t="s">
        <v>2575</v>
      </c>
      <c r="G29" s="31" t="s">
        <v>52</v>
      </c>
      <c r="H29" s="31" t="s">
        <v>65</v>
      </c>
      <c r="I29" s="31" t="s">
        <v>4475</v>
      </c>
      <c r="J29" s="33">
        <v>780</v>
      </c>
      <c r="K29" s="33">
        <v>780</v>
      </c>
      <c r="L29" s="33" t="s">
        <v>66</v>
      </c>
      <c r="M29" s="31" t="s">
        <v>407</v>
      </c>
      <c r="N29" s="35">
        <v>100</v>
      </c>
      <c r="O29" s="33">
        <v>780</v>
      </c>
      <c r="P29" s="31" t="s">
        <v>2561</v>
      </c>
      <c r="Q29" s="31" t="s">
        <v>2576</v>
      </c>
      <c r="R29" s="6"/>
    </row>
    <row r="30" spans="1:18" ht="150" customHeight="1">
      <c r="A30" s="1"/>
      <c r="B30" s="734" t="s">
        <v>345</v>
      </c>
      <c r="C30" s="734"/>
      <c r="D30" s="31" t="s">
        <v>2577</v>
      </c>
      <c r="E30" s="31" t="s">
        <v>4476</v>
      </c>
      <c r="F30" s="31" t="s">
        <v>2578</v>
      </c>
      <c r="G30" s="31" t="s">
        <v>52</v>
      </c>
      <c r="H30" s="31" t="s">
        <v>65</v>
      </c>
      <c r="I30" s="31" t="s">
        <v>4477</v>
      </c>
      <c r="J30" s="33">
        <v>480</v>
      </c>
      <c r="K30" s="33">
        <v>480</v>
      </c>
      <c r="L30" s="33" t="s">
        <v>66</v>
      </c>
      <c r="M30" s="31" t="s">
        <v>407</v>
      </c>
      <c r="N30" s="35">
        <v>100</v>
      </c>
      <c r="O30" s="33">
        <v>450</v>
      </c>
      <c r="P30" s="31" t="s">
        <v>2561</v>
      </c>
      <c r="Q30" s="31" t="s">
        <v>2579</v>
      </c>
      <c r="R30" s="6"/>
    </row>
    <row r="31" spans="1:18" ht="150" customHeight="1">
      <c r="A31" s="1"/>
      <c r="B31" s="734" t="s">
        <v>348</v>
      </c>
      <c r="C31" s="734"/>
      <c r="D31" s="31" t="s">
        <v>2580</v>
      </c>
      <c r="E31" s="31" t="s">
        <v>4478</v>
      </c>
      <c r="F31" s="31" t="s">
        <v>2581</v>
      </c>
      <c r="G31" s="31" t="s">
        <v>52</v>
      </c>
      <c r="H31" s="31" t="s">
        <v>65</v>
      </c>
      <c r="I31" s="31" t="s">
        <v>4479</v>
      </c>
      <c r="J31" s="33">
        <v>168</v>
      </c>
      <c r="K31" s="33">
        <v>168</v>
      </c>
      <c r="L31" s="33" t="s">
        <v>66</v>
      </c>
      <c r="M31" s="31" t="s">
        <v>407</v>
      </c>
      <c r="N31" s="35">
        <v>100</v>
      </c>
      <c r="O31" s="33">
        <v>100</v>
      </c>
      <c r="P31" s="31" t="s">
        <v>2561</v>
      </c>
      <c r="Q31" s="31" t="s">
        <v>2582</v>
      </c>
      <c r="R31" s="6"/>
    </row>
    <row r="32" spans="1:18" ht="150" customHeight="1">
      <c r="A32" s="1"/>
      <c r="B32" s="734" t="s">
        <v>738</v>
      </c>
      <c r="C32" s="734"/>
      <c r="D32" s="31" t="s">
        <v>2583</v>
      </c>
      <c r="E32" s="31" t="s">
        <v>4480</v>
      </c>
      <c r="F32" s="31" t="s">
        <v>2584</v>
      </c>
      <c r="G32" s="31" t="s">
        <v>52</v>
      </c>
      <c r="H32" s="31" t="s">
        <v>65</v>
      </c>
      <c r="I32" s="31" t="s">
        <v>4481</v>
      </c>
      <c r="J32" s="33">
        <v>360</v>
      </c>
      <c r="K32" s="33">
        <v>360</v>
      </c>
      <c r="L32" s="33" t="s">
        <v>66</v>
      </c>
      <c r="M32" s="31" t="s">
        <v>407</v>
      </c>
      <c r="N32" s="35">
        <v>100</v>
      </c>
      <c r="O32" s="33">
        <v>400</v>
      </c>
      <c r="P32" s="31" t="s">
        <v>2561</v>
      </c>
      <c r="Q32" s="31" t="s">
        <v>2585</v>
      </c>
      <c r="R32" s="6"/>
    </row>
    <row r="33" spans="1:18" ht="150" customHeight="1">
      <c r="A33" s="1"/>
      <c r="B33" s="734" t="s">
        <v>743</v>
      </c>
      <c r="C33" s="734"/>
      <c r="D33" s="31" t="s">
        <v>2586</v>
      </c>
      <c r="E33" s="31" t="s">
        <v>4482</v>
      </c>
      <c r="F33" s="31" t="s">
        <v>2587</v>
      </c>
      <c r="G33" s="31" t="s">
        <v>52</v>
      </c>
      <c r="H33" s="31" t="s">
        <v>65</v>
      </c>
      <c r="I33" s="31" t="s">
        <v>4483</v>
      </c>
      <c r="J33" s="33">
        <v>1680</v>
      </c>
      <c r="K33" s="33">
        <v>1680</v>
      </c>
      <c r="L33" s="33" t="s">
        <v>66</v>
      </c>
      <c r="M33" s="31" t="s">
        <v>407</v>
      </c>
      <c r="N33" s="35">
        <v>100</v>
      </c>
      <c r="O33" s="33">
        <v>1400</v>
      </c>
      <c r="P33" s="31" t="s">
        <v>2561</v>
      </c>
      <c r="Q33" s="31" t="s">
        <v>2588</v>
      </c>
      <c r="R33" s="6"/>
    </row>
    <row r="34" spans="1:18" ht="150" customHeight="1">
      <c r="A34" s="1"/>
      <c r="B34" s="734" t="s">
        <v>835</v>
      </c>
      <c r="C34" s="734"/>
      <c r="D34" s="31" t="s">
        <v>2589</v>
      </c>
      <c r="E34" s="31" t="s">
        <v>4484</v>
      </c>
      <c r="F34" s="31" t="s">
        <v>2590</v>
      </c>
      <c r="G34" s="31" t="s">
        <v>52</v>
      </c>
      <c r="H34" s="31" t="s">
        <v>65</v>
      </c>
      <c r="I34" s="31" t="s">
        <v>4485</v>
      </c>
      <c r="J34" s="33">
        <v>840</v>
      </c>
      <c r="K34" s="33">
        <v>840</v>
      </c>
      <c r="L34" s="33" t="s">
        <v>66</v>
      </c>
      <c r="M34" s="31" t="s">
        <v>407</v>
      </c>
      <c r="N34" s="35">
        <v>100</v>
      </c>
      <c r="O34" s="33">
        <v>960</v>
      </c>
      <c r="P34" s="31" t="s">
        <v>2561</v>
      </c>
      <c r="Q34" s="31" t="s">
        <v>2591</v>
      </c>
      <c r="R34" s="6"/>
    </row>
    <row r="35" spans="1:18" ht="150" customHeight="1">
      <c r="A35" s="1"/>
      <c r="B35" s="734" t="s">
        <v>836</v>
      </c>
      <c r="C35" s="734"/>
      <c r="D35" s="31" t="s">
        <v>2592</v>
      </c>
      <c r="E35" s="31" t="s">
        <v>4486</v>
      </c>
      <c r="F35" s="31" t="s">
        <v>2593</v>
      </c>
      <c r="G35" s="31" t="s">
        <v>52</v>
      </c>
      <c r="H35" s="31" t="s">
        <v>65</v>
      </c>
      <c r="I35" s="31" t="s">
        <v>4487</v>
      </c>
      <c r="J35" s="33">
        <v>216</v>
      </c>
      <c r="K35" s="33">
        <v>216</v>
      </c>
      <c r="L35" s="33" t="s">
        <v>66</v>
      </c>
      <c r="M35" s="31" t="s">
        <v>407</v>
      </c>
      <c r="N35" s="35">
        <v>100</v>
      </c>
      <c r="O35" s="33">
        <v>900</v>
      </c>
      <c r="P35" s="31" t="s">
        <v>2561</v>
      </c>
      <c r="Q35" s="31" t="s">
        <v>2594</v>
      </c>
      <c r="R35" s="6"/>
    </row>
    <row r="36" spans="1:18" ht="150" customHeight="1">
      <c r="A36" s="1"/>
      <c r="B36" s="734" t="s">
        <v>839</v>
      </c>
      <c r="C36" s="734"/>
      <c r="D36" s="31" t="s">
        <v>2595</v>
      </c>
      <c r="E36" s="31" t="s">
        <v>4488</v>
      </c>
      <c r="F36" s="31" t="s">
        <v>2596</v>
      </c>
      <c r="G36" s="31" t="s">
        <v>52</v>
      </c>
      <c r="H36" s="31" t="s">
        <v>65</v>
      </c>
      <c r="I36" s="31" t="s">
        <v>4489</v>
      </c>
      <c r="J36" s="33">
        <v>1080</v>
      </c>
      <c r="K36" s="33">
        <v>1080</v>
      </c>
      <c r="L36" s="33" t="s">
        <v>66</v>
      </c>
      <c r="M36" s="31" t="s">
        <v>407</v>
      </c>
      <c r="N36" s="35">
        <v>100</v>
      </c>
      <c r="O36" s="33">
        <v>950</v>
      </c>
      <c r="P36" s="31" t="s">
        <v>2561</v>
      </c>
      <c r="Q36" s="31" t="s">
        <v>2594</v>
      </c>
      <c r="R36" s="6"/>
    </row>
    <row r="37" spans="1:18" ht="150" customHeight="1">
      <c r="A37" s="1"/>
      <c r="B37" s="734" t="s">
        <v>842</v>
      </c>
      <c r="C37" s="734"/>
      <c r="D37" s="31" t="s">
        <v>2597</v>
      </c>
      <c r="E37" s="31" t="s">
        <v>4490</v>
      </c>
      <c r="F37" s="31" t="s">
        <v>4491</v>
      </c>
      <c r="G37" s="31" t="s">
        <v>52</v>
      </c>
      <c r="H37" s="31" t="s">
        <v>65</v>
      </c>
      <c r="I37" s="31" t="s">
        <v>4492</v>
      </c>
      <c r="J37" s="33">
        <v>204</v>
      </c>
      <c r="K37" s="33">
        <v>204</v>
      </c>
      <c r="L37" s="33" t="s">
        <v>66</v>
      </c>
      <c r="M37" s="31" t="s">
        <v>407</v>
      </c>
      <c r="N37" s="35">
        <v>100</v>
      </c>
      <c r="O37" s="33">
        <v>190</v>
      </c>
      <c r="P37" s="31" t="s">
        <v>2561</v>
      </c>
      <c r="Q37" s="31" t="s">
        <v>2598</v>
      </c>
      <c r="R37" s="6"/>
    </row>
    <row r="38" spans="1:18" ht="150" customHeight="1">
      <c r="A38" s="1"/>
      <c r="B38" s="734" t="s">
        <v>845</v>
      </c>
      <c r="C38" s="734"/>
      <c r="D38" s="31" t="s">
        <v>2599</v>
      </c>
      <c r="E38" s="31" t="s">
        <v>4493</v>
      </c>
      <c r="F38" s="31" t="s">
        <v>2600</v>
      </c>
      <c r="G38" s="31" t="s">
        <v>52</v>
      </c>
      <c r="H38" s="31" t="s">
        <v>65</v>
      </c>
      <c r="I38" s="31" t="s">
        <v>4494</v>
      </c>
      <c r="J38" s="33">
        <v>96</v>
      </c>
      <c r="K38" s="33">
        <v>96</v>
      </c>
      <c r="L38" s="33" t="s">
        <v>66</v>
      </c>
      <c r="M38" s="31" t="s">
        <v>407</v>
      </c>
      <c r="N38" s="35">
        <v>100</v>
      </c>
      <c r="O38" s="33">
        <v>18</v>
      </c>
      <c r="P38" s="31" t="s">
        <v>2561</v>
      </c>
      <c r="Q38" s="31" t="s">
        <v>2601</v>
      </c>
      <c r="R38" s="6"/>
    </row>
    <row r="39" spans="1:18" ht="150" customHeight="1">
      <c r="A39" s="1"/>
      <c r="B39" s="734" t="s">
        <v>1763</v>
      </c>
      <c r="C39" s="734"/>
      <c r="D39" s="31" t="s">
        <v>2602</v>
      </c>
      <c r="E39" s="31" t="s">
        <v>4495</v>
      </c>
      <c r="F39" s="31" t="s">
        <v>2603</v>
      </c>
      <c r="G39" s="31" t="s">
        <v>52</v>
      </c>
      <c r="H39" s="31" t="s">
        <v>65</v>
      </c>
      <c r="I39" s="31" t="s">
        <v>4496</v>
      </c>
      <c r="J39" s="33">
        <v>276</v>
      </c>
      <c r="K39" s="33">
        <v>276</v>
      </c>
      <c r="L39" s="33" t="s">
        <v>66</v>
      </c>
      <c r="M39" s="31" t="s">
        <v>407</v>
      </c>
      <c r="N39" s="35">
        <v>100</v>
      </c>
      <c r="O39" s="33">
        <v>195</v>
      </c>
      <c r="P39" s="31" t="s">
        <v>2561</v>
      </c>
      <c r="Q39" s="31" t="s">
        <v>2604</v>
      </c>
      <c r="R39" s="6"/>
    </row>
    <row r="40" spans="1:18" ht="150" customHeight="1">
      <c r="A40" s="1"/>
      <c r="B40" s="734" t="s">
        <v>1767</v>
      </c>
      <c r="C40" s="734"/>
      <c r="D40" s="31" t="s">
        <v>2605</v>
      </c>
      <c r="E40" s="31" t="s">
        <v>4497</v>
      </c>
      <c r="F40" s="31" t="s">
        <v>2606</v>
      </c>
      <c r="G40" s="31" t="s">
        <v>52</v>
      </c>
      <c r="H40" s="31" t="s">
        <v>65</v>
      </c>
      <c r="I40" s="31" t="s">
        <v>4498</v>
      </c>
      <c r="J40" s="33">
        <v>900</v>
      </c>
      <c r="K40" s="33">
        <v>900</v>
      </c>
      <c r="L40" s="33" t="s">
        <v>66</v>
      </c>
      <c r="M40" s="31" t="s">
        <v>407</v>
      </c>
      <c r="N40" s="35">
        <v>100</v>
      </c>
      <c r="O40" s="33">
        <v>100</v>
      </c>
      <c r="P40" s="31" t="s">
        <v>2561</v>
      </c>
      <c r="Q40" s="31" t="s">
        <v>4499</v>
      </c>
      <c r="R40" s="6"/>
    </row>
    <row r="41" spans="1:18" ht="150" customHeight="1">
      <c r="A41" s="1"/>
      <c r="B41" s="734" t="s">
        <v>277</v>
      </c>
      <c r="C41" s="734"/>
      <c r="D41" s="31" t="s">
        <v>2607</v>
      </c>
      <c r="E41" s="31" t="s">
        <v>2608</v>
      </c>
      <c r="F41" s="31" t="s">
        <v>2609</v>
      </c>
      <c r="G41" s="31" t="s">
        <v>52</v>
      </c>
      <c r="H41" s="31" t="s">
        <v>65</v>
      </c>
      <c r="I41" s="31" t="s">
        <v>4500</v>
      </c>
      <c r="J41" s="33">
        <v>120</v>
      </c>
      <c r="K41" s="33">
        <v>120</v>
      </c>
      <c r="L41" s="33" t="s">
        <v>66</v>
      </c>
      <c r="M41" s="31" t="s">
        <v>407</v>
      </c>
      <c r="N41" s="35">
        <v>100</v>
      </c>
      <c r="O41" s="33">
        <v>250</v>
      </c>
      <c r="P41" s="31" t="s">
        <v>2561</v>
      </c>
      <c r="Q41" s="31" t="s">
        <v>2562</v>
      </c>
      <c r="R41" s="6"/>
    </row>
    <row r="42" spans="1:18" ht="201.75" customHeight="1">
      <c r="A42" s="1"/>
      <c r="B42" s="734" t="s">
        <v>272</v>
      </c>
      <c r="C42" s="734"/>
      <c r="D42" s="31" t="s">
        <v>2610</v>
      </c>
      <c r="E42" s="31" t="s">
        <v>4501</v>
      </c>
      <c r="F42" s="31" t="s">
        <v>2611</v>
      </c>
      <c r="G42" s="31" t="s">
        <v>52</v>
      </c>
      <c r="H42" s="31" t="s">
        <v>65</v>
      </c>
      <c r="I42" s="31" t="s">
        <v>4502</v>
      </c>
      <c r="J42" s="33">
        <v>180</v>
      </c>
      <c r="K42" s="33">
        <v>180</v>
      </c>
      <c r="L42" s="33" t="s">
        <v>66</v>
      </c>
      <c r="M42" s="31" t="s">
        <v>407</v>
      </c>
      <c r="N42" s="35">
        <v>100</v>
      </c>
      <c r="O42" s="33">
        <v>180</v>
      </c>
      <c r="P42" s="31" t="s">
        <v>2561</v>
      </c>
      <c r="Q42" s="31" t="s">
        <v>4503</v>
      </c>
      <c r="R42" s="6"/>
    </row>
    <row r="43" spans="1:18" ht="150" customHeight="1">
      <c r="A43" s="1"/>
      <c r="B43" s="734" t="s">
        <v>160</v>
      </c>
      <c r="C43" s="734"/>
      <c r="D43" s="31" t="s">
        <v>2612</v>
      </c>
      <c r="E43" s="31" t="s">
        <v>2613</v>
      </c>
      <c r="F43" s="31" t="s">
        <v>2614</v>
      </c>
      <c r="G43" s="31" t="s">
        <v>52</v>
      </c>
      <c r="H43" s="31" t="s">
        <v>65</v>
      </c>
      <c r="I43" s="31" t="s">
        <v>4504</v>
      </c>
      <c r="J43" s="33">
        <v>4200</v>
      </c>
      <c r="K43" s="33">
        <v>4200</v>
      </c>
      <c r="L43" s="33" t="s">
        <v>66</v>
      </c>
      <c r="M43" s="31" t="s">
        <v>407</v>
      </c>
      <c r="N43" s="35">
        <v>100</v>
      </c>
      <c r="O43" s="33">
        <v>6100</v>
      </c>
      <c r="P43" s="31" t="s">
        <v>2561</v>
      </c>
      <c r="Q43" s="31" t="s">
        <v>2615</v>
      </c>
      <c r="R43" s="6"/>
    </row>
    <row r="44" spans="1:18" ht="150" customHeight="1">
      <c r="A44" s="1"/>
      <c r="B44" s="741" t="s">
        <v>374</v>
      </c>
      <c r="C44" s="742"/>
      <c r="D44" s="31" t="s">
        <v>2616</v>
      </c>
      <c r="E44" s="31" t="s">
        <v>4505</v>
      </c>
      <c r="F44" s="31" t="s">
        <v>4506</v>
      </c>
      <c r="G44" s="31" t="s">
        <v>52</v>
      </c>
      <c r="H44" s="31" t="s">
        <v>65</v>
      </c>
      <c r="I44" s="31" t="s">
        <v>4507</v>
      </c>
      <c r="J44" s="33">
        <v>100</v>
      </c>
      <c r="K44" s="33">
        <v>100</v>
      </c>
      <c r="L44" s="33" t="s">
        <v>529</v>
      </c>
      <c r="M44" s="31" t="s">
        <v>407</v>
      </c>
      <c r="N44" s="35">
        <v>100</v>
      </c>
      <c r="O44" s="33">
        <v>100</v>
      </c>
      <c r="P44" s="31" t="s">
        <v>2617</v>
      </c>
      <c r="Q44" s="31" t="s">
        <v>4508</v>
      </c>
      <c r="R44" s="6"/>
    </row>
    <row r="45" spans="1:18" ht="150" customHeight="1">
      <c r="A45" s="1"/>
      <c r="B45" s="741" t="s">
        <v>376</v>
      </c>
      <c r="C45" s="742"/>
      <c r="D45" s="31" t="s">
        <v>2618</v>
      </c>
      <c r="E45" s="31" t="s">
        <v>2619</v>
      </c>
      <c r="F45" s="31" t="s">
        <v>4509</v>
      </c>
      <c r="G45" s="31" t="s">
        <v>52</v>
      </c>
      <c r="H45" s="31" t="s">
        <v>65</v>
      </c>
      <c r="I45" s="31" t="s">
        <v>4510</v>
      </c>
      <c r="J45" s="33">
        <v>16</v>
      </c>
      <c r="K45" s="33">
        <v>16</v>
      </c>
      <c r="L45" s="33" t="s">
        <v>529</v>
      </c>
      <c r="M45" s="31" t="s">
        <v>407</v>
      </c>
      <c r="N45" s="35">
        <v>100</v>
      </c>
      <c r="O45" s="33">
        <v>16</v>
      </c>
      <c r="P45" s="31" t="s">
        <v>2617</v>
      </c>
      <c r="Q45" s="31" t="s">
        <v>4508</v>
      </c>
      <c r="R45" s="6"/>
    </row>
    <row r="46" spans="1:18" s="495" customFormat="1" ht="150" customHeight="1">
      <c r="A46" s="1"/>
      <c r="B46" s="741" t="s">
        <v>176</v>
      </c>
      <c r="C46" s="742"/>
      <c r="D46" s="31" t="s">
        <v>2620</v>
      </c>
      <c r="E46" s="31" t="s">
        <v>2621</v>
      </c>
      <c r="F46" s="31" t="s">
        <v>4511</v>
      </c>
      <c r="G46" s="31" t="s">
        <v>52</v>
      </c>
      <c r="H46" s="31" t="s">
        <v>65</v>
      </c>
      <c r="I46" s="31" t="s">
        <v>4512</v>
      </c>
      <c r="J46" s="31">
        <v>50</v>
      </c>
      <c r="K46" s="31">
        <v>50</v>
      </c>
      <c r="L46" s="31" t="s">
        <v>529</v>
      </c>
      <c r="M46" s="31" t="s">
        <v>407</v>
      </c>
      <c r="N46" s="35">
        <v>100</v>
      </c>
      <c r="O46" s="31">
        <v>50</v>
      </c>
      <c r="P46" s="31" t="s">
        <v>2617</v>
      </c>
      <c r="Q46" s="31" t="s">
        <v>4508</v>
      </c>
      <c r="R46" s="6"/>
    </row>
    <row r="47" spans="1:18" ht="150" customHeight="1">
      <c r="A47" s="1"/>
      <c r="B47" s="741" t="s">
        <v>381</v>
      </c>
      <c r="C47" s="742"/>
      <c r="D47" s="31" t="s">
        <v>2622</v>
      </c>
      <c r="E47" s="31" t="s">
        <v>2623</v>
      </c>
      <c r="F47" s="31" t="s">
        <v>4513</v>
      </c>
      <c r="G47" s="31" t="s">
        <v>52</v>
      </c>
      <c r="H47" s="31" t="s">
        <v>65</v>
      </c>
      <c r="I47" s="31" t="s">
        <v>4514</v>
      </c>
      <c r="J47" s="33">
        <v>8</v>
      </c>
      <c r="K47" s="33">
        <v>8</v>
      </c>
      <c r="L47" s="33" t="s">
        <v>529</v>
      </c>
      <c r="M47" s="31" t="s">
        <v>407</v>
      </c>
      <c r="N47" s="35">
        <v>100</v>
      </c>
      <c r="O47" s="33">
        <v>8</v>
      </c>
      <c r="P47" s="31" t="s">
        <v>2617</v>
      </c>
      <c r="Q47" s="31" t="s">
        <v>4508</v>
      </c>
      <c r="R47" s="6"/>
    </row>
    <row r="48" spans="1:18" ht="150" customHeight="1">
      <c r="A48" s="1"/>
      <c r="B48" s="741" t="s">
        <v>182</v>
      </c>
      <c r="C48" s="742"/>
      <c r="D48" s="31" t="s">
        <v>2624</v>
      </c>
      <c r="E48" s="31" t="s">
        <v>2625</v>
      </c>
      <c r="F48" s="31" t="s">
        <v>4515</v>
      </c>
      <c r="G48" s="31" t="s">
        <v>52</v>
      </c>
      <c r="H48" s="31" t="s">
        <v>65</v>
      </c>
      <c r="I48" s="31" t="s">
        <v>4516</v>
      </c>
      <c r="J48" s="33">
        <v>26</v>
      </c>
      <c r="K48" s="33">
        <v>26</v>
      </c>
      <c r="L48" s="33" t="s">
        <v>529</v>
      </c>
      <c r="M48" s="31" t="s">
        <v>407</v>
      </c>
      <c r="N48" s="35">
        <v>100</v>
      </c>
      <c r="O48" s="33">
        <v>26</v>
      </c>
      <c r="P48" s="31" t="s">
        <v>2617</v>
      </c>
      <c r="Q48" s="31" t="s">
        <v>4508</v>
      </c>
      <c r="R48" s="6"/>
    </row>
    <row r="49" spans="1:19" ht="22.5" customHeight="1">
      <c r="A49" s="1"/>
      <c r="B49" s="496"/>
      <c r="C49" s="496"/>
      <c r="D49" s="41"/>
      <c r="E49" s="41"/>
      <c r="F49" s="41"/>
      <c r="G49" s="41"/>
      <c r="H49" s="41"/>
      <c r="I49" s="41"/>
      <c r="J49" s="497"/>
      <c r="K49" s="42"/>
      <c r="L49" s="42"/>
      <c r="M49" s="41"/>
      <c r="N49" s="498"/>
      <c r="O49" s="42"/>
      <c r="P49" s="41"/>
      <c r="Q49" s="41"/>
      <c r="R49" s="6"/>
    </row>
    <row r="50" spans="1:19" s="5" customFormat="1" ht="20.100000000000001" customHeight="1">
      <c r="A50" s="10"/>
      <c r="B50" s="499" t="s">
        <v>105</v>
      </c>
      <c r="C50" s="531" t="s">
        <v>106</v>
      </c>
      <c r="D50" s="532"/>
      <c r="E50" s="532"/>
      <c r="F50" s="532"/>
      <c r="G50" s="532"/>
      <c r="H50" s="533"/>
      <c r="I50" s="41"/>
      <c r="J50" s="42"/>
      <c r="K50" s="42"/>
      <c r="L50" s="41"/>
      <c r="M50" s="41"/>
      <c r="N50" s="43"/>
      <c r="O50" s="43"/>
      <c r="P50" s="41"/>
      <c r="Q50" s="41"/>
      <c r="R50" s="41"/>
      <c r="S50" s="41"/>
    </row>
    <row r="51" spans="1:19" s="5" customFormat="1" ht="20.100000000000001" customHeight="1">
      <c r="A51" s="10"/>
      <c r="B51" s="499" t="s">
        <v>107</v>
      </c>
      <c r="C51" s="531" t="s">
        <v>805</v>
      </c>
      <c r="D51" s="532"/>
      <c r="E51" s="532"/>
      <c r="F51" s="532"/>
      <c r="G51" s="532"/>
      <c r="H51" s="533"/>
      <c r="I51" s="41"/>
      <c r="J51" s="42"/>
      <c r="K51" s="42"/>
      <c r="L51" s="41"/>
      <c r="M51" s="41"/>
      <c r="N51" s="43"/>
      <c r="O51" s="43"/>
      <c r="P51" s="41"/>
      <c r="Q51" s="41"/>
      <c r="R51" s="41"/>
      <c r="S51" s="41"/>
    </row>
    <row r="52" spans="1:19" s="5" customFormat="1" ht="20.100000000000001" customHeight="1">
      <c r="A52" s="10"/>
      <c r="B52" s="499" t="s">
        <v>692</v>
      </c>
      <c r="C52" s="531" t="s">
        <v>693</v>
      </c>
      <c r="D52" s="532"/>
      <c r="E52" s="532"/>
      <c r="F52" s="532"/>
      <c r="G52" s="532"/>
      <c r="H52" s="533"/>
      <c r="I52" s="41"/>
      <c r="J52" s="42"/>
      <c r="K52" s="42"/>
      <c r="L52" s="41"/>
      <c r="M52" s="41"/>
      <c r="N52" s="43"/>
      <c r="O52" s="43"/>
      <c r="P52" s="41"/>
      <c r="Q52" s="41"/>
      <c r="R52" s="41"/>
      <c r="S52" s="41"/>
    </row>
    <row r="53" spans="1:19" s="5" customFormat="1" ht="20.100000000000001" customHeight="1">
      <c r="A53" s="10"/>
      <c r="B53" s="499" t="s">
        <v>111</v>
      </c>
      <c r="C53" s="531" t="s">
        <v>112</v>
      </c>
      <c r="D53" s="532"/>
      <c r="E53" s="532"/>
      <c r="F53" s="532"/>
      <c r="G53" s="532"/>
      <c r="H53" s="533"/>
      <c r="I53" s="41"/>
      <c r="J53" s="42"/>
      <c r="K53" s="42"/>
      <c r="L53" s="41"/>
      <c r="M53" s="41"/>
      <c r="N53" s="43"/>
      <c r="O53" s="43"/>
      <c r="P53" s="41"/>
      <c r="Q53" s="41"/>
      <c r="R53" s="41"/>
      <c r="S53" s="41"/>
    </row>
    <row r="54" spans="1:19" s="5" customFormat="1" ht="20.100000000000001" customHeight="1">
      <c r="A54" s="10"/>
      <c r="B54" s="499" t="s">
        <v>113</v>
      </c>
      <c r="C54" s="531" t="s">
        <v>114</v>
      </c>
      <c r="D54" s="532"/>
      <c r="E54" s="532"/>
      <c r="F54" s="532"/>
      <c r="G54" s="532"/>
      <c r="H54" s="533"/>
      <c r="I54" s="41"/>
      <c r="J54" s="42"/>
      <c r="K54" s="42"/>
      <c r="L54" s="41"/>
      <c r="M54" s="41"/>
      <c r="N54" s="43"/>
      <c r="O54" s="43"/>
      <c r="P54" s="41"/>
      <c r="Q54" s="41"/>
      <c r="R54" s="41"/>
      <c r="S54" s="41"/>
    </row>
    <row r="55" spans="1:19" s="5" customFormat="1" ht="20.100000000000001" customHeight="1">
      <c r="A55" s="10"/>
      <c r="B55" s="499" t="s">
        <v>115</v>
      </c>
      <c r="C55" s="534" t="s">
        <v>2626</v>
      </c>
      <c r="D55" s="535"/>
      <c r="E55" s="535"/>
      <c r="F55" s="535"/>
      <c r="G55" s="535"/>
      <c r="H55" s="536"/>
      <c r="I55" s="41"/>
      <c r="J55" s="42"/>
      <c r="K55" s="42"/>
      <c r="L55" s="41"/>
      <c r="M55" s="41"/>
      <c r="N55" s="43"/>
      <c r="O55" s="43"/>
      <c r="P55" s="41"/>
      <c r="Q55" s="41"/>
      <c r="R55" s="41"/>
      <c r="S55" s="41"/>
    </row>
    <row r="56" spans="1:19" s="5" customFormat="1" ht="20.100000000000001" customHeight="1">
      <c r="A56" s="10"/>
      <c r="B56" s="499" t="s">
        <v>117</v>
      </c>
      <c r="C56" s="531" t="s">
        <v>2305</v>
      </c>
      <c r="D56" s="532"/>
      <c r="E56" s="532"/>
      <c r="F56" s="532"/>
      <c r="G56" s="532"/>
      <c r="H56" s="533"/>
      <c r="I56" s="41"/>
      <c r="J56" s="42"/>
      <c r="K56" s="42"/>
      <c r="L56" s="41"/>
      <c r="M56" s="41"/>
      <c r="N56" s="43"/>
      <c r="O56" s="43"/>
      <c r="P56" s="41"/>
      <c r="Q56" s="41"/>
      <c r="R56" s="41"/>
      <c r="S56" s="41"/>
    </row>
    <row r="57" spans="1:19" s="5" customFormat="1" ht="20.100000000000001" customHeight="1">
      <c r="A57" s="10"/>
      <c r="B57" s="44"/>
      <c r="C57" s="44"/>
      <c r="D57" s="41"/>
      <c r="E57" s="41"/>
      <c r="F57" s="41"/>
      <c r="G57" s="41"/>
      <c r="H57" s="41"/>
      <c r="I57" s="41"/>
      <c r="J57" s="42"/>
      <c r="K57" s="42"/>
      <c r="L57" s="41"/>
      <c r="M57" s="41"/>
      <c r="N57" s="43"/>
      <c r="O57" s="43"/>
      <c r="P57" s="41"/>
      <c r="Q57" s="41"/>
      <c r="R57" s="41"/>
      <c r="S57" s="41"/>
    </row>
    <row r="58" spans="1:19" s="5" customFormat="1" ht="20.100000000000001" customHeight="1">
      <c r="A58" s="10"/>
      <c r="B58" s="528" t="s">
        <v>119</v>
      </c>
      <c r="C58" s="529"/>
      <c r="D58" s="529"/>
      <c r="E58" s="529"/>
      <c r="F58" s="529"/>
      <c r="G58" s="529"/>
      <c r="H58" s="530"/>
      <c r="J58" s="45"/>
      <c r="K58" s="45"/>
      <c r="N58" s="45"/>
      <c r="O58" s="46"/>
    </row>
    <row r="59" spans="1:19" ht="19.5" customHeight="1">
      <c r="A59" s="1"/>
      <c r="B59" s="5"/>
      <c r="C59" s="5"/>
      <c r="D59" s="5"/>
      <c r="E59" s="5"/>
      <c r="F59" s="5"/>
      <c r="G59" s="5"/>
      <c r="H59" s="5"/>
      <c r="I59" s="5"/>
      <c r="J59" s="500"/>
      <c r="K59" s="45"/>
      <c r="L59" s="45"/>
      <c r="M59" s="5"/>
      <c r="N59" s="45"/>
      <c r="O59" s="45"/>
      <c r="P59" s="5"/>
      <c r="Q59" s="5"/>
      <c r="R59" s="6"/>
    </row>
    <row r="60" spans="1:19" ht="23.25" hidden="1" customHeight="1">
      <c r="B60" s="47"/>
      <c r="C60" s="47"/>
      <c r="D60" s="47"/>
      <c r="E60" s="47"/>
      <c r="F60" s="47"/>
      <c r="G60" s="47"/>
      <c r="H60" s="47"/>
      <c r="I60" s="47"/>
      <c r="J60" s="502"/>
      <c r="K60" s="48"/>
      <c r="L60" s="48"/>
      <c r="M60" s="47"/>
      <c r="N60" s="48"/>
      <c r="O60" s="48"/>
      <c r="P60" s="47"/>
      <c r="Q60" s="47"/>
    </row>
    <row r="61" spans="1:19" ht="18.75" hidden="1" customHeight="1">
      <c r="B61" s="47"/>
      <c r="C61" s="47"/>
      <c r="D61" s="47"/>
      <c r="E61" s="47"/>
      <c r="F61" s="47"/>
      <c r="G61" s="47"/>
      <c r="H61" s="47"/>
      <c r="I61" s="47"/>
      <c r="J61" s="502"/>
      <c r="K61" s="48"/>
      <c r="L61" s="48"/>
      <c r="M61" s="47"/>
      <c r="N61" s="48"/>
      <c r="O61" s="48"/>
      <c r="P61" s="47"/>
      <c r="Q61" s="47"/>
    </row>
    <row r="62" spans="1:19" ht="18.75" hidden="1" customHeight="1">
      <c r="B62" s="47"/>
      <c r="C62" s="47"/>
      <c r="D62" s="47"/>
      <c r="E62" s="47"/>
      <c r="F62" s="47"/>
      <c r="G62" s="47"/>
      <c r="H62" s="47"/>
      <c r="I62" s="47"/>
      <c r="J62" s="502"/>
      <c r="K62" s="48"/>
      <c r="L62" s="48"/>
      <c r="M62" s="47"/>
      <c r="N62" s="48"/>
      <c r="O62" s="48"/>
      <c r="P62" s="47"/>
      <c r="Q62" s="47"/>
    </row>
    <row r="63" spans="1:19" ht="15.75" hidden="1" customHeight="1"/>
    <row r="64" spans="1:19" ht="15.75" hidden="1" customHeight="1"/>
    <row r="65" ht="15.75" hidden="1" customHeight="1"/>
    <row r="66" ht="15.75" hidden="1" customHeight="1"/>
  </sheetData>
  <mergeCells count="71">
    <mergeCell ref="B58:H58"/>
    <mergeCell ref="B45:C45"/>
    <mergeCell ref="B46:C46"/>
    <mergeCell ref="B47:C47"/>
    <mergeCell ref="B48:C48"/>
    <mergeCell ref="C50:H50"/>
    <mergeCell ref="C51:H51"/>
    <mergeCell ref="C52:H52"/>
    <mergeCell ref="C53:H53"/>
    <mergeCell ref="C54:H54"/>
    <mergeCell ref="C55:H55"/>
    <mergeCell ref="C56:H56"/>
    <mergeCell ref="B44:C44"/>
    <mergeCell ref="B33:C33"/>
    <mergeCell ref="B34:C34"/>
    <mergeCell ref="B35:C35"/>
    <mergeCell ref="B36:C36"/>
    <mergeCell ref="B37:C37"/>
    <mergeCell ref="B38:C38"/>
    <mergeCell ref="B39:C39"/>
    <mergeCell ref="B40:C40"/>
    <mergeCell ref="B41:C41"/>
    <mergeCell ref="B42:C42"/>
    <mergeCell ref="B43:C43"/>
    <mergeCell ref="B19:C19"/>
    <mergeCell ref="E19:H19"/>
    <mergeCell ref="B32:C32"/>
    <mergeCell ref="B21:Q21"/>
    <mergeCell ref="B22:C22"/>
    <mergeCell ref="B23:C23"/>
    <mergeCell ref="B24:C24"/>
    <mergeCell ref="B25:C25"/>
    <mergeCell ref="B26:C26"/>
    <mergeCell ref="B27:C27"/>
    <mergeCell ref="B28:C28"/>
    <mergeCell ref="B29:C29"/>
    <mergeCell ref="B30:C30"/>
    <mergeCell ref="B31:C31"/>
    <mergeCell ref="A12:A13"/>
    <mergeCell ref="B12:C12"/>
    <mergeCell ref="D12:H12"/>
    <mergeCell ref="B13:C13"/>
    <mergeCell ref="D13:H13"/>
    <mergeCell ref="A14:A17"/>
    <mergeCell ref="B14:C14"/>
    <mergeCell ref="D14:H14"/>
    <mergeCell ref="B15:C15"/>
    <mergeCell ref="D15:H15"/>
    <mergeCell ref="B16:C16"/>
    <mergeCell ref="D16:H16"/>
    <mergeCell ref="B17:C17"/>
    <mergeCell ref="D17:H17"/>
    <mergeCell ref="B9:C9"/>
    <mergeCell ref="D9:H9"/>
    <mergeCell ref="A10:A11"/>
    <mergeCell ref="B10:C10"/>
    <mergeCell ref="D10:H10"/>
    <mergeCell ref="B11:C11"/>
    <mergeCell ref="D11:H11"/>
    <mergeCell ref="B6:C6"/>
    <mergeCell ref="D6:H6"/>
    <mergeCell ref="B7:C7"/>
    <mergeCell ref="D7:H7"/>
    <mergeCell ref="B8:C8"/>
    <mergeCell ref="D8:H8"/>
    <mergeCell ref="B3:C3"/>
    <mergeCell ref="D3:H3"/>
    <mergeCell ref="B4:C4"/>
    <mergeCell ref="D4:H4"/>
    <mergeCell ref="B5:C5"/>
    <mergeCell ref="D5:H5"/>
  </mergeCells>
  <dataValidations count="12">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dataValidation allowBlank="1" showInputMessage="1" showErrorMessage="1" prompt="Hace referencia a las fuentes de información que pueden _x000a_ser usadas para verificar el alcance de los objetivos." sqref="P22"/>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dataValidation allowBlank="1" showInputMessage="1" showErrorMessage="1" prompt="Los &quot;valores programados&quot; son los datos numéricos asociados a las variables del indicador en cuestión que permiten calcular la meta del mismo. " sqref="J22:K22"/>
    <dataValidation allowBlank="1" showInputMessage="1" showErrorMessage="1" prompt="Valores numéricos que se habrán de relacionar con el cálculo del indicador propuesto. _x000a_Manual para el diseño y la construcción de indicadores de Coneval." sqref="I22"/>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dataValidation allowBlank="1" showInputMessage="1" showErrorMessage="1" prompt="&quot;Resumen Narrativo&quot; u &quot;objetivo&quot; se entiende como el estado deseado luego de la implementación de una intervención pública. " sqref="D22"/>
  </dataValidations>
  <pageMargins left="0.25" right="0.25" top="0.75" bottom="0.75" header="0.3" footer="0.3"/>
  <pageSetup scale="20"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W68"/>
  <sheetViews>
    <sheetView zoomScale="60" zoomScaleNormal="60" workbookViewId="0">
      <selection activeCell="D7" sqref="D7:H7"/>
    </sheetView>
  </sheetViews>
  <sheetFormatPr baseColWidth="10" defaultColWidth="0" defaultRowHeight="20.100000000000001" customHeight="1" zeroHeight="1"/>
  <cols>
    <col min="1" max="1" width="15.7109375" style="147" customWidth="1"/>
    <col min="2" max="2" width="70.28515625" style="147" bestFit="1" customWidth="1"/>
    <col min="3" max="3" width="15.7109375" style="148" customWidth="1"/>
    <col min="4" max="8" width="35.7109375" style="147" customWidth="1"/>
    <col min="9" max="9" width="48.28515625" style="147" customWidth="1"/>
    <col min="10" max="11" width="35.7109375" style="149" customWidth="1"/>
    <col min="12" max="13" width="35.7109375" style="147" customWidth="1"/>
    <col min="14" max="15" width="35.7109375" style="149" customWidth="1"/>
    <col min="16" max="17" width="35.7109375" style="147" customWidth="1"/>
    <col min="18" max="18" width="35.7109375" style="65" customWidth="1"/>
    <col min="19" max="19" width="35.7109375" style="65" hidden="1" customWidth="1"/>
    <col min="20" max="20" width="23.140625" style="6" hidden="1" customWidth="1"/>
    <col min="21" max="21" width="11.42578125" style="6" hidden="1" customWidth="1"/>
    <col min="22" max="23" width="0" hidden="1" customWidth="1"/>
    <col min="24" max="16384" width="11.42578125" hidden="1"/>
  </cols>
  <sheetData>
    <row r="1" spans="1:21" ht="15.75">
      <c r="A1" s="1"/>
      <c r="B1" s="1"/>
      <c r="C1" s="2"/>
      <c r="D1" s="1"/>
      <c r="E1" s="1"/>
      <c r="F1" s="1"/>
      <c r="G1" s="1"/>
      <c r="H1" s="1"/>
      <c r="I1" s="1"/>
      <c r="J1" s="3"/>
      <c r="K1" s="3"/>
      <c r="L1" s="4"/>
      <c r="M1" s="4"/>
      <c r="N1" s="3"/>
      <c r="O1" s="3"/>
      <c r="P1" s="4"/>
      <c r="Q1" s="4"/>
      <c r="R1" s="4"/>
      <c r="S1" s="4"/>
      <c r="T1" s="5"/>
      <c r="U1" s="5"/>
    </row>
    <row r="2" spans="1:21" ht="15.75">
      <c r="A2" s="7"/>
      <c r="B2" s="8"/>
      <c r="C2" s="9"/>
      <c r="D2" s="7"/>
      <c r="E2" s="7"/>
      <c r="F2" s="10"/>
      <c r="G2" s="10"/>
      <c r="H2" s="10"/>
      <c r="I2" s="10"/>
      <c r="J2" s="11"/>
      <c r="L2" s="13"/>
      <c r="M2" s="13"/>
      <c r="N2" s="14"/>
      <c r="O2" s="14"/>
      <c r="P2" s="15"/>
      <c r="Q2" s="15"/>
      <c r="R2" s="15"/>
      <c r="S2" s="15"/>
      <c r="T2" s="5"/>
      <c r="U2" s="5"/>
    </row>
    <row r="3" spans="1:21" ht="20.100000000000001" customHeight="1">
      <c r="A3" s="15"/>
      <c r="B3" s="513" t="s">
        <v>0</v>
      </c>
      <c r="C3" s="513"/>
      <c r="D3" s="537" t="s">
        <v>1</v>
      </c>
      <c r="E3" s="537"/>
      <c r="F3" s="537"/>
      <c r="G3" s="537"/>
      <c r="H3" s="537"/>
      <c r="I3" s="16"/>
      <c r="J3" s="14"/>
      <c r="K3" s="12"/>
      <c r="L3" s="17"/>
      <c r="M3" s="15"/>
      <c r="N3" s="14"/>
      <c r="O3" s="14"/>
      <c r="P3" s="15"/>
      <c r="Q3" s="15"/>
      <c r="R3" s="15"/>
      <c r="S3" s="15"/>
      <c r="T3" s="5"/>
      <c r="U3" s="5"/>
    </row>
    <row r="4" spans="1:21" ht="20.100000000000001" customHeight="1">
      <c r="A4" s="15"/>
      <c r="B4" s="513" t="s">
        <v>2</v>
      </c>
      <c r="C4" s="513"/>
      <c r="D4" s="523" t="s">
        <v>1469</v>
      </c>
      <c r="E4" s="523"/>
      <c r="F4" s="523"/>
      <c r="G4" s="523"/>
      <c r="H4" s="523"/>
      <c r="I4" s="7"/>
      <c r="J4" s="14"/>
      <c r="K4" s="14"/>
      <c r="L4" s="15"/>
      <c r="M4" s="15"/>
      <c r="N4" s="14"/>
      <c r="O4" s="14"/>
      <c r="P4" s="15"/>
      <c r="Q4" s="15"/>
      <c r="R4" s="15"/>
      <c r="S4" s="15"/>
      <c r="T4" s="5"/>
      <c r="U4" s="5"/>
    </row>
    <row r="5" spans="1:21" ht="20.100000000000001" customHeight="1">
      <c r="A5" s="15"/>
      <c r="B5" s="513" t="s">
        <v>4</v>
      </c>
      <c r="C5" s="513"/>
      <c r="D5" s="523" t="s">
        <v>1470</v>
      </c>
      <c r="E5" s="523"/>
      <c r="F5" s="523"/>
      <c r="G5" s="523"/>
      <c r="H5" s="523"/>
      <c r="I5" s="7"/>
      <c r="J5" s="14"/>
      <c r="K5" s="14"/>
      <c r="L5" s="15"/>
      <c r="M5" s="15"/>
      <c r="N5" s="18"/>
      <c r="O5" s="18"/>
      <c r="P5" s="15"/>
      <c r="Q5" s="15"/>
      <c r="R5" s="15"/>
      <c r="S5" s="15"/>
      <c r="T5" s="5"/>
      <c r="U5" s="5"/>
    </row>
    <row r="6" spans="1:21" ht="20.100000000000001" customHeight="1">
      <c r="A6" s="15"/>
      <c r="B6" s="513" t="s">
        <v>6</v>
      </c>
      <c r="C6" s="513"/>
      <c r="D6" s="523" t="s">
        <v>1471</v>
      </c>
      <c r="E6" s="523"/>
      <c r="F6" s="523"/>
      <c r="G6" s="523"/>
      <c r="H6" s="523"/>
      <c r="I6" s="19"/>
      <c r="J6" s="20"/>
      <c r="K6" s="20"/>
      <c r="L6" s="21"/>
      <c r="M6" s="15"/>
      <c r="N6" s="18"/>
      <c r="O6" s="18"/>
      <c r="P6" s="15"/>
      <c r="Q6" s="15"/>
      <c r="R6" s="15"/>
      <c r="S6" s="15"/>
      <c r="T6" s="5"/>
      <c r="U6" s="5"/>
    </row>
    <row r="7" spans="1:21" ht="20.100000000000001" customHeight="1">
      <c r="A7" s="15"/>
      <c r="B7" s="513" t="s">
        <v>8</v>
      </c>
      <c r="C7" s="513"/>
      <c r="D7" s="523" t="s">
        <v>1472</v>
      </c>
      <c r="E7" s="523"/>
      <c r="F7" s="523"/>
      <c r="G7" s="523"/>
      <c r="H7" s="523"/>
      <c r="I7" s="19"/>
      <c r="J7" s="20"/>
      <c r="K7" s="20"/>
      <c r="L7" s="21"/>
      <c r="M7" s="15"/>
      <c r="N7" s="18"/>
      <c r="O7" s="18"/>
      <c r="P7" s="15"/>
      <c r="Q7" s="15"/>
      <c r="R7" s="15"/>
      <c r="S7" s="15"/>
      <c r="T7" s="5"/>
      <c r="U7" s="5"/>
    </row>
    <row r="8" spans="1:21" ht="20.100000000000001" customHeight="1">
      <c r="A8" s="15"/>
      <c r="B8" s="513" t="s">
        <v>10</v>
      </c>
      <c r="C8" s="513"/>
      <c r="D8" s="523" t="s">
        <v>302</v>
      </c>
      <c r="E8" s="523"/>
      <c r="F8" s="523"/>
      <c r="G8" s="523"/>
      <c r="H8" s="523"/>
      <c r="I8" s="19"/>
      <c r="J8" s="20"/>
      <c r="K8" s="20"/>
      <c r="L8" s="21"/>
      <c r="M8" s="15"/>
      <c r="N8" s="14"/>
      <c r="O8" s="14"/>
      <c r="P8" s="15"/>
      <c r="Q8" s="15"/>
      <c r="R8" s="15"/>
      <c r="S8" s="15"/>
      <c r="T8" s="5"/>
      <c r="U8" s="5"/>
    </row>
    <row r="9" spans="1:21" ht="20.100000000000001" customHeight="1">
      <c r="A9" s="15"/>
      <c r="B9" s="513" t="s">
        <v>12</v>
      </c>
      <c r="C9" s="513"/>
      <c r="D9" s="538" t="s">
        <v>1473</v>
      </c>
      <c r="E9" s="538"/>
      <c r="F9" s="538"/>
      <c r="G9" s="538"/>
      <c r="H9" s="538"/>
      <c r="I9" s="22"/>
      <c r="J9" s="23"/>
      <c r="K9" s="239"/>
      <c r="L9" s="24"/>
      <c r="M9" s="24"/>
      <c r="N9" s="23"/>
      <c r="O9" s="23"/>
      <c r="P9" s="15"/>
      <c r="Q9" s="15"/>
      <c r="R9" s="15"/>
      <c r="S9" s="15"/>
      <c r="T9" s="5"/>
      <c r="U9" s="5"/>
    </row>
    <row r="10" spans="1:21" ht="50.1" customHeight="1">
      <c r="A10" s="516" t="s">
        <v>14</v>
      </c>
      <c r="B10" s="513" t="s">
        <v>15</v>
      </c>
      <c r="C10" s="513"/>
      <c r="D10" s="523" t="s">
        <v>16</v>
      </c>
      <c r="E10" s="523"/>
      <c r="F10" s="523"/>
      <c r="G10" s="523"/>
      <c r="H10" s="523"/>
      <c r="I10" s="22"/>
      <c r="J10" s="23"/>
      <c r="K10" s="23"/>
      <c r="L10" s="24"/>
      <c r="M10" s="24"/>
      <c r="N10" s="23"/>
      <c r="O10" s="23"/>
      <c r="P10" s="62"/>
      <c r="Q10" s="15"/>
      <c r="R10" s="15"/>
      <c r="S10" s="15"/>
      <c r="T10" s="5"/>
      <c r="U10" s="5"/>
    </row>
    <row r="11" spans="1:21" ht="50.1" customHeight="1">
      <c r="A11" s="516"/>
      <c r="B11" s="513" t="s">
        <v>17</v>
      </c>
      <c r="C11" s="513"/>
      <c r="D11" s="520" t="s">
        <v>1474</v>
      </c>
      <c r="E11" s="521"/>
      <c r="F11" s="521"/>
      <c r="G11" s="521"/>
      <c r="H11" s="522"/>
      <c r="I11" s="22"/>
      <c r="J11" s="23"/>
      <c r="K11" s="23"/>
      <c r="L11" s="24"/>
      <c r="M11" s="24"/>
      <c r="N11" s="23"/>
      <c r="O11" s="23"/>
      <c r="P11" s="15"/>
      <c r="Q11" s="15"/>
      <c r="R11" s="15"/>
      <c r="S11" s="15"/>
      <c r="T11" s="5"/>
      <c r="U11" s="5"/>
    </row>
    <row r="12" spans="1:21" ht="50.1" customHeight="1">
      <c r="A12" s="516" t="s">
        <v>19</v>
      </c>
      <c r="B12" s="513" t="s">
        <v>20</v>
      </c>
      <c r="C12" s="513"/>
      <c r="D12" s="539" t="s">
        <v>1475</v>
      </c>
      <c r="E12" s="540"/>
      <c r="F12" s="540"/>
      <c r="G12" s="540"/>
      <c r="H12" s="541"/>
      <c r="I12" s="22"/>
      <c r="J12" s="23"/>
      <c r="K12" s="23"/>
      <c r="L12" s="24"/>
      <c r="M12" s="24"/>
      <c r="N12"/>
      <c r="O12" s="23"/>
      <c r="P12" s="15"/>
      <c r="Q12" s="15"/>
      <c r="R12" s="15"/>
      <c r="S12" s="15"/>
      <c r="T12" s="5"/>
      <c r="U12" s="5"/>
    </row>
    <row r="13" spans="1:21" ht="50.1" customHeight="1">
      <c r="A13" s="516"/>
      <c r="B13" s="513" t="s">
        <v>22</v>
      </c>
      <c r="C13" s="513"/>
      <c r="D13" s="539" t="s">
        <v>1476</v>
      </c>
      <c r="E13" s="540"/>
      <c r="F13" s="540"/>
      <c r="G13" s="540"/>
      <c r="H13" s="541"/>
      <c r="I13" s="22"/>
      <c r="J13" s="23"/>
      <c r="K13" s="23"/>
      <c r="L13" s="24"/>
      <c r="M13" s="24"/>
      <c r="N13" s="23"/>
      <c r="O13" s="23"/>
      <c r="P13" s="15"/>
      <c r="Q13" s="15"/>
      <c r="R13" s="15"/>
      <c r="S13" s="15"/>
      <c r="T13" s="5"/>
      <c r="U13" s="5"/>
    </row>
    <row r="14" spans="1:21" ht="50.1" customHeight="1">
      <c r="A14" s="516" t="s">
        <v>24</v>
      </c>
      <c r="B14" s="513" t="s">
        <v>25</v>
      </c>
      <c r="C14" s="513"/>
      <c r="D14" s="523" t="s">
        <v>26</v>
      </c>
      <c r="E14" s="523"/>
      <c r="F14" s="523"/>
      <c r="G14" s="523"/>
      <c r="H14" s="523"/>
      <c r="I14" s="22"/>
      <c r="J14" s="23"/>
      <c r="K14" s="23"/>
      <c r="L14" s="24"/>
      <c r="M14" s="24"/>
      <c r="N14" s="23"/>
      <c r="O14" s="23"/>
      <c r="P14" s="15"/>
      <c r="Q14" s="15"/>
      <c r="R14" s="15"/>
      <c r="S14" s="15"/>
      <c r="T14" s="5"/>
      <c r="U14" s="5"/>
    </row>
    <row r="15" spans="1:21" ht="50.1" customHeight="1">
      <c r="A15" s="516"/>
      <c r="B15" s="513" t="s">
        <v>27</v>
      </c>
      <c r="C15" s="513"/>
      <c r="D15" s="523" t="s">
        <v>1477</v>
      </c>
      <c r="E15" s="523"/>
      <c r="F15" s="523"/>
      <c r="G15" s="523"/>
      <c r="H15" s="523"/>
      <c r="I15" s="22"/>
      <c r="J15" s="23"/>
      <c r="K15" s="23"/>
      <c r="L15" s="24"/>
      <c r="M15" s="24"/>
      <c r="N15" s="23"/>
      <c r="O15" s="23"/>
      <c r="P15" s="15"/>
      <c r="Q15" s="15"/>
      <c r="R15" s="15"/>
      <c r="S15" s="15"/>
      <c r="T15" s="5"/>
      <c r="U15" s="5"/>
    </row>
    <row r="16" spans="1:21" ht="50.1" customHeight="1">
      <c r="A16" s="516"/>
      <c r="B16" s="518" t="s">
        <v>29</v>
      </c>
      <c r="C16" s="519"/>
      <c r="D16" s="520" t="s">
        <v>1478</v>
      </c>
      <c r="E16" s="521"/>
      <c r="F16" s="521"/>
      <c r="G16" s="521"/>
      <c r="H16" s="522"/>
      <c r="I16" s="22"/>
      <c r="J16" s="23"/>
      <c r="K16" s="23"/>
      <c r="L16" s="24"/>
      <c r="M16" s="24"/>
      <c r="N16" s="23"/>
      <c r="O16" s="23"/>
      <c r="P16" s="15"/>
      <c r="Q16" s="15"/>
      <c r="R16" s="15"/>
      <c r="S16" s="15"/>
      <c r="T16" s="5"/>
      <c r="U16" s="5"/>
    </row>
    <row r="17" spans="1:21" ht="50.1" customHeight="1">
      <c r="A17" s="516"/>
      <c r="B17" s="513" t="s">
        <v>31</v>
      </c>
      <c r="C17" s="513"/>
      <c r="D17" s="523" t="s">
        <v>1479</v>
      </c>
      <c r="E17" s="523"/>
      <c r="F17" s="523"/>
      <c r="G17" s="523"/>
      <c r="H17" s="523"/>
      <c r="I17" s="22"/>
      <c r="J17" s="14"/>
      <c r="K17" s="14"/>
      <c r="L17" s="24"/>
      <c r="M17" s="15"/>
      <c r="N17" s="23"/>
      <c r="O17" s="23"/>
      <c r="P17" s="15"/>
      <c r="Q17" s="15"/>
      <c r="R17" s="15"/>
      <c r="S17" s="15"/>
      <c r="T17" s="5"/>
      <c r="U17" s="5"/>
    </row>
    <row r="18" spans="1:21" s="6" customFormat="1" ht="15.75">
      <c r="A18" s="7"/>
      <c r="B18" s="26"/>
      <c r="C18" s="26"/>
      <c r="D18" s="7"/>
      <c r="E18" s="7"/>
      <c r="F18" s="7"/>
      <c r="G18" s="7"/>
      <c r="H18" s="7"/>
      <c r="I18" s="7"/>
      <c r="J18" s="14"/>
      <c r="K18" s="14"/>
      <c r="L18" s="15"/>
      <c r="M18" s="15"/>
      <c r="N18" s="14"/>
      <c r="O18" s="27"/>
      <c r="P18" s="15"/>
      <c r="Q18" s="15"/>
    </row>
    <row r="19" spans="1:21" s="6" customFormat="1" ht="50.1" customHeight="1">
      <c r="A19" s="7"/>
      <c r="B19" s="524" t="s">
        <v>33</v>
      </c>
      <c r="C19" s="524"/>
      <c r="D19" s="105">
        <v>5179100.4000000013</v>
      </c>
      <c r="E19" s="755" t="s">
        <v>4527</v>
      </c>
      <c r="F19" s="756"/>
      <c r="G19" s="756"/>
      <c r="H19" s="757"/>
      <c r="I19" s="240"/>
      <c r="J19" s="14"/>
      <c r="K19" s="14"/>
      <c r="L19" s="15"/>
      <c r="M19" s="15"/>
      <c r="N19" s="14"/>
      <c r="O19" s="27"/>
      <c r="P19" s="15"/>
      <c r="Q19" s="15"/>
    </row>
    <row r="20" spans="1:21" ht="15.75">
      <c r="A20" s="7"/>
      <c r="B20" s="26"/>
      <c r="C20" s="26"/>
      <c r="D20" s="7"/>
      <c r="E20" s="7"/>
      <c r="F20" s="7"/>
      <c r="G20" s="7"/>
      <c r="H20" s="7"/>
      <c r="I20" s="7"/>
      <c r="J20" s="14"/>
      <c r="K20" s="14"/>
      <c r="L20" s="15"/>
      <c r="M20" s="15"/>
      <c r="N20" s="14"/>
      <c r="O20" s="14"/>
      <c r="P20" s="15"/>
      <c r="Q20" s="15"/>
      <c r="R20" s="15"/>
      <c r="S20" s="15"/>
      <c r="T20" s="5"/>
      <c r="U20" s="5"/>
    </row>
    <row r="21" spans="1:21" ht="50.1" customHeight="1">
      <c r="A21" s="7"/>
      <c r="B21" s="542" t="s">
        <v>34</v>
      </c>
      <c r="C21" s="542"/>
      <c r="D21" s="542"/>
      <c r="E21" s="542"/>
      <c r="F21" s="542"/>
      <c r="G21" s="542"/>
      <c r="H21" s="542"/>
      <c r="I21" s="542"/>
      <c r="J21" s="542"/>
      <c r="K21" s="542"/>
      <c r="L21" s="542"/>
      <c r="M21" s="542"/>
      <c r="N21" s="542"/>
      <c r="O21" s="542"/>
      <c r="P21" s="542"/>
      <c r="Q21" s="542"/>
      <c r="R21" s="241"/>
      <c r="S21" s="241"/>
      <c r="T21" s="49"/>
      <c r="U21" s="5"/>
    </row>
    <row r="22" spans="1:21" ht="50.1" customHeight="1">
      <c r="A22" s="7"/>
      <c r="B22" s="524"/>
      <c r="C22" s="524"/>
      <c r="D22" s="230" t="s">
        <v>35</v>
      </c>
      <c r="E22" s="230" t="s">
        <v>36</v>
      </c>
      <c r="F22" s="230" t="s">
        <v>37</v>
      </c>
      <c r="G22" s="230" t="s">
        <v>38</v>
      </c>
      <c r="H22" s="230" t="s">
        <v>39</v>
      </c>
      <c r="I22" s="230" t="s">
        <v>40</v>
      </c>
      <c r="J22" s="231" t="s">
        <v>41</v>
      </c>
      <c r="K22" s="231" t="s">
        <v>42</v>
      </c>
      <c r="L22" s="230" t="s">
        <v>43</v>
      </c>
      <c r="M22" s="230" t="s">
        <v>44</v>
      </c>
      <c r="N22" s="231" t="s">
        <v>45</v>
      </c>
      <c r="O22" s="231" t="s">
        <v>46</v>
      </c>
      <c r="P22" s="230" t="s">
        <v>47</v>
      </c>
      <c r="Q22" s="230" t="s">
        <v>48</v>
      </c>
      <c r="R22" s="44"/>
      <c r="S22" s="44"/>
      <c r="T22" s="49"/>
      <c r="U22" s="5"/>
    </row>
    <row r="23" spans="1:21" ht="150" customHeight="1">
      <c r="A23" s="39"/>
      <c r="B23" s="513" t="s">
        <v>49</v>
      </c>
      <c r="C23" s="513"/>
      <c r="D23" s="85" t="s">
        <v>1480</v>
      </c>
      <c r="E23" s="85" t="s">
        <v>4080</v>
      </c>
      <c r="F23" s="85" t="s">
        <v>1481</v>
      </c>
      <c r="G23" s="85" t="s">
        <v>52</v>
      </c>
      <c r="H23" s="85" t="s">
        <v>53</v>
      </c>
      <c r="I23" s="31" t="s">
        <v>4081</v>
      </c>
      <c r="J23" s="242">
        <v>3</v>
      </c>
      <c r="K23" s="242">
        <v>3</v>
      </c>
      <c r="L23" s="85" t="s">
        <v>54</v>
      </c>
      <c r="M23" s="85" t="s">
        <v>407</v>
      </c>
      <c r="N23" s="243">
        <v>100</v>
      </c>
      <c r="O23" s="243">
        <v>5</v>
      </c>
      <c r="P23" s="85" t="s">
        <v>1482</v>
      </c>
      <c r="Q23" s="85"/>
      <c r="R23" s="41"/>
      <c r="S23" s="41"/>
      <c r="T23" s="5"/>
      <c r="U23" s="5"/>
    </row>
    <row r="24" spans="1:21" ht="150" customHeight="1">
      <c r="A24" s="39"/>
      <c r="B24" s="513" t="s">
        <v>57</v>
      </c>
      <c r="C24" s="513"/>
      <c r="D24" s="85" t="s">
        <v>1483</v>
      </c>
      <c r="E24" s="31" t="s">
        <v>1484</v>
      </c>
      <c r="F24" s="31" t="s">
        <v>1485</v>
      </c>
      <c r="G24" s="85" t="s">
        <v>52</v>
      </c>
      <c r="H24" s="85" t="s">
        <v>53</v>
      </c>
      <c r="I24" s="31" t="s">
        <v>4082</v>
      </c>
      <c r="J24" s="243">
        <v>92</v>
      </c>
      <c r="K24" s="242">
        <v>91</v>
      </c>
      <c r="L24" s="85" t="s">
        <v>54</v>
      </c>
      <c r="M24" s="85" t="s">
        <v>2705</v>
      </c>
      <c r="N24" s="243">
        <v>1.098901098901095</v>
      </c>
      <c r="O24" s="242">
        <v>91</v>
      </c>
      <c r="P24" s="31" t="s">
        <v>1486</v>
      </c>
      <c r="Q24" s="31" t="s">
        <v>1487</v>
      </c>
      <c r="R24" s="41"/>
      <c r="S24" s="41"/>
      <c r="T24" s="5"/>
      <c r="U24" s="5"/>
    </row>
    <row r="25" spans="1:21" ht="150" customHeight="1">
      <c r="A25" s="39"/>
      <c r="B25" s="513" t="s">
        <v>62</v>
      </c>
      <c r="C25" s="513"/>
      <c r="D25" s="31" t="s">
        <v>1488</v>
      </c>
      <c r="E25" s="31" t="s">
        <v>1489</v>
      </c>
      <c r="F25" s="31" t="s">
        <v>1490</v>
      </c>
      <c r="G25" s="31" t="s">
        <v>52</v>
      </c>
      <c r="H25" s="31" t="s">
        <v>65</v>
      </c>
      <c r="I25" s="31" t="s">
        <v>4083</v>
      </c>
      <c r="J25" s="33">
        <v>4968</v>
      </c>
      <c r="K25" s="33">
        <v>4968</v>
      </c>
      <c r="L25" s="31" t="s">
        <v>66</v>
      </c>
      <c r="M25" s="31" t="s">
        <v>407</v>
      </c>
      <c r="N25" s="244">
        <v>100</v>
      </c>
      <c r="O25" s="244">
        <v>4968</v>
      </c>
      <c r="P25" s="31" t="s">
        <v>1491</v>
      </c>
      <c r="Q25" s="31" t="s">
        <v>1492</v>
      </c>
      <c r="R25" s="41"/>
      <c r="S25" s="41"/>
      <c r="T25" s="5"/>
      <c r="U25" s="5"/>
    </row>
    <row r="26" spans="1:21" ht="150" customHeight="1">
      <c r="A26" s="39"/>
      <c r="B26" s="513" t="s">
        <v>285</v>
      </c>
      <c r="C26" s="513"/>
      <c r="D26" s="31" t="s">
        <v>1493</v>
      </c>
      <c r="E26" s="31" t="s">
        <v>1494</v>
      </c>
      <c r="F26" s="31" t="s">
        <v>1495</v>
      </c>
      <c r="G26" s="31" t="s">
        <v>52</v>
      </c>
      <c r="H26" s="31" t="s">
        <v>65</v>
      </c>
      <c r="I26" s="31" t="s">
        <v>4084</v>
      </c>
      <c r="J26" s="33">
        <v>10780</v>
      </c>
      <c r="K26" s="33">
        <v>10780</v>
      </c>
      <c r="L26" s="31" t="s">
        <v>66</v>
      </c>
      <c r="M26" s="31" t="s">
        <v>407</v>
      </c>
      <c r="N26" s="244">
        <v>100</v>
      </c>
      <c r="O26" s="244">
        <v>8928</v>
      </c>
      <c r="P26" s="31" t="s">
        <v>1496</v>
      </c>
      <c r="Q26" s="31" t="s">
        <v>1497</v>
      </c>
      <c r="R26" s="41"/>
      <c r="S26" s="41"/>
      <c r="T26" s="5"/>
      <c r="U26" s="5"/>
    </row>
    <row r="27" spans="1:21" ht="150" customHeight="1">
      <c r="A27" s="39"/>
      <c r="B27" s="513" t="s">
        <v>281</v>
      </c>
      <c r="C27" s="513"/>
      <c r="D27" s="31" t="s">
        <v>1498</v>
      </c>
      <c r="E27" s="31" t="s">
        <v>1499</v>
      </c>
      <c r="F27" s="31" t="s">
        <v>1500</v>
      </c>
      <c r="G27" s="31" t="s">
        <v>52</v>
      </c>
      <c r="H27" s="31" t="s">
        <v>65</v>
      </c>
      <c r="I27" s="31" t="s">
        <v>1501</v>
      </c>
      <c r="J27" s="33">
        <v>51000</v>
      </c>
      <c r="K27" s="33">
        <v>51000</v>
      </c>
      <c r="L27" s="31" t="s">
        <v>66</v>
      </c>
      <c r="M27" s="31" t="s">
        <v>407</v>
      </c>
      <c r="N27" s="244">
        <v>100</v>
      </c>
      <c r="O27" s="244">
        <v>710000</v>
      </c>
      <c r="P27" s="31" t="s">
        <v>1502</v>
      </c>
      <c r="Q27" s="31" t="s">
        <v>1503</v>
      </c>
      <c r="R27" s="41"/>
      <c r="S27" s="41"/>
      <c r="T27" s="5"/>
      <c r="U27" s="5"/>
    </row>
    <row r="28" spans="1:21" ht="150" customHeight="1">
      <c r="A28" s="39"/>
      <c r="B28" s="513" t="s">
        <v>336</v>
      </c>
      <c r="C28" s="513"/>
      <c r="D28" s="31" t="s">
        <v>1504</v>
      </c>
      <c r="E28" s="31" t="s">
        <v>4085</v>
      </c>
      <c r="F28" s="31" t="s">
        <v>1505</v>
      </c>
      <c r="G28" s="31" t="s">
        <v>52</v>
      </c>
      <c r="H28" s="31" t="s">
        <v>65</v>
      </c>
      <c r="I28" s="31" t="s">
        <v>4086</v>
      </c>
      <c r="J28" s="33">
        <v>1</v>
      </c>
      <c r="K28" s="33">
        <v>1</v>
      </c>
      <c r="L28" s="31" t="s">
        <v>66</v>
      </c>
      <c r="M28" s="31" t="s">
        <v>407</v>
      </c>
      <c r="N28" s="244">
        <v>100</v>
      </c>
      <c r="O28" s="244">
        <v>2</v>
      </c>
      <c r="P28" s="31" t="s">
        <v>1506</v>
      </c>
      <c r="Q28" s="31" t="s">
        <v>1507</v>
      </c>
      <c r="R28" s="41"/>
      <c r="S28" s="41"/>
      <c r="T28" s="5"/>
      <c r="U28" s="5"/>
    </row>
    <row r="29" spans="1:21" ht="150" customHeight="1">
      <c r="A29" s="39"/>
      <c r="B29" s="513" t="s">
        <v>277</v>
      </c>
      <c r="C29" s="513"/>
      <c r="D29" s="31" t="s">
        <v>1508</v>
      </c>
      <c r="E29" s="31" t="s">
        <v>1509</v>
      </c>
      <c r="F29" s="31" t="s">
        <v>1510</v>
      </c>
      <c r="G29" s="31" t="s">
        <v>52</v>
      </c>
      <c r="H29" s="31" t="s">
        <v>65</v>
      </c>
      <c r="I29" s="31" t="s">
        <v>4087</v>
      </c>
      <c r="J29" s="33">
        <v>10201</v>
      </c>
      <c r="K29" s="33">
        <v>8867</v>
      </c>
      <c r="L29" s="31" t="s">
        <v>66</v>
      </c>
      <c r="M29" s="31" t="s">
        <v>2705</v>
      </c>
      <c r="N29" s="244">
        <v>6.6666666666666652</v>
      </c>
      <c r="O29" s="244">
        <v>7500</v>
      </c>
      <c r="P29" s="31" t="s">
        <v>1511</v>
      </c>
      <c r="Q29" s="31" t="s">
        <v>1512</v>
      </c>
      <c r="R29" s="41"/>
      <c r="S29" s="41"/>
      <c r="T29" s="5"/>
      <c r="U29" s="5"/>
    </row>
    <row r="30" spans="1:21" ht="150" customHeight="1">
      <c r="A30" s="39"/>
      <c r="B30" s="513" t="s">
        <v>272</v>
      </c>
      <c r="C30" s="513"/>
      <c r="D30" s="31" t="s">
        <v>1513</v>
      </c>
      <c r="E30" s="31" t="s">
        <v>1514</v>
      </c>
      <c r="F30" s="31" t="s">
        <v>1515</v>
      </c>
      <c r="G30" s="31" t="s">
        <v>52</v>
      </c>
      <c r="H30" s="31" t="s">
        <v>65</v>
      </c>
      <c r="I30" s="31" t="s">
        <v>2769</v>
      </c>
      <c r="J30" s="33">
        <v>10201</v>
      </c>
      <c r="K30" s="33">
        <v>10201</v>
      </c>
      <c r="L30" s="31" t="s">
        <v>66</v>
      </c>
      <c r="M30" s="31" t="s">
        <v>407</v>
      </c>
      <c r="N30" s="244">
        <v>100</v>
      </c>
      <c r="O30" s="244">
        <v>7500</v>
      </c>
      <c r="P30" s="31" t="s">
        <v>1516</v>
      </c>
      <c r="Q30" s="31" t="s">
        <v>1517</v>
      </c>
      <c r="R30" s="41"/>
      <c r="S30" s="41"/>
      <c r="T30" s="5"/>
      <c r="U30" s="5"/>
    </row>
    <row r="31" spans="1:21" s="246" customFormat="1" ht="150" customHeight="1">
      <c r="A31" s="245"/>
      <c r="B31" s="513" t="s">
        <v>160</v>
      </c>
      <c r="C31" s="513"/>
      <c r="D31" s="31" t="s">
        <v>1518</v>
      </c>
      <c r="E31" s="31" t="s">
        <v>1519</v>
      </c>
      <c r="F31" s="31" t="s">
        <v>1520</v>
      </c>
      <c r="G31" s="31" t="s">
        <v>52</v>
      </c>
      <c r="H31" s="31" t="s">
        <v>65</v>
      </c>
      <c r="I31" s="31" t="s">
        <v>1521</v>
      </c>
      <c r="J31" s="33">
        <v>132</v>
      </c>
      <c r="K31" s="33">
        <v>10201</v>
      </c>
      <c r="L31" s="31" t="s">
        <v>66</v>
      </c>
      <c r="M31" s="31" t="s">
        <v>407</v>
      </c>
      <c r="N31" s="244">
        <v>1.375</v>
      </c>
      <c r="O31" s="244">
        <v>100</v>
      </c>
      <c r="P31" s="31" t="s">
        <v>1506</v>
      </c>
      <c r="Q31" s="31" t="s">
        <v>1522</v>
      </c>
      <c r="R31" s="41"/>
      <c r="S31" s="41"/>
      <c r="T31" s="5"/>
      <c r="U31" s="5"/>
    </row>
    <row r="32" spans="1:21" ht="150" customHeight="1">
      <c r="A32" s="39"/>
      <c r="B32" s="513" t="s">
        <v>361</v>
      </c>
      <c r="C32" s="513"/>
      <c r="D32" s="31" t="s">
        <v>1523</v>
      </c>
      <c r="E32" s="31" t="s">
        <v>1524</v>
      </c>
      <c r="F32" s="31" t="s">
        <v>1525</v>
      </c>
      <c r="G32" s="31" t="s">
        <v>52</v>
      </c>
      <c r="H32" s="31" t="s">
        <v>65</v>
      </c>
      <c r="I32" s="31" t="s">
        <v>383</v>
      </c>
      <c r="J32" s="33">
        <v>45</v>
      </c>
      <c r="K32" s="33">
        <v>45</v>
      </c>
      <c r="L32" s="31" t="s">
        <v>66</v>
      </c>
      <c r="M32" s="31" t="s">
        <v>407</v>
      </c>
      <c r="N32" s="244">
        <v>100</v>
      </c>
      <c r="O32" s="244">
        <v>30</v>
      </c>
      <c r="P32" s="31" t="s">
        <v>1526</v>
      </c>
      <c r="Q32" s="31" t="s">
        <v>1527</v>
      </c>
      <c r="R32" s="41"/>
      <c r="S32" s="41"/>
      <c r="T32" s="5"/>
      <c r="U32" s="5"/>
    </row>
    <row r="33" spans="1:22" ht="150" customHeight="1">
      <c r="A33" s="39"/>
      <c r="B33" s="513" t="s">
        <v>364</v>
      </c>
      <c r="C33" s="513"/>
      <c r="D33" s="31" t="s">
        <v>1528</v>
      </c>
      <c r="E33" s="31" t="s">
        <v>1529</v>
      </c>
      <c r="F33" s="31" t="s">
        <v>1530</v>
      </c>
      <c r="G33" s="31" t="s">
        <v>52</v>
      </c>
      <c r="H33" s="31" t="s">
        <v>65</v>
      </c>
      <c r="I33" s="31" t="s">
        <v>4088</v>
      </c>
      <c r="J33" s="33">
        <v>6</v>
      </c>
      <c r="K33" s="33">
        <v>6</v>
      </c>
      <c r="L33" s="31" t="s">
        <v>66</v>
      </c>
      <c r="M33" s="31" t="s">
        <v>407</v>
      </c>
      <c r="N33" s="244">
        <v>100</v>
      </c>
      <c r="O33" s="244">
        <v>10</v>
      </c>
      <c r="P33" s="31" t="s">
        <v>1531</v>
      </c>
      <c r="Q33" s="31" t="s">
        <v>1532</v>
      </c>
      <c r="R33" s="41"/>
      <c r="S33" s="41"/>
      <c r="T33" s="5"/>
      <c r="U33" s="5"/>
    </row>
    <row r="34" spans="1:22" ht="150" customHeight="1">
      <c r="A34" s="39"/>
      <c r="B34" s="513" t="s">
        <v>367</v>
      </c>
      <c r="C34" s="513"/>
      <c r="D34" s="31" t="s">
        <v>1533</v>
      </c>
      <c r="E34" s="31" t="s">
        <v>1534</v>
      </c>
      <c r="F34" s="31" t="s">
        <v>1535</v>
      </c>
      <c r="G34" s="31" t="s">
        <v>52</v>
      </c>
      <c r="H34" s="31" t="s">
        <v>65</v>
      </c>
      <c r="I34" s="31" t="s">
        <v>4089</v>
      </c>
      <c r="J34" s="33">
        <v>1</v>
      </c>
      <c r="K34" s="33">
        <v>1</v>
      </c>
      <c r="L34" s="31" t="s">
        <v>66</v>
      </c>
      <c r="M34" s="31" t="s">
        <v>407</v>
      </c>
      <c r="N34" s="244">
        <v>100</v>
      </c>
      <c r="O34" s="244">
        <v>1</v>
      </c>
      <c r="P34" s="31" t="s">
        <v>1506</v>
      </c>
      <c r="Q34" s="31" t="s">
        <v>1522</v>
      </c>
      <c r="R34" s="41"/>
      <c r="S34" s="41"/>
      <c r="T34" s="5"/>
      <c r="U34" s="5"/>
    </row>
    <row r="35" spans="1:22" ht="30" customHeight="1">
      <c r="A35" s="39"/>
      <c r="B35" s="44"/>
      <c r="C35" s="44"/>
      <c r="D35" s="41"/>
      <c r="E35" s="41"/>
      <c r="F35" s="41"/>
      <c r="G35" s="41"/>
      <c r="H35" s="41"/>
      <c r="I35" s="41"/>
      <c r="J35" s="42"/>
      <c r="K35" s="42"/>
      <c r="L35" s="41"/>
      <c r="M35" s="41"/>
      <c r="N35" s="43"/>
      <c r="O35" s="43"/>
      <c r="P35" s="41"/>
      <c r="Q35" s="41"/>
      <c r="R35" s="41"/>
      <c r="S35" s="41"/>
      <c r="T35" s="5"/>
      <c r="U35" s="5"/>
    </row>
    <row r="36" spans="1:22" ht="20.100000000000001" customHeight="1">
      <c r="A36" s="39"/>
      <c r="B36" s="44"/>
      <c r="C36" s="44"/>
      <c r="D36" s="41"/>
      <c r="E36" s="41"/>
      <c r="F36" s="41"/>
      <c r="G36" s="41"/>
      <c r="H36" s="41"/>
      <c r="I36" s="41"/>
      <c r="J36" s="42"/>
      <c r="K36" s="42"/>
      <c r="L36" s="41"/>
      <c r="M36" s="41"/>
      <c r="N36" s="43"/>
      <c r="O36" s="43"/>
      <c r="P36" s="41"/>
      <c r="Q36" s="41"/>
      <c r="R36" s="41"/>
      <c r="S36" s="41"/>
      <c r="T36" s="5"/>
      <c r="U36" s="5"/>
    </row>
    <row r="37" spans="1:22" ht="20.100000000000001" customHeight="1">
      <c r="A37" s="39"/>
      <c r="B37" s="235" t="s">
        <v>105</v>
      </c>
      <c r="C37" s="531" t="s">
        <v>106</v>
      </c>
      <c r="D37" s="532"/>
      <c r="E37" s="532"/>
      <c r="F37" s="532"/>
      <c r="G37" s="532"/>
      <c r="H37" s="533"/>
      <c r="I37" s="41"/>
      <c r="J37" s="42"/>
      <c r="K37" s="42"/>
      <c r="L37" s="41"/>
      <c r="M37" s="41"/>
      <c r="N37" s="43"/>
      <c r="O37" s="43"/>
      <c r="P37" s="41"/>
      <c r="Q37" s="41"/>
      <c r="R37" s="41"/>
      <c r="S37" s="41"/>
      <c r="T37" s="5"/>
      <c r="U37" s="5"/>
    </row>
    <row r="38" spans="1:22" ht="20.100000000000001" customHeight="1">
      <c r="A38" s="39"/>
      <c r="B38" s="235" t="s">
        <v>107</v>
      </c>
      <c r="C38" s="531" t="s">
        <v>108</v>
      </c>
      <c r="D38" s="532"/>
      <c r="E38" s="532"/>
      <c r="F38" s="532"/>
      <c r="G38" s="532"/>
      <c r="H38" s="533"/>
      <c r="I38" s="41"/>
      <c r="J38" s="42"/>
      <c r="K38" s="42"/>
      <c r="L38" s="41"/>
      <c r="M38" s="41"/>
      <c r="N38" s="43"/>
      <c r="O38" s="43"/>
      <c r="P38" s="41"/>
      <c r="Q38" s="41"/>
      <c r="R38" s="41"/>
      <c r="S38" s="41"/>
      <c r="T38" s="5"/>
      <c r="U38" s="5"/>
    </row>
    <row r="39" spans="1:22" ht="20.100000000000001" customHeight="1">
      <c r="A39" s="39"/>
      <c r="B39" s="235" t="s">
        <v>692</v>
      </c>
      <c r="C39" s="531" t="s">
        <v>693</v>
      </c>
      <c r="D39" s="532"/>
      <c r="E39" s="532"/>
      <c r="F39" s="532"/>
      <c r="G39" s="532"/>
      <c r="H39" s="533"/>
      <c r="I39" s="41"/>
      <c r="J39" s="42"/>
      <c r="K39" s="42"/>
      <c r="L39" s="41"/>
      <c r="M39" s="41"/>
      <c r="N39" s="43"/>
      <c r="O39" s="43"/>
      <c r="P39" s="41"/>
      <c r="Q39" s="41"/>
      <c r="R39" s="41"/>
      <c r="S39" s="41"/>
      <c r="T39" s="5"/>
      <c r="U39" s="5"/>
    </row>
    <row r="40" spans="1:22" ht="20.100000000000001" customHeight="1">
      <c r="A40" s="39"/>
      <c r="B40" s="235" t="s">
        <v>111</v>
      </c>
      <c r="C40" s="531" t="s">
        <v>112</v>
      </c>
      <c r="D40" s="532"/>
      <c r="E40" s="532"/>
      <c r="F40" s="532"/>
      <c r="G40" s="532"/>
      <c r="H40" s="533"/>
      <c r="I40" s="41"/>
      <c r="J40" s="42"/>
      <c r="K40" s="42"/>
      <c r="L40" s="41"/>
      <c r="M40" s="41"/>
      <c r="N40" s="43"/>
      <c r="O40" s="43"/>
      <c r="P40" s="41"/>
      <c r="Q40" s="41"/>
      <c r="R40" s="41"/>
      <c r="S40" s="41"/>
      <c r="T40" s="5"/>
      <c r="U40" s="5"/>
    </row>
    <row r="41" spans="1:22" ht="20.100000000000001" customHeight="1">
      <c r="A41" s="39"/>
      <c r="B41" s="235" t="s">
        <v>113</v>
      </c>
      <c r="C41" s="531" t="s">
        <v>114</v>
      </c>
      <c r="D41" s="532"/>
      <c r="E41" s="532"/>
      <c r="F41" s="532"/>
      <c r="G41" s="532"/>
      <c r="H41" s="533"/>
      <c r="I41" s="41"/>
      <c r="J41" s="42"/>
      <c r="K41" s="42"/>
      <c r="L41" s="41"/>
      <c r="M41" s="41"/>
      <c r="N41" s="43"/>
      <c r="O41" s="43"/>
      <c r="P41" s="41"/>
      <c r="Q41" s="41"/>
      <c r="R41" s="41"/>
      <c r="S41" s="41"/>
      <c r="T41" s="5"/>
      <c r="U41" s="5"/>
    </row>
    <row r="42" spans="1:22" ht="20.100000000000001" customHeight="1">
      <c r="A42" s="39"/>
      <c r="B42" s="235" t="s">
        <v>115</v>
      </c>
      <c r="C42" s="534" t="s">
        <v>1536</v>
      </c>
      <c r="D42" s="535"/>
      <c r="E42" s="535"/>
      <c r="F42" s="535"/>
      <c r="G42" s="535"/>
      <c r="H42" s="536"/>
      <c r="I42" s="41"/>
      <c r="J42" s="42"/>
      <c r="K42" s="42"/>
      <c r="L42" s="41"/>
      <c r="M42" s="41"/>
      <c r="N42" s="43"/>
      <c r="O42" s="43"/>
      <c r="P42" s="41"/>
      <c r="Q42" s="41"/>
      <c r="R42" s="41"/>
      <c r="S42" s="41"/>
      <c r="T42" s="5"/>
      <c r="U42" s="5"/>
    </row>
    <row r="43" spans="1:22" ht="20.100000000000001" customHeight="1">
      <c r="A43" s="39"/>
      <c r="B43" s="235" t="s">
        <v>117</v>
      </c>
      <c r="C43" s="531" t="s">
        <v>1537</v>
      </c>
      <c r="D43" s="532"/>
      <c r="E43" s="532"/>
      <c r="F43" s="532"/>
      <c r="G43" s="532"/>
      <c r="H43" s="533"/>
      <c r="I43" s="41"/>
      <c r="J43" s="42"/>
      <c r="K43" s="42"/>
      <c r="L43" s="41"/>
      <c r="M43" s="41"/>
      <c r="N43" s="43"/>
      <c r="O43" s="43"/>
      <c r="P43" s="41"/>
      <c r="Q43" s="41"/>
      <c r="R43" s="41"/>
      <c r="S43" s="41"/>
      <c r="T43" s="5"/>
      <c r="U43" s="5"/>
    </row>
    <row r="44" spans="1:22" ht="20.100000000000001" customHeight="1">
      <c r="A44" s="39"/>
      <c r="B44" s="44"/>
      <c r="C44" s="44"/>
      <c r="D44" s="41"/>
      <c r="E44" s="41"/>
      <c r="F44" s="41"/>
      <c r="G44" s="41"/>
      <c r="H44" s="41"/>
      <c r="I44" s="41"/>
      <c r="J44" s="42"/>
      <c r="K44" s="42"/>
      <c r="L44" s="41"/>
      <c r="M44" s="41"/>
      <c r="N44" s="43"/>
      <c r="O44" s="43"/>
      <c r="P44" s="41"/>
      <c r="Q44" s="41"/>
      <c r="R44" s="41"/>
      <c r="S44" s="41"/>
      <c r="T44" s="5"/>
      <c r="U44" s="5"/>
    </row>
    <row r="45" spans="1:22" ht="20.100000000000001" customHeight="1">
      <c r="A45" s="39"/>
      <c r="B45" s="528" t="s">
        <v>119</v>
      </c>
      <c r="C45" s="529"/>
      <c r="D45" s="529"/>
      <c r="E45" s="529"/>
      <c r="F45" s="529"/>
      <c r="G45" s="529"/>
      <c r="H45" s="530"/>
      <c r="I45" s="5"/>
      <c r="J45" s="45"/>
      <c r="K45" s="45"/>
      <c r="L45" s="5"/>
      <c r="M45" s="5"/>
      <c r="N45" s="45"/>
      <c r="O45" s="45"/>
      <c r="P45" s="5"/>
      <c r="Q45" s="5"/>
      <c r="R45" s="5"/>
      <c r="S45" s="5"/>
      <c r="T45" s="5"/>
      <c r="U45" s="5"/>
      <c r="V45" s="6"/>
    </row>
    <row r="46" spans="1:22" ht="21" customHeight="1">
      <c r="A46" s="39"/>
      <c r="B46" s="5"/>
      <c r="C46" s="5"/>
      <c r="D46" s="5"/>
      <c r="E46" s="5"/>
      <c r="F46" s="5"/>
      <c r="G46" s="5"/>
      <c r="H46" s="5"/>
      <c r="I46" s="5"/>
      <c r="J46" s="45"/>
      <c r="K46" s="45"/>
      <c r="L46" s="5"/>
      <c r="M46" s="5"/>
      <c r="N46" s="45"/>
      <c r="O46" s="45"/>
      <c r="P46" s="5"/>
      <c r="Q46" s="5"/>
      <c r="R46" s="5"/>
      <c r="S46" s="5"/>
      <c r="T46" s="5"/>
      <c r="U46" s="5"/>
      <c r="V46" s="6"/>
    </row>
    <row r="47" spans="1:22" ht="20.100000000000001" hidden="1" customHeight="1">
      <c r="A47" s="247"/>
      <c r="B47"/>
      <c r="C47"/>
      <c r="D47"/>
      <c r="E47"/>
      <c r="F47"/>
      <c r="G47"/>
      <c r="H47"/>
      <c r="I47"/>
      <c r="J47" s="98"/>
      <c r="K47" s="98"/>
      <c r="L47"/>
      <c r="M47"/>
      <c r="N47" s="98"/>
      <c r="O47" s="98"/>
      <c r="P47"/>
      <c r="Q47"/>
      <c r="R47" s="6"/>
      <c r="S47" s="6"/>
    </row>
    <row r="48" spans="1:22" ht="20.100000000000001" hidden="1" customHeight="1">
      <c r="B48"/>
      <c r="C48"/>
      <c r="D48"/>
      <c r="E48"/>
      <c r="F48"/>
      <c r="G48"/>
      <c r="H48"/>
      <c r="I48"/>
      <c r="J48" s="98"/>
      <c r="K48" s="98"/>
      <c r="L48"/>
      <c r="M48"/>
      <c r="N48" s="98"/>
      <c r="O48" s="98"/>
      <c r="P48"/>
      <c r="Q48"/>
      <c r="R48" s="6"/>
      <c r="S48" s="6"/>
    </row>
    <row r="49" spans="2:23" ht="20.100000000000001" hidden="1" customHeight="1">
      <c r="B49"/>
      <c r="C49"/>
      <c r="D49"/>
      <c r="E49"/>
      <c r="F49"/>
      <c r="G49"/>
      <c r="H49"/>
      <c r="I49"/>
      <c r="J49" s="98"/>
      <c r="K49" s="98"/>
      <c r="L49"/>
      <c r="M49"/>
      <c r="N49" s="98"/>
      <c r="O49" s="98"/>
      <c r="P49"/>
      <c r="Q49"/>
      <c r="R49" s="6"/>
      <c r="S49" s="6"/>
    </row>
    <row r="50" spans="2:23" ht="20.100000000000001" hidden="1" customHeight="1">
      <c r="B50"/>
      <c r="C50"/>
      <c r="D50"/>
      <c r="E50"/>
      <c r="F50"/>
      <c r="G50"/>
      <c r="H50"/>
      <c r="I50"/>
      <c r="J50" s="98"/>
      <c r="K50" s="98"/>
      <c r="L50"/>
      <c r="M50"/>
      <c r="N50" s="98"/>
      <c r="O50" s="98"/>
      <c r="P50"/>
      <c r="Q50"/>
      <c r="R50" s="6"/>
      <c r="S50" s="6"/>
    </row>
    <row r="51" spans="2:23" ht="20.100000000000001" hidden="1" customHeight="1">
      <c r="B51"/>
      <c r="C51"/>
      <c r="D51"/>
      <c r="E51"/>
      <c r="F51"/>
      <c r="G51"/>
      <c r="H51"/>
      <c r="I51"/>
      <c r="J51" s="98"/>
      <c r="K51" s="98"/>
      <c r="L51"/>
      <c r="M51"/>
      <c r="N51" s="98"/>
      <c r="O51" s="98"/>
      <c r="P51"/>
      <c r="Q51"/>
      <c r="R51" s="6"/>
      <c r="S51" s="6"/>
    </row>
    <row r="52" spans="2:23" ht="20.100000000000001" hidden="1" customHeight="1">
      <c r="B52"/>
      <c r="C52"/>
      <c r="D52"/>
      <c r="E52"/>
      <c r="F52"/>
      <c r="G52"/>
      <c r="H52"/>
      <c r="I52"/>
      <c r="J52" s="98"/>
      <c r="K52" s="98"/>
      <c r="L52"/>
      <c r="M52"/>
      <c r="N52" s="98"/>
      <c r="O52" s="98"/>
      <c r="P52"/>
      <c r="Q52"/>
      <c r="R52" s="6"/>
      <c r="S52" s="6"/>
    </row>
    <row r="53" spans="2:23" ht="20.100000000000001" hidden="1" customHeight="1"/>
    <row r="54" spans="2:23" ht="20.100000000000001" hidden="1" customHeight="1"/>
    <row r="55" spans="2:23" ht="20.100000000000001" hidden="1" customHeight="1"/>
    <row r="56" spans="2:23" ht="20.100000000000001" hidden="1" customHeight="1"/>
    <row r="57" spans="2:23" ht="20.100000000000001" hidden="1" customHeight="1"/>
    <row r="58" spans="2:23" ht="20.100000000000001" hidden="1" customHeight="1"/>
    <row r="59" spans="2:23" ht="20.100000000000001" hidden="1" customHeight="1"/>
    <row r="60" spans="2:23" s="147" customFormat="1" ht="20.100000000000001" hidden="1" customHeight="1">
      <c r="C60" s="148"/>
      <c r="J60" s="149"/>
      <c r="K60" s="149"/>
      <c r="N60" s="149"/>
      <c r="O60" s="149"/>
      <c r="R60" s="65"/>
      <c r="S60" s="65"/>
      <c r="T60" s="6"/>
      <c r="U60" s="6"/>
      <c r="V60"/>
      <c r="W60"/>
    </row>
    <row r="61" spans="2:23" s="147" customFormat="1" ht="20.100000000000001" hidden="1" customHeight="1">
      <c r="C61" s="148"/>
      <c r="J61" s="149"/>
      <c r="K61" s="149"/>
      <c r="N61" s="149"/>
      <c r="O61" s="149"/>
      <c r="R61" s="65"/>
      <c r="S61" s="65"/>
      <c r="T61" s="6"/>
      <c r="U61" s="6"/>
      <c r="V61"/>
      <c r="W61"/>
    </row>
    <row r="62" spans="2:23" s="147" customFormat="1" ht="20.100000000000001" hidden="1" customHeight="1">
      <c r="C62" s="148"/>
      <c r="J62" s="149"/>
      <c r="K62" s="149"/>
      <c r="N62" s="149"/>
      <c r="O62" s="149"/>
      <c r="R62" s="65"/>
      <c r="S62" s="65"/>
      <c r="T62" s="6"/>
      <c r="U62" s="6"/>
      <c r="V62"/>
      <c r="W62"/>
    </row>
    <row r="63" spans="2:23" s="147" customFormat="1" ht="20.100000000000001" hidden="1" customHeight="1">
      <c r="C63" s="148"/>
      <c r="J63" s="149"/>
      <c r="K63" s="149"/>
      <c r="N63" s="149"/>
      <c r="O63" s="149"/>
      <c r="R63" s="65"/>
      <c r="S63" s="65"/>
      <c r="T63" s="6"/>
      <c r="U63" s="6"/>
      <c r="V63"/>
      <c r="W63"/>
    </row>
    <row r="64" spans="2:23" ht="20.100000000000001" customHeight="1"/>
    <row r="65" ht="20.100000000000001" customHeight="1"/>
    <row r="66" ht="20.100000000000001" customHeight="1"/>
    <row r="67" ht="20.100000000000001" customHeight="1"/>
    <row r="68" ht="20.100000000000001" customHeight="1"/>
  </sheetData>
  <mergeCells count="57">
    <mergeCell ref="C41:H41"/>
    <mergeCell ref="C42:H42"/>
    <mergeCell ref="C43:H43"/>
    <mergeCell ref="B45:H45"/>
    <mergeCell ref="B33:C33"/>
    <mergeCell ref="B34:C34"/>
    <mergeCell ref="C37:H37"/>
    <mergeCell ref="C38:H38"/>
    <mergeCell ref="C39:H39"/>
    <mergeCell ref="C40:H40"/>
    <mergeCell ref="B19:C19"/>
    <mergeCell ref="E19:H19"/>
    <mergeCell ref="B32:C32"/>
    <mergeCell ref="B21:Q21"/>
    <mergeCell ref="B22:C22"/>
    <mergeCell ref="B23:C23"/>
    <mergeCell ref="B24:C24"/>
    <mergeCell ref="B25:C25"/>
    <mergeCell ref="B26:C26"/>
    <mergeCell ref="B27:C27"/>
    <mergeCell ref="B28:C28"/>
    <mergeCell ref="B29:C29"/>
    <mergeCell ref="B30:C30"/>
    <mergeCell ref="B31:C31"/>
    <mergeCell ref="A12:A13"/>
    <mergeCell ref="B12:C12"/>
    <mergeCell ref="D12:H12"/>
    <mergeCell ref="B13:C13"/>
    <mergeCell ref="D13:H13"/>
    <mergeCell ref="A14:A17"/>
    <mergeCell ref="B14:C14"/>
    <mergeCell ref="D14:H14"/>
    <mergeCell ref="B15:C15"/>
    <mergeCell ref="D15:H15"/>
    <mergeCell ref="B16:C16"/>
    <mergeCell ref="D16:H16"/>
    <mergeCell ref="B17:C17"/>
    <mergeCell ref="D17:H17"/>
    <mergeCell ref="B9:C9"/>
    <mergeCell ref="D9:H9"/>
    <mergeCell ref="A10:A11"/>
    <mergeCell ref="B10:C10"/>
    <mergeCell ref="D10:H10"/>
    <mergeCell ref="B11:C11"/>
    <mergeCell ref="D11:H11"/>
    <mergeCell ref="B6:C6"/>
    <mergeCell ref="D6:H6"/>
    <mergeCell ref="B7:C7"/>
    <mergeCell ref="D7:H7"/>
    <mergeCell ref="B8:C8"/>
    <mergeCell ref="D8:H8"/>
    <mergeCell ref="B3:C3"/>
    <mergeCell ref="D3:H3"/>
    <mergeCell ref="B4:C4"/>
    <mergeCell ref="D4:H4"/>
    <mergeCell ref="B5:C5"/>
    <mergeCell ref="D5:H5"/>
  </mergeCells>
  <pageMargins left="0.25" right="0.25" top="0.75" bottom="0.75" header="0.3" footer="0.3"/>
  <pageSetup scale="20" fitToHeight="0"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51"/>
  <sheetViews>
    <sheetView zoomScale="60" zoomScaleNormal="60" workbookViewId="0">
      <selection activeCell="D7" sqref="D7:H7"/>
    </sheetView>
  </sheetViews>
  <sheetFormatPr baseColWidth="10" defaultColWidth="0" defaultRowHeight="15" customHeight="1" zeroHeight="1"/>
  <cols>
    <col min="1" max="1" width="15.7109375" style="47" customWidth="1"/>
    <col min="2" max="2" width="70.28515625" style="47" customWidth="1"/>
    <col min="3" max="3" width="15.7109375" style="47" customWidth="1"/>
    <col min="4" max="17" width="35.7109375" style="47" customWidth="1"/>
    <col min="18" max="18" width="11.42578125" style="47" customWidth="1"/>
    <col min="19" max="22" width="0" style="47" hidden="1" customWidth="1"/>
    <col min="23" max="16384" width="11.42578125" style="47" hidden="1"/>
  </cols>
  <sheetData>
    <row r="1" spans="1:18">
      <c r="A1" s="5"/>
      <c r="B1" s="5"/>
      <c r="C1" s="5"/>
      <c r="D1" s="5"/>
      <c r="E1" s="5"/>
      <c r="F1" s="5"/>
      <c r="G1" s="5"/>
      <c r="H1" s="5"/>
      <c r="I1" s="5"/>
      <c r="J1" s="5"/>
      <c r="K1" s="5"/>
      <c r="L1" s="5"/>
      <c r="M1" s="5"/>
      <c r="N1" s="5"/>
      <c r="O1" s="5"/>
      <c r="P1" s="5"/>
      <c r="Q1" s="5"/>
      <c r="R1" s="5"/>
    </row>
    <row r="2" spans="1:18">
      <c r="A2" s="5"/>
      <c r="B2" s="5"/>
      <c r="C2" s="5"/>
      <c r="D2" s="5"/>
      <c r="E2" s="5"/>
      <c r="F2" s="5"/>
      <c r="G2" s="5"/>
      <c r="H2" s="5"/>
      <c r="I2" s="5"/>
      <c r="J2" s="5"/>
      <c r="K2" s="5"/>
      <c r="L2" s="5"/>
      <c r="M2" s="5"/>
      <c r="N2" s="5"/>
      <c r="O2" s="5"/>
      <c r="P2" s="5"/>
      <c r="Q2" s="5"/>
      <c r="R2" s="5"/>
    </row>
    <row r="3" spans="1:18" ht="20.100000000000001" customHeight="1">
      <c r="A3" s="5"/>
      <c r="B3" s="743" t="s">
        <v>0</v>
      </c>
      <c r="C3" s="744"/>
      <c r="D3" s="745" t="s">
        <v>1</v>
      </c>
      <c r="E3" s="745"/>
      <c r="F3" s="745"/>
      <c r="G3" s="745"/>
      <c r="H3" s="745"/>
      <c r="I3" s="151"/>
      <c r="J3" s="5"/>
      <c r="K3" s="100"/>
      <c r="L3" s="71"/>
      <c r="M3" s="5"/>
      <c r="N3" s="5"/>
      <c r="O3" s="5"/>
      <c r="P3" s="5"/>
      <c r="Q3" s="5"/>
      <c r="R3" s="5"/>
    </row>
    <row r="4" spans="1:18" ht="20.100000000000001" customHeight="1">
      <c r="A4" s="5"/>
      <c r="B4" s="743" t="s">
        <v>2</v>
      </c>
      <c r="C4" s="744"/>
      <c r="D4" s="596" t="s">
        <v>1015</v>
      </c>
      <c r="E4" s="596"/>
      <c r="F4" s="596"/>
      <c r="G4" s="596"/>
      <c r="H4" s="596"/>
      <c r="I4" s="1"/>
      <c r="J4" s="5"/>
      <c r="K4" s="5"/>
      <c r="L4" s="5"/>
      <c r="M4" s="5"/>
      <c r="N4" s="5"/>
      <c r="O4" s="5"/>
      <c r="P4" s="5"/>
      <c r="Q4" s="5"/>
      <c r="R4" s="5"/>
    </row>
    <row r="5" spans="1:18" ht="20.100000000000001" customHeight="1">
      <c r="A5" s="5"/>
      <c r="B5" s="743" t="s">
        <v>4</v>
      </c>
      <c r="C5" s="744"/>
      <c r="D5" s="596" t="s">
        <v>1016</v>
      </c>
      <c r="E5" s="596"/>
      <c r="F5" s="596"/>
      <c r="G5" s="596"/>
      <c r="H5" s="596"/>
      <c r="I5" s="1"/>
      <c r="J5" s="5"/>
      <c r="K5" s="5"/>
      <c r="L5" s="5"/>
      <c r="M5" s="5"/>
      <c r="N5" s="101"/>
      <c r="O5" s="101"/>
      <c r="P5" s="5"/>
      <c r="Q5" s="5"/>
      <c r="R5" s="5"/>
    </row>
    <row r="6" spans="1:18" ht="20.100000000000001" customHeight="1">
      <c r="A6" s="5"/>
      <c r="B6" s="743" t="s">
        <v>6</v>
      </c>
      <c r="C6" s="744"/>
      <c r="D6" s="596" t="s">
        <v>1017</v>
      </c>
      <c r="E6" s="596"/>
      <c r="F6" s="596"/>
      <c r="G6" s="596"/>
      <c r="H6" s="596"/>
      <c r="I6" s="152"/>
      <c r="J6" s="74"/>
      <c r="K6" s="74"/>
      <c r="L6" s="74"/>
      <c r="M6" s="5"/>
      <c r="N6" s="101"/>
      <c r="O6" s="101"/>
      <c r="P6" s="5"/>
      <c r="Q6" s="5"/>
      <c r="R6" s="5"/>
    </row>
    <row r="7" spans="1:18" ht="20.100000000000001" customHeight="1">
      <c r="A7" s="5"/>
      <c r="B7" s="743" t="s">
        <v>8</v>
      </c>
      <c r="C7" s="744"/>
      <c r="D7" s="596" t="s">
        <v>699</v>
      </c>
      <c r="E7" s="596"/>
      <c r="F7" s="596"/>
      <c r="G7" s="596"/>
      <c r="H7" s="596"/>
      <c r="I7" s="152"/>
      <c r="J7" s="74"/>
      <c r="K7" s="74"/>
      <c r="L7" s="74"/>
      <c r="M7" s="5"/>
      <c r="N7" s="101"/>
      <c r="O7" s="101"/>
      <c r="P7" s="5"/>
      <c r="Q7" s="5"/>
      <c r="R7" s="5"/>
    </row>
    <row r="8" spans="1:18" ht="20.100000000000001" customHeight="1">
      <c r="A8" s="5"/>
      <c r="B8" s="743" t="s">
        <v>10</v>
      </c>
      <c r="C8" s="744"/>
      <c r="D8" s="596" t="s">
        <v>1018</v>
      </c>
      <c r="E8" s="596"/>
      <c r="F8" s="596"/>
      <c r="G8" s="596"/>
      <c r="H8" s="596"/>
      <c r="I8" s="152"/>
      <c r="J8" s="74"/>
      <c r="K8" s="74"/>
      <c r="L8" s="74"/>
      <c r="M8" s="5"/>
      <c r="N8" s="5"/>
      <c r="O8" s="5"/>
      <c r="P8" s="5"/>
      <c r="Q8" s="5"/>
      <c r="R8" s="5"/>
    </row>
    <row r="9" spans="1:18" ht="20.100000000000001" customHeight="1">
      <c r="A9" s="5"/>
      <c r="B9" s="743" t="s">
        <v>12</v>
      </c>
      <c r="C9" s="744"/>
      <c r="D9" s="596" t="s">
        <v>1019</v>
      </c>
      <c r="E9" s="596"/>
      <c r="F9" s="596"/>
      <c r="G9" s="596"/>
      <c r="H9" s="596"/>
      <c r="I9" s="153"/>
      <c r="J9" s="76"/>
      <c r="K9" s="76"/>
      <c r="L9" s="76"/>
      <c r="M9" s="76"/>
      <c r="N9" s="76"/>
      <c r="O9" s="76"/>
      <c r="P9" s="5"/>
      <c r="Q9" s="5"/>
      <c r="R9" s="5"/>
    </row>
    <row r="10" spans="1:18" ht="50.1" customHeight="1">
      <c r="A10" s="746" t="s">
        <v>14</v>
      </c>
      <c r="B10" s="743" t="s">
        <v>15</v>
      </c>
      <c r="C10" s="744"/>
      <c r="D10" s="596" t="s">
        <v>300</v>
      </c>
      <c r="E10" s="596"/>
      <c r="F10" s="596"/>
      <c r="G10" s="596"/>
      <c r="H10" s="596"/>
      <c r="I10" s="153"/>
      <c r="J10" s="76"/>
      <c r="K10" s="76"/>
      <c r="L10" s="76"/>
      <c r="M10" s="76"/>
      <c r="N10" s="76"/>
      <c r="O10" s="76"/>
      <c r="P10" s="77"/>
      <c r="Q10" s="5"/>
      <c r="R10" s="5"/>
    </row>
    <row r="11" spans="1:18" ht="50.1" customHeight="1">
      <c r="A11" s="746"/>
      <c r="B11" s="743" t="s">
        <v>17</v>
      </c>
      <c r="C11" s="744"/>
      <c r="D11" s="689" t="s">
        <v>1020</v>
      </c>
      <c r="E11" s="689"/>
      <c r="F11" s="689"/>
      <c r="G11" s="689"/>
      <c r="H11" s="689"/>
      <c r="I11" s="153"/>
      <c r="J11" s="76"/>
      <c r="K11" s="76"/>
      <c r="L11" s="76"/>
      <c r="M11" s="76"/>
      <c r="N11" s="76"/>
      <c r="O11" s="76"/>
      <c r="P11" s="5"/>
      <c r="Q11" s="5"/>
      <c r="R11" s="5"/>
    </row>
    <row r="12" spans="1:18" ht="50.1" customHeight="1">
      <c r="A12" s="746" t="s">
        <v>19</v>
      </c>
      <c r="B12" s="743" t="s">
        <v>20</v>
      </c>
      <c r="C12" s="744"/>
      <c r="D12" s="596" t="s">
        <v>1021</v>
      </c>
      <c r="E12" s="596"/>
      <c r="F12" s="596"/>
      <c r="G12" s="596"/>
      <c r="H12" s="596"/>
      <c r="I12" s="153"/>
      <c r="J12" s="76"/>
      <c r="K12" s="76"/>
      <c r="L12" s="76"/>
      <c r="M12" s="76"/>
      <c r="N12" s="76"/>
      <c r="O12" s="76"/>
      <c r="P12" s="5"/>
      <c r="Q12" s="5"/>
      <c r="R12" s="5"/>
    </row>
    <row r="13" spans="1:18" ht="50.1" customHeight="1">
      <c r="A13" s="746"/>
      <c r="B13" s="743" t="s">
        <v>22</v>
      </c>
      <c r="C13" s="744"/>
      <c r="D13" s="689" t="s">
        <v>1022</v>
      </c>
      <c r="E13" s="596"/>
      <c r="F13" s="596"/>
      <c r="G13" s="596"/>
      <c r="H13" s="596"/>
      <c r="I13" s="153"/>
      <c r="J13" s="76"/>
      <c r="K13" s="76"/>
      <c r="L13" s="76"/>
      <c r="M13" s="76"/>
      <c r="N13" s="76"/>
      <c r="O13" s="76"/>
      <c r="P13" s="5"/>
      <c r="Q13" s="5"/>
      <c r="R13" s="5"/>
    </row>
    <row r="14" spans="1:18" ht="50.1" customHeight="1">
      <c r="A14" s="746" t="s">
        <v>24</v>
      </c>
      <c r="B14" s="743" t="s">
        <v>25</v>
      </c>
      <c r="C14" s="744"/>
      <c r="D14" s="596" t="s">
        <v>704</v>
      </c>
      <c r="E14" s="596"/>
      <c r="F14" s="596"/>
      <c r="G14" s="596"/>
      <c r="H14" s="596"/>
      <c r="I14" s="55"/>
      <c r="J14" s="76"/>
      <c r="K14" s="76"/>
      <c r="L14" s="76"/>
      <c r="M14" s="76"/>
      <c r="N14" s="76"/>
      <c r="O14" s="76"/>
      <c r="P14" s="5"/>
      <c r="Q14" s="5"/>
      <c r="R14" s="5"/>
    </row>
    <row r="15" spans="1:18" ht="50.1" customHeight="1">
      <c r="A15" s="746"/>
      <c r="B15" s="743" t="s">
        <v>27</v>
      </c>
      <c r="C15" s="744"/>
      <c r="D15" s="596" t="s">
        <v>1023</v>
      </c>
      <c r="E15" s="596"/>
      <c r="F15" s="596"/>
      <c r="G15" s="596"/>
      <c r="H15" s="596"/>
      <c r="I15" s="55"/>
      <c r="J15" s="76"/>
      <c r="K15" s="76"/>
      <c r="L15" s="76"/>
      <c r="M15" s="76"/>
      <c r="N15" s="76"/>
      <c r="O15" s="76"/>
      <c r="P15" s="5"/>
      <c r="Q15" s="5"/>
      <c r="R15" s="5"/>
    </row>
    <row r="16" spans="1:18" ht="50.1" customHeight="1">
      <c r="A16" s="746"/>
      <c r="B16" s="743" t="s">
        <v>29</v>
      </c>
      <c r="C16" s="744"/>
      <c r="D16" s="747" t="s">
        <v>1024</v>
      </c>
      <c r="E16" s="748"/>
      <c r="F16" s="748"/>
      <c r="G16" s="748"/>
      <c r="H16" s="749"/>
      <c r="I16" s="55"/>
      <c r="J16" s="76"/>
      <c r="K16" s="76"/>
      <c r="L16" s="76"/>
      <c r="M16" s="76"/>
      <c r="N16" s="76"/>
      <c r="O16" s="76"/>
      <c r="P16" s="5"/>
      <c r="Q16" s="5"/>
      <c r="R16" s="5"/>
    </row>
    <row r="17" spans="1:18" ht="50.1" customHeight="1">
      <c r="A17" s="746"/>
      <c r="B17" s="743" t="s">
        <v>31</v>
      </c>
      <c r="C17" s="744"/>
      <c r="D17" s="596" t="s">
        <v>1025</v>
      </c>
      <c r="E17" s="596"/>
      <c r="F17" s="596"/>
      <c r="G17" s="596"/>
      <c r="H17" s="596"/>
      <c r="I17" s="55"/>
      <c r="J17" s="5"/>
      <c r="K17" s="5"/>
      <c r="L17" s="76"/>
      <c r="M17" s="5"/>
      <c r="N17" s="76"/>
      <c r="O17" s="76"/>
      <c r="P17" s="5"/>
      <c r="Q17" s="5"/>
      <c r="R17" s="5"/>
    </row>
    <row r="18" spans="1:18" s="5" customFormat="1" ht="14.25" customHeight="1">
      <c r="A18" s="1"/>
      <c r="B18" s="79"/>
      <c r="C18" s="79"/>
      <c r="D18" s="1"/>
      <c r="E18" s="1"/>
      <c r="F18" s="1"/>
      <c r="G18" s="1"/>
      <c r="H18" s="1"/>
      <c r="I18" s="1"/>
      <c r="J18" s="45"/>
      <c r="K18" s="45"/>
      <c r="N18" s="45"/>
      <c r="O18" s="46"/>
    </row>
    <row r="19" spans="1:18" s="5" customFormat="1" ht="50.1" customHeight="1">
      <c r="A19" s="1"/>
      <c r="B19" s="750" t="s">
        <v>33</v>
      </c>
      <c r="C19" s="750"/>
      <c r="D19" s="105">
        <v>3000000</v>
      </c>
      <c r="E19" s="799" t="s">
        <v>4554</v>
      </c>
      <c r="F19" s="800"/>
      <c r="G19" s="800"/>
      <c r="H19" s="801"/>
      <c r="I19" s="1"/>
      <c r="J19" s="45"/>
      <c r="K19" s="45"/>
      <c r="N19" s="45"/>
      <c r="O19" s="46"/>
    </row>
    <row r="20" spans="1:18">
      <c r="A20" s="5"/>
      <c r="B20" s="5"/>
      <c r="C20" s="5"/>
      <c r="D20" s="5"/>
      <c r="E20" s="5"/>
      <c r="F20" s="5"/>
      <c r="G20" s="5"/>
      <c r="H20" s="5"/>
      <c r="I20" s="5"/>
      <c r="J20" s="5"/>
      <c r="K20" s="5"/>
      <c r="L20" s="5"/>
      <c r="M20" s="5"/>
      <c r="N20" s="5"/>
      <c r="O20" s="5"/>
      <c r="P20" s="5"/>
      <c r="Q20" s="5"/>
      <c r="R20" s="5"/>
    </row>
    <row r="21" spans="1:18" ht="50.1" customHeight="1">
      <c r="A21" s="5"/>
      <c r="B21" s="751" t="s">
        <v>34</v>
      </c>
      <c r="C21" s="751"/>
      <c r="D21" s="751"/>
      <c r="E21" s="751"/>
      <c r="F21" s="751"/>
      <c r="G21" s="751"/>
      <c r="H21" s="751"/>
      <c r="I21" s="751"/>
      <c r="J21" s="751"/>
      <c r="K21" s="751"/>
      <c r="L21" s="751"/>
      <c r="M21" s="751"/>
      <c r="N21" s="751"/>
      <c r="O21" s="751"/>
      <c r="P21" s="751"/>
      <c r="Q21" s="751"/>
      <c r="R21" s="5"/>
    </row>
    <row r="22" spans="1:18" ht="50.1" customHeight="1">
      <c r="A22" s="5"/>
      <c r="B22" s="743"/>
      <c r="C22" s="743"/>
      <c r="D22" s="154" t="s">
        <v>35</v>
      </c>
      <c r="E22" s="154" t="s">
        <v>36</v>
      </c>
      <c r="F22" s="154" t="s">
        <v>37</v>
      </c>
      <c r="G22" s="154" t="s">
        <v>38</v>
      </c>
      <c r="H22" s="154" t="s">
        <v>39</v>
      </c>
      <c r="I22" s="154" t="s">
        <v>40</v>
      </c>
      <c r="J22" s="155" t="s">
        <v>41</v>
      </c>
      <c r="K22" s="155" t="s">
        <v>42</v>
      </c>
      <c r="L22" s="154" t="s">
        <v>43</v>
      </c>
      <c r="M22" s="154" t="s">
        <v>44</v>
      </c>
      <c r="N22" s="155" t="s">
        <v>45</v>
      </c>
      <c r="O22" s="155" t="s">
        <v>46</v>
      </c>
      <c r="P22" s="154" t="s">
        <v>47</v>
      </c>
      <c r="Q22" s="154" t="s">
        <v>48</v>
      </c>
      <c r="R22" s="5"/>
    </row>
    <row r="23" spans="1:18" ht="150" customHeight="1">
      <c r="A23" s="5"/>
      <c r="B23" s="743" t="s">
        <v>49</v>
      </c>
      <c r="C23" s="743"/>
      <c r="D23" s="110" t="s">
        <v>1026</v>
      </c>
      <c r="E23" s="110" t="s">
        <v>2917</v>
      </c>
      <c r="F23" s="110" t="s">
        <v>1027</v>
      </c>
      <c r="G23" s="110" t="s">
        <v>52</v>
      </c>
      <c r="H23" s="110" t="s">
        <v>53</v>
      </c>
      <c r="I23" s="110" t="s">
        <v>2918</v>
      </c>
      <c r="J23" s="162">
        <v>690000</v>
      </c>
      <c r="K23" s="162">
        <v>690000</v>
      </c>
      <c r="L23" s="110" t="s">
        <v>54</v>
      </c>
      <c r="M23" s="110" t="s">
        <v>407</v>
      </c>
      <c r="N23" s="162">
        <v>100</v>
      </c>
      <c r="O23" s="162">
        <v>690000</v>
      </c>
      <c r="P23" s="156" t="s">
        <v>1028</v>
      </c>
      <c r="Q23" s="30"/>
      <c r="R23" s="5"/>
    </row>
    <row r="24" spans="1:18" ht="150" customHeight="1">
      <c r="B24" s="743" t="s">
        <v>57</v>
      </c>
      <c r="C24" s="743"/>
      <c r="D24" s="110" t="s">
        <v>1029</v>
      </c>
      <c r="E24" s="110" t="s">
        <v>1030</v>
      </c>
      <c r="F24" s="110" t="s">
        <v>2919</v>
      </c>
      <c r="G24" s="110" t="s">
        <v>52</v>
      </c>
      <c r="H24" s="110" t="s">
        <v>53</v>
      </c>
      <c r="I24" s="110" t="s">
        <v>2920</v>
      </c>
      <c r="J24" s="162">
        <v>5700</v>
      </c>
      <c r="K24" s="162">
        <v>5700</v>
      </c>
      <c r="L24" s="110" t="s">
        <v>54</v>
      </c>
      <c r="M24" s="110" t="s">
        <v>407</v>
      </c>
      <c r="N24" s="162">
        <v>100</v>
      </c>
      <c r="O24" s="162">
        <v>4018</v>
      </c>
      <c r="P24" s="156" t="s">
        <v>1031</v>
      </c>
      <c r="Q24" s="30" t="s">
        <v>1032</v>
      </c>
    </row>
    <row r="25" spans="1:18" ht="150" customHeight="1">
      <c r="A25" s="5"/>
      <c r="B25" s="744" t="s">
        <v>62</v>
      </c>
      <c r="C25" s="752"/>
      <c r="D25" s="110" t="s">
        <v>1033</v>
      </c>
      <c r="E25" s="110" t="s">
        <v>1034</v>
      </c>
      <c r="F25" s="110" t="s">
        <v>1035</v>
      </c>
      <c r="G25" s="110" t="s">
        <v>52</v>
      </c>
      <c r="H25" s="110" t="s">
        <v>65</v>
      </c>
      <c r="I25" s="110" t="s">
        <v>2921</v>
      </c>
      <c r="J25" s="162">
        <v>6</v>
      </c>
      <c r="K25" s="162">
        <v>6</v>
      </c>
      <c r="L25" s="110" t="s">
        <v>66</v>
      </c>
      <c r="M25" s="110" t="s">
        <v>407</v>
      </c>
      <c r="N25" s="162">
        <v>100</v>
      </c>
      <c r="O25" s="162">
        <v>6</v>
      </c>
      <c r="P25" s="156" t="s">
        <v>1036</v>
      </c>
      <c r="Q25" s="30" t="s">
        <v>2922</v>
      </c>
      <c r="R25" s="5"/>
    </row>
    <row r="26" spans="1:18" ht="150" customHeight="1">
      <c r="A26" s="5"/>
      <c r="B26" s="744" t="s">
        <v>285</v>
      </c>
      <c r="C26" s="752"/>
      <c r="D26" s="110" t="s">
        <v>1037</v>
      </c>
      <c r="E26" s="110" t="s">
        <v>1038</v>
      </c>
      <c r="F26" s="110" t="s">
        <v>2923</v>
      </c>
      <c r="G26" s="110" t="s">
        <v>52</v>
      </c>
      <c r="H26" s="110" t="s">
        <v>65</v>
      </c>
      <c r="I26" s="110" t="s">
        <v>2924</v>
      </c>
      <c r="J26" s="162">
        <v>2</v>
      </c>
      <c r="K26" s="162">
        <v>2</v>
      </c>
      <c r="L26" s="110" t="s">
        <v>66</v>
      </c>
      <c r="M26" s="110" t="s">
        <v>407</v>
      </c>
      <c r="N26" s="162">
        <v>100</v>
      </c>
      <c r="O26" s="162">
        <v>2</v>
      </c>
      <c r="P26" s="156" t="s">
        <v>1039</v>
      </c>
      <c r="Q26" s="30" t="s">
        <v>2925</v>
      </c>
      <c r="R26" s="5"/>
    </row>
    <row r="27" spans="1:18" ht="150" customHeight="1">
      <c r="A27" s="5"/>
      <c r="B27" s="744" t="s">
        <v>281</v>
      </c>
      <c r="C27" s="752"/>
      <c r="D27" s="110" t="s">
        <v>1040</v>
      </c>
      <c r="E27" s="110" t="s">
        <v>1041</v>
      </c>
      <c r="F27" s="110" t="s">
        <v>1042</v>
      </c>
      <c r="G27" s="110" t="s">
        <v>52</v>
      </c>
      <c r="H27" s="110" t="s">
        <v>65</v>
      </c>
      <c r="I27" s="110" t="s">
        <v>2926</v>
      </c>
      <c r="J27" s="162">
        <v>1</v>
      </c>
      <c r="K27" s="162">
        <v>1</v>
      </c>
      <c r="L27" s="110" t="s">
        <v>66</v>
      </c>
      <c r="M27" s="110" t="s">
        <v>407</v>
      </c>
      <c r="N27" s="162">
        <v>100</v>
      </c>
      <c r="O27" s="162">
        <v>1</v>
      </c>
      <c r="P27" s="156" t="s">
        <v>1039</v>
      </c>
      <c r="Q27" s="30" t="s">
        <v>2927</v>
      </c>
      <c r="R27" s="5"/>
    </row>
    <row r="28" spans="1:18" ht="150" customHeight="1">
      <c r="A28" s="5"/>
      <c r="B28" s="744" t="s">
        <v>336</v>
      </c>
      <c r="C28" s="752"/>
      <c r="D28" s="110" t="s">
        <v>1043</v>
      </c>
      <c r="E28" s="110" t="s">
        <v>2928</v>
      </c>
      <c r="F28" s="110" t="s">
        <v>2929</v>
      </c>
      <c r="G28" s="110" t="s">
        <v>52</v>
      </c>
      <c r="H28" s="110" t="s">
        <v>65</v>
      </c>
      <c r="I28" s="110" t="s">
        <v>2930</v>
      </c>
      <c r="J28" s="162">
        <v>3</v>
      </c>
      <c r="K28" s="162">
        <v>3</v>
      </c>
      <c r="L28" s="110" t="s">
        <v>66</v>
      </c>
      <c r="M28" s="110" t="s">
        <v>407</v>
      </c>
      <c r="N28" s="162">
        <v>100</v>
      </c>
      <c r="O28" s="162">
        <v>3</v>
      </c>
      <c r="P28" s="156" t="s">
        <v>1039</v>
      </c>
      <c r="Q28" s="30" t="s">
        <v>2931</v>
      </c>
      <c r="R28" s="5"/>
    </row>
    <row r="29" spans="1:18" ht="150" customHeight="1">
      <c r="A29" s="5"/>
      <c r="B29" s="744" t="s">
        <v>277</v>
      </c>
      <c r="C29" s="752"/>
      <c r="D29" s="110" t="s">
        <v>1044</v>
      </c>
      <c r="E29" s="110" t="s">
        <v>2932</v>
      </c>
      <c r="F29" s="110" t="s">
        <v>1045</v>
      </c>
      <c r="G29" s="110" t="s">
        <v>52</v>
      </c>
      <c r="H29" s="110" t="s">
        <v>65</v>
      </c>
      <c r="I29" s="110" t="s">
        <v>2933</v>
      </c>
      <c r="J29" s="162">
        <v>685000</v>
      </c>
      <c r="K29" s="162">
        <v>685000</v>
      </c>
      <c r="L29" s="110" t="s">
        <v>66</v>
      </c>
      <c r="M29" s="110" t="s">
        <v>407</v>
      </c>
      <c r="N29" s="162">
        <v>100</v>
      </c>
      <c r="O29" s="162">
        <v>684300</v>
      </c>
      <c r="P29" s="30" t="s">
        <v>1046</v>
      </c>
      <c r="Q29" s="30" t="s">
        <v>1047</v>
      </c>
      <c r="R29" s="5"/>
    </row>
    <row r="30" spans="1:18" ht="150" customHeight="1">
      <c r="A30" s="5"/>
      <c r="B30" s="743" t="s">
        <v>272</v>
      </c>
      <c r="C30" s="743"/>
      <c r="D30" s="110" t="s">
        <v>1048</v>
      </c>
      <c r="E30" s="110" t="s">
        <v>1049</v>
      </c>
      <c r="F30" s="110" t="s">
        <v>2934</v>
      </c>
      <c r="G30" s="110" t="s">
        <v>52</v>
      </c>
      <c r="H30" s="110" t="s">
        <v>65</v>
      </c>
      <c r="I30" s="110" t="s">
        <v>2935</v>
      </c>
      <c r="J30" s="162">
        <v>5650</v>
      </c>
      <c r="K30" s="162">
        <v>5650</v>
      </c>
      <c r="L30" s="110" t="s">
        <v>66</v>
      </c>
      <c r="M30" s="110" t="s">
        <v>407</v>
      </c>
      <c r="N30" s="162">
        <v>100</v>
      </c>
      <c r="O30" s="162">
        <v>5650</v>
      </c>
      <c r="P30" s="30" t="s">
        <v>1046</v>
      </c>
      <c r="Q30" s="30" t="s">
        <v>1050</v>
      </c>
      <c r="R30" s="5"/>
    </row>
    <row r="31" spans="1:18" ht="150" customHeight="1">
      <c r="A31" s="5"/>
      <c r="B31" s="743" t="s">
        <v>160</v>
      </c>
      <c r="C31" s="743"/>
      <c r="D31" s="110" t="s">
        <v>1051</v>
      </c>
      <c r="E31" s="110" t="s">
        <v>1052</v>
      </c>
      <c r="F31" s="110" t="s">
        <v>1053</v>
      </c>
      <c r="G31" s="110" t="s">
        <v>52</v>
      </c>
      <c r="H31" s="110" t="s">
        <v>65</v>
      </c>
      <c r="I31" s="110" t="s">
        <v>2924</v>
      </c>
      <c r="J31" s="162">
        <v>6</v>
      </c>
      <c r="K31" s="162">
        <v>6</v>
      </c>
      <c r="L31" s="110" t="s">
        <v>66</v>
      </c>
      <c r="M31" s="110" t="s">
        <v>407</v>
      </c>
      <c r="N31" s="162">
        <v>100</v>
      </c>
      <c r="O31" s="162">
        <v>6</v>
      </c>
      <c r="P31" s="156" t="s">
        <v>1036</v>
      </c>
      <c r="Q31" s="30" t="s">
        <v>2936</v>
      </c>
      <c r="R31" s="5"/>
    </row>
    <row r="32" spans="1:18" ht="150" customHeight="1">
      <c r="A32" s="5"/>
      <c r="B32" s="743" t="s">
        <v>374</v>
      </c>
      <c r="C32" s="743"/>
      <c r="D32" s="110" t="s">
        <v>1054</v>
      </c>
      <c r="E32" s="110" t="s">
        <v>1055</v>
      </c>
      <c r="F32" s="110" t="s">
        <v>1056</v>
      </c>
      <c r="G32" s="110" t="s">
        <v>52</v>
      </c>
      <c r="H32" s="110" t="s">
        <v>65</v>
      </c>
      <c r="I32" s="110" t="s">
        <v>1057</v>
      </c>
      <c r="J32" s="162">
        <v>96</v>
      </c>
      <c r="K32" s="162">
        <v>96</v>
      </c>
      <c r="L32" s="110" t="s">
        <v>66</v>
      </c>
      <c r="M32" s="110" t="s">
        <v>407</v>
      </c>
      <c r="N32" s="162">
        <v>100</v>
      </c>
      <c r="O32" s="162">
        <v>92</v>
      </c>
      <c r="P32" s="156" t="s">
        <v>1058</v>
      </c>
      <c r="Q32" s="30" t="s">
        <v>1059</v>
      </c>
      <c r="R32" s="5"/>
    </row>
    <row r="33" spans="1:21" ht="150" customHeight="1">
      <c r="A33" s="5"/>
      <c r="B33" s="743" t="s">
        <v>376</v>
      </c>
      <c r="C33" s="743"/>
      <c r="D33" s="110" t="s">
        <v>1060</v>
      </c>
      <c r="E33" s="110" t="s">
        <v>1061</v>
      </c>
      <c r="F33" s="110" t="s">
        <v>1062</v>
      </c>
      <c r="G33" s="110" t="s">
        <v>52</v>
      </c>
      <c r="H33" s="110" t="s">
        <v>65</v>
      </c>
      <c r="I33" s="110" t="s">
        <v>2937</v>
      </c>
      <c r="J33" s="162">
        <v>90</v>
      </c>
      <c r="K33" s="162">
        <v>90</v>
      </c>
      <c r="L33" s="110" t="s">
        <v>66</v>
      </c>
      <c r="M33" s="110" t="s">
        <v>407</v>
      </c>
      <c r="N33" s="162">
        <v>100</v>
      </c>
      <c r="O33" s="162">
        <v>90</v>
      </c>
      <c r="P33" s="156" t="s">
        <v>1063</v>
      </c>
      <c r="Q33" s="30" t="s">
        <v>4525</v>
      </c>
      <c r="R33" s="5"/>
    </row>
    <row r="34" spans="1:21" ht="150" customHeight="1">
      <c r="A34" s="5"/>
      <c r="B34" s="743" t="s">
        <v>176</v>
      </c>
      <c r="C34" s="743"/>
      <c r="D34" s="110" t="s">
        <v>1064</v>
      </c>
      <c r="E34" s="110" t="s">
        <v>1065</v>
      </c>
      <c r="F34" s="110" t="s">
        <v>1066</v>
      </c>
      <c r="G34" s="110" t="s">
        <v>52</v>
      </c>
      <c r="H34" s="110" t="s">
        <v>65</v>
      </c>
      <c r="I34" s="110" t="s">
        <v>2773</v>
      </c>
      <c r="J34" s="162">
        <v>6</v>
      </c>
      <c r="K34" s="162">
        <v>6</v>
      </c>
      <c r="L34" s="110" t="s">
        <v>66</v>
      </c>
      <c r="M34" s="110" t="s">
        <v>407</v>
      </c>
      <c r="N34" s="162">
        <v>100</v>
      </c>
      <c r="O34" s="162">
        <v>3</v>
      </c>
      <c r="P34" s="30" t="s">
        <v>1031</v>
      </c>
      <c r="Q34" s="30" t="s">
        <v>1067</v>
      </c>
      <c r="R34" s="5"/>
    </row>
    <row r="35" spans="1:21" ht="150" customHeight="1">
      <c r="A35" s="5"/>
      <c r="B35" s="743" t="s">
        <v>384</v>
      </c>
      <c r="C35" s="743"/>
      <c r="D35" s="110" t="s">
        <v>1068</v>
      </c>
      <c r="E35" s="110" t="s">
        <v>1069</v>
      </c>
      <c r="F35" s="110" t="s">
        <v>1070</v>
      </c>
      <c r="G35" s="110" t="s">
        <v>52</v>
      </c>
      <c r="H35" s="110" t="s">
        <v>65</v>
      </c>
      <c r="I35" s="110" t="s">
        <v>1071</v>
      </c>
      <c r="J35" s="162">
        <v>3300</v>
      </c>
      <c r="K35" s="162">
        <v>3300</v>
      </c>
      <c r="L35" s="110" t="s">
        <v>66</v>
      </c>
      <c r="M35" s="110" t="s">
        <v>407</v>
      </c>
      <c r="N35" s="162">
        <v>100</v>
      </c>
      <c r="O35" s="162">
        <v>3300</v>
      </c>
      <c r="P35" s="156" t="s">
        <v>1036</v>
      </c>
      <c r="Q35" s="30" t="s">
        <v>2938</v>
      </c>
      <c r="R35" s="5"/>
    </row>
    <row r="36" spans="1:21" ht="150" customHeight="1">
      <c r="A36" s="5"/>
      <c r="B36" s="743" t="s">
        <v>390</v>
      </c>
      <c r="C36" s="743"/>
      <c r="D36" s="110" t="s">
        <v>1072</v>
      </c>
      <c r="E36" s="110" t="s">
        <v>1073</v>
      </c>
      <c r="F36" s="110" t="s">
        <v>2939</v>
      </c>
      <c r="G36" s="110" t="s">
        <v>52</v>
      </c>
      <c r="H36" s="110" t="s">
        <v>65</v>
      </c>
      <c r="I36" s="110" t="s">
        <v>2940</v>
      </c>
      <c r="J36" s="162">
        <v>1150</v>
      </c>
      <c r="K36" s="162">
        <v>1150</v>
      </c>
      <c r="L36" s="110" t="s">
        <v>66</v>
      </c>
      <c r="M36" s="110" t="s">
        <v>407</v>
      </c>
      <c r="N36" s="162">
        <v>100</v>
      </c>
      <c r="O36" s="162">
        <v>1150</v>
      </c>
      <c r="P36" s="156" t="s">
        <v>1074</v>
      </c>
      <c r="Q36" s="30" t="s">
        <v>1075</v>
      </c>
      <c r="R36" s="5"/>
    </row>
    <row r="37" spans="1:21" ht="150" customHeight="1">
      <c r="A37" s="5"/>
      <c r="B37" s="743" t="s">
        <v>392</v>
      </c>
      <c r="C37" s="743"/>
      <c r="D37" s="110" t="s">
        <v>1076</v>
      </c>
      <c r="E37" s="110" t="s">
        <v>1077</v>
      </c>
      <c r="F37" s="110" t="s">
        <v>2941</v>
      </c>
      <c r="G37" s="110" t="s">
        <v>52</v>
      </c>
      <c r="H37" s="110" t="s">
        <v>65</v>
      </c>
      <c r="I37" s="110" t="s">
        <v>2942</v>
      </c>
      <c r="J37" s="162">
        <v>2120</v>
      </c>
      <c r="K37" s="162">
        <v>2120</v>
      </c>
      <c r="L37" s="110" t="s">
        <v>66</v>
      </c>
      <c r="M37" s="110" t="s">
        <v>407</v>
      </c>
      <c r="N37" s="162">
        <v>100</v>
      </c>
      <c r="O37" s="162">
        <v>2120</v>
      </c>
      <c r="P37" s="156" t="s">
        <v>1078</v>
      </c>
      <c r="Q37" s="30" t="s">
        <v>1075</v>
      </c>
      <c r="R37" s="5"/>
    </row>
    <row r="38" spans="1:21" ht="150" customHeight="1">
      <c r="A38" s="5"/>
      <c r="B38" s="743" t="s">
        <v>610</v>
      </c>
      <c r="C38" s="743"/>
      <c r="D38" s="110" t="s">
        <v>1079</v>
      </c>
      <c r="E38" s="110" t="s">
        <v>1080</v>
      </c>
      <c r="F38" s="110" t="s">
        <v>2943</v>
      </c>
      <c r="G38" s="110" t="s">
        <v>52</v>
      </c>
      <c r="H38" s="110" t="s">
        <v>65</v>
      </c>
      <c r="I38" s="110" t="s">
        <v>2944</v>
      </c>
      <c r="J38" s="162">
        <v>30</v>
      </c>
      <c r="K38" s="162">
        <v>30</v>
      </c>
      <c r="L38" s="110" t="s">
        <v>66</v>
      </c>
      <c r="M38" s="110" t="s">
        <v>407</v>
      </c>
      <c r="N38" s="162">
        <v>100</v>
      </c>
      <c r="O38" s="162">
        <v>30</v>
      </c>
      <c r="P38" s="156" t="s">
        <v>1063</v>
      </c>
      <c r="Q38" s="30" t="s">
        <v>2945</v>
      </c>
      <c r="R38" s="5"/>
    </row>
    <row r="39" spans="1:21" ht="150" customHeight="1">
      <c r="A39" s="5"/>
      <c r="B39" s="743" t="s">
        <v>396</v>
      </c>
      <c r="C39" s="743"/>
      <c r="D39" s="110" t="s">
        <v>1081</v>
      </c>
      <c r="E39" s="110" t="s">
        <v>1082</v>
      </c>
      <c r="F39" s="110" t="s">
        <v>1083</v>
      </c>
      <c r="G39" s="110" t="s">
        <v>52</v>
      </c>
      <c r="H39" s="110" t="s">
        <v>65</v>
      </c>
      <c r="I39" s="110" t="s">
        <v>2946</v>
      </c>
      <c r="J39" s="162">
        <v>148</v>
      </c>
      <c r="K39" s="162">
        <v>148</v>
      </c>
      <c r="L39" s="110" t="s">
        <v>66</v>
      </c>
      <c r="M39" s="110" t="s">
        <v>407</v>
      </c>
      <c r="N39" s="162">
        <v>100</v>
      </c>
      <c r="O39" s="162">
        <v>150</v>
      </c>
      <c r="P39" s="30" t="s">
        <v>1084</v>
      </c>
      <c r="Q39" s="30" t="s">
        <v>2947</v>
      </c>
      <c r="R39" s="5"/>
    </row>
    <row r="40" spans="1:21" ht="150" customHeight="1">
      <c r="A40" s="5"/>
      <c r="B40" s="743" t="s">
        <v>399</v>
      </c>
      <c r="C40" s="743"/>
      <c r="D40" s="110" t="s">
        <v>1085</v>
      </c>
      <c r="E40" s="110" t="s">
        <v>1086</v>
      </c>
      <c r="F40" s="110" t="s">
        <v>2951</v>
      </c>
      <c r="G40" s="110" t="s">
        <v>52</v>
      </c>
      <c r="H40" s="110" t="s">
        <v>65</v>
      </c>
      <c r="I40" s="110" t="s">
        <v>2948</v>
      </c>
      <c r="J40" s="162">
        <v>130</v>
      </c>
      <c r="K40" s="162">
        <v>130</v>
      </c>
      <c r="L40" s="110" t="s">
        <v>66</v>
      </c>
      <c r="M40" s="110" t="s">
        <v>407</v>
      </c>
      <c r="N40" s="162">
        <v>100</v>
      </c>
      <c r="O40" s="162">
        <v>130</v>
      </c>
      <c r="P40" s="30" t="s">
        <v>1084</v>
      </c>
      <c r="Q40" s="30" t="s">
        <v>1087</v>
      </c>
      <c r="R40" s="5"/>
    </row>
    <row r="41" spans="1:21" ht="150" customHeight="1">
      <c r="A41" s="5"/>
      <c r="B41" s="743" t="s">
        <v>402</v>
      </c>
      <c r="C41" s="743"/>
      <c r="D41" s="110" t="s">
        <v>1088</v>
      </c>
      <c r="E41" s="110" t="s">
        <v>1089</v>
      </c>
      <c r="F41" s="110" t="s">
        <v>1090</v>
      </c>
      <c r="G41" s="110" t="s">
        <v>52</v>
      </c>
      <c r="H41" s="110" t="s">
        <v>65</v>
      </c>
      <c r="I41" s="110" t="s">
        <v>2949</v>
      </c>
      <c r="J41" s="162">
        <v>18</v>
      </c>
      <c r="K41" s="162">
        <v>18</v>
      </c>
      <c r="L41" s="110" t="s">
        <v>66</v>
      </c>
      <c r="M41" s="110" t="s">
        <v>407</v>
      </c>
      <c r="N41" s="162">
        <v>100</v>
      </c>
      <c r="O41" s="162">
        <v>3</v>
      </c>
      <c r="P41" s="30" t="s">
        <v>1031</v>
      </c>
      <c r="Q41" s="30" t="s">
        <v>2950</v>
      </c>
      <c r="R41" s="5"/>
    </row>
    <row r="42" spans="1:21">
      <c r="A42" s="5"/>
      <c r="B42" s="5"/>
      <c r="C42" s="5"/>
      <c r="D42" s="5"/>
      <c r="E42" s="5"/>
      <c r="F42" s="5"/>
      <c r="G42" s="5"/>
      <c r="H42" s="5"/>
      <c r="I42" s="5"/>
      <c r="J42" s="5"/>
      <c r="K42" s="5"/>
      <c r="L42" s="5"/>
      <c r="M42" s="5"/>
      <c r="N42" s="5"/>
      <c r="O42" s="5"/>
      <c r="P42" s="5"/>
      <c r="Q42" s="5"/>
      <c r="R42" s="5"/>
    </row>
    <row r="43" spans="1:21" ht="20.100000000000001" customHeight="1">
      <c r="A43" s="1"/>
      <c r="B43" s="157" t="s">
        <v>105</v>
      </c>
      <c r="C43" s="531" t="s">
        <v>106</v>
      </c>
      <c r="D43" s="532"/>
      <c r="E43" s="532"/>
      <c r="F43" s="532"/>
      <c r="G43" s="532"/>
      <c r="H43" s="533"/>
      <c r="I43" s="158"/>
      <c r="J43" s="159"/>
      <c r="K43" s="159"/>
      <c r="L43" s="158"/>
      <c r="M43" s="158"/>
      <c r="N43" s="160"/>
      <c r="O43" s="160"/>
      <c r="P43" s="158"/>
      <c r="Q43" s="158"/>
      <c r="R43" s="158"/>
      <c r="S43" s="158"/>
      <c r="T43" s="5"/>
      <c r="U43" s="5"/>
    </row>
    <row r="44" spans="1:21" ht="20.100000000000001" customHeight="1">
      <c r="A44" s="1"/>
      <c r="B44" s="157" t="s">
        <v>107</v>
      </c>
      <c r="C44" s="531" t="s">
        <v>108</v>
      </c>
      <c r="D44" s="532"/>
      <c r="E44" s="532"/>
      <c r="F44" s="532"/>
      <c r="G44" s="532"/>
      <c r="H44" s="533"/>
      <c r="I44" s="158"/>
      <c r="J44" s="159"/>
      <c r="K44" s="159"/>
      <c r="L44" s="158"/>
      <c r="M44" s="158"/>
      <c r="N44" s="160"/>
      <c r="O44" s="160"/>
      <c r="P44" s="158"/>
      <c r="Q44" s="158"/>
      <c r="R44" s="158"/>
      <c r="S44" s="158"/>
      <c r="T44" s="5"/>
      <c r="U44" s="5"/>
    </row>
    <row r="45" spans="1:21" ht="20.100000000000001" customHeight="1">
      <c r="A45" s="1"/>
      <c r="B45" s="157" t="s">
        <v>692</v>
      </c>
      <c r="C45" s="531" t="s">
        <v>1091</v>
      </c>
      <c r="D45" s="532"/>
      <c r="E45" s="532"/>
      <c r="F45" s="532"/>
      <c r="G45" s="532"/>
      <c r="H45" s="533"/>
      <c r="I45" s="158"/>
      <c r="J45" s="159"/>
      <c r="K45" s="159"/>
      <c r="L45" s="158"/>
      <c r="M45" s="158"/>
      <c r="N45" s="160"/>
      <c r="O45" s="160"/>
      <c r="P45" s="158"/>
      <c r="Q45" s="158"/>
      <c r="R45" s="158"/>
      <c r="S45" s="158"/>
      <c r="T45" s="5"/>
      <c r="U45" s="5"/>
    </row>
    <row r="46" spans="1:21" ht="20.100000000000001" customHeight="1">
      <c r="A46" s="1"/>
      <c r="B46" s="157" t="s">
        <v>111</v>
      </c>
      <c r="C46" s="531" t="s">
        <v>112</v>
      </c>
      <c r="D46" s="532"/>
      <c r="E46" s="532"/>
      <c r="F46" s="532"/>
      <c r="G46" s="532"/>
      <c r="H46" s="533"/>
      <c r="I46" s="158"/>
      <c r="J46" s="159"/>
      <c r="K46" s="159"/>
      <c r="L46" s="158"/>
      <c r="M46" s="158"/>
      <c r="N46" s="160"/>
      <c r="O46" s="160"/>
      <c r="P46" s="158"/>
      <c r="Q46" s="158"/>
      <c r="R46" s="158"/>
      <c r="S46" s="158"/>
      <c r="T46" s="5"/>
      <c r="U46" s="5"/>
    </row>
    <row r="47" spans="1:21" ht="20.100000000000001" customHeight="1">
      <c r="A47" s="1"/>
      <c r="B47" s="157" t="s">
        <v>113</v>
      </c>
      <c r="C47" s="531" t="s">
        <v>114</v>
      </c>
      <c r="D47" s="532"/>
      <c r="E47" s="532"/>
      <c r="F47" s="532"/>
      <c r="G47" s="532"/>
      <c r="H47" s="533"/>
      <c r="I47" s="158"/>
      <c r="J47" s="159"/>
      <c r="K47" s="159"/>
      <c r="L47" s="158"/>
      <c r="M47" s="158"/>
      <c r="N47" s="160"/>
      <c r="O47" s="160"/>
      <c r="P47" s="158"/>
      <c r="Q47" s="158"/>
      <c r="R47" s="158"/>
      <c r="S47" s="158"/>
      <c r="T47" s="5"/>
      <c r="U47" s="5"/>
    </row>
    <row r="48" spans="1:21" ht="20.100000000000001" customHeight="1">
      <c r="A48" s="1"/>
      <c r="B48" s="157" t="s">
        <v>115</v>
      </c>
      <c r="C48" s="531" t="s">
        <v>1092</v>
      </c>
      <c r="D48" s="532"/>
      <c r="E48" s="532"/>
      <c r="F48" s="532"/>
      <c r="G48" s="532"/>
      <c r="H48" s="533"/>
      <c r="I48" s="158"/>
      <c r="J48" s="159"/>
      <c r="K48" s="159"/>
      <c r="L48" s="158"/>
      <c r="M48" s="158"/>
      <c r="N48" s="160"/>
      <c r="O48" s="160"/>
      <c r="P48" s="158"/>
      <c r="Q48" s="158"/>
      <c r="R48" s="158"/>
      <c r="S48" s="158"/>
      <c r="T48" s="5"/>
      <c r="U48" s="5"/>
    </row>
    <row r="49" spans="1:22" ht="20.100000000000001" customHeight="1">
      <c r="A49" s="1"/>
      <c r="B49" s="157" t="s">
        <v>117</v>
      </c>
      <c r="C49" s="531" t="s">
        <v>1093</v>
      </c>
      <c r="D49" s="532"/>
      <c r="E49" s="532"/>
      <c r="F49" s="532"/>
      <c r="G49" s="532"/>
      <c r="H49" s="533"/>
      <c r="I49" s="158"/>
      <c r="J49" s="159"/>
      <c r="K49" s="159"/>
      <c r="L49" s="158"/>
      <c r="M49" s="158"/>
      <c r="N49" s="160"/>
      <c r="O49" s="160"/>
      <c r="P49" s="158"/>
      <c r="Q49" s="158"/>
      <c r="R49" s="158"/>
      <c r="S49" s="158"/>
      <c r="T49" s="5"/>
      <c r="U49" s="5"/>
    </row>
    <row r="50" spans="1:22" ht="20.100000000000001" customHeight="1">
      <c r="A50" s="1"/>
      <c r="B50" s="161"/>
      <c r="C50" s="161"/>
      <c r="D50" s="158"/>
      <c r="E50" s="158"/>
      <c r="F50" s="158"/>
      <c r="G50" s="158"/>
      <c r="H50" s="158"/>
      <c r="I50" s="158"/>
      <c r="J50" s="159"/>
      <c r="K50" s="159"/>
      <c r="L50" s="158"/>
      <c r="M50" s="158"/>
      <c r="N50" s="160"/>
      <c r="O50" s="160"/>
      <c r="P50" s="158"/>
      <c r="Q50" s="158"/>
      <c r="R50" s="158"/>
      <c r="S50" s="158"/>
      <c r="T50" s="5"/>
      <c r="U50" s="5"/>
    </row>
    <row r="51" spans="1:22" ht="20.100000000000001" customHeight="1">
      <c r="A51" s="1"/>
      <c r="B51" s="528" t="s">
        <v>119</v>
      </c>
      <c r="C51" s="529"/>
      <c r="D51" s="529"/>
      <c r="E51" s="529"/>
      <c r="F51" s="529"/>
      <c r="G51" s="529"/>
      <c r="H51" s="530"/>
      <c r="I51" s="5"/>
      <c r="J51" s="45"/>
      <c r="K51" s="45"/>
      <c r="L51" s="5"/>
      <c r="M51" s="5"/>
      <c r="N51" s="45"/>
      <c r="O51" s="46"/>
      <c r="P51" s="5"/>
      <c r="Q51" s="5"/>
      <c r="R51" s="5"/>
      <c r="S51" s="5"/>
      <c r="T51" s="5"/>
      <c r="U51" s="5"/>
      <c r="V51" s="5"/>
    </row>
  </sheetData>
  <mergeCells count="64">
    <mergeCell ref="C46:H46"/>
    <mergeCell ref="C47:H47"/>
    <mergeCell ref="C48:H48"/>
    <mergeCell ref="C49:H49"/>
    <mergeCell ref="B51:H51"/>
    <mergeCell ref="C45:H45"/>
    <mergeCell ref="B33:C33"/>
    <mergeCell ref="B34:C34"/>
    <mergeCell ref="B35:C35"/>
    <mergeCell ref="B36:C36"/>
    <mergeCell ref="B37:C37"/>
    <mergeCell ref="B38:C38"/>
    <mergeCell ref="B39:C39"/>
    <mergeCell ref="B40:C40"/>
    <mergeCell ref="B41:C41"/>
    <mergeCell ref="C43:H43"/>
    <mergeCell ref="C44:H44"/>
    <mergeCell ref="B19:C19"/>
    <mergeCell ref="E19:H19"/>
    <mergeCell ref="B32:C32"/>
    <mergeCell ref="B21:Q21"/>
    <mergeCell ref="B22:C22"/>
    <mergeCell ref="B23:C23"/>
    <mergeCell ref="B24:C24"/>
    <mergeCell ref="B25:C25"/>
    <mergeCell ref="B26:C26"/>
    <mergeCell ref="B27:C27"/>
    <mergeCell ref="B28:C28"/>
    <mergeCell ref="B29:C29"/>
    <mergeCell ref="B30:C30"/>
    <mergeCell ref="B31:C31"/>
    <mergeCell ref="A12:A13"/>
    <mergeCell ref="B12:C12"/>
    <mergeCell ref="D12:H12"/>
    <mergeCell ref="B13:C13"/>
    <mergeCell ref="D13:H13"/>
    <mergeCell ref="A14:A17"/>
    <mergeCell ref="B14:C14"/>
    <mergeCell ref="D14:H14"/>
    <mergeCell ref="B15:C15"/>
    <mergeCell ref="D15:H15"/>
    <mergeCell ref="B16:C16"/>
    <mergeCell ref="D16:H16"/>
    <mergeCell ref="B17:C17"/>
    <mergeCell ref="D17:H17"/>
    <mergeCell ref="B9:C9"/>
    <mergeCell ref="D9:H9"/>
    <mergeCell ref="A10:A11"/>
    <mergeCell ref="B10:C10"/>
    <mergeCell ref="D10:H10"/>
    <mergeCell ref="B11:C11"/>
    <mergeCell ref="D11:H11"/>
    <mergeCell ref="B6:C6"/>
    <mergeCell ref="D6:H6"/>
    <mergeCell ref="B7:C7"/>
    <mergeCell ref="D7:H7"/>
    <mergeCell ref="B8:C8"/>
    <mergeCell ref="D8:H8"/>
    <mergeCell ref="B3:C3"/>
    <mergeCell ref="D3:H3"/>
    <mergeCell ref="B4:C4"/>
    <mergeCell ref="D4:H4"/>
    <mergeCell ref="B5:C5"/>
    <mergeCell ref="D5:H5"/>
  </mergeCells>
  <dataValidations count="19">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dataValidation allowBlank="1" showInputMessage="1" showErrorMessage="1" prompt="Hace referencia a las fuentes de información que pueden _x000a_ser usadas para verificar el alcance de los objetivos." sqref="P22"/>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dataValidation allowBlank="1" showInputMessage="1" showErrorMessage="1" prompt="Los &quot;valores programados&quot; son los datos numéricos asociados a las variables del indicador en cuestión que permiten calcular la meta del mismo. " sqref="J22:K22"/>
    <dataValidation allowBlank="1" showInputMessage="1" showErrorMessage="1" prompt="Valores numéricos que se habrán de relacionar con el cálculo del indicador propuesto. _x000a_Manual para el diseño y la construcción de indicadores de Coneval." sqref="I22"/>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dataValidation allowBlank="1" showInputMessage="1" showErrorMessage="1" prompt="&quot;Resumen Narrativo&quot; u &quot;objetivo&quot; se entiende como el estado deseado luego de la implementación de una intervención pública. " sqref="D22"/>
    <dataValidation allowBlank="1" showInputMessage="1" showErrorMessage="1" promptTitle="Unidad Responsable" prompt="Por &quot;Unidad responsable&quot; se entiende al área encargada de la ejecución de los recursos dentro de cada programa." sqref="D6"/>
    <dataValidation allowBlank="1" showInputMessage="1" showErrorMessage="1" promptTitle="Alineación PMD" prompt="las MIR deben establecer con claridad los objetivos secundarios del Programa Presupuestario y su alineación con el PMD._x000a__x000a_Art. II, Fracc. V de los Lineamientos para la Construcción y Diseño de Indicadores emitidos por el CONAC." sqref="D15 D17"/>
    <dataValidation allowBlank="1" showInputMessage="1" showErrorMessage="1" promptTitle="Alineación PMD" prompt="Las MIR deben establecer con claridad los objetivos superiores del Programa Presupuestario y su alineación con el PMD._x000a__x000a_Art. Segundo, Fracc. V de los Lineamientos para la Construcción y Diseño de Indicadores emitidos por el CONAC." sqref="D14 D16"/>
    <dataValidation allowBlank="1" showInputMessage="1" showErrorMessage="1" promptTitle="Denominación del programa" prompt="La &quot;Denominación del Programa&quot; es el nombre con el que se identifica al programa en cuestión._x000a__x000a_Referencias:_x000a_Art. 61, Frac. II de la Ley General de Contabilidad Gubernamental._x000a_Art. 38 de la Ley de Presupuesto, Contabilidad y Gasto Público del Estado de Jal" sqref="D4"/>
    <dataValidation allowBlank="1" showInputMessage="1" showErrorMessage="1" promptTitle="Finalidad" prompt="La finalidad corresponde al primer grado de desagregación de la clasificación funcional del gasto._x000a_ Ar.61, Fracc. II Inciso c) de la Ley General de Contabilidad Gubernamental. " sqref="D7"/>
    <dataValidation allowBlank="1" showInputMessage="1" showErrorMessage="1" promptTitle="Categoría Programática" prompt="De acuerdo con la Ley General de Contabilidad Gubernamental, en el Presupuesto de Egresos se deberán aplicar los recursos conforme a la clasificación programática_x000a__x000a_(Art. 61, Fracc. II Inciso c) de la Ley General de Contabilidad Gubernamental)_x000a_" sqref="D5"/>
    <dataValidation allowBlank="1" showInputMessage="1" showErrorMessage="1" errorTitle="¡Cuidado!" error="La información es incorrecta" promptTitle="Municipio" prompt="Nombre del municipio" sqref="D3"/>
  </dataValidations>
  <pageMargins left="0.25" right="0.25" top="0.75" bottom="0.75" header="0.3" footer="0.3"/>
  <pageSetup scale="21" fitToHeight="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52"/>
  <sheetViews>
    <sheetView zoomScale="60" zoomScaleNormal="60" workbookViewId="0">
      <selection activeCell="D7" sqref="D7:H7"/>
    </sheetView>
  </sheetViews>
  <sheetFormatPr baseColWidth="10" defaultColWidth="0" defaultRowHeight="15" customHeight="1" zeroHeight="1"/>
  <cols>
    <col min="1" max="1" width="15.7109375" style="47" customWidth="1"/>
    <col min="2" max="2" width="70.28515625" style="47" bestFit="1" customWidth="1"/>
    <col min="3" max="3" width="15.7109375" style="47" customWidth="1"/>
    <col min="4" max="9" width="35.7109375" style="47" customWidth="1"/>
    <col min="10" max="11" width="35.7109375" style="48" customWidth="1"/>
    <col min="12" max="13" width="35.7109375" style="47" customWidth="1"/>
    <col min="14" max="15" width="35.7109375" style="48" customWidth="1"/>
    <col min="16" max="18" width="35.7109375" style="47" customWidth="1"/>
    <col min="19" max="22" width="0" style="47" hidden="1" customWidth="1"/>
    <col min="23" max="16384" width="11.42578125" style="47" hidden="1"/>
  </cols>
  <sheetData>
    <row r="1" spans="1:18">
      <c r="A1" s="5"/>
      <c r="B1" s="5"/>
      <c r="C1" s="5"/>
      <c r="D1" s="5"/>
      <c r="E1" s="5"/>
      <c r="F1" s="5"/>
      <c r="G1" s="5"/>
      <c r="H1" s="5"/>
      <c r="I1" s="5"/>
      <c r="J1" s="45"/>
      <c r="K1" s="45"/>
      <c r="L1" s="5"/>
      <c r="M1" s="5"/>
      <c r="N1" s="45"/>
      <c r="O1" s="45"/>
      <c r="P1" s="5"/>
      <c r="Q1" s="5"/>
      <c r="R1" s="5"/>
    </row>
    <row r="2" spans="1:18">
      <c r="A2" s="5"/>
      <c r="B2" s="5"/>
      <c r="C2" s="5"/>
      <c r="D2" s="5"/>
      <c r="E2" s="5"/>
      <c r="F2" s="5"/>
      <c r="G2" s="5"/>
      <c r="H2" s="5"/>
      <c r="I2" s="5"/>
      <c r="J2" s="45"/>
      <c r="K2" s="45"/>
      <c r="L2" s="5"/>
      <c r="M2" s="5"/>
      <c r="N2" s="45"/>
      <c r="O2" s="45"/>
      <c r="P2" s="5"/>
      <c r="Q2" s="5"/>
      <c r="R2" s="5"/>
    </row>
    <row r="3" spans="1:18" s="5" customFormat="1" ht="20.100000000000001" customHeight="1">
      <c r="B3" s="743" t="s">
        <v>0</v>
      </c>
      <c r="C3" s="744"/>
      <c r="D3" s="599" t="s">
        <v>1</v>
      </c>
      <c r="E3" s="599"/>
      <c r="F3" s="599"/>
      <c r="G3" s="599"/>
      <c r="H3" s="599"/>
      <c r="J3" s="45"/>
      <c r="K3" s="45"/>
      <c r="N3" s="45"/>
      <c r="O3" s="45"/>
    </row>
    <row r="4" spans="1:18" s="5" customFormat="1" ht="20.100000000000001" customHeight="1">
      <c r="B4" s="743" t="s">
        <v>2</v>
      </c>
      <c r="C4" s="744"/>
      <c r="D4" s="517" t="s">
        <v>1094</v>
      </c>
      <c r="E4" s="517"/>
      <c r="F4" s="517"/>
      <c r="G4" s="517"/>
      <c r="H4" s="517"/>
      <c r="J4" s="45"/>
      <c r="K4" s="45"/>
      <c r="N4" s="45"/>
      <c r="O4" s="45"/>
    </row>
    <row r="5" spans="1:18" s="5" customFormat="1" ht="20.100000000000001" customHeight="1">
      <c r="B5" s="743" t="s">
        <v>4</v>
      </c>
      <c r="C5" s="744"/>
      <c r="D5" s="517" t="s">
        <v>1095</v>
      </c>
      <c r="E5" s="517"/>
      <c r="F5" s="517"/>
      <c r="G5" s="517"/>
      <c r="H5" s="517"/>
      <c r="J5" s="45"/>
      <c r="K5" s="45"/>
      <c r="N5" s="45"/>
      <c r="O5" s="45"/>
    </row>
    <row r="6" spans="1:18" s="5" customFormat="1" ht="20.100000000000001" customHeight="1">
      <c r="B6" s="743" t="s">
        <v>6</v>
      </c>
      <c r="C6" s="744"/>
      <c r="D6" s="596" t="s">
        <v>1017</v>
      </c>
      <c r="E6" s="596"/>
      <c r="F6" s="596"/>
      <c r="G6" s="596"/>
      <c r="H6" s="596"/>
      <c r="J6" s="45"/>
      <c r="K6" s="45"/>
      <c r="N6" s="45"/>
      <c r="O6" s="45"/>
    </row>
    <row r="7" spans="1:18" s="5" customFormat="1" ht="20.100000000000001" customHeight="1">
      <c r="B7" s="743" t="s">
        <v>8</v>
      </c>
      <c r="C7" s="744"/>
      <c r="D7" s="517" t="s">
        <v>699</v>
      </c>
      <c r="E7" s="517"/>
      <c r="F7" s="517"/>
      <c r="G7" s="517"/>
      <c r="H7" s="517"/>
      <c r="J7" s="45"/>
      <c r="K7" s="45"/>
      <c r="N7" s="45"/>
      <c r="O7" s="45"/>
    </row>
    <row r="8" spans="1:18" s="5" customFormat="1" ht="20.100000000000001" customHeight="1">
      <c r="B8" s="743" t="s">
        <v>10</v>
      </c>
      <c r="C8" s="744"/>
      <c r="D8" s="517" t="s">
        <v>1096</v>
      </c>
      <c r="E8" s="517"/>
      <c r="F8" s="517"/>
      <c r="G8" s="517"/>
      <c r="H8" s="517"/>
      <c r="J8" s="45"/>
      <c r="K8" s="45"/>
      <c r="N8" s="45"/>
      <c r="O8" s="45"/>
    </row>
    <row r="9" spans="1:18" s="5" customFormat="1" ht="20.100000000000001" customHeight="1">
      <c r="B9" s="743" t="s">
        <v>12</v>
      </c>
      <c r="C9" s="744"/>
      <c r="D9" s="517" t="s">
        <v>1097</v>
      </c>
      <c r="E9" s="517"/>
      <c r="F9" s="517"/>
      <c r="G9" s="517"/>
      <c r="H9" s="517"/>
      <c r="J9" s="45"/>
      <c r="K9" s="45"/>
      <c r="N9" s="45"/>
      <c r="O9" s="45"/>
    </row>
    <row r="10" spans="1:18" s="5" customFormat="1" ht="50.1" customHeight="1">
      <c r="A10" s="746" t="s">
        <v>14</v>
      </c>
      <c r="B10" s="743" t="s">
        <v>15</v>
      </c>
      <c r="C10" s="744"/>
      <c r="D10" s="517" t="s">
        <v>300</v>
      </c>
      <c r="E10" s="517"/>
      <c r="F10" s="517"/>
      <c r="G10" s="517"/>
      <c r="H10" s="517"/>
      <c r="J10" s="45"/>
      <c r="K10" s="45"/>
      <c r="N10" s="45"/>
      <c r="O10" s="45"/>
    </row>
    <row r="11" spans="1:18" s="5" customFormat="1" ht="50.1" customHeight="1">
      <c r="A11" s="746"/>
      <c r="B11" s="743" t="s">
        <v>17</v>
      </c>
      <c r="C11" s="744"/>
      <c r="D11" s="517" t="s">
        <v>1098</v>
      </c>
      <c r="E11" s="517"/>
      <c r="F11" s="517"/>
      <c r="G11" s="517"/>
      <c r="H11" s="517"/>
      <c r="J11" s="45"/>
      <c r="K11" s="45"/>
      <c r="N11" s="45"/>
      <c r="O11" s="45"/>
    </row>
    <row r="12" spans="1:18" s="5" customFormat="1" ht="50.1" customHeight="1">
      <c r="A12" s="746" t="s">
        <v>19</v>
      </c>
      <c r="B12" s="743" t="s">
        <v>20</v>
      </c>
      <c r="C12" s="744"/>
      <c r="D12" s="546" t="s">
        <v>1099</v>
      </c>
      <c r="E12" s="546"/>
      <c r="F12" s="546"/>
      <c r="G12" s="546"/>
      <c r="H12" s="546"/>
      <c r="J12" s="45"/>
      <c r="K12" s="45"/>
      <c r="N12" s="45"/>
      <c r="O12" s="45"/>
    </row>
    <row r="13" spans="1:18" s="5" customFormat="1" ht="50.1" customHeight="1">
      <c r="A13" s="746"/>
      <c r="B13" s="743" t="s">
        <v>22</v>
      </c>
      <c r="C13" s="744"/>
      <c r="D13" s="546" t="s">
        <v>1100</v>
      </c>
      <c r="E13" s="546"/>
      <c r="F13" s="546"/>
      <c r="G13" s="546"/>
      <c r="H13" s="546"/>
      <c r="J13" s="45"/>
      <c r="K13" s="45"/>
      <c r="N13" s="45"/>
      <c r="O13" s="45"/>
    </row>
    <row r="14" spans="1:18" s="5" customFormat="1" ht="50.1" customHeight="1">
      <c r="A14" s="746" t="s">
        <v>24</v>
      </c>
      <c r="B14" s="743" t="s">
        <v>25</v>
      </c>
      <c r="C14" s="744"/>
      <c r="D14" s="517" t="s">
        <v>704</v>
      </c>
      <c r="E14" s="517"/>
      <c r="F14" s="517"/>
      <c r="G14" s="517"/>
      <c r="H14" s="517"/>
      <c r="J14" s="45"/>
      <c r="K14" s="45"/>
      <c r="N14" s="45"/>
      <c r="O14" s="45"/>
    </row>
    <row r="15" spans="1:18" s="5" customFormat="1" ht="50.1" customHeight="1">
      <c r="A15" s="746"/>
      <c r="B15" s="743" t="s">
        <v>27</v>
      </c>
      <c r="C15" s="744"/>
      <c r="D15" s="517" t="s">
        <v>1101</v>
      </c>
      <c r="E15" s="517"/>
      <c r="F15" s="517"/>
      <c r="G15" s="517"/>
      <c r="H15" s="517"/>
      <c r="J15" s="45"/>
      <c r="K15" s="45"/>
      <c r="N15" s="45"/>
      <c r="O15" s="45"/>
    </row>
    <row r="16" spans="1:18" s="5" customFormat="1" ht="50.1" customHeight="1">
      <c r="A16" s="746"/>
      <c r="B16" s="743" t="s">
        <v>29</v>
      </c>
      <c r="C16" s="744"/>
      <c r="D16" s="517" t="s">
        <v>1102</v>
      </c>
      <c r="E16" s="517"/>
      <c r="F16" s="517"/>
      <c r="G16" s="517"/>
      <c r="H16" s="517"/>
      <c r="J16" s="45"/>
      <c r="K16" s="45"/>
      <c r="N16" s="45"/>
      <c r="O16" s="45"/>
    </row>
    <row r="17" spans="1:18" s="5" customFormat="1" ht="50.1" customHeight="1">
      <c r="A17" s="746"/>
      <c r="B17" s="743" t="s">
        <v>31</v>
      </c>
      <c r="C17" s="744"/>
      <c r="D17" s="517" t="s">
        <v>1103</v>
      </c>
      <c r="E17" s="517"/>
      <c r="F17" s="517"/>
      <c r="G17" s="517"/>
      <c r="H17" s="517"/>
      <c r="J17" s="45"/>
      <c r="K17" s="45"/>
      <c r="N17" s="45"/>
      <c r="O17" s="45"/>
    </row>
    <row r="18" spans="1:18" s="5" customFormat="1" ht="14.25" customHeight="1">
      <c r="A18" s="7"/>
      <c r="B18" s="26"/>
      <c r="C18" s="26"/>
      <c r="D18" s="7"/>
      <c r="E18" s="7"/>
      <c r="F18" s="7"/>
      <c r="G18" s="7"/>
      <c r="H18" s="7"/>
      <c r="I18" s="7"/>
      <c r="J18" s="14"/>
      <c r="K18" s="14"/>
      <c r="L18" s="15"/>
      <c r="M18" s="15"/>
      <c r="N18" s="14"/>
      <c r="O18" s="27"/>
      <c r="P18" s="15"/>
      <c r="Q18" s="15"/>
    </row>
    <row r="19" spans="1:18" s="5" customFormat="1" ht="50.1" customHeight="1">
      <c r="A19" s="7"/>
      <c r="B19" s="750" t="s">
        <v>33</v>
      </c>
      <c r="C19" s="750"/>
      <c r="D19" s="105">
        <v>1000000</v>
      </c>
      <c r="E19" s="755" t="s">
        <v>4555</v>
      </c>
      <c r="F19" s="756"/>
      <c r="G19" s="756"/>
      <c r="H19" s="757"/>
      <c r="I19" s="7"/>
      <c r="J19" s="14"/>
      <c r="K19" s="14"/>
      <c r="L19" s="15"/>
      <c r="M19" s="15"/>
      <c r="N19" s="14"/>
      <c r="O19" s="27"/>
      <c r="P19" s="15"/>
      <c r="Q19" s="15"/>
    </row>
    <row r="20" spans="1:18" s="5" customFormat="1">
      <c r="J20" s="45"/>
      <c r="K20" s="45"/>
      <c r="N20" s="45"/>
      <c r="O20" s="45"/>
    </row>
    <row r="21" spans="1:18" ht="50.1" customHeight="1">
      <c r="A21" s="5"/>
      <c r="B21" s="753" t="s">
        <v>34</v>
      </c>
      <c r="C21" s="753"/>
      <c r="D21" s="753"/>
      <c r="E21" s="753"/>
      <c r="F21" s="753"/>
      <c r="G21" s="753"/>
      <c r="H21" s="753"/>
      <c r="I21" s="753"/>
      <c r="J21" s="753"/>
      <c r="K21" s="753"/>
      <c r="L21" s="753"/>
      <c r="M21" s="753"/>
      <c r="N21" s="753"/>
      <c r="O21" s="753"/>
      <c r="P21" s="753"/>
      <c r="Q21" s="753"/>
      <c r="R21" s="5"/>
    </row>
    <row r="22" spans="1:18" ht="50.1" customHeight="1">
      <c r="A22" s="5"/>
      <c r="B22" s="743"/>
      <c r="C22" s="743"/>
      <c r="D22" s="154" t="s">
        <v>35</v>
      </c>
      <c r="E22" s="154" t="s">
        <v>36</v>
      </c>
      <c r="F22" s="154" t="s">
        <v>37</v>
      </c>
      <c r="G22" s="154" t="s">
        <v>38</v>
      </c>
      <c r="H22" s="154" t="s">
        <v>39</v>
      </c>
      <c r="I22" s="154" t="s">
        <v>40</v>
      </c>
      <c r="J22" s="155" t="s">
        <v>41</v>
      </c>
      <c r="K22" s="155" t="s">
        <v>42</v>
      </c>
      <c r="L22" s="154" t="s">
        <v>43</v>
      </c>
      <c r="M22" s="154" t="s">
        <v>44</v>
      </c>
      <c r="N22" s="155" t="s">
        <v>45</v>
      </c>
      <c r="O22" s="155" t="s">
        <v>46</v>
      </c>
      <c r="P22" s="154" t="s">
        <v>47</v>
      </c>
      <c r="Q22" s="154" t="s">
        <v>48</v>
      </c>
      <c r="R22" s="5"/>
    </row>
    <row r="23" spans="1:18" ht="150" customHeight="1">
      <c r="A23" s="5"/>
      <c r="B23" s="743" t="s">
        <v>49</v>
      </c>
      <c r="C23" s="743"/>
      <c r="D23" s="31" t="s">
        <v>1104</v>
      </c>
      <c r="E23" s="31" t="s">
        <v>1105</v>
      </c>
      <c r="F23" s="31" t="s">
        <v>2952</v>
      </c>
      <c r="G23" s="31" t="s">
        <v>52</v>
      </c>
      <c r="H23" s="31" t="s">
        <v>53</v>
      </c>
      <c r="I23" s="31" t="s">
        <v>2953</v>
      </c>
      <c r="J23" s="33">
        <v>645</v>
      </c>
      <c r="K23" s="33">
        <v>716</v>
      </c>
      <c r="L23" s="31" t="s">
        <v>54</v>
      </c>
      <c r="M23" s="31" t="s">
        <v>407</v>
      </c>
      <c r="N23" s="33">
        <v>90.083798882681563</v>
      </c>
      <c r="O23" s="33">
        <v>400</v>
      </c>
      <c r="P23" s="31" t="s">
        <v>1106</v>
      </c>
      <c r="Q23" s="31"/>
      <c r="R23" s="5"/>
    </row>
    <row r="24" spans="1:18" ht="150" customHeight="1">
      <c r="A24" s="5"/>
      <c r="B24" s="743" t="s">
        <v>57</v>
      </c>
      <c r="C24" s="743"/>
      <c r="D24" s="31" t="s">
        <v>1107</v>
      </c>
      <c r="E24" s="31" t="s">
        <v>1108</v>
      </c>
      <c r="F24" s="31" t="s">
        <v>1109</v>
      </c>
      <c r="G24" s="31" t="s">
        <v>52</v>
      </c>
      <c r="H24" s="31" t="s">
        <v>53</v>
      </c>
      <c r="I24" s="31" t="s">
        <v>2954</v>
      </c>
      <c r="J24" s="33">
        <v>164107</v>
      </c>
      <c r="K24" s="33">
        <v>182342</v>
      </c>
      <c r="L24" s="31" t="s">
        <v>54</v>
      </c>
      <c r="M24" s="31" t="s">
        <v>407</v>
      </c>
      <c r="N24" s="33">
        <v>89.999561263998416</v>
      </c>
      <c r="O24" s="33">
        <v>109000</v>
      </c>
      <c r="P24" s="31" t="s">
        <v>1106</v>
      </c>
      <c r="Q24" s="31" t="s">
        <v>1110</v>
      </c>
      <c r="R24" s="5"/>
    </row>
    <row r="25" spans="1:18" ht="150" customHeight="1">
      <c r="A25" s="5"/>
      <c r="B25" s="743" t="s">
        <v>62</v>
      </c>
      <c r="C25" s="743"/>
      <c r="D25" s="31" t="s">
        <v>1112</v>
      </c>
      <c r="E25" s="31" t="s">
        <v>1113</v>
      </c>
      <c r="F25" s="31" t="s">
        <v>1114</v>
      </c>
      <c r="G25" s="31" t="s">
        <v>52</v>
      </c>
      <c r="H25" s="31" t="s">
        <v>65</v>
      </c>
      <c r="I25" s="31" t="s">
        <v>2955</v>
      </c>
      <c r="J25" s="33">
        <v>1</v>
      </c>
      <c r="K25" s="33">
        <v>1</v>
      </c>
      <c r="L25" s="31" t="s">
        <v>54</v>
      </c>
      <c r="M25" s="31" t="s">
        <v>407</v>
      </c>
      <c r="N25" s="33">
        <v>100</v>
      </c>
      <c r="O25" s="33">
        <v>1</v>
      </c>
      <c r="P25" s="31" t="s">
        <v>1106</v>
      </c>
      <c r="Q25" s="31" t="s">
        <v>1115</v>
      </c>
      <c r="R25" s="5"/>
    </row>
    <row r="26" spans="1:18" ht="150" customHeight="1">
      <c r="A26" s="5"/>
      <c r="B26" s="743" t="s">
        <v>285</v>
      </c>
      <c r="C26" s="743"/>
      <c r="D26" s="31" t="s">
        <v>1116</v>
      </c>
      <c r="E26" s="31" t="s">
        <v>1117</v>
      </c>
      <c r="F26" s="31" t="s">
        <v>1118</v>
      </c>
      <c r="G26" s="31" t="s">
        <v>52</v>
      </c>
      <c r="H26" s="31" t="s">
        <v>65</v>
      </c>
      <c r="I26" s="31" t="s">
        <v>2956</v>
      </c>
      <c r="J26" s="33">
        <v>1</v>
      </c>
      <c r="K26" s="33">
        <v>1</v>
      </c>
      <c r="L26" s="31" t="s">
        <v>54</v>
      </c>
      <c r="M26" s="31" t="s">
        <v>407</v>
      </c>
      <c r="N26" s="33">
        <v>100</v>
      </c>
      <c r="O26" s="33">
        <v>1</v>
      </c>
      <c r="P26" s="31" t="s">
        <v>1106</v>
      </c>
      <c r="Q26" s="31" t="s">
        <v>1119</v>
      </c>
      <c r="R26" s="5"/>
    </row>
    <row r="27" spans="1:18" ht="150" customHeight="1">
      <c r="A27" s="5"/>
      <c r="B27" s="743" t="s">
        <v>281</v>
      </c>
      <c r="C27" s="743"/>
      <c r="D27" s="31" t="s">
        <v>1120</v>
      </c>
      <c r="E27" s="31" t="s">
        <v>1121</v>
      </c>
      <c r="F27" s="31" t="s">
        <v>1122</v>
      </c>
      <c r="G27" s="31" t="s">
        <v>52</v>
      </c>
      <c r="H27" s="31" t="s">
        <v>539</v>
      </c>
      <c r="I27" s="31" t="s">
        <v>2957</v>
      </c>
      <c r="J27" s="33">
        <v>1</v>
      </c>
      <c r="K27" s="33">
        <v>1</v>
      </c>
      <c r="L27" s="31" t="s">
        <v>54</v>
      </c>
      <c r="M27" s="31" t="s">
        <v>407</v>
      </c>
      <c r="N27" s="33">
        <v>100</v>
      </c>
      <c r="O27" s="33">
        <v>1</v>
      </c>
      <c r="P27" s="31" t="s">
        <v>1106</v>
      </c>
      <c r="Q27" s="31" t="s">
        <v>1123</v>
      </c>
      <c r="R27" s="5"/>
    </row>
    <row r="28" spans="1:18" ht="150" customHeight="1">
      <c r="A28" s="5"/>
      <c r="B28" s="743" t="s">
        <v>277</v>
      </c>
      <c r="C28" s="743"/>
      <c r="D28" s="31" t="s">
        <v>1124</v>
      </c>
      <c r="E28" s="109" t="s">
        <v>2958</v>
      </c>
      <c r="F28" s="31" t="s">
        <v>2959</v>
      </c>
      <c r="G28" s="31" t="s">
        <v>52</v>
      </c>
      <c r="H28" s="31" t="s">
        <v>65</v>
      </c>
      <c r="I28" s="31" t="s">
        <v>2960</v>
      </c>
      <c r="J28" s="33">
        <v>20500</v>
      </c>
      <c r="K28" s="33">
        <v>20500</v>
      </c>
      <c r="L28" s="31" t="s">
        <v>1111</v>
      </c>
      <c r="M28" s="31" t="s">
        <v>407</v>
      </c>
      <c r="N28" s="33">
        <v>100</v>
      </c>
      <c r="O28" s="33">
        <v>5000</v>
      </c>
      <c r="P28" s="31" t="s">
        <v>1106</v>
      </c>
      <c r="Q28" s="31" t="s">
        <v>1125</v>
      </c>
      <c r="R28" s="5"/>
    </row>
    <row r="29" spans="1:18" ht="150" customHeight="1">
      <c r="A29" s="5"/>
      <c r="B29" s="743" t="s">
        <v>272</v>
      </c>
      <c r="C29" s="743"/>
      <c r="D29" s="31" t="s">
        <v>1126</v>
      </c>
      <c r="E29" s="31" t="s">
        <v>1127</v>
      </c>
      <c r="F29" s="109" t="s">
        <v>1128</v>
      </c>
      <c r="G29" s="31" t="s">
        <v>52</v>
      </c>
      <c r="H29" s="31" t="s">
        <v>65</v>
      </c>
      <c r="I29" s="31" t="s">
        <v>2961</v>
      </c>
      <c r="J29" s="33">
        <v>13000</v>
      </c>
      <c r="K29" s="33">
        <v>13000</v>
      </c>
      <c r="L29" s="31" t="s">
        <v>1111</v>
      </c>
      <c r="M29" s="31" t="s">
        <v>407</v>
      </c>
      <c r="N29" s="33">
        <v>100</v>
      </c>
      <c r="O29" s="33">
        <v>0</v>
      </c>
      <c r="P29" s="31" t="s">
        <v>1106</v>
      </c>
      <c r="Q29" s="31" t="s">
        <v>1129</v>
      </c>
      <c r="R29" s="5"/>
    </row>
    <row r="30" spans="1:18" ht="150" customHeight="1">
      <c r="A30" s="5"/>
      <c r="B30" s="743" t="s">
        <v>160</v>
      </c>
      <c r="C30" s="743"/>
      <c r="D30" s="31" t="s">
        <v>1130</v>
      </c>
      <c r="E30" s="31" t="s">
        <v>1131</v>
      </c>
      <c r="F30" s="31" t="s">
        <v>1132</v>
      </c>
      <c r="G30" s="31" t="s">
        <v>52</v>
      </c>
      <c r="H30" s="31" t="s">
        <v>65</v>
      </c>
      <c r="I30" s="31" t="s">
        <v>2962</v>
      </c>
      <c r="J30" s="33">
        <v>7500</v>
      </c>
      <c r="K30" s="33">
        <v>7500</v>
      </c>
      <c r="L30" s="31" t="s">
        <v>66</v>
      </c>
      <c r="M30" s="31" t="s">
        <v>407</v>
      </c>
      <c r="N30" s="33">
        <v>100</v>
      </c>
      <c r="O30" s="33">
        <v>5000</v>
      </c>
      <c r="P30" s="31" t="s">
        <v>1106</v>
      </c>
      <c r="Q30" s="31" t="s">
        <v>1133</v>
      </c>
      <c r="R30" s="5"/>
    </row>
    <row r="31" spans="1:18" ht="150" customHeight="1">
      <c r="A31" s="5"/>
      <c r="B31" s="743" t="s">
        <v>374</v>
      </c>
      <c r="C31" s="743"/>
      <c r="D31" s="31" t="s">
        <v>1134</v>
      </c>
      <c r="E31" s="31" t="s">
        <v>1135</v>
      </c>
      <c r="F31" s="31" t="s">
        <v>1136</v>
      </c>
      <c r="G31" s="31" t="s">
        <v>52</v>
      </c>
      <c r="H31" s="31" t="s">
        <v>65</v>
      </c>
      <c r="I31" s="31" t="s">
        <v>2963</v>
      </c>
      <c r="J31" s="33">
        <v>1500</v>
      </c>
      <c r="K31" s="33">
        <v>1500</v>
      </c>
      <c r="L31" s="31" t="s">
        <v>1111</v>
      </c>
      <c r="M31" s="31" t="s">
        <v>407</v>
      </c>
      <c r="N31" s="33">
        <v>100</v>
      </c>
      <c r="O31" s="33">
        <v>1000</v>
      </c>
      <c r="P31" s="31" t="s">
        <v>1106</v>
      </c>
      <c r="Q31" s="31" t="s">
        <v>1137</v>
      </c>
      <c r="R31" s="5"/>
    </row>
    <row r="32" spans="1:18" ht="150" customHeight="1">
      <c r="A32" s="5"/>
      <c r="B32" s="743" t="s">
        <v>376</v>
      </c>
      <c r="C32" s="743"/>
      <c r="D32" s="31" t="s">
        <v>1138</v>
      </c>
      <c r="E32" s="31" t="s">
        <v>1139</v>
      </c>
      <c r="F32" s="109" t="s">
        <v>1140</v>
      </c>
      <c r="G32" s="31" t="s">
        <v>52</v>
      </c>
      <c r="H32" s="31" t="s">
        <v>65</v>
      </c>
      <c r="I32" s="31" t="s">
        <v>2964</v>
      </c>
      <c r="J32" s="33">
        <v>1500</v>
      </c>
      <c r="K32" s="33">
        <v>1500</v>
      </c>
      <c r="L32" s="31" t="s">
        <v>290</v>
      </c>
      <c r="M32" s="31" t="s">
        <v>407</v>
      </c>
      <c r="N32" s="33">
        <v>100</v>
      </c>
      <c r="O32" s="33">
        <v>1000</v>
      </c>
      <c r="P32" s="31" t="s">
        <v>1106</v>
      </c>
      <c r="Q32" s="31" t="s">
        <v>1141</v>
      </c>
      <c r="R32" s="5"/>
    </row>
    <row r="33" spans="1:22" ht="150" customHeight="1">
      <c r="A33" s="5"/>
      <c r="B33" s="743" t="s">
        <v>176</v>
      </c>
      <c r="C33" s="743"/>
      <c r="D33" s="31" t="s">
        <v>1142</v>
      </c>
      <c r="E33" s="31" t="s">
        <v>2965</v>
      </c>
      <c r="F33" s="31" t="s">
        <v>2966</v>
      </c>
      <c r="G33" s="31" t="s">
        <v>52</v>
      </c>
      <c r="H33" s="31" t="s">
        <v>65</v>
      </c>
      <c r="I33" s="31" t="s">
        <v>2967</v>
      </c>
      <c r="J33" s="33">
        <v>2000</v>
      </c>
      <c r="K33" s="33">
        <v>2000</v>
      </c>
      <c r="L33" s="31" t="s">
        <v>66</v>
      </c>
      <c r="M33" s="31" t="s">
        <v>407</v>
      </c>
      <c r="N33" s="33">
        <v>100</v>
      </c>
      <c r="O33" s="33">
        <v>0</v>
      </c>
      <c r="P33" s="31" t="s">
        <v>1106</v>
      </c>
      <c r="Q33" s="31" t="s">
        <v>1143</v>
      </c>
      <c r="R33" s="5"/>
    </row>
    <row r="34" spans="1:22">
      <c r="A34" s="5"/>
      <c r="B34" s="5"/>
      <c r="C34" s="5"/>
      <c r="D34" s="5"/>
      <c r="E34" s="5"/>
      <c r="F34" s="5"/>
      <c r="G34" s="5"/>
      <c r="H34" s="5"/>
      <c r="I34" s="5"/>
      <c r="J34" s="45"/>
      <c r="K34" s="45"/>
      <c r="L34" s="5"/>
      <c r="M34" s="5"/>
      <c r="N34" s="45"/>
      <c r="O34" s="45"/>
      <c r="P34" s="5"/>
      <c r="Q34" s="5"/>
      <c r="R34" s="5"/>
    </row>
    <row r="35" spans="1:22" ht="20.100000000000001" customHeight="1">
      <c r="A35" s="39"/>
      <c r="B35" s="157" t="s">
        <v>105</v>
      </c>
      <c r="C35" s="531" t="s">
        <v>106</v>
      </c>
      <c r="D35" s="532"/>
      <c r="E35" s="532"/>
      <c r="F35" s="532"/>
      <c r="G35" s="532"/>
      <c r="H35" s="533"/>
      <c r="I35" s="41"/>
      <c r="J35" s="42"/>
      <c r="K35" s="42"/>
      <c r="L35" s="41"/>
      <c r="M35" s="41"/>
      <c r="N35" s="43"/>
      <c r="O35" s="43"/>
      <c r="P35" s="41"/>
      <c r="Q35" s="41"/>
      <c r="R35" s="41"/>
      <c r="S35" s="41"/>
      <c r="T35" s="5"/>
      <c r="U35" s="5"/>
    </row>
    <row r="36" spans="1:22" ht="20.100000000000001" customHeight="1">
      <c r="A36" s="39"/>
      <c r="B36" s="157" t="s">
        <v>107</v>
      </c>
      <c r="C36" s="531" t="s">
        <v>108</v>
      </c>
      <c r="D36" s="532"/>
      <c r="E36" s="532"/>
      <c r="F36" s="532"/>
      <c r="G36" s="532"/>
      <c r="H36" s="533"/>
      <c r="I36" s="41"/>
      <c r="J36" s="42"/>
      <c r="K36" s="42"/>
      <c r="L36" s="41"/>
      <c r="M36" s="41"/>
      <c r="N36" s="43"/>
      <c r="O36" s="43"/>
      <c r="P36" s="41"/>
      <c r="Q36" s="41"/>
      <c r="R36" s="41"/>
      <c r="S36" s="41"/>
      <c r="T36" s="5"/>
      <c r="U36" s="5"/>
    </row>
    <row r="37" spans="1:22" ht="20.100000000000001" customHeight="1">
      <c r="A37" s="39"/>
      <c r="B37" s="157" t="s">
        <v>109</v>
      </c>
      <c r="C37" s="531" t="s">
        <v>1144</v>
      </c>
      <c r="D37" s="532"/>
      <c r="E37" s="532"/>
      <c r="F37" s="532"/>
      <c r="G37" s="532"/>
      <c r="H37" s="533"/>
      <c r="I37" s="41"/>
      <c r="J37" s="42"/>
      <c r="K37" s="42"/>
      <c r="L37" s="41"/>
      <c r="M37" s="41"/>
      <c r="N37" s="43"/>
      <c r="O37" s="43"/>
      <c r="P37" s="41"/>
      <c r="Q37" s="41"/>
      <c r="R37" s="41"/>
      <c r="S37" s="41"/>
      <c r="T37" s="5"/>
      <c r="U37" s="5"/>
    </row>
    <row r="38" spans="1:22" ht="20.100000000000001" customHeight="1">
      <c r="A38" s="39"/>
      <c r="B38" s="157" t="s">
        <v>111</v>
      </c>
      <c r="C38" s="531" t="s">
        <v>112</v>
      </c>
      <c r="D38" s="532"/>
      <c r="E38" s="532"/>
      <c r="F38" s="532"/>
      <c r="G38" s="532"/>
      <c r="H38" s="533"/>
      <c r="I38" s="41"/>
      <c r="J38" s="42"/>
      <c r="K38" s="42"/>
      <c r="L38" s="41"/>
      <c r="M38" s="41"/>
      <c r="N38" s="43"/>
      <c r="O38" s="43"/>
      <c r="P38" s="41"/>
      <c r="Q38" s="41"/>
      <c r="R38" s="41"/>
      <c r="S38" s="41"/>
      <c r="T38" s="5"/>
      <c r="U38" s="5"/>
    </row>
    <row r="39" spans="1:22" ht="20.100000000000001" customHeight="1">
      <c r="A39" s="39"/>
      <c r="B39" s="157" t="s">
        <v>113</v>
      </c>
      <c r="C39" s="531" t="s">
        <v>114</v>
      </c>
      <c r="D39" s="532"/>
      <c r="E39" s="532"/>
      <c r="F39" s="532"/>
      <c r="G39" s="532"/>
      <c r="H39" s="533"/>
      <c r="I39" s="41"/>
      <c r="J39" s="42"/>
      <c r="K39" s="42"/>
      <c r="L39" s="41"/>
      <c r="M39" s="41"/>
      <c r="N39" s="43"/>
      <c r="O39" s="43"/>
      <c r="P39" s="41"/>
      <c r="Q39" s="41"/>
      <c r="R39" s="41"/>
      <c r="S39" s="41"/>
      <c r="T39" s="5"/>
      <c r="U39" s="5"/>
    </row>
    <row r="40" spans="1:22" ht="20.100000000000001" customHeight="1">
      <c r="A40" s="39"/>
      <c r="B40" s="157" t="s">
        <v>115</v>
      </c>
      <c r="C40" s="531" t="s">
        <v>1145</v>
      </c>
      <c r="D40" s="532"/>
      <c r="E40" s="532"/>
      <c r="F40" s="532"/>
      <c r="G40" s="532"/>
      <c r="H40" s="533"/>
      <c r="I40" s="41"/>
      <c r="J40" s="42"/>
      <c r="K40" s="42"/>
      <c r="L40" s="41"/>
      <c r="M40" s="41"/>
      <c r="N40" s="43"/>
      <c r="O40" s="43"/>
      <c r="P40" s="41"/>
      <c r="Q40" s="41"/>
      <c r="R40" s="41"/>
      <c r="S40" s="41"/>
      <c r="T40" s="5"/>
      <c r="U40" s="5"/>
    </row>
    <row r="41" spans="1:22" ht="20.100000000000001" customHeight="1">
      <c r="A41" s="39"/>
      <c r="B41" s="157" t="s">
        <v>117</v>
      </c>
      <c r="C41" s="531" t="s">
        <v>1146</v>
      </c>
      <c r="D41" s="532"/>
      <c r="E41" s="532"/>
      <c r="F41" s="532"/>
      <c r="G41" s="532"/>
      <c r="H41" s="533"/>
      <c r="I41" s="41"/>
      <c r="J41" s="42"/>
      <c r="K41" s="42"/>
      <c r="L41" s="41"/>
      <c r="M41" s="41"/>
      <c r="N41" s="43"/>
      <c r="O41" s="43"/>
      <c r="P41" s="41"/>
      <c r="Q41" s="41"/>
      <c r="R41" s="41"/>
      <c r="S41" s="41"/>
      <c r="T41" s="5"/>
      <c r="U41" s="5"/>
    </row>
    <row r="42" spans="1:22" ht="20.100000000000001" customHeight="1">
      <c r="A42" s="39"/>
      <c r="B42" s="44"/>
      <c r="C42" s="44"/>
      <c r="D42" s="41"/>
      <c r="E42" s="41"/>
      <c r="F42" s="41"/>
      <c r="G42" s="41"/>
      <c r="H42" s="41"/>
      <c r="I42" s="41"/>
      <c r="J42" s="42"/>
      <c r="K42" s="42"/>
      <c r="L42" s="41"/>
      <c r="M42" s="41"/>
      <c r="N42" s="43"/>
      <c r="O42" s="43"/>
      <c r="P42" s="41"/>
      <c r="Q42" s="41"/>
      <c r="R42" s="41"/>
      <c r="S42" s="41"/>
      <c r="T42" s="5"/>
      <c r="U42" s="5"/>
    </row>
    <row r="43" spans="1:22" ht="20.100000000000001" customHeight="1">
      <c r="A43" s="39"/>
      <c r="B43" s="528" t="s">
        <v>119</v>
      </c>
      <c r="C43" s="529"/>
      <c r="D43" s="529"/>
      <c r="E43" s="529"/>
      <c r="F43" s="529"/>
      <c r="G43" s="529"/>
      <c r="H43" s="530"/>
      <c r="I43" s="5"/>
      <c r="J43" s="45"/>
      <c r="K43" s="45"/>
      <c r="L43" s="5"/>
      <c r="M43" s="5"/>
      <c r="N43" s="45"/>
      <c r="O43" s="46"/>
      <c r="P43" s="5"/>
      <c r="Q43" s="5"/>
      <c r="R43" s="5"/>
      <c r="S43" s="5"/>
      <c r="T43" s="5"/>
      <c r="U43" s="5"/>
      <c r="V43" s="5"/>
    </row>
    <row r="44" spans="1:22" ht="15" customHeight="1"/>
    <row r="45" spans="1:22" ht="15" customHeight="1"/>
    <row r="46" spans="1:22" ht="15" customHeight="1"/>
    <row r="47" spans="1:22" ht="15" customHeight="1"/>
    <row r="48" spans="1:22" ht="15" customHeight="1"/>
    <row r="49" ht="15" customHeight="1"/>
    <row r="50" ht="15" customHeight="1"/>
    <row r="51" ht="15" customHeight="1"/>
    <row r="52" ht="15" customHeight="1"/>
  </sheetData>
  <mergeCells count="56">
    <mergeCell ref="B43:H43"/>
    <mergeCell ref="C35:H35"/>
    <mergeCell ref="C36:H36"/>
    <mergeCell ref="B30:C30"/>
    <mergeCell ref="B31:C31"/>
    <mergeCell ref="B32:C32"/>
    <mergeCell ref="B33:C33"/>
    <mergeCell ref="C37:H37"/>
    <mergeCell ref="C38:H38"/>
    <mergeCell ref="C39:H39"/>
    <mergeCell ref="C40:H40"/>
    <mergeCell ref="C41:H41"/>
    <mergeCell ref="B25:C25"/>
    <mergeCell ref="B26:C26"/>
    <mergeCell ref="B27:C27"/>
    <mergeCell ref="B28:C28"/>
    <mergeCell ref="B29:C29"/>
    <mergeCell ref="B21:Q21"/>
    <mergeCell ref="B22:C22"/>
    <mergeCell ref="B23:C23"/>
    <mergeCell ref="B24:C24"/>
    <mergeCell ref="B16:C16"/>
    <mergeCell ref="D16:H16"/>
    <mergeCell ref="B17:C17"/>
    <mergeCell ref="D17:H17"/>
    <mergeCell ref="B19:C19"/>
    <mergeCell ref="E19:H19"/>
    <mergeCell ref="A12:A13"/>
    <mergeCell ref="B12:C12"/>
    <mergeCell ref="D12:H12"/>
    <mergeCell ref="B13:C13"/>
    <mergeCell ref="D13:H13"/>
    <mergeCell ref="A14:A17"/>
    <mergeCell ref="B14:C14"/>
    <mergeCell ref="D14:H14"/>
    <mergeCell ref="B15:C15"/>
    <mergeCell ref="D15:H15"/>
    <mergeCell ref="B9:C9"/>
    <mergeCell ref="D9:H9"/>
    <mergeCell ref="A10:A11"/>
    <mergeCell ref="B10:C10"/>
    <mergeCell ref="D10:H10"/>
    <mergeCell ref="B11:C11"/>
    <mergeCell ref="D11:H11"/>
    <mergeCell ref="B6:C6"/>
    <mergeCell ref="D6:H6"/>
    <mergeCell ref="B7:C7"/>
    <mergeCell ref="D7:H7"/>
    <mergeCell ref="B8:C8"/>
    <mergeCell ref="D8:H8"/>
    <mergeCell ref="B3:C3"/>
    <mergeCell ref="D3:H3"/>
    <mergeCell ref="B4:C4"/>
    <mergeCell ref="D4:H4"/>
    <mergeCell ref="B5:C5"/>
    <mergeCell ref="D5:H5"/>
  </mergeCells>
  <dataValidations count="13">
    <dataValidation allowBlank="1" showInputMessage="1" showErrorMessage="1" promptTitle="Unidad Responsable" prompt="Por &quot;Unidad responsable&quot; se entiende al área encargada de la ejecución de los recursos dentro de cada programa." sqref="D6"/>
    <dataValidation allowBlank="1" showInputMessage="1" showErrorMessage="1" prompt="&quot;Resumen Narrativo&quot; u &quot;objetivo&quot; se entiende como el estado deseado luego de la implementación de una intervención pública. " sqref="D22"/>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dataValidation allowBlank="1" showInputMessage="1" showErrorMessage="1" prompt="Valores numéricos que se habrán de relacionar con el cálculo del indicador propuesto. _x000a_Manual para el diseño y la construcción de indicadores de Coneval." sqref="I22"/>
    <dataValidation allowBlank="1" showInputMessage="1" showErrorMessage="1" prompt="Los &quot;valores programados&quot; son los datos numéricos asociados a las variables del indicador en cuestión que permiten calcular la meta del mismo. " sqref="J22:K22"/>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dataValidation allowBlank="1" showInputMessage="1" showErrorMessage="1" prompt="Hace referencia a las fuentes de información que pueden _x000a_ser usadas para verificar el alcance de los objetivos." sqref="P22"/>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dataValidations>
  <pageMargins left="0.25" right="0.25" top="0.75" bottom="0.75" header="0.3" footer="0.3"/>
  <pageSetup scale="22" fitToHeight="0"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X53"/>
  <sheetViews>
    <sheetView zoomScale="60" zoomScaleNormal="60" zoomScaleSheetLayoutView="50" workbookViewId="0">
      <selection activeCell="D7" sqref="D7:H7"/>
    </sheetView>
  </sheetViews>
  <sheetFormatPr baseColWidth="10" defaultColWidth="0" defaultRowHeight="15" customHeight="1" zeroHeight="1"/>
  <cols>
    <col min="1" max="1" width="15.7109375" style="47" customWidth="1"/>
    <col min="2" max="2" width="70.28515625" style="47" bestFit="1" customWidth="1"/>
    <col min="3" max="3" width="15.7109375" style="47" customWidth="1"/>
    <col min="4" max="5" width="35.7109375" style="47" customWidth="1"/>
    <col min="6" max="6" width="36" style="47" customWidth="1"/>
    <col min="7" max="9" width="35.7109375" style="47" customWidth="1"/>
    <col min="10" max="11" width="35.7109375" style="48" customWidth="1"/>
    <col min="12" max="13" width="35.7109375" style="47" customWidth="1"/>
    <col min="14" max="15" width="35.7109375" style="48" customWidth="1"/>
    <col min="16" max="17" width="35.7109375" style="47" customWidth="1"/>
    <col min="18" max="18" width="11.42578125" style="47" customWidth="1"/>
    <col min="19" max="24" width="0" style="47" hidden="1" customWidth="1"/>
    <col min="25" max="16384" width="11.42578125" style="47" hidden="1"/>
  </cols>
  <sheetData>
    <row r="1" spans="1:18">
      <c r="A1" s="5"/>
      <c r="B1" s="5"/>
      <c r="C1" s="5"/>
      <c r="D1" s="5"/>
      <c r="E1" s="5"/>
      <c r="F1" s="5"/>
      <c r="G1" s="5"/>
      <c r="H1" s="5"/>
      <c r="I1" s="5"/>
      <c r="J1" s="45"/>
      <c r="K1" s="45"/>
      <c r="L1" s="5"/>
      <c r="M1" s="5"/>
      <c r="N1" s="45"/>
      <c r="O1" s="45"/>
      <c r="P1" s="5"/>
      <c r="Q1" s="5"/>
      <c r="R1" s="5"/>
    </row>
    <row r="2" spans="1:18">
      <c r="A2" s="5"/>
      <c r="B2" s="5"/>
      <c r="C2" s="5"/>
      <c r="D2" s="5"/>
      <c r="E2" s="5"/>
      <c r="F2" s="5"/>
      <c r="G2" s="5"/>
      <c r="H2" s="5"/>
      <c r="I2" s="5"/>
      <c r="J2" s="45"/>
      <c r="K2" s="45"/>
      <c r="L2" s="5"/>
      <c r="M2" s="5"/>
      <c r="N2" s="45"/>
      <c r="O2" s="45"/>
      <c r="P2" s="5"/>
      <c r="Q2" s="5"/>
      <c r="R2" s="5"/>
    </row>
    <row r="3" spans="1:18" ht="20.100000000000001" customHeight="1">
      <c r="A3" s="5"/>
      <c r="B3" s="743" t="s">
        <v>0</v>
      </c>
      <c r="C3" s="744"/>
      <c r="D3" s="754" t="s">
        <v>1</v>
      </c>
      <c r="E3" s="754"/>
      <c r="F3" s="754"/>
      <c r="G3" s="754"/>
      <c r="H3" s="754"/>
      <c r="I3" s="151"/>
      <c r="J3" s="45"/>
      <c r="K3" s="45"/>
      <c r="L3" s="5"/>
      <c r="M3" s="5"/>
      <c r="N3" s="45"/>
      <c r="O3" s="45"/>
      <c r="P3" s="5"/>
      <c r="Q3" s="5"/>
      <c r="R3" s="5"/>
    </row>
    <row r="4" spans="1:18" ht="20.100000000000001" customHeight="1">
      <c r="A4" s="5"/>
      <c r="B4" s="743" t="s">
        <v>2</v>
      </c>
      <c r="C4" s="744"/>
      <c r="D4" s="754" t="s">
        <v>1147</v>
      </c>
      <c r="E4" s="754"/>
      <c r="F4" s="754"/>
      <c r="G4" s="754"/>
      <c r="H4" s="754"/>
      <c r="I4" s="1"/>
      <c r="J4" s="45"/>
      <c r="K4" s="45"/>
      <c r="L4" s="5"/>
      <c r="M4" s="5"/>
      <c r="N4" s="45"/>
      <c r="O4" s="45"/>
      <c r="P4" s="5"/>
      <c r="Q4" s="5"/>
      <c r="R4" s="5"/>
    </row>
    <row r="5" spans="1:18" ht="20.100000000000001" customHeight="1">
      <c r="A5" s="5"/>
      <c r="B5" s="743" t="s">
        <v>4</v>
      </c>
      <c r="C5" s="744"/>
      <c r="D5" s="596" t="s">
        <v>697</v>
      </c>
      <c r="E5" s="596"/>
      <c r="F5" s="596"/>
      <c r="G5" s="596"/>
      <c r="H5" s="596"/>
      <c r="I5" s="1"/>
      <c r="J5" s="45"/>
      <c r="K5" s="45"/>
      <c r="L5" s="5"/>
      <c r="M5" s="5"/>
      <c r="N5" s="45"/>
      <c r="O5" s="45"/>
      <c r="P5" s="5"/>
      <c r="Q5" s="5"/>
      <c r="R5" s="5"/>
    </row>
    <row r="6" spans="1:18" ht="20.100000000000001" customHeight="1">
      <c r="A6" s="5"/>
      <c r="B6" s="743" t="s">
        <v>6</v>
      </c>
      <c r="C6" s="744"/>
      <c r="D6" s="596" t="s">
        <v>1017</v>
      </c>
      <c r="E6" s="596"/>
      <c r="F6" s="596"/>
      <c r="G6" s="596"/>
      <c r="H6" s="596"/>
      <c r="I6" s="152"/>
      <c r="J6" s="45"/>
      <c r="K6" s="45"/>
      <c r="L6" s="5"/>
      <c r="M6" s="5"/>
      <c r="N6" s="45"/>
      <c r="O6" s="45"/>
      <c r="P6" s="5"/>
      <c r="Q6" s="5"/>
      <c r="R6" s="5"/>
    </row>
    <row r="7" spans="1:18" ht="20.100000000000001" customHeight="1">
      <c r="A7" s="5"/>
      <c r="B7" s="743" t="s">
        <v>8</v>
      </c>
      <c r="C7" s="744"/>
      <c r="D7" s="596" t="s">
        <v>699</v>
      </c>
      <c r="E7" s="596"/>
      <c r="F7" s="596"/>
      <c r="G7" s="596"/>
      <c r="H7" s="596"/>
      <c r="I7" s="152"/>
      <c r="J7" s="45"/>
      <c r="K7" s="45"/>
      <c r="L7" s="5"/>
      <c r="M7" s="5"/>
      <c r="N7" s="45"/>
      <c r="O7" s="45"/>
      <c r="P7" s="5"/>
      <c r="Q7" s="5"/>
      <c r="R7" s="5"/>
    </row>
    <row r="8" spans="1:18" ht="20.100000000000001" customHeight="1">
      <c r="A8" s="5"/>
      <c r="B8" s="743" t="s">
        <v>10</v>
      </c>
      <c r="C8" s="744"/>
      <c r="D8" s="596" t="s">
        <v>1018</v>
      </c>
      <c r="E8" s="596"/>
      <c r="F8" s="596"/>
      <c r="G8" s="596"/>
      <c r="H8" s="596"/>
      <c r="I8" s="152"/>
      <c r="J8" s="45"/>
      <c r="K8" s="45"/>
      <c r="L8" s="5"/>
      <c r="M8" s="5"/>
      <c r="N8" s="45"/>
      <c r="O8" s="45"/>
      <c r="P8" s="5"/>
      <c r="Q8" s="5"/>
      <c r="R8" s="5"/>
    </row>
    <row r="9" spans="1:18" ht="20.100000000000001" customHeight="1">
      <c r="A9" s="5"/>
      <c r="B9" s="743" t="s">
        <v>12</v>
      </c>
      <c r="C9" s="744"/>
      <c r="D9" s="596" t="s">
        <v>1019</v>
      </c>
      <c r="E9" s="596"/>
      <c r="F9" s="596"/>
      <c r="G9" s="596"/>
      <c r="H9" s="596"/>
      <c r="I9" s="153"/>
      <c r="J9" s="45"/>
      <c r="K9" s="45"/>
      <c r="L9" s="5"/>
      <c r="M9" s="5"/>
      <c r="N9" s="45"/>
      <c r="O9" s="45"/>
      <c r="P9" s="5"/>
      <c r="Q9" s="5"/>
      <c r="R9" s="5"/>
    </row>
    <row r="10" spans="1:18" ht="50.1" customHeight="1">
      <c r="A10" s="746" t="s">
        <v>14</v>
      </c>
      <c r="B10" s="743" t="s">
        <v>15</v>
      </c>
      <c r="C10" s="744"/>
      <c r="D10" s="596" t="s">
        <v>300</v>
      </c>
      <c r="E10" s="596"/>
      <c r="F10" s="596"/>
      <c r="G10" s="596"/>
      <c r="H10" s="596"/>
      <c r="I10" s="153"/>
      <c r="J10" s="45"/>
      <c r="K10" s="45"/>
      <c r="L10" s="5"/>
      <c r="M10" s="5"/>
      <c r="N10" s="45"/>
      <c r="O10" s="45"/>
      <c r="P10" s="5"/>
      <c r="Q10" s="5"/>
      <c r="R10" s="5"/>
    </row>
    <row r="11" spans="1:18" ht="50.1" customHeight="1">
      <c r="A11" s="746"/>
      <c r="B11" s="743" t="s">
        <v>17</v>
      </c>
      <c r="C11" s="744"/>
      <c r="D11" s="689" t="s">
        <v>1020</v>
      </c>
      <c r="E11" s="689"/>
      <c r="F11" s="689"/>
      <c r="G11" s="689"/>
      <c r="H11" s="689"/>
      <c r="I11" s="153"/>
      <c r="J11" s="45"/>
      <c r="K11" s="45"/>
      <c r="L11" s="5"/>
      <c r="M11" s="5"/>
      <c r="N11" s="45"/>
      <c r="O11" s="45"/>
      <c r="P11" s="5"/>
      <c r="Q11" s="5"/>
      <c r="R11" s="5"/>
    </row>
    <row r="12" spans="1:18" ht="50.1" customHeight="1">
      <c r="A12" s="746" t="s">
        <v>19</v>
      </c>
      <c r="B12" s="743" t="s">
        <v>20</v>
      </c>
      <c r="C12" s="744"/>
      <c r="D12" s="583" t="s">
        <v>1148</v>
      </c>
      <c r="E12" s="583"/>
      <c r="F12" s="583"/>
      <c r="G12" s="583"/>
      <c r="H12" s="583"/>
      <c r="I12" s="153"/>
      <c r="J12" s="45"/>
      <c r="K12" s="45"/>
      <c r="L12" s="5"/>
      <c r="M12" s="5"/>
      <c r="N12" s="45"/>
      <c r="O12" s="45"/>
      <c r="P12" s="5"/>
      <c r="Q12" s="5"/>
      <c r="R12" s="5"/>
    </row>
    <row r="13" spans="1:18" ht="66" customHeight="1">
      <c r="A13" s="746"/>
      <c r="B13" s="743" t="s">
        <v>22</v>
      </c>
      <c r="C13" s="744"/>
      <c r="D13" s="585" t="s">
        <v>1149</v>
      </c>
      <c r="E13" s="585"/>
      <c r="F13" s="585"/>
      <c r="G13" s="585"/>
      <c r="H13" s="585"/>
      <c r="I13" s="153"/>
      <c r="J13" s="45"/>
      <c r="K13" s="45"/>
      <c r="L13" s="5"/>
      <c r="M13" s="5"/>
      <c r="N13" s="45"/>
      <c r="O13" s="45"/>
      <c r="P13" s="5"/>
      <c r="Q13" s="5"/>
      <c r="R13" s="5"/>
    </row>
    <row r="14" spans="1:18" ht="50.1" customHeight="1">
      <c r="A14" s="746" t="s">
        <v>24</v>
      </c>
      <c r="B14" s="743" t="s">
        <v>25</v>
      </c>
      <c r="C14" s="744"/>
      <c r="D14" s="596" t="s">
        <v>704</v>
      </c>
      <c r="E14" s="596"/>
      <c r="F14" s="596"/>
      <c r="G14" s="596"/>
      <c r="H14" s="596"/>
      <c r="I14" s="55"/>
      <c r="J14" s="45"/>
      <c r="K14" s="45"/>
      <c r="L14" s="5"/>
      <c r="M14" s="5"/>
      <c r="N14" s="45"/>
      <c r="O14" s="45"/>
      <c r="P14" s="5"/>
      <c r="Q14" s="5"/>
      <c r="R14" s="5"/>
    </row>
    <row r="15" spans="1:18" ht="50.1" customHeight="1">
      <c r="A15" s="746"/>
      <c r="B15" s="743" t="s">
        <v>27</v>
      </c>
      <c r="C15" s="744"/>
      <c r="D15" s="596" t="s">
        <v>1023</v>
      </c>
      <c r="E15" s="596"/>
      <c r="F15" s="596"/>
      <c r="G15" s="596"/>
      <c r="H15" s="596"/>
      <c r="I15" s="55"/>
      <c r="J15" s="45"/>
      <c r="K15" s="45"/>
      <c r="L15" s="5"/>
      <c r="M15" s="5"/>
      <c r="N15" s="45"/>
      <c r="O15" s="45"/>
      <c r="P15" s="5"/>
      <c r="Q15" s="5"/>
      <c r="R15" s="5"/>
    </row>
    <row r="16" spans="1:18" ht="50.1" customHeight="1">
      <c r="A16" s="746"/>
      <c r="B16" s="743" t="s">
        <v>29</v>
      </c>
      <c r="C16" s="744"/>
      <c r="D16" s="596" t="s">
        <v>1024</v>
      </c>
      <c r="E16" s="596"/>
      <c r="F16" s="596"/>
      <c r="G16" s="596"/>
      <c r="H16" s="596"/>
      <c r="I16" s="55"/>
      <c r="J16" s="45"/>
      <c r="K16" s="45"/>
      <c r="L16" s="5"/>
      <c r="M16" s="5"/>
      <c r="N16" s="45"/>
      <c r="O16" s="45"/>
      <c r="P16" s="5"/>
      <c r="Q16" s="5"/>
      <c r="R16" s="5"/>
    </row>
    <row r="17" spans="1:18" ht="50.1" customHeight="1">
      <c r="A17" s="746"/>
      <c r="B17" s="743" t="s">
        <v>31</v>
      </c>
      <c r="C17" s="744"/>
      <c r="D17" s="596" t="s">
        <v>1025</v>
      </c>
      <c r="E17" s="596"/>
      <c r="F17" s="596"/>
      <c r="G17" s="596"/>
      <c r="H17" s="596"/>
      <c r="I17" s="55"/>
      <c r="J17" s="45"/>
      <c r="K17" s="45"/>
      <c r="L17" s="5"/>
      <c r="M17" s="5"/>
      <c r="N17" s="45"/>
      <c r="O17" s="45"/>
      <c r="P17" s="5"/>
      <c r="Q17" s="5"/>
      <c r="R17" s="5"/>
    </row>
    <row r="18" spans="1:18" s="5" customFormat="1" ht="14.25" customHeight="1">
      <c r="A18" s="1"/>
      <c r="B18" s="79"/>
      <c r="C18" s="79"/>
      <c r="D18" s="1"/>
      <c r="E18" s="1"/>
      <c r="F18" s="1"/>
      <c r="G18" s="1"/>
      <c r="H18" s="1"/>
      <c r="I18" s="1"/>
      <c r="J18" s="45"/>
      <c r="K18" s="45"/>
      <c r="N18" s="45"/>
      <c r="O18" s="46"/>
    </row>
    <row r="19" spans="1:18" s="5" customFormat="1" ht="50.1" customHeight="1">
      <c r="A19" s="1"/>
      <c r="B19" s="750" t="s">
        <v>33</v>
      </c>
      <c r="C19" s="750"/>
      <c r="D19" s="105">
        <v>134621842.08000004</v>
      </c>
      <c r="E19" s="799" t="s">
        <v>4556</v>
      </c>
      <c r="F19" s="800"/>
      <c r="G19" s="800"/>
      <c r="H19" s="801"/>
      <c r="I19" s="1"/>
      <c r="J19" s="45"/>
      <c r="K19" s="45"/>
      <c r="N19" s="45"/>
      <c r="O19" s="46"/>
    </row>
    <row r="20" spans="1:18">
      <c r="A20" s="5"/>
      <c r="B20" s="5"/>
      <c r="C20" s="5"/>
      <c r="D20" s="5"/>
      <c r="E20" s="5"/>
      <c r="F20" s="5"/>
      <c r="G20" s="5"/>
      <c r="H20" s="5"/>
      <c r="I20" s="5"/>
      <c r="J20" s="45"/>
      <c r="K20" s="45"/>
      <c r="L20" s="5"/>
      <c r="M20" s="5"/>
      <c r="N20" s="45"/>
      <c r="O20" s="45"/>
      <c r="P20" s="5"/>
      <c r="Q20" s="5"/>
      <c r="R20" s="5"/>
    </row>
    <row r="21" spans="1:18" ht="50.1" customHeight="1">
      <c r="A21" s="5"/>
      <c r="B21" s="751" t="s">
        <v>34</v>
      </c>
      <c r="C21" s="751"/>
      <c r="D21" s="751"/>
      <c r="E21" s="751"/>
      <c r="F21" s="751"/>
      <c r="G21" s="751"/>
      <c r="H21" s="751"/>
      <c r="I21" s="751"/>
      <c r="J21" s="751"/>
      <c r="K21" s="751"/>
      <c r="L21" s="751"/>
      <c r="M21" s="751"/>
      <c r="N21" s="751"/>
      <c r="O21" s="751"/>
      <c r="P21" s="751"/>
      <c r="Q21" s="751"/>
      <c r="R21" s="5"/>
    </row>
    <row r="22" spans="1:18" ht="50.1" customHeight="1">
      <c r="A22" s="5"/>
      <c r="B22" s="743"/>
      <c r="C22" s="743"/>
      <c r="D22" s="154" t="s">
        <v>35</v>
      </c>
      <c r="E22" s="154" t="s">
        <v>36</v>
      </c>
      <c r="F22" s="154" t="s">
        <v>37</v>
      </c>
      <c r="G22" s="154" t="s">
        <v>38</v>
      </c>
      <c r="H22" s="154" t="s">
        <v>39</v>
      </c>
      <c r="I22" s="154" t="s">
        <v>40</v>
      </c>
      <c r="J22" s="155" t="s">
        <v>41</v>
      </c>
      <c r="K22" s="155" t="s">
        <v>42</v>
      </c>
      <c r="L22" s="154" t="s">
        <v>43</v>
      </c>
      <c r="M22" s="154" t="s">
        <v>44</v>
      </c>
      <c r="N22" s="155" t="s">
        <v>45</v>
      </c>
      <c r="O22" s="155" t="s">
        <v>46</v>
      </c>
      <c r="P22" s="154" t="s">
        <v>47</v>
      </c>
      <c r="Q22" s="154" t="s">
        <v>48</v>
      </c>
      <c r="R22" s="5"/>
    </row>
    <row r="23" spans="1:18" ht="150" customHeight="1">
      <c r="A23" s="5"/>
      <c r="B23" s="751" t="s">
        <v>49</v>
      </c>
      <c r="C23" s="751"/>
      <c r="D23" s="110" t="s">
        <v>1150</v>
      </c>
      <c r="E23" s="110" t="s">
        <v>1151</v>
      </c>
      <c r="F23" s="110" t="s">
        <v>1152</v>
      </c>
      <c r="G23" s="110" t="s">
        <v>52</v>
      </c>
      <c r="H23" s="110" t="s">
        <v>53</v>
      </c>
      <c r="I23" s="110" t="s">
        <v>2968</v>
      </c>
      <c r="J23" s="164">
        <v>700000</v>
      </c>
      <c r="K23" s="164">
        <v>1332272</v>
      </c>
      <c r="L23" s="110" t="s">
        <v>54</v>
      </c>
      <c r="M23" s="110" t="s">
        <v>407</v>
      </c>
      <c r="N23" s="164" t="s">
        <v>2969</v>
      </c>
      <c r="O23" s="164">
        <v>685593</v>
      </c>
      <c r="P23" s="110" t="s">
        <v>1153</v>
      </c>
      <c r="Q23" s="110"/>
      <c r="R23" s="5"/>
    </row>
    <row r="24" spans="1:18" ht="150" customHeight="1">
      <c r="A24" s="5"/>
      <c r="B24" s="751" t="s">
        <v>57</v>
      </c>
      <c r="C24" s="751"/>
      <c r="D24" s="110" t="s">
        <v>1154</v>
      </c>
      <c r="E24" s="110" t="s">
        <v>1155</v>
      </c>
      <c r="F24" s="110" t="s">
        <v>2970</v>
      </c>
      <c r="G24" s="110" t="s">
        <v>52</v>
      </c>
      <c r="H24" s="110" t="s">
        <v>53</v>
      </c>
      <c r="I24" s="110" t="s">
        <v>2971</v>
      </c>
      <c r="J24" s="164">
        <v>600</v>
      </c>
      <c r="K24" s="164">
        <v>600</v>
      </c>
      <c r="L24" s="110" t="s">
        <v>54</v>
      </c>
      <c r="M24" s="110" t="s">
        <v>407</v>
      </c>
      <c r="N24" s="164">
        <v>100</v>
      </c>
      <c r="O24" s="164">
        <v>519</v>
      </c>
      <c r="P24" s="110" t="s">
        <v>1156</v>
      </c>
      <c r="Q24" s="110" t="s">
        <v>1157</v>
      </c>
      <c r="R24" s="5"/>
    </row>
    <row r="25" spans="1:18" ht="150" customHeight="1">
      <c r="A25" s="5"/>
      <c r="B25" s="751" t="s">
        <v>62</v>
      </c>
      <c r="C25" s="751"/>
      <c r="D25" s="110" t="s">
        <v>1158</v>
      </c>
      <c r="E25" s="110" t="s">
        <v>1159</v>
      </c>
      <c r="F25" s="110" t="s">
        <v>1160</v>
      </c>
      <c r="G25" s="110" t="s">
        <v>323</v>
      </c>
      <c r="H25" s="110" t="s">
        <v>65</v>
      </c>
      <c r="I25" s="110" t="s">
        <v>2972</v>
      </c>
      <c r="J25" s="168">
        <v>25300</v>
      </c>
      <c r="K25" s="164">
        <v>12</v>
      </c>
      <c r="L25" s="110" t="s">
        <v>66</v>
      </c>
      <c r="M25" s="110" t="s">
        <v>2973</v>
      </c>
      <c r="N25" s="164">
        <v>2108.3333333333335</v>
      </c>
      <c r="O25" s="164">
        <v>17149</v>
      </c>
      <c r="P25" s="110" t="s">
        <v>1161</v>
      </c>
      <c r="Q25" s="110" t="s">
        <v>1157</v>
      </c>
      <c r="R25" s="5"/>
    </row>
    <row r="26" spans="1:18" ht="150" customHeight="1">
      <c r="A26" s="5"/>
      <c r="B26" s="751" t="s">
        <v>285</v>
      </c>
      <c r="C26" s="751"/>
      <c r="D26" s="110" t="s">
        <v>1162</v>
      </c>
      <c r="E26" s="110" t="s">
        <v>2974</v>
      </c>
      <c r="F26" s="110" t="s">
        <v>1163</v>
      </c>
      <c r="G26" s="110" t="s">
        <v>52</v>
      </c>
      <c r="H26" s="110" t="s">
        <v>65</v>
      </c>
      <c r="I26" s="110" t="s">
        <v>2975</v>
      </c>
      <c r="J26" s="164">
        <v>34100</v>
      </c>
      <c r="K26" s="164">
        <v>34100</v>
      </c>
      <c r="L26" s="110" t="s">
        <v>66</v>
      </c>
      <c r="M26" s="110" t="s">
        <v>407</v>
      </c>
      <c r="N26" s="164">
        <v>100</v>
      </c>
      <c r="O26" s="164">
        <v>31720</v>
      </c>
      <c r="P26" s="110" t="s">
        <v>1164</v>
      </c>
      <c r="Q26" s="110" t="s">
        <v>2976</v>
      </c>
      <c r="R26" s="5"/>
    </row>
    <row r="27" spans="1:18" s="163" customFormat="1" ht="150" customHeight="1">
      <c r="A27" s="47"/>
      <c r="B27" s="751" t="s">
        <v>281</v>
      </c>
      <c r="C27" s="751"/>
      <c r="D27" s="110" t="s">
        <v>1165</v>
      </c>
      <c r="E27" s="110" t="s">
        <v>1166</v>
      </c>
      <c r="F27" s="110" t="s">
        <v>2977</v>
      </c>
      <c r="G27" s="110" t="s">
        <v>52</v>
      </c>
      <c r="H27" s="110" t="s">
        <v>65</v>
      </c>
      <c r="I27" s="110" t="s">
        <v>2978</v>
      </c>
      <c r="J27" s="164">
        <v>20000</v>
      </c>
      <c r="K27" s="164">
        <v>20000</v>
      </c>
      <c r="L27" s="110" t="s">
        <v>66</v>
      </c>
      <c r="M27" s="110" t="s">
        <v>407</v>
      </c>
      <c r="N27" s="164">
        <v>100</v>
      </c>
      <c r="O27" s="164">
        <v>19450</v>
      </c>
      <c r="P27" s="110" t="s">
        <v>1164</v>
      </c>
      <c r="Q27" s="110" t="s">
        <v>2979</v>
      </c>
      <c r="R27" s="5"/>
    </row>
    <row r="28" spans="1:18" ht="150" customHeight="1">
      <c r="A28" s="5"/>
      <c r="B28" s="751" t="s">
        <v>336</v>
      </c>
      <c r="C28" s="751"/>
      <c r="D28" s="110" t="s">
        <v>1167</v>
      </c>
      <c r="E28" s="110" t="s">
        <v>2980</v>
      </c>
      <c r="F28" s="110" t="s">
        <v>1168</v>
      </c>
      <c r="G28" s="110" t="s">
        <v>52</v>
      </c>
      <c r="H28" s="110" t="s">
        <v>65</v>
      </c>
      <c r="I28" s="110" t="s">
        <v>2981</v>
      </c>
      <c r="J28" s="164">
        <v>45500</v>
      </c>
      <c r="K28" s="164">
        <v>45500</v>
      </c>
      <c r="L28" s="110" t="s">
        <v>66</v>
      </c>
      <c r="M28" s="110" t="s">
        <v>407</v>
      </c>
      <c r="N28" s="164">
        <v>100</v>
      </c>
      <c r="O28" s="164">
        <v>22596</v>
      </c>
      <c r="P28" s="110" t="s">
        <v>1164</v>
      </c>
      <c r="Q28" s="110" t="s">
        <v>2982</v>
      </c>
      <c r="R28" s="5"/>
    </row>
    <row r="29" spans="1:18" ht="150" customHeight="1">
      <c r="A29" s="5"/>
      <c r="B29" s="751" t="s">
        <v>340</v>
      </c>
      <c r="C29" s="751"/>
      <c r="D29" s="110" t="s">
        <v>1169</v>
      </c>
      <c r="E29" s="110" t="s">
        <v>1170</v>
      </c>
      <c r="F29" s="110" t="s">
        <v>2983</v>
      </c>
      <c r="G29" s="110" t="s">
        <v>594</v>
      </c>
      <c r="H29" s="110" t="s">
        <v>65</v>
      </c>
      <c r="I29" s="110" t="s">
        <v>2984</v>
      </c>
      <c r="J29" s="164">
        <v>1070</v>
      </c>
      <c r="K29" s="164">
        <v>12</v>
      </c>
      <c r="L29" s="110" t="s">
        <v>66</v>
      </c>
      <c r="M29" s="110" t="s">
        <v>2973</v>
      </c>
      <c r="N29" s="164">
        <v>89.166666666666671</v>
      </c>
      <c r="O29" s="164">
        <v>803</v>
      </c>
      <c r="P29" s="110" t="s">
        <v>1164</v>
      </c>
      <c r="Q29" s="110" t="s">
        <v>1171</v>
      </c>
      <c r="R29" s="5"/>
    </row>
    <row r="30" spans="1:18" ht="150" customHeight="1">
      <c r="A30" s="5"/>
      <c r="B30" s="751" t="s">
        <v>277</v>
      </c>
      <c r="C30" s="751"/>
      <c r="D30" s="110" t="s">
        <v>1172</v>
      </c>
      <c r="E30" s="110" t="s">
        <v>1173</v>
      </c>
      <c r="F30" s="110" t="s">
        <v>1174</v>
      </c>
      <c r="G30" s="110" t="s">
        <v>52</v>
      </c>
      <c r="H30" s="110" t="s">
        <v>65</v>
      </c>
      <c r="I30" s="110" t="s">
        <v>2985</v>
      </c>
      <c r="J30" s="164">
        <v>72000</v>
      </c>
      <c r="K30" s="164">
        <v>72000</v>
      </c>
      <c r="L30" s="110" t="s">
        <v>66</v>
      </c>
      <c r="M30" s="110" t="s">
        <v>407</v>
      </c>
      <c r="N30" s="164">
        <v>100</v>
      </c>
      <c r="O30" s="164">
        <v>50448</v>
      </c>
      <c r="P30" s="110" t="s">
        <v>1161</v>
      </c>
      <c r="Q30" s="110" t="s">
        <v>1157</v>
      </c>
      <c r="R30" s="5"/>
    </row>
    <row r="31" spans="1:18" ht="150" customHeight="1">
      <c r="A31" s="5"/>
      <c r="B31" s="751" t="s">
        <v>272</v>
      </c>
      <c r="C31" s="751"/>
      <c r="D31" s="110" t="s">
        <v>1175</v>
      </c>
      <c r="E31" s="110" t="s">
        <v>2986</v>
      </c>
      <c r="F31" s="110" t="s">
        <v>1176</v>
      </c>
      <c r="G31" s="110" t="s">
        <v>52</v>
      </c>
      <c r="H31" s="110" t="s">
        <v>65</v>
      </c>
      <c r="I31" s="110" t="s">
        <v>2987</v>
      </c>
      <c r="J31" s="164">
        <v>4500</v>
      </c>
      <c r="K31" s="164">
        <v>4500</v>
      </c>
      <c r="L31" s="110" t="s">
        <v>66</v>
      </c>
      <c r="M31" s="110" t="s">
        <v>407</v>
      </c>
      <c r="N31" s="164">
        <v>100</v>
      </c>
      <c r="O31" s="164">
        <v>3338</v>
      </c>
      <c r="P31" s="110" t="s">
        <v>1164</v>
      </c>
      <c r="Q31" s="110" t="s">
        <v>2988</v>
      </c>
      <c r="R31" s="5"/>
    </row>
    <row r="32" spans="1:18" ht="150" customHeight="1">
      <c r="A32" s="5"/>
      <c r="B32" s="751" t="s">
        <v>160</v>
      </c>
      <c r="C32" s="751"/>
      <c r="D32" s="110" t="s">
        <v>1177</v>
      </c>
      <c r="E32" s="110" t="s">
        <v>2989</v>
      </c>
      <c r="F32" s="110" t="s">
        <v>1178</v>
      </c>
      <c r="G32" s="110" t="s">
        <v>52</v>
      </c>
      <c r="H32" s="110" t="s">
        <v>65</v>
      </c>
      <c r="I32" s="110" t="s">
        <v>2990</v>
      </c>
      <c r="J32" s="164">
        <v>228</v>
      </c>
      <c r="K32" s="164">
        <v>228</v>
      </c>
      <c r="L32" s="110" t="s">
        <v>66</v>
      </c>
      <c r="M32" s="110" t="s">
        <v>407</v>
      </c>
      <c r="N32" s="164">
        <v>100</v>
      </c>
      <c r="O32" s="164">
        <v>174</v>
      </c>
      <c r="P32" s="110" t="s">
        <v>1164</v>
      </c>
      <c r="Q32" s="110" t="s">
        <v>2991</v>
      </c>
      <c r="R32" s="5"/>
    </row>
    <row r="33" spans="1:21" ht="150" customHeight="1">
      <c r="A33" s="5"/>
      <c r="B33" s="751" t="s">
        <v>374</v>
      </c>
      <c r="C33" s="751"/>
      <c r="D33" s="110" t="s">
        <v>1179</v>
      </c>
      <c r="E33" s="110" t="s">
        <v>1180</v>
      </c>
      <c r="F33" s="110" t="s">
        <v>1181</v>
      </c>
      <c r="G33" s="110" t="s">
        <v>52</v>
      </c>
      <c r="H33" s="110" t="s">
        <v>65</v>
      </c>
      <c r="I33" s="110" t="s">
        <v>2992</v>
      </c>
      <c r="J33" s="164">
        <v>4000</v>
      </c>
      <c r="K33" s="164">
        <v>4000</v>
      </c>
      <c r="L33" s="110" t="s">
        <v>66</v>
      </c>
      <c r="M33" s="110" t="s">
        <v>407</v>
      </c>
      <c r="N33" s="164">
        <v>100</v>
      </c>
      <c r="O33" s="164">
        <v>4350</v>
      </c>
      <c r="P33" s="110" t="s">
        <v>1182</v>
      </c>
      <c r="Q33" s="110" t="s">
        <v>1157</v>
      </c>
      <c r="R33" s="5"/>
    </row>
    <row r="34" spans="1:21" ht="150" customHeight="1">
      <c r="A34" s="5"/>
      <c r="B34" s="751" t="s">
        <v>376</v>
      </c>
      <c r="C34" s="751"/>
      <c r="D34" s="110" t="s">
        <v>1183</v>
      </c>
      <c r="E34" s="110" t="s">
        <v>2993</v>
      </c>
      <c r="F34" s="110" t="s">
        <v>2994</v>
      </c>
      <c r="G34" s="110" t="s">
        <v>52</v>
      </c>
      <c r="H34" s="110" t="s">
        <v>65</v>
      </c>
      <c r="I34" s="110" t="s">
        <v>2995</v>
      </c>
      <c r="J34" s="164">
        <v>241500</v>
      </c>
      <c r="K34" s="164">
        <v>241500</v>
      </c>
      <c r="L34" s="110" t="s">
        <v>66</v>
      </c>
      <c r="M34" s="110" t="s">
        <v>407</v>
      </c>
      <c r="N34" s="164">
        <v>100</v>
      </c>
      <c r="O34" s="164">
        <v>241380</v>
      </c>
      <c r="P34" s="110" t="s">
        <v>1164</v>
      </c>
      <c r="Q34" s="110" t="s">
        <v>2996</v>
      </c>
      <c r="R34" s="5"/>
    </row>
    <row r="35" spans="1:21" ht="150" customHeight="1">
      <c r="A35" s="5"/>
      <c r="B35" s="751" t="s">
        <v>176</v>
      </c>
      <c r="C35" s="751"/>
      <c r="D35" s="110" t="s">
        <v>1184</v>
      </c>
      <c r="E35" s="110" t="s">
        <v>2997</v>
      </c>
      <c r="F35" s="110" t="s">
        <v>2998</v>
      </c>
      <c r="G35" s="110" t="s">
        <v>52</v>
      </c>
      <c r="H35" s="110" t="s">
        <v>65</v>
      </c>
      <c r="I35" s="110" t="s">
        <v>2999</v>
      </c>
      <c r="J35" s="164">
        <v>2500</v>
      </c>
      <c r="K35" s="164">
        <v>2500</v>
      </c>
      <c r="L35" s="110" t="s">
        <v>66</v>
      </c>
      <c r="M35" s="110" t="s">
        <v>407</v>
      </c>
      <c r="N35" s="164">
        <v>100</v>
      </c>
      <c r="O35" s="164">
        <v>6745</v>
      </c>
      <c r="P35" s="110" t="s">
        <v>1164</v>
      </c>
      <c r="Q35" s="110" t="s">
        <v>3000</v>
      </c>
      <c r="R35" s="5"/>
    </row>
    <row r="36" spans="1:21" ht="150" customHeight="1">
      <c r="A36" s="5"/>
      <c r="B36" s="751" t="s">
        <v>381</v>
      </c>
      <c r="C36" s="751"/>
      <c r="D36" s="110" t="s">
        <v>1185</v>
      </c>
      <c r="E36" s="110" t="s">
        <v>3001</v>
      </c>
      <c r="F36" s="110" t="s">
        <v>1186</v>
      </c>
      <c r="G36" s="110" t="s">
        <v>52</v>
      </c>
      <c r="H36" s="110" t="s">
        <v>65</v>
      </c>
      <c r="I36" s="110" t="s">
        <v>3002</v>
      </c>
      <c r="J36" s="164">
        <v>735</v>
      </c>
      <c r="K36" s="164">
        <v>735</v>
      </c>
      <c r="L36" s="110" t="s">
        <v>66</v>
      </c>
      <c r="M36" s="110" t="s">
        <v>407</v>
      </c>
      <c r="N36" s="164">
        <v>100</v>
      </c>
      <c r="O36" s="164">
        <v>787</v>
      </c>
      <c r="P36" s="110" t="s">
        <v>1164</v>
      </c>
      <c r="Q36" s="110" t="s">
        <v>3003</v>
      </c>
      <c r="R36" s="5"/>
    </row>
    <row r="37" spans="1:21" ht="117" customHeight="1">
      <c r="A37" s="5"/>
      <c r="B37" s="751" t="s">
        <v>182</v>
      </c>
      <c r="C37" s="751"/>
      <c r="D37" s="110" t="s">
        <v>1187</v>
      </c>
      <c r="E37" s="110" t="s">
        <v>3004</v>
      </c>
      <c r="F37" s="110" t="s">
        <v>1188</v>
      </c>
      <c r="G37" s="110" t="s">
        <v>52</v>
      </c>
      <c r="H37" s="110" t="s">
        <v>65</v>
      </c>
      <c r="I37" s="110" t="s">
        <v>3005</v>
      </c>
      <c r="J37" s="164">
        <v>200000</v>
      </c>
      <c r="K37" s="164">
        <v>200000</v>
      </c>
      <c r="L37" s="110" t="s">
        <v>66</v>
      </c>
      <c r="M37" s="110" t="s">
        <v>407</v>
      </c>
      <c r="N37" s="164">
        <v>100</v>
      </c>
      <c r="O37" s="164">
        <v>192203</v>
      </c>
      <c r="P37" s="110" t="s">
        <v>1164</v>
      </c>
      <c r="Q37" s="110" t="s">
        <v>3006</v>
      </c>
      <c r="R37" s="5"/>
    </row>
    <row r="38" spans="1:21" ht="94.5" customHeight="1">
      <c r="A38" s="5"/>
      <c r="B38" s="751" t="s">
        <v>384</v>
      </c>
      <c r="C38" s="751"/>
      <c r="D38" s="110" t="s">
        <v>1189</v>
      </c>
      <c r="E38" s="110" t="s">
        <v>1190</v>
      </c>
      <c r="F38" s="110" t="s">
        <v>3007</v>
      </c>
      <c r="G38" s="110" t="s">
        <v>52</v>
      </c>
      <c r="H38" s="110" t="s">
        <v>65</v>
      </c>
      <c r="I38" s="110" t="s">
        <v>3008</v>
      </c>
      <c r="J38" s="164">
        <v>12</v>
      </c>
      <c r="K38" s="164">
        <v>12</v>
      </c>
      <c r="L38" s="110" t="s">
        <v>54</v>
      </c>
      <c r="M38" s="110" t="s">
        <v>407</v>
      </c>
      <c r="N38" s="164">
        <v>100</v>
      </c>
      <c r="O38" s="164">
        <v>0</v>
      </c>
      <c r="P38" s="110" t="s">
        <v>1191</v>
      </c>
      <c r="Q38" s="110" t="s">
        <v>3009</v>
      </c>
      <c r="R38" s="5"/>
    </row>
    <row r="39" spans="1:21" ht="114" customHeight="1">
      <c r="A39" s="5"/>
      <c r="B39" s="751" t="s">
        <v>390</v>
      </c>
      <c r="C39" s="751"/>
      <c r="D39" s="110" t="s">
        <v>1192</v>
      </c>
      <c r="E39" s="110" t="s">
        <v>3010</v>
      </c>
      <c r="F39" s="110" t="s">
        <v>3011</v>
      </c>
      <c r="G39" s="110" t="s">
        <v>52</v>
      </c>
      <c r="H39" s="110" t="s">
        <v>65</v>
      </c>
      <c r="I39" s="110" t="s">
        <v>3012</v>
      </c>
      <c r="J39" s="164">
        <v>5</v>
      </c>
      <c r="K39" s="164">
        <v>5</v>
      </c>
      <c r="L39" s="110" t="s">
        <v>54</v>
      </c>
      <c r="M39" s="110" t="s">
        <v>407</v>
      </c>
      <c r="N39" s="164">
        <v>100</v>
      </c>
      <c r="O39" s="164">
        <v>5</v>
      </c>
      <c r="P39" s="110" t="s">
        <v>3013</v>
      </c>
      <c r="Q39" s="110" t="s">
        <v>3014</v>
      </c>
      <c r="R39" s="5"/>
    </row>
    <row r="40" spans="1:21" ht="102" customHeight="1">
      <c r="A40" s="5"/>
      <c r="B40" s="751" t="s">
        <v>392</v>
      </c>
      <c r="C40" s="751"/>
      <c r="D40" s="165" t="s">
        <v>1193</v>
      </c>
      <c r="E40" s="165" t="s">
        <v>3015</v>
      </c>
      <c r="F40" s="165" t="s">
        <v>3016</v>
      </c>
      <c r="G40" s="110" t="s">
        <v>52</v>
      </c>
      <c r="H40" s="110" t="s">
        <v>65</v>
      </c>
      <c r="I40" s="110" t="s">
        <v>2992</v>
      </c>
      <c r="J40" s="167">
        <v>5</v>
      </c>
      <c r="K40" s="167">
        <v>5</v>
      </c>
      <c r="L40" s="110" t="s">
        <v>54</v>
      </c>
      <c r="M40" s="166" t="s">
        <v>407</v>
      </c>
      <c r="N40" s="167">
        <v>100</v>
      </c>
      <c r="O40" s="167">
        <v>10000</v>
      </c>
      <c r="P40" s="110" t="s">
        <v>3017</v>
      </c>
      <c r="Q40" s="165" t="s">
        <v>3018</v>
      </c>
      <c r="R40" s="5"/>
    </row>
    <row r="41" spans="1:21">
      <c r="A41" s="5"/>
      <c r="B41" s="5"/>
      <c r="C41" s="5"/>
      <c r="D41" s="5"/>
      <c r="E41" s="5"/>
      <c r="F41" s="5"/>
      <c r="G41" s="5"/>
      <c r="H41" s="5"/>
      <c r="I41" s="5"/>
      <c r="J41" s="45"/>
      <c r="K41" s="45"/>
      <c r="L41" s="5"/>
      <c r="M41" s="5"/>
      <c r="N41" s="45"/>
      <c r="O41" s="45"/>
      <c r="P41" s="5"/>
      <c r="Q41" s="5"/>
      <c r="R41" s="5"/>
    </row>
    <row r="42" spans="1:21" ht="20.100000000000001" customHeight="1">
      <c r="A42" s="1"/>
      <c r="B42" s="157" t="s">
        <v>105</v>
      </c>
      <c r="C42" s="531" t="s">
        <v>106</v>
      </c>
      <c r="D42" s="532"/>
      <c r="E42" s="532"/>
      <c r="F42" s="532"/>
      <c r="G42" s="532"/>
      <c r="H42" s="533"/>
      <c r="I42" s="158"/>
      <c r="J42" s="159"/>
      <c r="K42" s="159"/>
      <c r="L42" s="158"/>
      <c r="M42" s="158"/>
      <c r="N42" s="160"/>
      <c r="O42" s="160"/>
      <c r="P42" s="158"/>
      <c r="Q42" s="158"/>
      <c r="R42" s="158"/>
      <c r="S42" s="158"/>
      <c r="T42" s="5"/>
      <c r="U42" s="5"/>
    </row>
    <row r="43" spans="1:21" ht="20.100000000000001" customHeight="1">
      <c r="A43" s="1"/>
      <c r="B43" s="157" t="s">
        <v>107</v>
      </c>
      <c r="C43" s="531" t="s">
        <v>108</v>
      </c>
      <c r="D43" s="532"/>
      <c r="E43" s="532"/>
      <c r="F43" s="532"/>
      <c r="G43" s="532"/>
      <c r="H43" s="533"/>
      <c r="I43" s="158"/>
      <c r="J43" s="159"/>
      <c r="K43" s="159"/>
      <c r="L43" s="158"/>
      <c r="M43" s="158"/>
      <c r="N43" s="160"/>
      <c r="O43" s="160"/>
      <c r="P43" s="158"/>
      <c r="Q43" s="158"/>
      <c r="R43" s="158"/>
      <c r="S43" s="158"/>
      <c r="T43" s="5"/>
      <c r="U43" s="5"/>
    </row>
    <row r="44" spans="1:21" ht="20.100000000000001" customHeight="1">
      <c r="A44" s="1"/>
      <c r="B44" s="157" t="s">
        <v>692</v>
      </c>
      <c r="C44" s="531" t="s">
        <v>1091</v>
      </c>
      <c r="D44" s="532"/>
      <c r="E44" s="532"/>
      <c r="F44" s="532"/>
      <c r="G44" s="532"/>
      <c r="H44" s="533"/>
      <c r="I44" s="158"/>
      <c r="J44" s="159"/>
      <c r="K44" s="159"/>
      <c r="L44" s="158"/>
      <c r="M44" s="158"/>
      <c r="N44" s="160"/>
      <c r="O44" s="160"/>
      <c r="P44" s="158"/>
      <c r="Q44" s="158"/>
      <c r="R44" s="158"/>
      <c r="S44" s="158"/>
      <c r="T44" s="5"/>
      <c r="U44" s="5"/>
    </row>
    <row r="45" spans="1:21" ht="20.100000000000001" customHeight="1">
      <c r="A45" s="1"/>
      <c r="B45" s="157" t="s">
        <v>111</v>
      </c>
      <c r="C45" s="531" t="s">
        <v>112</v>
      </c>
      <c r="D45" s="532"/>
      <c r="E45" s="532"/>
      <c r="F45" s="532"/>
      <c r="G45" s="532"/>
      <c r="H45" s="533"/>
      <c r="I45" s="158"/>
      <c r="J45" s="159"/>
      <c r="K45" s="159"/>
      <c r="L45" s="158"/>
      <c r="M45" s="158"/>
      <c r="N45" s="160"/>
      <c r="O45" s="160"/>
      <c r="P45" s="158"/>
      <c r="Q45" s="158"/>
      <c r="R45" s="158"/>
      <c r="S45" s="158"/>
      <c r="T45" s="5"/>
      <c r="U45" s="5"/>
    </row>
    <row r="46" spans="1:21" ht="20.100000000000001" customHeight="1">
      <c r="A46" s="1"/>
      <c r="B46" s="157" t="s">
        <v>113</v>
      </c>
      <c r="C46" s="531" t="s">
        <v>114</v>
      </c>
      <c r="D46" s="532"/>
      <c r="E46" s="532"/>
      <c r="F46" s="532"/>
      <c r="G46" s="532"/>
      <c r="H46" s="533"/>
      <c r="I46" s="158"/>
      <c r="J46" s="159"/>
      <c r="K46" s="159"/>
      <c r="L46" s="158"/>
      <c r="M46" s="158"/>
      <c r="N46" s="160"/>
      <c r="O46" s="160"/>
      <c r="P46" s="158"/>
      <c r="Q46" s="158"/>
      <c r="R46" s="158"/>
      <c r="S46" s="158"/>
      <c r="T46" s="5"/>
      <c r="U46" s="5"/>
    </row>
    <row r="47" spans="1:21" ht="20.100000000000001" customHeight="1">
      <c r="A47" s="1"/>
      <c r="B47" s="157" t="s">
        <v>115</v>
      </c>
      <c r="C47" s="531" t="s">
        <v>1194</v>
      </c>
      <c r="D47" s="532"/>
      <c r="E47" s="532"/>
      <c r="F47" s="532"/>
      <c r="G47" s="532"/>
      <c r="H47" s="533"/>
      <c r="I47" s="158"/>
      <c r="J47" s="159"/>
      <c r="K47" s="159"/>
      <c r="L47" s="158"/>
      <c r="M47" s="158"/>
      <c r="N47" s="160"/>
      <c r="O47" s="160"/>
      <c r="P47" s="158"/>
      <c r="Q47" s="158"/>
      <c r="R47" s="158"/>
      <c r="S47" s="158"/>
      <c r="T47" s="5"/>
      <c r="U47" s="5"/>
    </row>
    <row r="48" spans="1:21" ht="20.100000000000001" customHeight="1">
      <c r="A48" s="1"/>
      <c r="B48" s="157" t="s">
        <v>117</v>
      </c>
      <c r="C48" s="531" t="s">
        <v>1146</v>
      </c>
      <c r="D48" s="532"/>
      <c r="E48" s="532"/>
      <c r="F48" s="532"/>
      <c r="G48" s="532"/>
      <c r="H48" s="533"/>
      <c r="I48" s="158"/>
      <c r="J48" s="159"/>
      <c r="K48" s="159"/>
      <c r="L48" s="158"/>
      <c r="M48" s="158"/>
      <c r="N48" s="160"/>
      <c r="O48" s="160"/>
      <c r="P48" s="158"/>
      <c r="Q48" s="158"/>
      <c r="R48" s="158"/>
      <c r="S48" s="158"/>
      <c r="T48" s="5"/>
      <c r="U48" s="5"/>
    </row>
    <row r="49" spans="1:22" ht="20.100000000000001" customHeight="1">
      <c r="A49" s="1"/>
      <c r="B49" s="161"/>
      <c r="C49" s="161"/>
      <c r="D49" s="158"/>
      <c r="E49" s="158"/>
      <c r="F49" s="158"/>
      <c r="G49" s="158"/>
      <c r="H49" s="158"/>
      <c r="I49" s="158"/>
      <c r="J49" s="159"/>
      <c r="K49" s="159"/>
      <c r="L49" s="158"/>
      <c r="M49" s="158"/>
      <c r="N49" s="160"/>
      <c r="O49" s="160"/>
      <c r="P49" s="158"/>
      <c r="Q49" s="158"/>
      <c r="R49" s="158"/>
      <c r="S49" s="158"/>
      <c r="T49" s="5"/>
      <c r="U49" s="5"/>
    </row>
    <row r="50" spans="1:22" ht="20.100000000000001" customHeight="1">
      <c r="A50" s="1"/>
      <c r="B50" s="528" t="s">
        <v>119</v>
      </c>
      <c r="C50" s="529"/>
      <c r="D50" s="529"/>
      <c r="E50" s="529"/>
      <c r="F50" s="529"/>
      <c r="G50" s="529"/>
      <c r="H50" s="530"/>
      <c r="I50" s="5"/>
      <c r="J50" s="45"/>
      <c r="K50" s="45"/>
      <c r="L50" s="5"/>
      <c r="M50" s="5"/>
      <c r="N50" s="45"/>
      <c r="O50" s="46"/>
      <c r="P50" s="5"/>
      <c r="Q50" s="5"/>
      <c r="R50" s="5"/>
      <c r="S50" s="5"/>
      <c r="T50" s="5"/>
      <c r="U50" s="5"/>
      <c r="V50" s="5"/>
    </row>
    <row r="51" spans="1:22" ht="15" customHeight="1"/>
    <row r="52" spans="1:22" ht="15" customHeight="1"/>
    <row r="53" spans="1:22" ht="15" customHeight="1"/>
  </sheetData>
  <mergeCells count="63">
    <mergeCell ref="C46:H46"/>
    <mergeCell ref="C47:H47"/>
    <mergeCell ref="C48:H48"/>
    <mergeCell ref="B39:C39"/>
    <mergeCell ref="B40:C40"/>
    <mergeCell ref="C42:H42"/>
    <mergeCell ref="C43:H43"/>
    <mergeCell ref="C44:H44"/>
    <mergeCell ref="C45:H45"/>
    <mergeCell ref="B24:C24"/>
    <mergeCell ref="B25:C25"/>
    <mergeCell ref="B38:C38"/>
    <mergeCell ref="B27:C27"/>
    <mergeCell ref="B28:C28"/>
    <mergeCell ref="B29:C29"/>
    <mergeCell ref="B30:C30"/>
    <mergeCell ref="B31:C31"/>
    <mergeCell ref="B32:C32"/>
    <mergeCell ref="B33:C33"/>
    <mergeCell ref="B34:C34"/>
    <mergeCell ref="B35:C35"/>
    <mergeCell ref="B36:C36"/>
    <mergeCell ref="B37:C37"/>
    <mergeCell ref="B19:C19"/>
    <mergeCell ref="E19:H19"/>
    <mergeCell ref="B21:Q21"/>
    <mergeCell ref="B22:C22"/>
    <mergeCell ref="B23:C23"/>
    <mergeCell ref="A12:A13"/>
    <mergeCell ref="B12:C12"/>
    <mergeCell ref="D12:H12"/>
    <mergeCell ref="B13:C13"/>
    <mergeCell ref="D13:H13"/>
    <mergeCell ref="A14:A17"/>
    <mergeCell ref="B14:C14"/>
    <mergeCell ref="D14:H14"/>
    <mergeCell ref="B15:C15"/>
    <mergeCell ref="D15:H15"/>
    <mergeCell ref="B16:C16"/>
    <mergeCell ref="D16:H16"/>
    <mergeCell ref="B17:C17"/>
    <mergeCell ref="D17:H17"/>
    <mergeCell ref="A10:A11"/>
    <mergeCell ref="B10:C10"/>
    <mergeCell ref="D10:H10"/>
    <mergeCell ref="B11:C11"/>
    <mergeCell ref="D11:H11"/>
    <mergeCell ref="B50:H50"/>
    <mergeCell ref="B3:C3"/>
    <mergeCell ref="D3:H3"/>
    <mergeCell ref="B4:C4"/>
    <mergeCell ref="D4:H4"/>
    <mergeCell ref="B5:C5"/>
    <mergeCell ref="D5:H5"/>
    <mergeCell ref="B6:C6"/>
    <mergeCell ref="D6:H6"/>
    <mergeCell ref="B7:C7"/>
    <mergeCell ref="D7:H7"/>
    <mergeCell ref="B8:C8"/>
    <mergeCell ref="D8:H8"/>
    <mergeCell ref="B9:C9"/>
    <mergeCell ref="D9:H9"/>
    <mergeCell ref="B26:C26"/>
  </mergeCells>
  <dataValidations count="17">
    <dataValidation allowBlank="1" showInputMessage="1" showErrorMessage="1" promptTitle="Unidad Responsable" prompt="Por &quot;Unidad responsable&quot; se entiende al área encargada de la ejecución de los recursos dentro de cada programa." sqref="D6"/>
    <dataValidation allowBlank="1" showInputMessage="1" showErrorMessage="1" promptTitle="Alineación PMD" prompt="las MIR deben establecer con claridad los objetivos secundarios del Programa Presupuestario y su alineación con el PMD._x000a__x000a_Art. II, Fracc. V de los Lineamientos para la Construcción y Diseño de Indicadores emitidos por el CONAC." sqref="D15 D17"/>
    <dataValidation allowBlank="1" showInputMessage="1" showErrorMessage="1" promptTitle="Alineación PMD" prompt="Las MIR deben establecer con claridad los objetivos superiores del Programa Presupuestario y su alineación con el PMD._x000a__x000a_Art. Segundo, Fracc. V de los Lineamientos para la Construcción y Diseño de Indicadores emitidos por el CONAC." sqref="D14 D16"/>
    <dataValidation allowBlank="1" showInputMessage="1" showErrorMessage="1" promptTitle="Finalidad" prompt="La finalidad corresponde al primer grado de desagregación de la clasificación funcional del gasto._x000a_ Ar.61, Fracc. II Inciso c) de la Ley General de Contabilidad Gubernamental. " sqref="D7"/>
    <dataValidation allowBlank="1" showInputMessage="1" showErrorMessage="1" promptTitle="Categoría Programática" prompt="De acuerdo con la Ley General de Contabilidad Gubernamental, en el Presupuesto de Egresos se deberán aplicar los recursos conforme a la clasificación programática_x000a__x000a_(Art. 61, Fracc. II Inciso c) de la Ley General de Contabilidad Gubernamental)_x000a_" sqref="D5"/>
    <dataValidation allowBlank="1" showInputMessage="1" showErrorMessage="1" prompt="&quot;Resumen Narrativo&quot; u &quot;objetivo&quot; se entiende como el estado deseado luego de la implementación de una intervención pública. " sqref="D22"/>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dataValidation allowBlank="1" showInputMessage="1" showErrorMessage="1" prompt="Valores numéricos que se habrán de relacionar con el cálculo del indicador propuesto. _x000a_Manual para el diseño y la construcción de indicadores de Coneval." sqref="I22"/>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dataValidation allowBlank="1" showInputMessage="1" showErrorMessage="1" prompt="Hace referencia a las fuentes de información que pueden _x000a_ser usadas para verificar el alcance de los objetivos." sqref="P22"/>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dataValidation allowBlank="1" showInputMessage="1" showErrorMessage="1" prompt="Los &quot;valores programados&quot; son los datos numéricos asociados a las variables del indicador en cuestión que permiten calcular la meta del mismo. " sqref="J22:K22"/>
  </dataValidations>
  <pageMargins left="0.25" right="0.25" top="0.75" bottom="0.75" header="0.3" footer="0.3"/>
  <pageSetup scale="21" fitToHeight="0"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X53"/>
  <sheetViews>
    <sheetView zoomScale="60" zoomScaleNormal="60" workbookViewId="0">
      <selection activeCell="D7" sqref="D7:H7"/>
    </sheetView>
  </sheetViews>
  <sheetFormatPr baseColWidth="10" defaultColWidth="0" defaultRowHeight="15.75" customHeight="1" zeroHeight="1"/>
  <cols>
    <col min="1" max="1" width="15.7109375" style="47" customWidth="1"/>
    <col min="2" max="2" width="70.28515625" style="47" bestFit="1" customWidth="1"/>
    <col min="3" max="3" width="15.7109375" style="47" customWidth="1"/>
    <col min="4" max="8" width="35.7109375" style="47" customWidth="1"/>
    <col min="9" max="9" width="40.42578125" style="47" customWidth="1"/>
    <col min="10" max="11" width="35.7109375" style="48" customWidth="1"/>
    <col min="12" max="13" width="35.7109375" style="47" customWidth="1"/>
    <col min="14" max="15" width="35.7109375" style="48" customWidth="1"/>
    <col min="16" max="18" width="35.7109375" style="47" customWidth="1"/>
    <col min="19" max="19" width="11.42578125" style="47" customWidth="1"/>
    <col min="20" max="24" width="0" hidden="1" customWidth="1"/>
    <col min="25" max="16384" width="11.42578125" hidden="1"/>
  </cols>
  <sheetData>
    <row r="1" spans="1:19">
      <c r="A1" s="5"/>
      <c r="B1" s="5"/>
      <c r="C1" s="5"/>
      <c r="D1" s="5"/>
      <c r="E1" s="5"/>
      <c r="F1" s="5"/>
      <c r="G1" s="5"/>
      <c r="H1" s="5"/>
      <c r="I1" s="5"/>
      <c r="J1" s="45"/>
      <c r="K1" s="45"/>
      <c r="L1" s="5"/>
      <c r="M1" s="5"/>
      <c r="N1" s="45"/>
      <c r="O1" s="45"/>
      <c r="P1" s="5"/>
      <c r="Q1" s="5"/>
      <c r="R1" s="5"/>
      <c r="S1" s="5"/>
    </row>
    <row r="2" spans="1:19">
      <c r="A2" s="5"/>
      <c r="B2" s="5"/>
      <c r="C2" s="5"/>
      <c r="D2" s="5"/>
      <c r="E2" s="5"/>
      <c r="F2" s="5"/>
      <c r="G2" s="5"/>
      <c r="H2" s="5"/>
      <c r="I2" s="5"/>
      <c r="J2" s="45"/>
      <c r="K2" s="45"/>
      <c r="L2" s="5"/>
      <c r="M2" s="5"/>
      <c r="N2" s="45"/>
      <c r="O2" s="45"/>
      <c r="P2" s="5"/>
      <c r="Q2" s="5"/>
      <c r="R2" s="5"/>
      <c r="S2" s="5"/>
    </row>
    <row r="3" spans="1:19" ht="20.100000000000001" customHeight="1">
      <c r="A3" s="5"/>
      <c r="B3" s="743" t="s">
        <v>0</v>
      </c>
      <c r="C3" s="743"/>
      <c r="D3" s="700" t="s">
        <v>1</v>
      </c>
      <c r="E3" s="700"/>
      <c r="F3" s="700"/>
      <c r="G3" s="700"/>
      <c r="H3" s="700"/>
      <c r="I3" s="151"/>
      <c r="J3" s="45"/>
      <c r="K3" s="70"/>
      <c r="L3" s="5"/>
      <c r="M3" s="5"/>
      <c r="N3" s="45"/>
      <c r="O3" s="45"/>
      <c r="P3" s="5"/>
      <c r="Q3" s="5"/>
      <c r="R3" s="5"/>
      <c r="S3" s="5"/>
    </row>
    <row r="4" spans="1:19" ht="20.100000000000001" customHeight="1">
      <c r="A4" s="5"/>
      <c r="B4" s="743" t="s">
        <v>2</v>
      </c>
      <c r="C4" s="743"/>
      <c r="D4" s="657" t="s">
        <v>1195</v>
      </c>
      <c r="E4" s="657"/>
      <c r="F4" s="657"/>
      <c r="G4" s="657"/>
      <c r="H4" s="657"/>
      <c r="I4" s="1"/>
      <c r="J4" s="45"/>
      <c r="K4" s="45"/>
      <c r="L4" s="5"/>
      <c r="M4" s="5"/>
      <c r="N4" s="45"/>
      <c r="O4" s="45"/>
      <c r="P4" s="5"/>
      <c r="Q4" s="5"/>
      <c r="R4" s="5"/>
      <c r="S4" s="5"/>
    </row>
    <row r="5" spans="1:19" ht="20.100000000000001" customHeight="1">
      <c r="A5" s="5"/>
      <c r="B5" s="743" t="s">
        <v>4</v>
      </c>
      <c r="C5" s="743"/>
      <c r="D5" s="657" t="s">
        <v>1196</v>
      </c>
      <c r="E5" s="657"/>
      <c r="F5" s="657"/>
      <c r="G5" s="657"/>
      <c r="H5" s="657"/>
      <c r="I5" s="1"/>
      <c r="J5" s="45"/>
      <c r="K5" s="45"/>
      <c r="L5" s="5"/>
      <c r="M5" s="5"/>
      <c r="N5" s="45"/>
      <c r="O5" s="45"/>
      <c r="P5" s="5"/>
      <c r="Q5" s="5"/>
      <c r="R5" s="5"/>
      <c r="S5" s="5"/>
    </row>
    <row r="6" spans="1:19" ht="20.100000000000001" customHeight="1">
      <c r="A6" s="5"/>
      <c r="B6" s="743" t="s">
        <v>6</v>
      </c>
      <c r="C6" s="743"/>
      <c r="D6" s="596" t="s">
        <v>1017</v>
      </c>
      <c r="E6" s="596"/>
      <c r="F6" s="596"/>
      <c r="G6" s="596"/>
      <c r="H6" s="596"/>
      <c r="I6" s="152"/>
      <c r="J6" s="73"/>
      <c r="K6" s="73"/>
      <c r="L6" s="5"/>
      <c r="M6" s="5"/>
      <c r="N6" s="45"/>
      <c r="O6" s="45"/>
      <c r="P6" s="5"/>
      <c r="Q6" s="5"/>
      <c r="R6" s="5"/>
      <c r="S6" s="5"/>
    </row>
    <row r="7" spans="1:19" ht="20.100000000000001" customHeight="1">
      <c r="A7" s="5"/>
      <c r="B7" s="743" t="s">
        <v>8</v>
      </c>
      <c r="C7" s="743"/>
      <c r="D7" s="657" t="s">
        <v>699</v>
      </c>
      <c r="E7" s="657"/>
      <c r="F7" s="657"/>
      <c r="G7" s="657"/>
      <c r="H7" s="657"/>
      <c r="I7" s="152"/>
      <c r="J7" s="73"/>
      <c r="K7" s="73"/>
      <c r="L7" s="5"/>
      <c r="M7" s="5"/>
      <c r="N7" s="45"/>
      <c r="O7" s="45"/>
      <c r="P7" s="5"/>
      <c r="Q7" s="5"/>
      <c r="R7" s="5"/>
      <c r="S7" s="5"/>
    </row>
    <row r="8" spans="1:19" ht="20.100000000000001" customHeight="1">
      <c r="A8" s="5"/>
      <c r="B8" s="743" t="s">
        <v>10</v>
      </c>
      <c r="C8" s="743"/>
      <c r="D8" s="657" t="s">
        <v>1197</v>
      </c>
      <c r="E8" s="657"/>
      <c r="F8" s="657"/>
      <c r="G8" s="657"/>
      <c r="H8" s="657"/>
      <c r="I8" s="152"/>
      <c r="J8" s="73"/>
      <c r="K8" s="73"/>
      <c r="L8" s="5"/>
      <c r="M8" s="5"/>
      <c r="N8" s="45"/>
      <c r="O8" s="45"/>
      <c r="P8" s="5"/>
      <c r="Q8" s="5"/>
      <c r="R8" s="5"/>
      <c r="S8" s="5"/>
    </row>
    <row r="9" spans="1:19" ht="20.100000000000001" customHeight="1">
      <c r="A9" s="5"/>
      <c r="B9" s="743" t="s">
        <v>12</v>
      </c>
      <c r="C9" s="743"/>
      <c r="D9" s="657" t="s">
        <v>1198</v>
      </c>
      <c r="E9" s="657"/>
      <c r="F9" s="657"/>
      <c r="G9" s="657"/>
      <c r="H9" s="657"/>
      <c r="I9" s="153"/>
      <c r="J9" s="75"/>
      <c r="K9" s="75"/>
      <c r="L9" s="5"/>
      <c r="M9" s="5"/>
      <c r="N9" s="45"/>
      <c r="O9" s="45"/>
      <c r="P9" s="5"/>
      <c r="Q9" s="5"/>
      <c r="R9" s="5"/>
      <c r="S9" s="5"/>
    </row>
    <row r="10" spans="1:19" ht="50.1" customHeight="1">
      <c r="A10" s="746" t="s">
        <v>14</v>
      </c>
      <c r="B10" s="743" t="s">
        <v>15</v>
      </c>
      <c r="C10" s="743"/>
      <c r="D10" s="657" t="s">
        <v>16</v>
      </c>
      <c r="E10" s="657"/>
      <c r="F10" s="657"/>
      <c r="G10" s="657"/>
      <c r="H10" s="657"/>
      <c r="I10" s="153"/>
      <c r="J10" s="75"/>
      <c r="K10" s="75"/>
      <c r="L10" s="5"/>
      <c r="M10" s="5"/>
      <c r="N10" s="45"/>
      <c r="O10" s="45"/>
      <c r="P10" s="5"/>
      <c r="Q10" s="5"/>
      <c r="R10" s="5"/>
      <c r="S10" s="5"/>
    </row>
    <row r="11" spans="1:19" ht="50.1" customHeight="1">
      <c r="A11" s="746"/>
      <c r="B11" s="743" t="s">
        <v>17</v>
      </c>
      <c r="C11" s="743"/>
      <c r="D11" s="657" t="s">
        <v>1199</v>
      </c>
      <c r="E11" s="657"/>
      <c r="F11" s="657"/>
      <c r="G11" s="657"/>
      <c r="H11" s="657"/>
      <c r="I11" s="153"/>
      <c r="J11" s="75"/>
      <c r="K11" s="75"/>
      <c r="L11" s="5"/>
      <c r="M11" s="5"/>
      <c r="N11" s="45"/>
      <c r="O11" s="45"/>
      <c r="P11" s="5"/>
      <c r="Q11" s="5"/>
      <c r="R11" s="5"/>
      <c r="S11" s="5"/>
    </row>
    <row r="12" spans="1:19" ht="50.1" customHeight="1">
      <c r="A12" s="746" t="s">
        <v>19</v>
      </c>
      <c r="B12" s="743" t="s">
        <v>20</v>
      </c>
      <c r="C12" s="743"/>
      <c r="D12" s="546" t="s">
        <v>1200</v>
      </c>
      <c r="E12" s="546"/>
      <c r="F12" s="546"/>
      <c r="G12" s="546"/>
      <c r="H12" s="546"/>
      <c r="I12" s="153"/>
      <c r="J12" s="75"/>
      <c r="K12" s="75"/>
      <c r="L12" s="5"/>
      <c r="M12" s="5"/>
      <c r="N12" s="45"/>
      <c r="O12" s="45"/>
      <c r="P12" s="5"/>
      <c r="Q12" s="5"/>
      <c r="R12" s="5"/>
      <c r="S12" s="5"/>
    </row>
    <row r="13" spans="1:19" ht="50.1" customHeight="1">
      <c r="A13" s="746"/>
      <c r="B13" s="743" t="s">
        <v>22</v>
      </c>
      <c r="C13" s="743"/>
      <c r="D13" s="546" t="s">
        <v>1201</v>
      </c>
      <c r="E13" s="546"/>
      <c r="F13" s="546"/>
      <c r="G13" s="546"/>
      <c r="H13" s="546"/>
      <c r="I13" s="153"/>
      <c r="J13" s="75"/>
      <c r="K13" s="75"/>
      <c r="L13" s="5"/>
      <c r="M13" s="5"/>
      <c r="N13" s="45"/>
      <c r="O13" s="45"/>
      <c r="P13" s="5"/>
      <c r="Q13" s="5"/>
      <c r="R13" s="5"/>
      <c r="S13" s="5"/>
    </row>
    <row r="14" spans="1:19" ht="50.1" customHeight="1">
      <c r="A14" s="746" t="s">
        <v>24</v>
      </c>
      <c r="B14" s="743" t="s">
        <v>25</v>
      </c>
      <c r="C14" s="743"/>
      <c r="D14" s="657" t="s">
        <v>704</v>
      </c>
      <c r="E14" s="657"/>
      <c r="F14" s="657"/>
      <c r="G14" s="657"/>
      <c r="H14" s="657"/>
      <c r="I14" s="55"/>
      <c r="J14" s="75"/>
      <c r="K14" s="75"/>
      <c r="L14" s="5"/>
      <c r="M14" s="5"/>
      <c r="N14" s="45"/>
      <c r="O14" s="45"/>
      <c r="P14" s="5"/>
      <c r="Q14" s="5"/>
      <c r="R14" s="5"/>
      <c r="S14" s="5"/>
    </row>
    <row r="15" spans="1:19" ht="50.1" customHeight="1">
      <c r="A15" s="746"/>
      <c r="B15" s="743" t="s">
        <v>27</v>
      </c>
      <c r="C15" s="743"/>
      <c r="D15" s="657" t="s">
        <v>1202</v>
      </c>
      <c r="E15" s="657"/>
      <c r="F15" s="657"/>
      <c r="G15" s="657"/>
      <c r="H15" s="657"/>
      <c r="I15" s="55"/>
      <c r="J15" s="75"/>
      <c r="K15" s="75"/>
      <c r="L15" s="5"/>
      <c r="M15" s="5"/>
      <c r="N15" s="45"/>
      <c r="O15" s="45"/>
      <c r="P15" s="5"/>
      <c r="Q15" s="5"/>
      <c r="R15" s="5"/>
      <c r="S15" s="5"/>
    </row>
    <row r="16" spans="1:19" ht="50.1" customHeight="1">
      <c r="A16" s="746"/>
      <c r="B16" s="743" t="s">
        <v>29</v>
      </c>
      <c r="C16" s="743"/>
      <c r="D16" s="657" t="s">
        <v>707</v>
      </c>
      <c r="E16" s="657"/>
      <c r="F16" s="657"/>
      <c r="G16" s="657"/>
      <c r="H16" s="657"/>
      <c r="I16" s="55"/>
      <c r="J16" s="75"/>
      <c r="K16" s="75"/>
      <c r="L16" s="5"/>
      <c r="M16" s="5"/>
      <c r="N16" s="45"/>
      <c r="O16" s="45"/>
      <c r="P16" s="5"/>
      <c r="Q16" s="5"/>
      <c r="R16" s="5"/>
      <c r="S16" s="5"/>
    </row>
    <row r="17" spans="1:19" ht="50.1" customHeight="1">
      <c r="A17" s="746"/>
      <c r="B17" s="743" t="s">
        <v>31</v>
      </c>
      <c r="C17" s="743"/>
      <c r="D17" s="657" t="s">
        <v>1203</v>
      </c>
      <c r="E17" s="657"/>
      <c r="F17" s="657"/>
      <c r="G17" s="657"/>
      <c r="H17" s="657"/>
      <c r="I17" s="55"/>
      <c r="J17" s="45"/>
      <c r="K17" s="45"/>
      <c r="L17" s="5"/>
      <c r="M17" s="5"/>
      <c r="N17" s="45"/>
      <c r="O17" s="45"/>
      <c r="P17" s="5"/>
      <c r="Q17" s="5"/>
      <c r="R17" s="5"/>
      <c r="S17" s="5"/>
    </row>
    <row r="18" spans="1:19" s="5" customFormat="1" ht="14.25" customHeight="1">
      <c r="A18" s="1"/>
      <c r="B18" s="79"/>
      <c r="C18" s="79"/>
      <c r="D18" s="1"/>
      <c r="E18" s="1"/>
      <c r="F18" s="1"/>
      <c r="G18" s="1"/>
      <c r="H18" s="1"/>
      <c r="I18" s="1"/>
      <c r="J18" s="45"/>
      <c r="K18" s="45"/>
      <c r="N18" s="45"/>
      <c r="O18" s="46"/>
    </row>
    <row r="19" spans="1:19" s="5" customFormat="1" ht="50.1" customHeight="1">
      <c r="A19" s="1"/>
      <c r="B19" s="750" t="s">
        <v>33</v>
      </c>
      <c r="C19" s="750"/>
      <c r="D19" s="105">
        <v>1154600</v>
      </c>
      <c r="E19" s="830" t="s">
        <v>4557</v>
      </c>
      <c r="F19" s="831"/>
      <c r="G19" s="831"/>
      <c r="H19" s="832"/>
      <c r="I19" s="1"/>
      <c r="J19" s="45"/>
      <c r="K19" s="45"/>
      <c r="N19" s="45"/>
      <c r="O19" s="46"/>
    </row>
    <row r="20" spans="1:19">
      <c r="A20" s="5"/>
      <c r="B20" s="5"/>
      <c r="C20" s="5"/>
      <c r="D20" s="5"/>
      <c r="E20" s="5"/>
      <c r="F20" s="5"/>
      <c r="G20" s="5"/>
      <c r="H20" s="5"/>
      <c r="I20" s="5"/>
      <c r="J20" s="45"/>
      <c r="K20" s="45"/>
      <c r="L20" s="5"/>
      <c r="M20" s="5"/>
      <c r="N20" s="45"/>
      <c r="O20" s="45"/>
      <c r="P20" s="5"/>
      <c r="Q20" s="5"/>
      <c r="R20" s="5"/>
      <c r="S20" s="5"/>
    </row>
    <row r="21" spans="1:19" ht="50.1" customHeight="1">
      <c r="A21" s="5"/>
      <c r="B21" s="751" t="s">
        <v>34</v>
      </c>
      <c r="C21" s="751"/>
      <c r="D21" s="751"/>
      <c r="E21" s="751"/>
      <c r="F21" s="751"/>
      <c r="G21" s="751"/>
      <c r="H21" s="751"/>
      <c r="I21" s="751"/>
      <c r="J21" s="751"/>
      <c r="K21" s="751"/>
      <c r="L21" s="751"/>
      <c r="M21" s="751"/>
      <c r="N21" s="751"/>
      <c r="O21" s="751"/>
      <c r="P21" s="751"/>
      <c r="Q21" s="751"/>
      <c r="R21" s="157"/>
      <c r="S21" s="5"/>
    </row>
    <row r="22" spans="1:19" ht="50.1" customHeight="1">
      <c r="A22" s="5"/>
      <c r="B22" s="743"/>
      <c r="C22" s="743"/>
      <c r="D22" s="154" t="s">
        <v>35</v>
      </c>
      <c r="E22" s="154" t="s">
        <v>36</v>
      </c>
      <c r="F22" s="154" t="s">
        <v>37</v>
      </c>
      <c r="G22" s="154" t="s">
        <v>38</v>
      </c>
      <c r="H22" s="154" t="s">
        <v>39</v>
      </c>
      <c r="I22" s="154" t="s">
        <v>40</v>
      </c>
      <c r="J22" s="155" t="s">
        <v>41</v>
      </c>
      <c r="K22" s="155" t="s">
        <v>1204</v>
      </c>
      <c r="L22" s="154" t="s">
        <v>43</v>
      </c>
      <c r="M22" s="154" t="s">
        <v>44</v>
      </c>
      <c r="N22" s="155" t="s">
        <v>45</v>
      </c>
      <c r="O22" s="155" t="s">
        <v>46</v>
      </c>
      <c r="P22" s="154" t="s">
        <v>47</v>
      </c>
      <c r="Q22" s="154" t="s">
        <v>48</v>
      </c>
      <c r="R22" s="169" t="s">
        <v>1205</v>
      </c>
      <c r="S22" s="5"/>
    </row>
    <row r="23" spans="1:19" ht="176.25" customHeight="1">
      <c r="A23" s="5"/>
      <c r="B23" s="751" t="s">
        <v>49</v>
      </c>
      <c r="C23" s="751"/>
      <c r="D23" s="110" t="s">
        <v>1206</v>
      </c>
      <c r="E23" s="110" t="s">
        <v>3019</v>
      </c>
      <c r="F23" s="110" t="s">
        <v>1207</v>
      </c>
      <c r="G23" s="110" t="s">
        <v>52</v>
      </c>
      <c r="H23" s="110" t="s">
        <v>53</v>
      </c>
      <c r="I23" s="110" t="s">
        <v>3020</v>
      </c>
      <c r="J23" s="164">
        <v>55000</v>
      </c>
      <c r="K23" s="164">
        <v>47777</v>
      </c>
      <c r="L23" s="110" t="s">
        <v>54</v>
      </c>
      <c r="M23" s="110" t="s">
        <v>2705</v>
      </c>
      <c r="N23" s="164">
        <v>44515</v>
      </c>
      <c r="O23" s="108">
        <v>47777</v>
      </c>
      <c r="P23" s="156" t="s">
        <v>1208</v>
      </c>
      <c r="Q23" s="156"/>
      <c r="R23" s="110"/>
      <c r="S23" s="5"/>
    </row>
    <row r="24" spans="1:19" ht="150" customHeight="1">
      <c r="A24" s="5"/>
      <c r="B24" s="751" t="s">
        <v>57</v>
      </c>
      <c r="C24" s="751"/>
      <c r="D24" s="110" t="s">
        <v>1209</v>
      </c>
      <c r="E24" s="110" t="s">
        <v>3021</v>
      </c>
      <c r="F24" s="110" t="s">
        <v>3022</v>
      </c>
      <c r="G24" s="110" t="s">
        <v>52</v>
      </c>
      <c r="H24" s="110" t="s">
        <v>53</v>
      </c>
      <c r="I24" s="110" t="s">
        <v>3023</v>
      </c>
      <c r="J24" s="164">
        <v>2</v>
      </c>
      <c r="K24" s="164">
        <v>2</v>
      </c>
      <c r="L24" s="110" t="s">
        <v>54</v>
      </c>
      <c r="M24" s="110" t="s">
        <v>407</v>
      </c>
      <c r="N24" s="164">
        <v>100</v>
      </c>
      <c r="O24" s="108">
        <v>1</v>
      </c>
      <c r="P24" s="156" t="s">
        <v>1210</v>
      </c>
      <c r="Q24" s="156" t="s">
        <v>3024</v>
      </c>
      <c r="R24" s="110" t="s">
        <v>1211</v>
      </c>
      <c r="S24" s="5"/>
    </row>
    <row r="25" spans="1:19" ht="150" customHeight="1">
      <c r="A25" s="5"/>
      <c r="B25" s="751" t="s">
        <v>62</v>
      </c>
      <c r="C25" s="751"/>
      <c r="D25" s="110" t="s">
        <v>1212</v>
      </c>
      <c r="E25" s="110" t="s">
        <v>1213</v>
      </c>
      <c r="F25" s="110" t="s">
        <v>1214</v>
      </c>
      <c r="G25" s="110" t="s">
        <v>52</v>
      </c>
      <c r="H25" s="110" t="s">
        <v>65</v>
      </c>
      <c r="I25" s="110" t="s">
        <v>3025</v>
      </c>
      <c r="J25" s="164">
        <v>150</v>
      </c>
      <c r="K25" s="164">
        <v>150</v>
      </c>
      <c r="L25" s="110" t="s">
        <v>66</v>
      </c>
      <c r="M25" s="110" t="s">
        <v>407</v>
      </c>
      <c r="N25" s="164">
        <v>100</v>
      </c>
      <c r="O25" s="108">
        <v>71</v>
      </c>
      <c r="P25" s="156" t="s">
        <v>1215</v>
      </c>
      <c r="Q25" s="156" t="s">
        <v>3026</v>
      </c>
      <c r="R25" s="110" t="s">
        <v>1216</v>
      </c>
      <c r="S25" s="5"/>
    </row>
    <row r="26" spans="1:19" ht="150" customHeight="1">
      <c r="A26" s="5"/>
      <c r="B26" s="751" t="s">
        <v>285</v>
      </c>
      <c r="C26" s="751"/>
      <c r="D26" s="110" t="s">
        <v>1217</v>
      </c>
      <c r="E26" s="110" t="s">
        <v>1218</v>
      </c>
      <c r="F26" s="110" t="s">
        <v>1219</v>
      </c>
      <c r="G26" s="110" t="s">
        <v>52</v>
      </c>
      <c r="H26" s="110" t="s">
        <v>65</v>
      </c>
      <c r="I26" s="110" t="s">
        <v>1809</v>
      </c>
      <c r="J26" s="164">
        <v>150</v>
      </c>
      <c r="K26" s="164">
        <v>150</v>
      </c>
      <c r="L26" s="110" t="s">
        <v>66</v>
      </c>
      <c r="M26" s="110" t="s">
        <v>407</v>
      </c>
      <c r="N26" s="164">
        <v>100</v>
      </c>
      <c r="O26" s="108">
        <v>71</v>
      </c>
      <c r="P26" s="156" t="s">
        <v>1215</v>
      </c>
      <c r="Q26" s="156" t="s">
        <v>3027</v>
      </c>
      <c r="R26" s="110" t="s">
        <v>1216</v>
      </c>
      <c r="S26" s="5"/>
    </row>
    <row r="27" spans="1:19" ht="150" customHeight="1">
      <c r="A27" s="5"/>
      <c r="B27" s="751" t="s">
        <v>281</v>
      </c>
      <c r="C27" s="751"/>
      <c r="D27" s="110" t="s">
        <v>1220</v>
      </c>
      <c r="E27" s="110" t="s">
        <v>1221</v>
      </c>
      <c r="F27" s="110" t="s">
        <v>1222</v>
      </c>
      <c r="G27" s="110" t="s">
        <v>52</v>
      </c>
      <c r="H27" s="110" t="s">
        <v>65</v>
      </c>
      <c r="I27" s="110" t="s">
        <v>3028</v>
      </c>
      <c r="J27" s="164">
        <v>2</v>
      </c>
      <c r="K27" s="164">
        <v>2</v>
      </c>
      <c r="L27" s="110" t="s">
        <v>66</v>
      </c>
      <c r="M27" s="110" t="s">
        <v>407</v>
      </c>
      <c r="N27" s="164">
        <v>100</v>
      </c>
      <c r="O27" s="108">
        <v>2</v>
      </c>
      <c r="P27" s="156" t="s">
        <v>1223</v>
      </c>
      <c r="Q27" s="156" t="s">
        <v>3029</v>
      </c>
      <c r="R27" s="110"/>
      <c r="S27" s="5"/>
    </row>
    <row r="28" spans="1:19" ht="150" customHeight="1">
      <c r="A28" s="5"/>
      <c r="B28" s="751" t="s">
        <v>1224</v>
      </c>
      <c r="C28" s="751"/>
      <c r="D28" s="110" t="s">
        <v>1225</v>
      </c>
      <c r="E28" s="110" t="s">
        <v>1226</v>
      </c>
      <c r="F28" s="110" t="s">
        <v>1227</v>
      </c>
      <c r="G28" s="110" t="s">
        <v>52</v>
      </c>
      <c r="H28" s="110" t="s">
        <v>65</v>
      </c>
      <c r="I28" s="110" t="s">
        <v>3030</v>
      </c>
      <c r="J28" s="164">
        <v>55000</v>
      </c>
      <c r="K28" s="164">
        <v>55000</v>
      </c>
      <c r="L28" s="110" t="s">
        <v>66</v>
      </c>
      <c r="M28" s="110" t="s">
        <v>407</v>
      </c>
      <c r="N28" s="164">
        <v>100</v>
      </c>
      <c r="O28" s="108">
        <v>63433</v>
      </c>
      <c r="P28" s="156" t="s">
        <v>1228</v>
      </c>
      <c r="Q28" s="156" t="s">
        <v>3031</v>
      </c>
      <c r="R28" s="110"/>
      <c r="S28" s="5"/>
    </row>
    <row r="29" spans="1:19" ht="150" customHeight="1">
      <c r="A29" s="5"/>
      <c r="B29" s="751" t="s">
        <v>272</v>
      </c>
      <c r="C29" s="751"/>
      <c r="D29" s="110" t="s">
        <v>1229</v>
      </c>
      <c r="E29" s="110" t="s">
        <v>1230</v>
      </c>
      <c r="F29" s="110" t="s">
        <v>1231</v>
      </c>
      <c r="G29" s="110" t="s">
        <v>52</v>
      </c>
      <c r="H29" s="110" t="s">
        <v>65</v>
      </c>
      <c r="I29" s="110" t="s">
        <v>3032</v>
      </c>
      <c r="J29" s="164">
        <v>1</v>
      </c>
      <c r="K29" s="164">
        <v>1</v>
      </c>
      <c r="L29" s="110" t="s">
        <v>66</v>
      </c>
      <c r="M29" s="110" t="s">
        <v>407</v>
      </c>
      <c r="N29" s="164">
        <v>100</v>
      </c>
      <c r="O29" s="108">
        <v>1</v>
      </c>
      <c r="P29" s="156" t="s">
        <v>1228</v>
      </c>
      <c r="Q29" s="156" t="s">
        <v>3033</v>
      </c>
      <c r="R29" s="110"/>
      <c r="S29" s="5"/>
    </row>
    <row r="30" spans="1:19" ht="150" customHeight="1">
      <c r="A30" s="5"/>
      <c r="B30" s="751" t="s">
        <v>160</v>
      </c>
      <c r="C30" s="751"/>
      <c r="D30" s="110" t="s">
        <v>1232</v>
      </c>
      <c r="E30" s="110" t="s">
        <v>3034</v>
      </c>
      <c r="F30" s="110" t="s">
        <v>1233</v>
      </c>
      <c r="G30" s="110" t="s">
        <v>52</v>
      </c>
      <c r="H30" s="110" t="s">
        <v>65</v>
      </c>
      <c r="I30" s="110" t="s">
        <v>3035</v>
      </c>
      <c r="J30" s="164">
        <v>145000</v>
      </c>
      <c r="K30" s="164">
        <v>142000</v>
      </c>
      <c r="L30" s="110" t="s">
        <v>66</v>
      </c>
      <c r="M30" s="110" t="s">
        <v>2705</v>
      </c>
      <c r="N30" s="164">
        <v>2.1126760563380254</v>
      </c>
      <c r="O30" s="108">
        <v>142000</v>
      </c>
      <c r="P30" s="156" t="s">
        <v>1228</v>
      </c>
      <c r="Q30" s="156" t="s">
        <v>3036</v>
      </c>
      <c r="R30" s="110" t="s">
        <v>1234</v>
      </c>
      <c r="S30" s="5"/>
    </row>
    <row r="31" spans="1:19" ht="150" customHeight="1">
      <c r="A31" s="5"/>
      <c r="B31" s="751" t="s">
        <v>374</v>
      </c>
      <c r="C31" s="751"/>
      <c r="D31" s="110" t="s">
        <v>1235</v>
      </c>
      <c r="E31" s="110" t="s">
        <v>3037</v>
      </c>
      <c r="F31" s="110" t="s">
        <v>1236</v>
      </c>
      <c r="G31" s="110" t="s">
        <v>52</v>
      </c>
      <c r="H31" s="110" t="s">
        <v>65</v>
      </c>
      <c r="I31" s="110" t="s">
        <v>3038</v>
      </c>
      <c r="J31" s="164">
        <v>50</v>
      </c>
      <c r="K31" s="164">
        <v>50</v>
      </c>
      <c r="L31" s="110" t="s">
        <v>66</v>
      </c>
      <c r="M31" s="110" t="s">
        <v>407</v>
      </c>
      <c r="N31" s="164">
        <v>100</v>
      </c>
      <c r="O31" s="108">
        <v>80</v>
      </c>
      <c r="P31" s="156" t="s">
        <v>1208</v>
      </c>
      <c r="Q31" s="156" t="s">
        <v>3039</v>
      </c>
      <c r="R31" s="110" t="s">
        <v>1237</v>
      </c>
      <c r="S31" s="5"/>
    </row>
    <row r="32" spans="1:19" ht="150" customHeight="1">
      <c r="A32" s="5"/>
      <c r="B32" s="751" t="s">
        <v>376</v>
      </c>
      <c r="C32" s="751"/>
      <c r="D32" s="110" t="s">
        <v>1238</v>
      </c>
      <c r="E32" s="110" t="s">
        <v>3040</v>
      </c>
      <c r="F32" s="110" t="s">
        <v>1239</v>
      </c>
      <c r="G32" s="110" t="s">
        <v>52</v>
      </c>
      <c r="H32" s="110" t="s">
        <v>65</v>
      </c>
      <c r="I32" s="110" t="s">
        <v>3041</v>
      </c>
      <c r="J32" s="164">
        <v>10000</v>
      </c>
      <c r="K32" s="164">
        <v>10000</v>
      </c>
      <c r="L32" s="110" t="s">
        <v>66</v>
      </c>
      <c r="M32" s="110" t="s">
        <v>407</v>
      </c>
      <c r="N32" s="164">
        <v>100</v>
      </c>
      <c r="O32" s="108">
        <v>5000</v>
      </c>
      <c r="P32" s="156" t="s">
        <v>1208</v>
      </c>
      <c r="Q32" s="156" t="s">
        <v>3042</v>
      </c>
      <c r="R32" s="110" t="s">
        <v>1240</v>
      </c>
      <c r="S32" s="5"/>
    </row>
    <row r="33" spans="1:22" ht="150" customHeight="1">
      <c r="A33" s="5"/>
      <c r="B33" s="751" t="s">
        <v>176</v>
      </c>
      <c r="C33" s="751"/>
      <c r="D33" s="110" t="s">
        <v>1241</v>
      </c>
      <c r="E33" s="110" t="s">
        <v>3043</v>
      </c>
      <c r="F33" s="110" t="s">
        <v>1242</v>
      </c>
      <c r="G33" s="110" t="s">
        <v>52</v>
      </c>
      <c r="H33" s="110" t="s">
        <v>65</v>
      </c>
      <c r="I33" s="110" t="s">
        <v>3044</v>
      </c>
      <c r="J33" s="164">
        <v>50</v>
      </c>
      <c r="K33" s="164">
        <v>50</v>
      </c>
      <c r="L33" s="110" t="s">
        <v>66</v>
      </c>
      <c r="M33" s="110" t="s">
        <v>407</v>
      </c>
      <c r="N33" s="164">
        <v>100</v>
      </c>
      <c r="O33" s="108">
        <v>80</v>
      </c>
      <c r="P33" s="156" t="s">
        <v>1208</v>
      </c>
      <c r="Q33" s="156" t="s">
        <v>3042</v>
      </c>
      <c r="R33" s="110"/>
      <c r="S33" s="5"/>
    </row>
    <row r="34" spans="1:22" ht="150" customHeight="1">
      <c r="A34" s="5"/>
      <c r="B34" s="751" t="s">
        <v>381</v>
      </c>
      <c r="C34" s="751"/>
      <c r="D34" s="110" t="s">
        <v>1243</v>
      </c>
      <c r="E34" s="110" t="s">
        <v>1244</v>
      </c>
      <c r="F34" s="110" t="s">
        <v>1245</v>
      </c>
      <c r="G34" s="110" t="s">
        <v>52</v>
      </c>
      <c r="H34" s="110" t="s">
        <v>65</v>
      </c>
      <c r="I34" s="110" t="s">
        <v>3045</v>
      </c>
      <c r="J34" s="164">
        <v>5</v>
      </c>
      <c r="K34" s="164">
        <v>5</v>
      </c>
      <c r="L34" s="110" t="s">
        <v>66</v>
      </c>
      <c r="M34" s="110" t="s">
        <v>407</v>
      </c>
      <c r="N34" s="164">
        <v>100</v>
      </c>
      <c r="O34" s="108">
        <v>3</v>
      </c>
      <c r="P34" s="156" t="s">
        <v>1208</v>
      </c>
      <c r="Q34" s="156" t="s">
        <v>3042</v>
      </c>
      <c r="R34" s="110"/>
      <c r="S34" s="5"/>
    </row>
    <row r="35" spans="1:22" ht="150" customHeight="1">
      <c r="A35" s="5"/>
      <c r="B35" s="751" t="s">
        <v>182</v>
      </c>
      <c r="C35" s="751"/>
      <c r="D35" s="110" t="s">
        <v>1246</v>
      </c>
      <c r="E35" s="110" t="s">
        <v>1247</v>
      </c>
      <c r="F35" s="110" t="s">
        <v>1248</v>
      </c>
      <c r="G35" s="110" t="s">
        <v>52</v>
      </c>
      <c r="H35" s="110" t="s">
        <v>65</v>
      </c>
      <c r="I35" s="110" t="s">
        <v>3046</v>
      </c>
      <c r="J35" s="164">
        <v>100</v>
      </c>
      <c r="K35" s="164">
        <v>100</v>
      </c>
      <c r="L35" s="110" t="s">
        <v>66</v>
      </c>
      <c r="M35" s="110" t="s">
        <v>407</v>
      </c>
      <c r="N35" s="164">
        <v>100</v>
      </c>
      <c r="O35" s="108">
        <v>50</v>
      </c>
      <c r="P35" s="156" t="s">
        <v>1249</v>
      </c>
      <c r="Q35" s="156" t="s">
        <v>3047</v>
      </c>
      <c r="R35" s="110" t="s">
        <v>1250</v>
      </c>
      <c r="S35" s="5"/>
    </row>
    <row r="36" spans="1:22" ht="150" customHeight="1">
      <c r="A36" s="5"/>
      <c r="B36" s="751" t="s">
        <v>1251</v>
      </c>
      <c r="C36" s="751"/>
      <c r="D36" s="110" t="s">
        <v>1252</v>
      </c>
      <c r="E36" s="110" t="s">
        <v>1253</v>
      </c>
      <c r="F36" s="110" t="s">
        <v>1254</v>
      </c>
      <c r="G36" s="110" t="s">
        <v>52</v>
      </c>
      <c r="H36" s="110" t="s">
        <v>65</v>
      </c>
      <c r="I36" s="110" t="s">
        <v>3048</v>
      </c>
      <c r="J36" s="164">
        <v>300</v>
      </c>
      <c r="K36" s="164">
        <v>300</v>
      </c>
      <c r="L36" s="110" t="s">
        <v>66</v>
      </c>
      <c r="M36" s="110" t="s">
        <v>407</v>
      </c>
      <c r="N36" s="164">
        <v>100</v>
      </c>
      <c r="O36" s="108">
        <v>349</v>
      </c>
      <c r="P36" s="156" t="s">
        <v>1208</v>
      </c>
      <c r="Q36" s="156" t="s">
        <v>3049</v>
      </c>
      <c r="R36" s="110"/>
      <c r="S36" s="5"/>
    </row>
    <row r="37" spans="1:22" ht="150" customHeight="1">
      <c r="A37" s="5"/>
      <c r="B37" s="751" t="s">
        <v>390</v>
      </c>
      <c r="C37" s="751"/>
      <c r="D37" s="110" t="s">
        <v>1255</v>
      </c>
      <c r="E37" s="110" t="s">
        <v>1256</v>
      </c>
      <c r="F37" s="110" t="s">
        <v>1257</v>
      </c>
      <c r="G37" s="110" t="s">
        <v>52</v>
      </c>
      <c r="H37" s="110" t="s">
        <v>65</v>
      </c>
      <c r="I37" s="110" t="s">
        <v>3050</v>
      </c>
      <c r="J37" s="164">
        <v>1</v>
      </c>
      <c r="K37" s="164">
        <v>1</v>
      </c>
      <c r="L37" s="110" t="s">
        <v>66</v>
      </c>
      <c r="M37" s="110" t="s">
        <v>407</v>
      </c>
      <c r="N37" s="164">
        <v>100</v>
      </c>
      <c r="O37" s="108">
        <v>1</v>
      </c>
      <c r="P37" s="156" t="s">
        <v>1208</v>
      </c>
      <c r="Q37" s="156" t="s">
        <v>3051</v>
      </c>
      <c r="R37" s="110"/>
      <c r="S37" s="5"/>
    </row>
    <row r="38" spans="1:22" ht="150" customHeight="1">
      <c r="A38" s="5"/>
      <c r="B38" s="751" t="s">
        <v>392</v>
      </c>
      <c r="C38" s="751"/>
      <c r="D38" s="110" t="s">
        <v>1258</v>
      </c>
      <c r="E38" s="110" t="s">
        <v>1259</v>
      </c>
      <c r="F38" s="110" t="s">
        <v>1260</v>
      </c>
      <c r="G38" s="110" t="s">
        <v>52</v>
      </c>
      <c r="H38" s="110" t="s">
        <v>65</v>
      </c>
      <c r="I38" s="110" t="s">
        <v>3052</v>
      </c>
      <c r="J38" s="164">
        <v>2</v>
      </c>
      <c r="K38" s="164">
        <v>2</v>
      </c>
      <c r="L38" s="110" t="s">
        <v>66</v>
      </c>
      <c r="M38" s="110" t="s">
        <v>407</v>
      </c>
      <c r="N38" s="164">
        <v>100</v>
      </c>
      <c r="O38" s="108">
        <v>1</v>
      </c>
      <c r="P38" s="156" t="s">
        <v>1208</v>
      </c>
      <c r="Q38" s="156" t="s">
        <v>3053</v>
      </c>
      <c r="R38" s="110" t="s">
        <v>1261</v>
      </c>
      <c r="S38" s="5"/>
    </row>
    <row r="39" spans="1:22" ht="150" customHeight="1">
      <c r="A39" s="5"/>
      <c r="B39" s="751" t="s">
        <v>396</v>
      </c>
      <c r="C39" s="751"/>
      <c r="D39" s="110" t="s">
        <v>1262</v>
      </c>
      <c r="E39" s="110" t="s">
        <v>1263</v>
      </c>
      <c r="F39" s="110" t="s">
        <v>1264</v>
      </c>
      <c r="G39" s="110" t="s">
        <v>52</v>
      </c>
      <c r="H39" s="110" t="s">
        <v>65</v>
      </c>
      <c r="I39" s="110" t="s">
        <v>3054</v>
      </c>
      <c r="J39" s="164">
        <v>800</v>
      </c>
      <c r="K39" s="164">
        <v>800</v>
      </c>
      <c r="L39" s="110" t="s">
        <v>66</v>
      </c>
      <c r="M39" s="110" t="s">
        <v>407</v>
      </c>
      <c r="N39" s="164">
        <v>100</v>
      </c>
      <c r="O39" s="108">
        <v>1000</v>
      </c>
      <c r="P39" s="156" t="s">
        <v>1208</v>
      </c>
      <c r="Q39" s="156" t="s">
        <v>3055</v>
      </c>
      <c r="R39" s="110"/>
      <c r="S39" s="5"/>
    </row>
    <row r="40" spans="1:22" ht="150" customHeight="1">
      <c r="A40" s="5"/>
      <c r="B40" s="751" t="s">
        <v>399</v>
      </c>
      <c r="C40" s="751"/>
      <c r="D40" s="110" t="s">
        <v>1265</v>
      </c>
      <c r="E40" s="110" t="s">
        <v>3056</v>
      </c>
      <c r="F40" s="110" t="s">
        <v>3057</v>
      </c>
      <c r="G40" s="110" t="s">
        <v>52</v>
      </c>
      <c r="H40" s="110" t="s">
        <v>65</v>
      </c>
      <c r="I40" s="110" t="s">
        <v>3058</v>
      </c>
      <c r="J40" s="164">
        <v>30</v>
      </c>
      <c r="K40" s="164">
        <v>30</v>
      </c>
      <c r="L40" s="110" t="s">
        <v>66</v>
      </c>
      <c r="M40" s="110" t="s">
        <v>407</v>
      </c>
      <c r="N40" s="164">
        <v>100</v>
      </c>
      <c r="O40" s="108">
        <v>30</v>
      </c>
      <c r="P40" s="156" t="s">
        <v>1208</v>
      </c>
      <c r="Q40" s="156" t="s">
        <v>3059</v>
      </c>
      <c r="R40" s="110"/>
      <c r="S40" s="5"/>
    </row>
    <row r="41" spans="1:22" ht="150" customHeight="1">
      <c r="A41" s="5"/>
      <c r="B41" s="751" t="s">
        <v>402</v>
      </c>
      <c r="C41" s="751"/>
      <c r="D41" s="110" t="s">
        <v>1267</v>
      </c>
      <c r="E41" s="110" t="s">
        <v>3060</v>
      </c>
      <c r="F41" s="110" t="s">
        <v>3061</v>
      </c>
      <c r="G41" s="110" t="s">
        <v>52</v>
      </c>
      <c r="H41" s="110" t="s">
        <v>65</v>
      </c>
      <c r="I41" s="110" t="s">
        <v>3062</v>
      </c>
      <c r="J41" s="164">
        <v>15</v>
      </c>
      <c r="K41" s="164">
        <v>15</v>
      </c>
      <c r="L41" s="110" t="s">
        <v>66</v>
      </c>
      <c r="M41" s="110" t="s">
        <v>407</v>
      </c>
      <c r="N41" s="164">
        <v>100</v>
      </c>
      <c r="O41" s="108">
        <v>15</v>
      </c>
      <c r="P41" s="156" t="s">
        <v>1208</v>
      </c>
      <c r="Q41" s="156" t="s">
        <v>3059</v>
      </c>
      <c r="R41" s="110"/>
      <c r="S41" s="5"/>
    </row>
    <row r="42" spans="1:22">
      <c r="A42" s="5"/>
      <c r="B42" s="5"/>
      <c r="C42" s="5"/>
      <c r="D42" s="5"/>
      <c r="E42" s="5"/>
      <c r="F42" s="5"/>
      <c r="G42" s="5"/>
      <c r="H42" s="5"/>
      <c r="I42" s="5"/>
      <c r="J42" s="45"/>
      <c r="K42" s="45"/>
      <c r="L42" s="5"/>
      <c r="M42" s="5"/>
      <c r="N42" s="45"/>
      <c r="O42" s="45"/>
      <c r="P42" s="5"/>
      <c r="Q42" s="5"/>
      <c r="R42" s="5"/>
      <c r="S42" s="5"/>
    </row>
    <row r="43" spans="1:22" s="47" customFormat="1" ht="20.100000000000001" customHeight="1">
      <c r="A43" s="1"/>
      <c r="B43" s="157" t="s">
        <v>105</v>
      </c>
      <c r="C43" s="531" t="s">
        <v>106</v>
      </c>
      <c r="D43" s="532"/>
      <c r="E43" s="532"/>
      <c r="F43" s="532"/>
      <c r="G43" s="532"/>
      <c r="H43" s="533"/>
      <c r="I43" s="158"/>
      <c r="J43" s="159"/>
      <c r="K43" s="159"/>
      <c r="L43" s="158"/>
      <c r="M43" s="158"/>
      <c r="N43" s="160"/>
      <c r="O43" s="160"/>
      <c r="P43" s="158"/>
      <c r="Q43" s="158"/>
      <c r="R43" s="158"/>
      <c r="S43" s="158"/>
      <c r="T43" s="158"/>
      <c r="U43" s="5"/>
      <c r="V43" s="5"/>
    </row>
    <row r="44" spans="1:22" s="47" customFormat="1" ht="20.100000000000001" customHeight="1">
      <c r="A44" s="1"/>
      <c r="B44" s="157" t="s">
        <v>107</v>
      </c>
      <c r="C44" s="531" t="s">
        <v>108</v>
      </c>
      <c r="D44" s="532"/>
      <c r="E44" s="532"/>
      <c r="F44" s="532"/>
      <c r="G44" s="532"/>
      <c r="H44" s="533"/>
      <c r="I44" s="158"/>
      <c r="J44" s="159"/>
      <c r="K44" s="159"/>
      <c r="L44" s="158"/>
      <c r="M44" s="158"/>
      <c r="N44" s="160"/>
      <c r="O44" s="160"/>
      <c r="P44" s="158"/>
      <c r="Q44" s="158"/>
      <c r="R44" s="158"/>
      <c r="S44" s="158"/>
      <c r="T44" s="158"/>
      <c r="U44" s="5"/>
      <c r="V44" s="5"/>
    </row>
    <row r="45" spans="1:22" s="47" customFormat="1" ht="20.100000000000001" customHeight="1">
      <c r="A45" s="1"/>
      <c r="B45" s="157" t="s">
        <v>692</v>
      </c>
      <c r="C45" s="531" t="s">
        <v>1091</v>
      </c>
      <c r="D45" s="532"/>
      <c r="E45" s="532"/>
      <c r="F45" s="532"/>
      <c r="G45" s="532"/>
      <c r="H45" s="533"/>
      <c r="I45" s="158"/>
      <c r="J45" s="159"/>
      <c r="K45" s="159"/>
      <c r="L45" s="158"/>
      <c r="M45" s="158"/>
      <c r="N45" s="160"/>
      <c r="O45" s="160"/>
      <c r="P45" s="158"/>
      <c r="Q45" s="158"/>
      <c r="R45" s="158"/>
      <c r="S45" s="158"/>
      <c r="T45" s="158"/>
      <c r="U45" s="5"/>
      <c r="V45" s="5"/>
    </row>
    <row r="46" spans="1:22" s="47" customFormat="1" ht="20.100000000000001" customHeight="1">
      <c r="A46" s="1"/>
      <c r="B46" s="157" t="s">
        <v>111</v>
      </c>
      <c r="C46" s="531" t="s">
        <v>112</v>
      </c>
      <c r="D46" s="532"/>
      <c r="E46" s="532"/>
      <c r="F46" s="532"/>
      <c r="G46" s="532"/>
      <c r="H46" s="533"/>
      <c r="I46" s="158"/>
      <c r="J46" s="159"/>
      <c r="K46" s="159"/>
      <c r="L46" s="158"/>
      <c r="M46" s="158"/>
      <c r="N46" s="160"/>
      <c r="O46" s="160"/>
      <c r="P46" s="158"/>
      <c r="Q46" s="158"/>
      <c r="R46" s="158"/>
      <c r="S46" s="158"/>
      <c r="T46" s="158"/>
      <c r="U46" s="5"/>
      <c r="V46" s="5"/>
    </row>
    <row r="47" spans="1:22" s="47" customFormat="1" ht="20.100000000000001" customHeight="1">
      <c r="A47" s="1"/>
      <c r="B47" s="157" t="s">
        <v>113</v>
      </c>
      <c r="C47" s="531" t="s">
        <v>114</v>
      </c>
      <c r="D47" s="532"/>
      <c r="E47" s="532"/>
      <c r="F47" s="532"/>
      <c r="G47" s="532"/>
      <c r="H47" s="533"/>
      <c r="I47" s="158"/>
      <c r="J47" s="159"/>
      <c r="K47" s="159"/>
      <c r="L47" s="158"/>
      <c r="M47" s="158"/>
      <c r="N47" s="160"/>
      <c r="O47" s="160"/>
      <c r="P47" s="158"/>
      <c r="Q47" s="158"/>
      <c r="R47" s="158"/>
      <c r="S47" s="158"/>
      <c r="T47" s="158"/>
      <c r="U47" s="5"/>
      <c r="V47" s="5"/>
    </row>
    <row r="48" spans="1:22" s="47" customFormat="1" ht="20.100000000000001" customHeight="1">
      <c r="A48" s="1"/>
      <c r="B48" s="157" t="s">
        <v>115</v>
      </c>
      <c r="C48" s="531" t="s">
        <v>1268</v>
      </c>
      <c r="D48" s="532"/>
      <c r="E48" s="532"/>
      <c r="F48" s="532"/>
      <c r="G48" s="532"/>
      <c r="H48" s="533"/>
      <c r="I48" s="158"/>
      <c r="J48" s="159"/>
      <c r="K48" s="159"/>
      <c r="L48" s="158"/>
      <c r="M48" s="158"/>
      <c r="N48" s="160"/>
      <c r="O48" s="160"/>
      <c r="P48" s="158"/>
      <c r="Q48" s="158"/>
      <c r="R48" s="158"/>
      <c r="S48" s="158"/>
      <c r="T48" s="158"/>
      <c r="U48" s="5"/>
      <c r="V48" s="5"/>
    </row>
    <row r="49" spans="1:23" s="47" customFormat="1" ht="20.100000000000001" customHeight="1">
      <c r="A49" s="1"/>
      <c r="B49" s="157" t="s">
        <v>117</v>
      </c>
      <c r="C49" s="531" t="s">
        <v>1146</v>
      </c>
      <c r="D49" s="532"/>
      <c r="E49" s="532"/>
      <c r="F49" s="532"/>
      <c r="G49" s="532"/>
      <c r="H49" s="533"/>
      <c r="I49" s="158"/>
      <c r="J49" s="159"/>
      <c r="K49" s="159"/>
      <c r="L49" s="158"/>
      <c r="M49" s="158"/>
      <c r="N49" s="160"/>
      <c r="O49" s="160"/>
      <c r="P49" s="158"/>
      <c r="Q49" s="158"/>
      <c r="R49" s="158"/>
      <c r="S49" s="158"/>
      <c r="T49" s="158"/>
      <c r="U49" s="5"/>
      <c r="V49" s="5"/>
    </row>
    <row r="50" spans="1:23" s="47" customFormat="1" ht="20.100000000000001" customHeight="1">
      <c r="A50" s="1"/>
      <c r="B50" s="161"/>
      <c r="C50" s="161"/>
      <c r="D50" s="158"/>
      <c r="E50" s="158"/>
      <c r="F50" s="158"/>
      <c r="G50" s="158"/>
      <c r="H50" s="158"/>
      <c r="I50" s="158"/>
      <c r="J50" s="159"/>
      <c r="K50" s="159"/>
      <c r="L50" s="158"/>
      <c r="M50" s="158"/>
      <c r="N50" s="160"/>
      <c r="O50" s="160"/>
      <c r="P50" s="158"/>
      <c r="Q50" s="158"/>
      <c r="R50" s="158"/>
      <c r="S50" s="158"/>
      <c r="T50" s="158"/>
      <c r="U50" s="5"/>
      <c r="V50" s="5"/>
    </row>
    <row r="51" spans="1:23" s="47" customFormat="1" ht="20.100000000000001" customHeight="1">
      <c r="A51" s="1"/>
      <c r="B51" s="528" t="s">
        <v>119</v>
      </c>
      <c r="C51" s="529"/>
      <c r="D51" s="529"/>
      <c r="E51" s="529"/>
      <c r="F51" s="529"/>
      <c r="G51" s="529"/>
      <c r="H51" s="530"/>
      <c r="I51" s="5"/>
      <c r="J51" s="45"/>
      <c r="K51" s="45"/>
      <c r="L51" s="5"/>
      <c r="M51" s="5"/>
      <c r="N51" s="45"/>
      <c r="O51" s="46"/>
      <c r="P51" s="5"/>
      <c r="Q51" s="5"/>
      <c r="R51" s="5"/>
      <c r="S51" s="5"/>
      <c r="T51" s="5"/>
      <c r="U51" s="5"/>
      <c r="V51" s="5"/>
      <c r="W51" s="5"/>
    </row>
    <row r="52" spans="1:23">
      <c r="A52" s="5"/>
      <c r="B52" s="5"/>
      <c r="C52" s="5"/>
      <c r="D52" s="5"/>
      <c r="E52" s="5"/>
      <c r="F52" s="5"/>
      <c r="G52" s="5"/>
      <c r="H52" s="5"/>
      <c r="I52" s="5"/>
      <c r="J52" s="45"/>
      <c r="K52" s="45"/>
      <c r="L52" s="5"/>
      <c r="M52" s="5"/>
      <c r="N52" s="45"/>
      <c r="O52" s="45"/>
      <c r="P52" s="5"/>
      <c r="Q52" s="5"/>
      <c r="R52" s="5"/>
      <c r="S52" s="5"/>
    </row>
    <row r="53" spans="1:23" ht="15.75" customHeight="1"/>
  </sheetData>
  <mergeCells count="64">
    <mergeCell ref="B51:H51"/>
    <mergeCell ref="B38:C38"/>
    <mergeCell ref="B39:C39"/>
    <mergeCell ref="B40:C40"/>
    <mergeCell ref="B41:C41"/>
    <mergeCell ref="C43:H43"/>
    <mergeCell ref="C44:H44"/>
    <mergeCell ref="C45:H45"/>
    <mergeCell ref="C46:H46"/>
    <mergeCell ref="C47:H47"/>
    <mergeCell ref="C48:H48"/>
    <mergeCell ref="C49:H49"/>
    <mergeCell ref="B37:C37"/>
    <mergeCell ref="B27:C27"/>
    <mergeCell ref="B28:C28"/>
    <mergeCell ref="B29:C29"/>
    <mergeCell ref="B30:C30"/>
    <mergeCell ref="B31:C31"/>
    <mergeCell ref="B32:C32"/>
    <mergeCell ref="B33:C33"/>
    <mergeCell ref="B34:C34"/>
    <mergeCell ref="B35:C35"/>
    <mergeCell ref="B36:C36"/>
    <mergeCell ref="B26:C26"/>
    <mergeCell ref="B16:C16"/>
    <mergeCell ref="D16:H16"/>
    <mergeCell ref="B17:C17"/>
    <mergeCell ref="D17:H17"/>
    <mergeCell ref="B19:C19"/>
    <mergeCell ref="E19:H19"/>
    <mergeCell ref="B21:Q21"/>
    <mergeCell ref="B22:C22"/>
    <mergeCell ref="B23:C23"/>
    <mergeCell ref="B24:C24"/>
    <mergeCell ref="B25:C25"/>
    <mergeCell ref="A12:A13"/>
    <mergeCell ref="B12:C12"/>
    <mergeCell ref="D12:H12"/>
    <mergeCell ref="B13:C13"/>
    <mergeCell ref="D13:H13"/>
    <mergeCell ref="A14:A17"/>
    <mergeCell ref="B14:C14"/>
    <mergeCell ref="D14:H14"/>
    <mergeCell ref="B15:C15"/>
    <mergeCell ref="D15:H15"/>
    <mergeCell ref="B9:C9"/>
    <mergeCell ref="D9:H9"/>
    <mergeCell ref="A10:A11"/>
    <mergeCell ref="B10:C10"/>
    <mergeCell ref="D10:H10"/>
    <mergeCell ref="B11:C11"/>
    <mergeCell ref="D11:H11"/>
    <mergeCell ref="B6:C6"/>
    <mergeCell ref="D6:H6"/>
    <mergeCell ref="B7:C7"/>
    <mergeCell ref="D7:H7"/>
    <mergeCell ref="B8:C8"/>
    <mergeCell ref="D8:H8"/>
    <mergeCell ref="B3:C3"/>
    <mergeCell ref="D3:H3"/>
    <mergeCell ref="B4:C4"/>
    <mergeCell ref="D4:H4"/>
    <mergeCell ref="B5:C5"/>
    <mergeCell ref="D5:H5"/>
  </mergeCells>
  <dataValidations count="13">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R22"/>
    <dataValidation allowBlank="1" showInputMessage="1" showErrorMessage="1" prompt="Hace referencia a las fuentes de información que pueden _x000a_ser usadas para verificar el alcance de los objetivos." sqref="P22"/>
    <dataValidation allowBlank="1" showInputMessage="1" showErrorMessage="1" prompt="&quot;Resumen Narrativo&quot; u &quot;objetivo&quot; se entiende como el estado deseado luego de la implementación de una intervención pública. " sqref="D22"/>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dataValidation allowBlank="1" showInputMessage="1" showErrorMessage="1" prompt="Valores numéricos que se habrán de relacionar con el cálculo del indicador propuesto. _x000a_Manual para el diseño y la construcción de indicadores de Coneval." sqref="I22"/>
    <dataValidation allowBlank="1" showInputMessage="1" showErrorMessage="1" prompt="Los &quot;valores programados&quot; son los datos numéricos asociados a las variables del indicador en cuestión que permiten calcular la meta del mismo. " sqref="J22:K22"/>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dataValidation allowBlank="1" showInputMessage="1" showErrorMessage="1" promptTitle="Unidad Responsable" prompt="Por &quot;Unidad responsable&quot; se entiende al área encargada de la ejecución de los recursos dentro de cada programa." sqref="D6"/>
  </dataValidations>
  <pageMargins left="0.25" right="0.25" top="0.75" bottom="0.75" header="0.3" footer="0.3"/>
  <pageSetup scale="20" fitToHeight="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61"/>
  <sheetViews>
    <sheetView zoomScale="60" zoomScaleNormal="60" workbookViewId="0">
      <selection activeCell="D7" sqref="D7:H7"/>
    </sheetView>
  </sheetViews>
  <sheetFormatPr baseColWidth="10" defaultColWidth="0" defaultRowHeight="15" customHeight="1" zeroHeight="1"/>
  <cols>
    <col min="1" max="1" width="11.42578125" style="47" customWidth="1"/>
    <col min="2" max="2" width="70.28515625" style="47" bestFit="1" customWidth="1"/>
    <col min="3" max="3" width="15.7109375" style="47" customWidth="1"/>
    <col min="4" max="9" width="35.7109375" style="47" customWidth="1"/>
    <col min="10" max="11" width="35.7109375" style="48" customWidth="1"/>
    <col min="12" max="17" width="35.7109375" style="47" customWidth="1"/>
    <col min="18" max="18" width="11.42578125" style="5" customWidth="1"/>
    <col min="19" max="22" width="0" style="47" hidden="1" customWidth="1"/>
    <col min="23" max="16384" width="11.42578125" style="47" hidden="1"/>
  </cols>
  <sheetData>
    <row r="1" spans="1:17">
      <c r="A1" s="5"/>
      <c r="B1" s="5"/>
      <c r="C1" s="5"/>
      <c r="D1" s="5"/>
      <c r="E1" s="5"/>
      <c r="F1" s="5"/>
      <c r="G1" s="5"/>
      <c r="H1" s="5"/>
      <c r="I1" s="5"/>
      <c r="J1" s="45"/>
      <c r="K1" s="45"/>
      <c r="L1" s="5"/>
      <c r="M1" s="5"/>
      <c r="N1" s="5"/>
      <c r="O1" s="5"/>
      <c r="P1" s="5"/>
      <c r="Q1" s="5"/>
    </row>
    <row r="2" spans="1:17" ht="15" customHeight="1">
      <c r="A2" s="5"/>
      <c r="B2" s="5"/>
      <c r="C2" s="5"/>
      <c r="D2" s="5"/>
      <c r="E2" s="5"/>
      <c r="F2" s="5"/>
      <c r="G2" s="5"/>
      <c r="H2" s="5"/>
      <c r="I2" s="5"/>
      <c r="J2" s="45"/>
      <c r="K2" s="45"/>
      <c r="L2" s="5"/>
      <c r="M2" s="5"/>
      <c r="N2" s="5"/>
      <c r="O2" s="5"/>
      <c r="P2" s="5"/>
      <c r="Q2" s="5"/>
    </row>
    <row r="3" spans="1:17" ht="20.100000000000001" customHeight="1">
      <c r="A3" s="15"/>
      <c r="B3" s="743" t="s">
        <v>0</v>
      </c>
      <c r="C3" s="744"/>
      <c r="D3" s="758" t="s">
        <v>1</v>
      </c>
      <c r="E3" s="758"/>
      <c r="F3" s="758"/>
      <c r="G3" s="758"/>
      <c r="H3" s="758"/>
      <c r="I3" s="16"/>
      <c r="J3" s="14"/>
      <c r="K3" s="12"/>
      <c r="L3" s="17"/>
      <c r="M3" s="15"/>
      <c r="N3" s="5"/>
      <c r="O3" s="5"/>
      <c r="P3" s="5"/>
      <c r="Q3" s="5"/>
    </row>
    <row r="4" spans="1:17" ht="20.100000000000001" customHeight="1">
      <c r="A4" s="15"/>
      <c r="B4" s="743" t="s">
        <v>2</v>
      </c>
      <c r="C4" s="744"/>
      <c r="D4" s="758" t="s">
        <v>1269</v>
      </c>
      <c r="E4" s="758"/>
      <c r="F4" s="758"/>
      <c r="G4" s="758"/>
      <c r="H4" s="758"/>
      <c r="I4" s="7"/>
      <c r="J4" s="14"/>
      <c r="K4" s="14"/>
      <c r="L4" s="15"/>
      <c r="M4" s="15"/>
      <c r="N4" s="5"/>
      <c r="O4" s="5"/>
      <c r="P4" s="5"/>
      <c r="Q4" s="5"/>
    </row>
    <row r="5" spans="1:17" ht="20.100000000000001" customHeight="1">
      <c r="A5" s="15"/>
      <c r="B5" s="743" t="s">
        <v>4</v>
      </c>
      <c r="C5" s="744"/>
      <c r="D5" s="758" t="s">
        <v>1196</v>
      </c>
      <c r="E5" s="758"/>
      <c r="F5" s="758"/>
      <c r="G5" s="758"/>
      <c r="H5" s="758"/>
      <c r="I5" s="7"/>
      <c r="J5" s="14"/>
      <c r="K5" s="3"/>
      <c r="L5" s="15"/>
      <c r="M5" s="15"/>
      <c r="N5" s="5"/>
      <c r="O5" s="5"/>
      <c r="P5" s="5"/>
      <c r="Q5" s="5"/>
    </row>
    <row r="6" spans="1:17" ht="20.100000000000001" customHeight="1">
      <c r="A6" s="15"/>
      <c r="B6" s="743" t="s">
        <v>6</v>
      </c>
      <c r="C6" s="744"/>
      <c r="D6" s="596" t="s">
        <v>1017</v>
      </c>
      <c r="E6" s="596"/>
      <c r="F6" s="596"/>
      <c r="G6" s="596"/>
      <c r="H6" s="596"/>
      <c r="I6" s="19"/>
      <c r="J6" s="20"/>
      <c r="K6" s="20"/>
      <c r="L6" s="21"/>
      <c r="M6" s="15"/>
      <c r="N6" s="5"/>
      <c r="O6" s="5"/>
      <c r="P6" s="5"/>
      <c r="Q6" s="5"/>
    </row>
    <row r="7" spans="1:17" ht="20.100000000000001" customHeight="1">
      <c r="A7" s="15"/>
      <c r="B7" s="743" t="s">
        <v>8</v>
      </c>
      <c r="C7" s="744"/>
      <c r="D7" s="758" t="s">
        <v>699</v>
      </c>
      <c r="E7" s="758"/>
      <c r="F7" s="758"/>
      <c r="G7" s="758"/>
      <c r="H7" s="758"/>
      <c r="I7" s="19"/>
      <c r="J7" s="20"/>
      <c r="K7" s="20"/>
      <c r="L7" s="21"/>
      <c r="M7" s="15"/>
      <c r="N7" s="5"/>
      <c r="O7" s="5"/>
      <c r="P7" s="5"/>
      <c r="Q7" s="5"/>
    </row>
    <row r="8" spans="1:17" ht="20.100000000000001" customHeight="1">
      <c r="A8" s="15"/>
      <c r="B8" s="743" t="s">
        <v>10</v>
      </c>
      <c r="C8" s="744"/>
      <c r="D8" s="758" t="s">
        <v>1197</v>
      </c>
      <c r="E8" s="758"/>
      <c r="F8" s="758"/>
      <c r="G8" s="758"/>
      <c r="H8" s="758"/>
      <c r="I8" s="19"/>
      <c r="J8" s="20"/>
      <c r="K8" s="20"/>
      <c r="L8" s="21"/>
      <c r="M8" s="15"/>
      <c r="N8" s="5"/>
      <c r="O8" s="5"/>
      <c r="P8" s="5"/>
      <c r="Q8" s="5"/>
    </row>
    <row r="9" spans="1:17" ht="20.100000000000001" customHeight="1">
      <c r="A9" s="15"/>
      <c r="B9" s="743" t="s">
        <v>12</v>
      </c>
      <c r="C9" s="744"/>
      <c r="D9" s="758" t="s">
        <v>1198</v>
      </c>
      <c r="E9" s="758"/>
      <c r="F9" s="758"/>
      <c r="G9" s="758"/>
      <c r="H9" s="758"/>
      <c r="I9" s="22"/>
      <c r="J9" s="23"/>
      <c r="K9" s="23"/>
      <c r="L9" s="24"/>
      <c r="M9" s="24"/>
      <c r="N9" s="5"/>
      <c r="O9" s="5"/>
      <c r="P9" s="5"/>
      <c r="Q9" s="5"/>
    </row>
    <row r="10" spans="1:17" ht="50.1" customHeight="1">
      <c r="A10" s="746" t="s">
        <v>14</v>
      </c>
      <c r="B10" s="743" t="s">
        <v>15</v>
      </c>
      <c r="C10" s="744"/>
      <c r="D10" s="758" t="s">
        <v>300</v>
      </c>
      <c r="E10" s="758"/>
      <c r="F10" s="758"/>
      <c r="G10" s="758"/>
      <c r="H10" s="758"/>
      <c r="I10" s="22"/>
      <c r="J10" s="23"/>
      <c r="K10" s="23"/>
      <c r="L10" s="24"/>
      <c r="M10" s="24"/>
      <c r="N10" s="5"/>
      <c r="O10" s="5"/>
      <c r="P10" s="5"/>
      <c r="Q10" s="5"/>
    </row>
    <row r="11" spans="1:17" ht="50.1" customHeight="1">
      <c r="A11" s="746"/>
      <c r="B11" s="743" t="s">
        <v>17</v>
      </c>
      <c r="C11" s="744"/>
      <c r="D11" s="754" t="s">
        <v>1270</v>
      </c>
      <c r="E11" s="754"/>
      <c r="F11" s="754"/>
      <c r="G11" s="754"/>
      <c r="H11" s="754"/>
      <c r="I11" s="22"/>
      <c r="J11" s="23"/>
      <c r="K11" s="23"/>
      <c r="L11" s="24"/>
      <c r="M11" s="24"/>
      <c r="N11" s="5"/>
      <c r="O11" s="5"/>
      <c r="P11" s="5"/>
      <c r="Q11" s="5"/>
    </row>
    <row r="12" spans="1:17" ht="50.1" customHeight="1">
      <c r="A12" s="746" t="s">
        <v>19</v>
      </c>
      <c r="B12" s="743" t="s">
        <v>20</v>
      </c>
      <c r="C12" s="744"/>
      <c r="D12" s="659" t="s">
        <v>1271</v>
      </c>
      <c r="E12" s="660"/>
      <c r="F12" s="660"/>
      <c r="G12" s="660"/>
      <c r="H12" s="661"/>
      <c r="I12" s="22"/>
      <c r="J12" s="23"/>
      <c r="K12" s="23"/>
      <c r="L12" s="24"/>
      <c r="M12" s="24"/>
      <c r="N12" s="5"/>
      <c r="O12" s="5"/>
      <c r="P12" s="5"/>
      <c r="Q12" s="5"/>
    </row>
    <row r="13" spans="1:17" ht="50.1" customHeight="1">
      <c r="A13" s="746"/>
      <c r="B13" s="743" t="s">
        <v>22</v>
      </c>
      <c r="C13" s="744"/>
      <c r="D13" s="659" t="s">
        <v>1272</v>
      </c>
      <c r="E13" s="660"/>
      <c r="F13" s="660"/>
      <c r="G13" s="660"/>
      <c r="H13" s="661"/>
      <c r="I13" s="22"/>
      <c r="J13" s="23"/>
      <c r="K13" s="23"/>
      <c r="L13" s="24"/>
      <c r="M13" s="24"/>
      <c r="N13" s="5"/>
      <c r="O13" s="5"/>
      <c r="P13" s="5"/>
      <c r="Q13" s="5"/>
    </row>
    <row r="14" spans="1:17" ht="50.1" customHeight="1">
      <c r="A14" s="746" t="s">
        <v>24</v>
      </c>
      <c r="B14" s="743" t="s">
        <v>25</v>
      </c>
      <c r="C14" s="744"/>
      <c r="D14" s="754" t="s">
        <v>704</v>
      </c>
      <c r="E14" s="754"/>
      <c r="F14" s="754"/>
      <c r="G14" s="754"/>
      <c r="H14" s="754"/>
      <c r="I14" s="53"/>
      <c r="J14" s="23"/>
      <c r="K14" s="23"/>
      <c r="L14" s="24"/>
      <c r="M14" s="24"/>
      <c r="N14" s="5"/>
      <c r="O14" s="5"/>
      <c r="P14" s="5"/>
      <c r="Q14" s="5"/>
    </row>
    <row r="15" spans="1:17" ht="50.1" customHeight="1">
      <c r="A15" s="746"/>
      <c r="B15" s="743" t="s">
        <v>27</v>
      </c>
      <c r="C15" s="744"/>
      <c r="D15" s="754" t="s">
        <v>1273</v>
      </c>
      <c r="E15" s="754"/>
      <c r="F15" s="754"/>
      <c r="G15" s="754"/>
      <c r="H15" s="754"/>
      <c r="I15" s="53"/>
      <c r="J15" s="23"/>
      <c r="K15" s="23"/>
      <c r="L15" s="24"/>
      <c r="M15" s="24"/>
      <c r="N15" s="5"/>
      <c r="O15" s="5"/>
      <c r="P15" s="5"/>
      <c r="Q15" s="5"/>
    </row>
    <row r="16" spans="1:17" ht="50.1" customHeight="1">
      <c r="A16" s="746"/>
      <c r="B16" s="743" t="s">
        <v>29</v>
      </c>
      <c r="C16" s="744"/>
      <c r="D16" s="754" t="s">
        <v>1274</v>
      </c>
      <c r="E16" s="754"/>
      <c r="F16" s="754"/>
      <c r="G16" s="754"/>
      <c r="H16" s="754"/>
      <c r="I16" s="53"/>
      <c r="J16" s="23"/>
      <c r="K16" s="23"/>
      <c r="L16" s="24"/>
      <c r="M16" s="24"/>
      <c r="N16" s="5"/>
      <c r="O16" s="5"/>
      <c r="P16" s="5"/>
      <c r="Q16" s="5"/>
    </row>
    <row r="17" spans="1:18" ht="50.1" customHeight="1">
      <c r="A17" s="746"/>
      <c r="B17" s="743" t="s">
        <v>31</v>
      </c>
      <c r="C17" s="744"/>
      <c r="D17" s="754" t="s">
        <v>1275</v>
      </c>
      <c r="E17" s="754"/>
      <c r="F17" s="754"/>
      <c r="G17" s="754"/>
      <c r="H17" s="754"/>
      <c r="I17" s="53"/>
      <c r="J17" s="14"/>
      <c r="K17" s="14"/>
      <c r="L17" s="24"/>
      <c r="M17" s="15"/>
      <c r="N17" s="5"/>
      <c r="O17" s="5"/>
      <c r="P17" s="5"/>
      <c r="Q17" s="5"/>
    </row>
    <row r="18" spans="1:18" s="5" customFormat="1" ht="14.25" customHeight="1">
      <c r="A18" s="7"/>
      <c r="B18" s="26"/>
      <c r="C18" s="26"/>
      <c r="D18" s="7"/>
      <c r="E18" s="7"/>
      <c r="F18" s="7"/>
      <c r="G18" s="7"/>
      <c r="H18" s="7"/>
      <c r="I18" s="7"/>
      <c r="J18" s="14"/>
      <c r="K18" s="14"/>
      <c r="L18" s="15"/>
      <c r="M18" s="15"/>
      <c r="N18" s="14"/>
      <c r="O18" s="27"/>
      <c r="P18" s="15"/>
      <c r="Q18" s="15"/>
    </row>
    <row r="19" spans="1:18" s="5" customFormat="1" ht="50.1" customHeight="1">
      <c r="A19" s="7"/>
      <c r="B19" s="750" t="s">
        <v>33</v>
      </c>
      <c r="C19" s="750"/>
      <c r="D19" s="105">
        <v>868000</v>
      </c>
      <c r="E19" s="755" t="s">
        <v>4558</v>
      </c>
      <c r="F19" s="756"/>
      <c r="G19" s="756"/>
      <c r="H19" s="757"/>
      <c r="I19" s="7"/>
      <c r="J19" s="14"/>
      <c r="K19" s="14"/>
      <c r="L19" s="15"/>
      <c r="M19" s="15"/>
      <c r="N19" s="14"/>
      <c r="O19" s="27"/>
      <c r="P19" s="15"/>
      <c r="Q19" s="15"/>
    </row>
    <row r="20" spans="1:18">
      <c r="A20" s="5"/>
      <c r="B20" s="5"/>
      <c r="C20" s="5"/>
      <c r="D20" s="5"/>
      <c r="E20" s="5"/>
      <c r="F20" s="5"/>
      <c r="G20" s="5"/>
      <c r="H20" s="5"/>
      <c r="I20" s="5"/>
      <c r="J20" s="45"/>
      <c r="K20" s="45"/>
      <c r="L20" s="5"/>
      <c r="M20" s="5"/>
      <c r="N20" s="5"/>
      <c r="O20" s="5"/>
      <c r="P20" s="5"/>
      <c r="Q20" s="5"/>
    </row>
    <row r="21" spans="1:18" ht="50.1" customHeight="1">
      <c r="A21" s="5"/>
      <c r="B21" s="753" t="s">
        <v>34</v>
      </c>
      <c r="C21" s="753"/>
      <c r="D21" s="753"/>
      <c r="E21" s="753"/>
      <c r="F21" s="753"/>
      <c r="G21" s="753"/>
      <c r="H21" s="753"/>
      <c r="I21" s="753"/>
      <c r="J21" s="753"/>
      <c r="K21" s="753"/>
      <c r="L21" s="753"/>
      <c r="M21" s="753"/>
      <c r="N21" s="753"/>
      <c r="O21" s="753"/>
      <c r="P21" s="753"/>
      <c r="Q21" s="753"/>
    </row>
    <row r="22" spans="1:18" ht="50.1" customHeight="1">
      <c r="A22" s="5"/>
      <c r="B22" s="743"/>
      <c r="C22" s="743"/>
      <c r="D22" s="154" t="s">
        <v>35</v>
      </c>
      <c r="E22" s="154" t="s">
        <v>36</v>
      </c>
      <c r="F22" s="154" t="s">
        <v>37</v>
      </c>
      <c r="G22" s="154" t="s">
        <v>38</v>
      </c>
      <c r="H22" s="154" t="s">
        <v>39</v>
      </c>
      <c r="I22" s="154" t="s">
        <v>40</v>
      </c>
      <c r="J22" s="155" t="s">
        <v>41</v>
      </c>
      <c r="K22" s="155" t="s">
        <v>42</v>
      </c>
      <c r="L22" s="154" t="s">
        <v>43</v>
      </c>
      <c r="M22" s="154" t="s">
        <v>44</v>
      </c>
      <c r="N22" s="155" t="s">
        <v>45</v>
      </c>
      <c r="O22" s="155" t="s">
        <v>46</v>
      </c>
      <c r="P22" s="154" t="s">
        <v>47</v>
      </c>
      <c r="Q22" s="154" t="s">
        <v>48</v>
      </c>
    </row>
    <row r="23" spans="1:18" ht="150" customHeight="1">
      <c r="A23" s="5"/>
      <c r="B23" s="751" t="s">
        <v>49</v>
      </c>
      <c r="C23" s="751"/>
      <c r="D23" s="110" t="s">
        <v>1276</v>
      </c>
      <c r="E23" s="110" t="s">
        <v>3063</v>
      </c>
      <c r="F23" s="110" t="s">
        <v>3064</v>
      </c>
      <c r="G23" s="110" t="s">
        <v>52</v>
      </c>
      <c r="H23" s="110" t="s">
        <v>53</v>
      </c>
      <c r="I23" s="110" t="s">
        <v>3065</v>
      </c>
      <c r="J23" s="164">
        <v>6</v>
      </c>
      <c r="K23" s="164">
        <v>6</v>
      </c>
      <c r="L23" s="110" t="s">
        <v>54</v>
      </c>
      <c r="M23" s="110" t="s">
        <v>407</v>
      </c>
      <c r="N23" s="162">
        <v>100</v>
      </c>
      <c r="O23" s="162">
        <v>0</v>
      </c>
      <c r="P23" s="110" t="s">
        <v>3066</v>
      </c>
      <c r="Q23" s="110"/>
    </row>
    <row r="24" spans="1:18" ht="150" customHeight="1">
      <c r="A24" s="5"/>
      <c r="B24" s="751" t="s">
        <v>57</v>
      </c>
      <c r="C24" s="751"/>
      <c r="D24" s="110" t="s">
        <v>1277</v>
      </c>
      <c r="E24" s="110" t="s">
        <v>3067</v>
      </c>
      <c r="F24" s="110" t="s">
        <v>3068</v>
      </c>
      <c r="G24" s="110" t="s">
        <v>52</v>
      </c>
      <c r="H24" s="110" t="s">
        <v>53</v>
      </c>
      <c r="I24" s="110" t="s">
        <v>3069</v>
      </c>
      <c r="J24" s="164">
        <v>50000</v>
      </c>
      <c r="K24" s="164">
        <v>50000</v>
      </c>
      <c r="L24" s="110" t="s">
        <v>54</v>
      </c>
      <c r="M24" s="110" t="s">
        <v>407</v>
      </c>
      <c r="N24" s="162">
        <v>100</v>
      </c>
      <c r="O24" s="162">
        <v>0</v>
      </c>
      <c r="P24" s="110" t="s">
        <v>3070</v>
      </c>
      <c r="Q24" s="110" t="s">
        <v>3071</v>
      </c>
    </row>
    <row r="25" spans="1:18" ht="150" customHeight="1">
      <c r="A25" s="5"/>
      <c r="B25" s="751" t="s">
        <v>62</v>
      </c>
      <c r="C25" s="751"/>
      <c r="D25" s="110" t="s">
        <v>1278</v>
      </c>
      <c r="E25" s="110" t="s">
        <v>1279</v>
      </c>
      <c r="F25" s="110" t="s">
        <v>1280</v>
      </c>
      <c r="G25" s="110" t="s">
        <v>52</v>
      </c>
      <c r="H25" s="110" t="s">
        <v>65</v>
      </c>
      <c r="I25" s="110" t="s">
        <v>3072</v>
      </c>
      <c r="J25" s="164">
        <v>3</v>
      </c>
      <c r="K25" s="164">
        <v>3</v>
      </c>
      <c r="L25" s="110" t="s">
        <v>66</v>
      </c>
      <c r="M25" s="110" t="s">
        <v>407</v>
      </c>
      <c r="N25" s="162">
        <v>100</v>
      </c>
      <c r="O25" s="162">
        <v>3</v>
      </c>
      <c r="P25" s="110" t="s">
        <v>3070</v>
      </c>
      <c r="Q25" s="110" t="s">
        <v>1282</v>
      </c>
    </row>
    <row r="26" spans="1:18" ht="150" customHeight="1">
      <c r="A26" s="5"/>
      <c r="B26" s="751" t="s">
        <v>285</v>
      </c>
      <c r="C26" s="751"/>
      <c r="D26" s="110" t="s">
        <v>1283</v>
      </c>
      <c r="E26" s="110" t="s">
        <v>1284</v>
      </c>
      <c r="F26" s="110" t="s">
        <v>1285</v>
      </c>
      <c r="G26" s="110" t="s">
        <v>52</v>
      </c>
      <c r="H26" s="110" t="s">
        <v>65</v>
      </c>
      <c r="I26" s="110" t="s">
        <v>3073</v>
      </c>
      <c r="J26" s="164">
        <v>3</v>
      </c>
      <c r="K26" s="164">
        <v>3</v>
      </c>
      <c r="L26" s="110" t="s">
        <v>66</v>
      </c>
      <c r="M26" s="110" t="s">
        <v>407</v>
      </c>
      <c r="N26" s="162">
        <v>100</v>
      </c>
      <c r="O26" s="162">
        <v>3</v>
      </c>
      <c r="P26" s="110" t="s">
        <v>3070</v>
      </c>
      <c r="Q26" s="110" t="s">
        <v>1282</v>
      </c>
    </row>
    <row r="27" spans="1:18" ht="150" customHeight="1">
      <c r="A27" s="5"/>
      <c r="B27" s="751" t="s">
        <v>281</v>
      </c>
      <c r="C27" s="751"/>
      <c r="D27" s="110" t="s">
        <v>1286</v>
      </c>
      <c r="E27" s="110" t="s">
        <v>1287</v>
      </c>
      <c r="F27" s="110" t="s">
        <v>1288</v>
      </c>
      <c r="G27" s="110" t="s">
        <v>52</v>
      </c>
      <c r="H27" s="110" t="s">
        <v>65</v>
      </c>
      <c r="I27" s="110" t="s">
        <v>3074</v>
      </c>
      <c r="J27" s="164">
        <v>3</v>
      </c>
      <c r="K27" s="164">
        <v>3</v>
      </c>
      <c r="L27" s="110" t="s">
        <v>66</v>
      </c>
      <c r="M27" s="110" t="s">
        <v>407</v>
      </c>
      <c r="N27" s="162">
        <v>100</v>
      </c>
      <c r="O27" s="162">
        <v>3</v>
      </c>
      <c r="P27" s="110" t="s">
        <v>3070</v>
      </c>
      <c r="Q27" s="110" t="s">
        <v>1282</v>
      </c>
    </row>
    <row r="28" spans="1:18" ht="150" customHeight="1">
      <c r="A28" s="5"/>
      <c r="B28" s="751" t="s">
        <v>277</v>
      </c>
      <c r="C28" s="751"/>
      <c r="D28" s="110" t="s">
        <v>1290</v>
      </c>
      <c r="E28" s="110" t="s">
        <v>1291</v>
      </c>
      <c r="F28" s="110" t="s">
        <v>1292</v>
      </c>
      <c r="G28" s="110" t="s">
        <v>52</v>
      </c>
      <c r="H28" s="110" t="s">
        <v>65</v>
      </c>
      <c r="I28" s="110" t="s">
        <v>3075</v>
      </c>
      <c r="J28" s="164">
        <v>10</v>
      </c>
      <c r="K28" s="164">
        <v>10</v>
      </c>
      <c r="L28" s="110" t="s">
        <v>222</v>
      </c>
      <c r="M28" s="110" t="s">
        <v>407</v>
      </c>
      <c r="N28" s="162">
        <v>100</v>
      </c>
      <c r="O28" s="162">
        <v>10</v>
      </c>
      <c r="P28" s="110" t="s">
        <v>1281</v>
      </c>
      <c r="Q28" s="110" t="s">
        <v>3076</v>
      </c>
    </row>
    <row r="29" spans="1:18" ht="150" customHeight="1">
      <c r="A29" s="5"/>
      <c r="B29" s="751" t="s">
        <v>272</v>
      </c>
      <c r="C29" s="751"/>
      <c r="D29" s="110" t="s">
        <v>1293</v>
      </c>
      <c r="E29" s="110" t="s">
        <v>3077</v>
      </c>
      <c r="F29" s="110" t="s">
        <v>1294</v>
      </c>
      <c r="G29" s="110" t="s">
        <v>52</v>
      </c>
      <c r="H29" s="110" t="s">
        <v>65</v>
      </c>
      <c r="I29" s="110" t="s">
        <v>3078</v>
      </c>
      <c r="J29" s="164">
        <v>20</v>
      </c>
      <c r="K29" s="164">
        <v>20</v>
      </c>
      <c r="L29" s="110" t="s">
        <v>222</v>
      </c>
      <c r="M29" s="110" t="s">
        <v>407</v>
      </c>
      <c r="N29" s="162">
        <v>100</v>
      </c>
      <c r="O29" s="162">
        <v>20</v>
      </c>
      <c r="P29" s="110" t="s">
        <v>1295</v>
      </c>
      <c r="Q29" s="110" t="s">
        <v>3079</v>
      </c>
    </row>
    <row r="30" spans="1:18" s="170" customFormat="1" ht="150" customHeight="1">
      <c r="A30" s="5"/>
      <c r="B30" s="751" t="s">
        <v>160</v>
      </c>
      <c r="C30" s="751"/>
      <c r="D30" s="110" t="s">
        <v>1427</v>
      </c>
      <c r="E30" s="110" t="s">
        <v>3080</v>
      </c>
      <c r="F30" s="110" t="s">
        <v>1296</v>
      </c>
      <c r="G30" s="110" t="s">
        <v>323</v>
      </c>
      <c r="H30" s="110" t="s">
        <v>1297</v>
      </c>
      <c r="I30" s="110" t="s">
        <v>3081</v>
      </c>
      <c r="J30" s="164">
        <v>100</v>
      </c>
      <c r="K30" s="164">
        <v>100</v>
      </c>
      <c r="L30" s="110" t="s">
        <v>222</v>
      </c>
      <c r="M30" s="110" t="s">
        <v>407</v>
      </c>
      <c r="N30" s="162">
        <v>100</v>
      </c>
      <c r="O30" s="162">
        <v>100</v>
      </c>
      <c r="P30" s="110" t="s">
        <v>1298</v>
      </c>
      <c r="Q30" s="110" t="s">
        <v>3082</v>
      </c>
      <c r="R30" s="5"/>
    </row>
    <row r="31" spans="1:18" ht="150" customHeight="1">
      <c r="A31" s="5"/>
      <c r="B31" s="751" t="s">
        <v>374</v>
      </c>
      <c r="C31" s="751"/>
      <c r="D31" s="110" t="s">
        <v>1299</v>
      </c>
      <c r="E31" s="110" t="s">
        <v>3083</v>
      </c>
      <c r="F31" s="110" t="s">
        <v>3084</v>
      </c>
      <c r="G31" s="110" t="s">
        <v>52</v>
      </c>
      <c r="H31" s="110" t="s">
        <v>65</v>
      </c>
      <c r="I31" s="110" t="s">
        <v>3085</v>
      </c>
      <c r="J31" s="164">
        <v>4200</v>
      </c>
      <c r="K31" s="164">
        <v>4200</v>
      </c>
      <c r="L31" s="110" t="s">
        <v>66</v>
      </c>
      <c r="M31" s="110" t="s">
        <v>407</v>
      </c>
      <c r="N31" s="162">
        <v>100</v>
      </c>
      <c r="O31" s="162">
        <v>4200</v>
      </c>
      <c r="P31" s="110" t="s">
        <v>1301</v>
      </c>
      <c r="Q31" s="110" t="s">
        <v>3082</v>
      </c>
    </row>
    <row r="32" spans="1:18" ht="150" customHeight="1">
      <c r="A32" s="5"/>
      <c r="B32" s="751" t="s">
        <v>376</v>
      </c>
      <c r="C32" s="751"/>
      <c r="D32" s="110" t="s">
        <v>1302</v>
      </c>
      <c r="E32" s="110" t="s">
        <v>1303</v>
      </c>
      <c r="F32" s="110" t="s">
        <v>1304</v>
      </c>
      <c r="G32" s="110" t="s">
        <v>52</v>
      </c>
      <c r="H32" s="110" t="s">
        <v>65</v>
      </c>
      <c r="I32" s="110" t="s">
        <v>3086</v>
      </c>
      <c r="J32" s="164">
        <v>4200</v>
      </c>
      <c r="K32" s="164">
        <v>4200</v>
      </c>
      <c r="L32" s="110" t="s">
        <v>66</v>
      </c>
      <c r="M32" s="110" t="s">
        <v>407</v>
      </c>
      <c r="N32" s="162">
        <v>100</v>
      </c>
      <c r="O32" s="162">
        <v>4200</v>
      </c>
      <c r="P32" s="110" t="s">
        <v>1305</v>
      </c>
      <c r="Q32" s="110" t="s">
        <v>1306</v>
      </c>
    </row>
    <row r="33" spans="1:21" s="5" customFormat="1" ht="150" customHeight="1">
      <c r="B33" s="751" t="s">
        <v>176</v>
      </c>
      <c r="C33" s="751"/>
      <c r="D33" s="171" t="s">
        <v>1307</v>
      </c>
      <c r="E33" s="172" t="s">
        <v>3087</v>
      </c>
      <c r="F33" s="172" t="s">
        <v>3088</v>
      </c>
      <c r="G33" s="37" t="s">
        <v>52</v>
      </c>
      <c r="H33" s="37" t="s">
        <v>65</v>
      </c>
      <c r="I33" s="110" t="s">
        <v>3089</v>
      </c>
      <c r="J33" s="164">
        <v>2</v>
      </c>
      <c r="K33" s="164">
        <v>2</v>
      </c>
      <c r="L33" s="110" t="s">
        <v>66</v>
      </c>
      <c r="M33" s="110" t="s">
        <v>407</v>
      </c>
      <c r="N33" s="162">
        <v>100</v>
      </c>
      <c r="O33" s="162">
        <v>2</v>
      </c>
      <c r="P33" s="110" t="s">
        <v>1310</v>
      </c>
      <c r="Q33" s="110" t="s">
        <v>3090</v>
      </c>
    </row>
    <row r="34" spans="1:21" s="173" customFormat="1" ht="150" customHeight="1">
      <c r="B34" s="751" t="s">
        <v>384</v>
      </c>
      <c r="C34" s="751"/>
      <c r="D34" s="110" t="s">
        <v>1312</v>
      </c>
      <c r="E34" s="110" t="s">
        <v>3091</v>
      </c>
      <c r="F34" s="110" t="s">
        <v>3092</v>
      </c>
      <c r="G34" s="110" t="s">
        <v>52</v>
      </c>
      <c r="H34" s="110" t="s">
        <v>65</v>
      </c>
      <c r="I34" s="110" t="s">
        <v>3093</v>
      </c>
      <c r="J34" s="164">
        <v>2</v>
      </c>
      <c r="K34" s="164">
        <v>2</v>
      </c>
      <c r="L34" s="110" t="s">
        <v>54</v>
      </c>
      <c r="M34" s="110" t="s">
        <v>407</v>
      </c>
      <c r="N34" s="162">
        <v>100</v>
      </c>
      <c r="O34" s="162">
        <v>2</v>
      </c>
      <c r="P34" s="110" t="s">
        <v>1289</v>
      </c>
      <c r="Q34" s="110" t="s">
        <v>3094</v>
      </c>
      <c r="R34" s="5"/>
    </row>
    <row r="35" spans="1:21" s="173" customFormat="1" ht="150" customHeight="1">
      <c r="B35" s="751" t="s">
        <v>390</v>
      </c>
      <c r="C35" s="751"/>
      <c r="D35" s="110" t="s">
        <v>1313</v>
      </c>
      <c r="E35" s="110" t="s">
        <v>1314</v>
      </c>
      <c r="F35" s="110" t="s">
        <v>1315</v>
      </c>
      <c r="G35" s="110" t="s">
        <v>52</v>
      </c>
      <c r="H35" s="110" t="s">
        <v>65</v>
      </c>
      <c r="I35" s="110" t="s">
        <v>3095</v>
      </c>
      <c r="J35" s="164">
        <v>2</v>
      </c>
      <c r="K35" s="164">
        <v>2</v>
      </c>
      <c r="L35" s="110" t="s">
        <v>54</v>
      </c>
      <c r="M35" s="110" t="s">
        <v>407</v>
      </c>
      <c r="N35" s="162">
        <v>100</v>
      </c>
      <c r="O35" s="162">
        <v>2</v>
      </c>
      <c r="P35" s="110" t="s">
        <v>1316</v>
      </c>
      <c r="Q35" s="110" t="s">
        <v>3096</v>
      </c>
      <c r="R35" s="5"/>
    </row>
    <row r="36" spans="1:21" s="173" customFormat="1" ht="150" customHeight="1">
      <c r="B36" s="751" t="s">
        <v>392</v>
      </c>
      <c r="C36" s="751"/>
      <c r="D36" s="110" t="s">
        <v>1317</v>
      </c>
      <c r="E36" s="110" t="s">
        <v>1318</v>
      </c>
      <c r="F36" s="110" t="s">
        <v>1319</v>
      </c>
      <c r="G36" s="110" t="s">
        <v>52</v>
      </c>
      <c r="H36" s="110" t="s">
        <v>65</v>
      </c>
      <c r="I36" s="110" t="s">
        <v>3097</v>
      </c>
      <c r="J36" s="164">
        <v>2</v>
      </c>
      <c r="K36" s="164">
        <v>2</v>
      </c>
      <c r="L36" s="110" t="s">
        <v>54</v>
      </c>
      <c r="M36" s="110" t="s">
        <v>407</v>
      </c>
      <c r="N36" s="162">
        <v>100</v>
      </c>
      <c r="O36" s="162">
        <v>2</v>
      </c>
      <c r="P36" s="110" t="s">
        <v>1320</v>
      </c>
      <c r="Q36" s="110" t="s">
        <v>1321</v>
      </c>
      <c r="R36" s="5"/>
    </row>
    <row r="37" spans="1:21" s="173" customFormat="1" ht="150" customHeight="1">
      <c r="B37" s="751" t="s">
        <v>610</v>
      </c>
      <c r="C37" s="751"/>
      <c r="D37" s="110" t="s">
        <v>1322</v>
      </c>
      <c r="E37" s="110" t="s">
        <v>1323</v>
      </c>
      <c r="F37" s="110" t="s">
        <v>1324</v>
      </c>
      <c r="G37" s="110" t="s">
        <v>52</v>
      </c>
      <c r="H37" s="110" t="s">
        <v>65</v>
      </c>
      <c r="I37" s="110" t="s">
        <v>3098</v>
      </c>
      <c r="J37" s="164">
        <v>2</v>
      </c>
      <c r="K37" s="164">
        <v>2</v>
      </c>
      <c r="L37" s="110" t="s">
        <v>54</v>
      </c>
      <c r="M37" s="110" t="s">
        <v>407</v>
      </c>
      <c r="N37" s="162">
        <v>100</v>
      </c>
      <c r="O37" s="162">
        <v>2</v>
      </c>
      <c r="P37" s="110" t="s">
        <v>1305</v>
      </c>
      <c r="Q37" s="110" t="s">
        <v>1325</v>
      </c>
      <c r="R37" s="5"/>
    </row>
    <row r="38" spans="1:21" s="5" customFormat="1" ht="150" customHeight="1">
      <c r="B38" s="751" t="s">
        <v>1330</v>
      </c>
      <c r="C38" s="751"/>
      <c r="D38" s="37" t="s">
        <v>1326</v>
      </c>
      <c r="E38" s="37" t="s">
        <v>3099</v>
      </c>
      <c r="F38" s="37" t="s">
        <v>3100</v>
      </c>
      <c r="G38" s="37" t="s">
        <v>52</v>
      </c>
      <c r="H38" s="37" t="s">
        <v>65</v>
      </c>
      <c r="I38" s="110" t="s">
        <v>3101</v>
      </c>
      <c r="J38" s="164">
        <v>10</v>
      </c>
      <c r="K38" s="164">
        <v>10</v>
      </c>
      <c r="L38" s="110" t="s">
        <v>66</v>
      </c>
      <c r="M38" s="110" t="s">
        <v>407</v>
      </c>
      <c r="N38" s="162">
        <v>100</v>
      </c>
      <c r="O38" s="162">
        <v>10</v>
      </c>
      <c r="P38" s="110" t="s">
        <v>1289</v>
      </c>
      <c r="Q38" s="37" t="s">
        <v>3102</v>
      </c>
    </row>
    <row r="39" spans="1:21" s="173" customFormat="1" ht="150" customHeight="1">
      <c r="B39" s="751" t="s">
        <v>399</v>
      </c>
      <c r="C39" s="751"/>
      <c r="D39" s="110" t="s">
        <v>1429</v>
      </c>
      <c r="E39" s="110" t="s">
        <v>3099</v>
      </c>
      <c r="F39" s="110" t="s">
        <v>3103</v>
      </c>
      <c r="G39" s="110" t="s">
        <v>329</v>
      </c>
      <c r="H39" s="110" t="s">
        <v>1297</v>
      </c>
      <c r="I39" s="110" t="s">
        <v>3104</v>
      </c>
      <c r="J39" s="164">
        <v>6</v>
      </c>
      <c r="K39" s="164">
        <v>6</v>
      </c>
      <c r="L39" s="110" t="s">
        <v>54</v>
      </c>
      <c r="M39" s="110" t="s">
        <v>407</v>
      </c>
      <c r="N39" s="162">
        <v>100</v>
      </c>
      <c r="O39" s="162">
        <v>6</v>
      </c>
      <c r="P39" s="110" t="s">
        <v>1327</v>
      </c>
      <c r="Q39" s="110" t="s">
        <v>3105</v>
      </c>
      <c r="R39" s="5"/>
    </row>
    <row r="40" spans="1:21" s="163" customFormat="1" ht="150" customHeight="1">
      <c r="A40" s="173"/>
      <c r="B40" s="751" t="s">
        <v>402</v>
      </c>
      <c r="C40" s="751"/>
      <c r="D40" s="110" t="s">
        <v>1428</v>
      </c>
      <c r="E40" s="110" t="s">
        <v>3106</v>
      </c>
      <c r="F40" s="110" t="s">
        <v>3107</v>
      </c>
      <c r="G40" s="110" t="s">
        <v>329</v>
      </c>
      <c r="H40" s="110" t="s">
        <v>1297</v>
      </c>
      <c r="I40" s="110" t="s">
        <v>3108</v>
      </c>
      <c r="J40" s="164">
        <v>10</v>
      </c>
      <c r="K40" s="164">
        <v>10</v>
      </c>
      <c r="L40" s="110" t="s">
        <v>54</v>
      </c>
      <c r="M40" s="110" t="s">
        <v>407</v>
      </c>
      <c r="N40" s="162">
        <v>100</v>
      </c>
      <c r="O40" s="162">
        <v>0</v>
      </c>
      <c r="P40" s="110" t="s">
        <v>1328</v>
      </c>
      <c r="Q40" s="110" t="s">
        <v>3105</v>
      </c>
      <c r="R40" s="5"/>
    </row>
    <row r="41" spans="1:21">
      <c r="A41" s="5"/>
      <c r="B41" s="5"/>
      <c r="C41" s="5"/>
      <c r="D41" s="5"/>
      <c r="E41" s="5"/>
      <c r="F41" s="5"/>
      <c r="G41" s="5"/>
      <c r="H41" s="5"/>
      <c r="I41" s="5"/>
      <c r="J41" s="45"/>
      <c r="K41" s="45"/>
      <c r="L41" s="5"/>
      <c r="M41" s="5"/>
      <c r="N41" s="5"/>
      <c r="O41" s="5"/>
      <c r="P41" s="5"/>
      <c r="Q41" s="5"/>
    </row>
    <row r="42" spans="1:21" ht="20.100000000000001" customHeight="1">
      <c r="A42" s="39"/>
      <c r="B42" s="157" t="s">
        <v>105</v>
      </c>
      <c r="C42" s="531" t="s">
        <v>106</v>
      </c>
      <c r="D42" s="532"/>
      <c r="E42" s="532"/>
      <c r="F42" s="532"/>
      <c r="G42" s="532"/>
      <c r="H42" s="533"/>
      <c r="I42" s="41"/>
      <c r="J42" s="42"/>
      <c r="K42" s="42"/>
      <c r="L42" s="41"/>
      <c r="M42" s="41"/>
      <c r="N42" s="43"/>
      <c r="O42" s="43"/>
      <c r="P42" s="41"/>
      <c r="Q42" s="41"/>
      <c r="R42" s="41"/>
      <c r="S42" s="41"/>
      <c r="T42" s="5"/>
      <c r="U42" s="5"/>
    </row>
    <row r="43" spans="1:21" ht="20.100000000000001" customHeight="1">
      <c r="A43" s="39"/>
      <c r="B43" s="157" t="s">
        <v>107</v>
      </c>
      <c r="C43" s="531" t="s">
        <v>108</v>
      </c>
      <c r="D43" s="532"/>
      <c r="E43" s="532"/>
      <c r="F43" s="532"/>
      <c r="G43" s="532"/>
      <c r="H43" s="533"/>
      <c r="I43" s="41"/>
      <c r="J43" s="42"/>
      <c r="K43" s="42"/>
      <c r="L43" s="41"/>
      <c r="M43" s="41"/>
      <c r="N43" s="43"/>
      <c r="O43" s="43"/>
      <c r="P43" s="41"/>
      <c r="Q43" s="41"/>
      <c r="R43" s="41"/>
      <c r="S43" s="41"/>
      <c r="T43" s="5"/>
      <c r="U43" s="5"/>
    </row>
    <row r="44" spans="1:21" ht="20.100000000000001" customHeight="1">
      <c r="A44" s="39"/>
      <c r="B44" s="157" t="s">
        <v>692</v>
      </c>
      <c r="C44" s="531" t="s">
        <v>1091</v>
      </c>
      <c r="D44" s="532"/>
      <c r="E44" s="532"/>
      <c r="F44" s="532"/>
      <c r="G44" s="532"/>
      <c r="H44" s="533"/>
      <c r="I44" s="41"/>
      <c r="J44" s="42"/>
      <c r="K44" s="42"/>
      <c r="L44" s="41"/>
      <c r="M44" s="41"/>
      <c r="N44" s="43"/>
      <c r="O44" s="43"/>
      <c r="P44" s="41"/>
      <c r="Q44" s="41"/>
      <c r="R44" s="41"/>
      <c r="S44" s="41"/>
      <c r="T44" s="5"/>
      <c r="U44" s="5"/>
    </row>
    <row r="45" spans="1:21" ht="20.100000000000001" customHeight="1">
      <c r="A45" s="39"/>
      <c r="B45" s="157" t="s">
        <v>111</v>
      </c>
      <c r="C45" s="531" t="s">
        <v>112</v>
      </c>
      <c r="D45" s="532"/>
      <c r="E45" s="532"/>
      <c r="F45" s="532"/>
      <c r="G45" s="532"/>
      <c r="H45" s="533"/>
      <c r="I45" s="41"/>
      <c r="J45" s="42"/>
      <c r="K45" s="42"/>
      <c r="L45" s="41"/>
      <c r="M45" s="41"/>
      <c r="N45" s="43"/>
      <c r="O45" s="43"/>
      <c r="P45" s="41"/>
      <c r="Q45" s="41"/>
      <c r="R45" s="41"/>
      <c r="S45" s="41"/>
      <c r="T45" s="5"/>
      <c r="U45" s="5"/>
    </row>
    <row r="46" spans="1:21" ht="20.100000000000001" customHeight="1">
      <c r="A46" s="39"/>
      <c r="B46" s="157" t="s">
        <v>113</v>
      </c>
      <c r="C46" s="531" t="s">
        <v>114</v>
      </c>
      <c r="D46" s="532"/>
      <c r="E46" s="532"/>
      <c r="F46" s="532"/>
      <c r="G46" s="532"/>
      <c r="H46" s="533"/>
      <c r="I46" s="41"/>
      <c r="J46" s="42"/>
      <c r="K46" s="42"/>
      <c r="L46" s="41"/>
      <c r="M46" s="41"/>
      <c r="N46" s="43"/>
      <c r="O46" s="43"/>
      <c r="P46" s="41"/>
      <c r="Q46" s="41"/>
      <c r="R46" s="41"/>
      <c r="S46" s="41"/>
      <c r="T46" s="5"/>
      <c r="U46" s="5"/>
    </row>
    <row r="47" spans="1:21" ht="20.100000000000001" customHeight="1">
      <c r="A47" s="39"/>
      <c r="B47" s="157" t="s">
        <v>115</v>
      </c>
      <c r="C47" s="531" t="s">
        <v>1329</v>
      </c>
      <c r="D47" s="532"/>
      <c r="E47" s="532"/>
      <c r="F47" s="532"/>
      <c r="G47" s="532"/>
      <c r="H47" s="533"/>
      <c r="I47" s="41"/>
      <c r="J47" s="42"/>
      <c r="K47" s="42"/>
      <c r="L47" s="41"/>
      <c r="M47" s="41"/>
      <c r="N47" s="43"/>
      <c r="O47" s="43"/>
      <c r="P47" s="41"/>
      <c r="Q47" s="41"/>
      <c r="R47" s="41"/>
      <c r="S47" s="41"/>
      <c r="T47" s="5"/>
      <c r="U47" s="5"/>
    </row>
    <row r="48" spans="1:21" ht="20.100000000000001" customHeight="1">
      <c r="A48" s="39"/>
      <c r="B48" s="157" t="s">
        <v>117</v>
      </c>
      <c r="C48" s="531" t="s">
        <v>1146</v>
      </c>
      <c r="D48" s="532"/>
      <c r="E48" s="532"/>
      <c r="F48" s="532"/>
      <c r="G48" s="532"/>
      <c r="H48" s="533"/>
      <c r="I48" s="41"/>
      <c r="J48" s="42"/>
      <c r="K48" s="42"/>
      <c r="L48" s="41"/>
      <c r="M48" s="41"/>
      <c r="N48" s="43"/>
      <c r="O48" s="43"/>
      <c r="P48" s="41"/>
      <c r="Q48" s="41"/>
      <c r="R48" s="41"/>
      <c r="S48" s="41"/>
      <c r="T48" s="5"/>
      <c r="U48" s="5"/>
    </row>
    <row r="49" spans="1:22" ht="20.100000000000001" customHeight="1">
      <c r="A49" s="39"/>
      <c r="B49" s="44"/>
      <c r="C49" s="44"/>
      <c r="D49" s="41"/>
      <c r="E49" s="41"/>
      <c r="F49" s="41"/>
      <c r="G49" s="41"/>
      <c r="H49" s="41"/>
      <c r="I49" s="41"/>
      <c r="J49" s="42"/>
      <c r="K49" s="42"/>
      <c r="L49" s="41"/>
      <c r="M49" s="41"/>
      <c r="N49" s="43"/>
      <c r="O49" s="43"/>
      <c r="P49" s="41"/>
      <c r="Q49" s="41"/>
      <c r="R49" s="41"/>
      <c r="S49" s="41"/>
      <c r="T49" s="5"/>
      <c r="U49" s="5"/>
    </row>
    <row r="50" spans="1:22" ht="20.100000000000001" customHeight="1">
      <c r="A50" s="39"/>
      <c r="B50" s="528" t="s">
        <v>119</v>
      </c>
      <c r="C50" s="529"/>
      <c r="D50" s="529"/>
      <c r="E50" s="529"/>
      <c r="F50" s="529"/>
      <c r="G50" s="529"/>
      <c r="H50" s="530"/>
      <c r="I50" s="5"/>
      <c r="J50" s="45"/>
      <c r="K50" s="45"/>
      <c r="L50" s="5"/>
      <c r="M50" s="5"/>
      <c r="N50" s="45"/>
      <c r="O50" s="46"/>
      <c r="P50" s="5"/>
      <c r="Q50" s="5"/>
      <c r="S50" s="5"/>
      <c r="T50" s="5"/>
      <c r="U50" s="5"/>
      <c r="V50" s="5"/>
    </row>
    <row r="51" spans="1:22" ht="15" customHeight="1"/>
    <row r="52" spans="1:22" ht="15" customHeight="1"/>
    <row r="53" spans="1:22" ht="15" customHeight="1"/>
    <row r="54" spans="1:22" ht="15" customHeight="1"/>
    <row r="55" spans="1:22" ht="15" customHeight="1"/>
    <row r="56" spans="1:22" ht="15" customHeight="1"/>
    <row r="57" spans="1:22" ht="15" customHeight="1"/>
    <row r="58" spans="1:22" ht="15" customHeight="1"/>
    <row r="59" spans="1:22" ht="15" customHeight="1"/>
    <row r="60" spans="1:22" ht="15" customHeight="1"/>
    <row r="61" spans="1:22" ht="15" customHeight="1"/>
  </sheetData>
  <mergeCells count="63">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A12:A13"/>
    <mergeCell ref="B12:C12"/>
    <mergeCell ref="D12:H12"/>
    <mergeCell ref="B13:C13"/>
    <mergeCell ref="D13:H13"/>
    <mergeCell ref="B26:C26"/>
    <mergeCell ref="B16:C16"/>
    <mergeCell ref="D16:H16"/>
    <mergeCell ref="B17:C17"/>
    <mergeCell ref="D17:H17"/>
    <mergeCell ref="B19:C19"/>
    <mergeCell ref="E19:H19"/>
    <mergeCell ref="B21:Q21"/>
    <mergeCell ref="B22:C22"/>
    <mergeCell ref="B23:C23"/>
    <mergeCell ref="B24:C24"/>
    <mergeCell ref="B25:C25"/>
    <mergeCell ref="B29:C29"/>
    <mergeCell ref="B30:C30"/>
    <mergeCell ref="B31:C31"/>
    <mergeCell ref="B32:C32"/>
    <mergeCell ref="B27:C27"/>
    <mergeCell ref="B28:C28"/>
    <mergeCell ref="B39:C39"/>
    <mergeCell ref="B40:C40"/>
    <mergeCell ref="C42:H42"/>
    <mergeCell ref="C43:H43"/>
    <mergeCell ref="B33:C33"/>
    <mergeCell ref="B34:C34"/>
    <mergeCell ref="B35:C35"/>
    <mergeCell ref="B36:C36"/>
    <mergeCell ref="B37:C37"/>
    <mergeCell ref="B38:C38"/>
    <mergeCell ref="B50:H50"/>
    <mergeCell ref="C44:H44"/>
    <mergeCell ref="C45:H45"/>
    <mergeCell ref="C46:H46"/>
    <mergeCell ref="C47:H47"/>
    <mergeCell ref="C48:H48"/>
  </mergeCells>
  <dataValidations count="13">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dataValidation allowBlank="1" showInputMessage="1" showErrorMessage="1" prompt="Hace referencia a las fuentes de información que pueden _x000a_ser usadas para verificar el alcance de los objetivos." sqref="P22"/>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dataValidation allowBlank="1" showInputMessage="1" showErrorMessage="1" prompt="Los &quot;valores programados&quot; son los datos numéricos asociados a las variables del indicador en cuestión que permiten calcular la meta del mismo. " sqref="J22:K22"/>
    <dataValidation allowBlank="1" showInputMessage="1" showErrorMessage="1" prompt="Valores numéricos que se habrán de relacionar con el cálculo del indicador propuesto. _x000a_Manual para el diseño y la construcción de indicadores de Coneval." sqref="I22"/>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dataValidation allowBlank="1" showInputMessage="1" showErrorMessage="1" prompt="&quot;Resumen Narrativo&quot; u &quot;objetivo&quot; se entiende como el estado deseado luego de la implementación de una intervención pública. " sqref="D22"/>
    <dataValidation allowBlank="1" showInputMessage="1" showErrorMessage="1" promptTitle="Unidad Responsable" prompt="Por &quot;Unidad responsable&quot; se entiende al área encargada de la ejecución de los recursos dentro de cada programa." sqref="D6"/>
  </dataValidations>
  <pageMargins left="0.25" right="0.25" top="0.75" bottom="0.75" header="0.3" footer="0.3"/>
  <pageSetup scale="21" fitToHeight="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XFC61"/>
  <sheetViews>
    <sheetView topLeftCell="A13" zoomScale="60" zoomScaleNormal="60" workbookViewId="0">
      <selection activeCell="D7" sqref="D7:H7"/>
    </sheetView>
  </sheetViews>
  <sheetFormatPr baseColWidth="10" defaultColWidth="0" defaultRowHeight="0" customHeight="1" zeroHeight="1"/>
  <cols>
    <col min="1" max="1" width="15.7109375" style="5" customWidth="1"/>
    <col min="2" max="2" width="70.28515625" style="47" bestFit="1" customWidth="1"/>
    <col min="3" max="3" width="15.7109375" style="47" customWidth="1"/>
    <col min="4" max="9" width="35.7109375" style="47" customWidth="1"/>
    <col min="10" max="11" width="35.7109375" style="48" customWidth="1"/>
    <col min="12" max="13" width="35.7109375" style="47" customWidth="1"/>
    <col min="14" max="15" width="35.7109375" style="48" customWidth="1"/>
    <col min="16" max="17" width="35.7109375" style="47" customWidth="1"/>
    <col min="18" max="22" width="0" style="47" hidden="1" customWidth="1"/>
    <col min="23" max="16380" width="11.42578125" style="47" hidden="1"/>
    <col min="16381" max="16381" width="8.28515625" style="47" hidden="1"/>
    <col min="16382" max="16383" width="8.5703125" style="47" hidden="1"/>
    <col min="16384" max="16384" width="8" style="47" hidden="1"/>
  </cols>
  <sheetData>
    <row r="1" spans="1:17" ht="15">
      <c r="B1" s="5"/>
      <c r="C1" s="5"/>
      <c r="D1" s="5"/>
      <c r="E1" s="5"/>
      <c r="F1" s="5"/>
      <c r="G1" s="5"/>
      <c r="H1" s="5"/>
      <c r="I1" s="5"/>
      <c r="J1" s="45"/>
      <c r="K1" s="45"/>
      <c r="L1" s="5"/>
      <c r="M1" s="5"/>
      <c r="N1" s="45"/>
      <c r="O1" s="45"/>
      <c r="P1" s="5"/>
      <c r="Q1" s="5"/>
    </row>
    <row r="2" spans="1:17" ht="15">
      <c r="B2" s="5"/>
      <c r="C2" s="5"/>
      <c r="D2" s="5"/>
      <c r="E2" s="5"/>
      <c r="F2" s="5"/>
      <c r="G2" s="5"/>
      <c r="H2" s="5"/>
      <c r="I2" s="5"/>
      <c r="J2" s="45"/>
      <c r="K2" s="45"/>
      <c r="L2" s="5"/>
      <c r="M2" s="5"/>
      <c r="N2" s="45"/>
      <c r="O2" s="45"/>
      <c r="P2" s="5"/>
      <c r="Q2" s="5"/>
    </row>
    <row r="3" spans="1:17" ht="20.100000000000001" customHeight="1">
      <c r="B3" s="743" t="s">
        <v>0</v>
      </c>
      <c r="C3" s="744"/>
      <c r="D3" s="745" t="s">
        <v>1</v>
      </c>
      <c r="E3" s="745"/>
      <c r="F3" s="745"/>
      <c r="G3" s="745"/>
      <c r="H3" s="745"/>
      <c r="I3" s="151"/>
      <c r="J3" s="45"/>
      <c r="K3" s="70"/>
      <c r="L3" s="71"/>
      <c r="M3" s="5"/>
      <c r="N3" s="45"/>
      <c r="O3" s="45"/>
      <c r="P3" s="5"/>
      <c r="Q3" s="5"/>
    </row>
    <row r="4" spans="1:17" ht="20.100000000000001" customHeight="1">
      <c r="B4" s="743" t="s">
        <v>2</v>
      </c>
      <c r="C4" s="744"/>
      <c r="D4" s="596" t="s">
        <v>1331</v>
      </c>
      <c r="E4" s="596"/>
      <c r="F4" s="596"/>
      <c r="G4" s="596"/>
      <c r="H4" s="596"/>
      <c r="I4" s="1"/>
      <c r="J4" s="45"/>
      <c r="K4" s="45"/>
      <c r="L4" s="5"/>
      <c r="M4" s="5"/>
      <c r="N4" s="45"/>
      <c r="O4" s="45"/>
      <c r="P4" s="5"/>
      <c r="Q4" s="5"/>
    </row>
    <row r="5" spans="1:17" ht="20.100000000000001" customHeight="1">
      <c r="B5" s="743" t="s">
        <v>4</v>
      </c>
      <c r="C5" s="744"/>
      <c r="D5" s="596" t="s">
        <v>1332</v>
      </c>
      <c r="E5" s="596"/>
      <c r="F5" s="596"/>
      <c r="G5" s="596"/>
      <c r="H5" s="596"/>
      <c r="I5" s="1"/>
      <c r="J5" s="45"/>
      <c r="K5" s="45"/>
      <c r="L5" s="5"/>
      <c r="M5" s="5"/>
      <c r="N5" s="45"/>
      <c r="O5" s="45"/>
      <c r="P5" s="5"/>
      <c r="Q5" s="5"/>
    </row>
    <row r="6" spans="1:17" ht="20.100000000000001" customHeight="1">
      <c r="B6" s="743" t="s">
        <v>6</v>
      </c>
      <c r="C6" s="744"/>
      <c r="D6" s="596" t="s">
        <v>1017</v>
      </c>
      <c r="E6" s="596"/>
      <c r="F6" s="596"/>
      <c r="G6" s="596"/>
      <c r="H6" s="596"/>
      <c r="I6" s="152"/>
      <c r="J6" s="73"/>
      <c r="K6" s="73"/>
      <c r="L6" s="74"/>
      <c r="M6" s="5"/>
      <c r="N6" s="45"/>
      <c r="O6" s="45"/>
      <c r="P6" s="5"/>
      <c r="Q6" s="5"/>
    </row>
    <row r="7" spans="1:17" ht="20.100000000000001" customHeight="1">
      <c r="B7" s="743" t="s">
        <v>8</v>
      </c>
      <c r="C7" s="744"/>
      <c r="D7" s="758" t="s">
        <v>699</v>
      </c>
      <c r="E7" s="758"/>
      <c r="F7" s="758"/>
      <c r="G7" s="758"/>
      <c r="H7" s="758"/>
      <c r="I7" s="152"/>
      <c r="J7" s="73"/>
      <c r="K7" s="73"/>
      <c r="L7" s="74"/>
      <c r="M7" s="5"/>
      <c r="N7" s="45"/>
      <c r="O7" s="45"/>
      <c r="P7" s="5"/>
      <c r="Q7" s="5"/>
    </row>
    <row r="8" spans="1:17" ht="20.100000000000001" customHeight="1">
      <c r="B8" s="743" t="s">
        <v>10</v>
      </c>
      <c r="C8" s="744"/>
      <c r="D8" s="758" t="s">
        <v>1197</v>
      </c>
      <c r="E8" s="758"/>
      <c r="F8" s="758"/>
      <c r="G8" s="758"/>
      <c r="H8" s="758"/>
      <c r="I8" s="152"/>
      <c r="J8" s="73"/>
      <c r="K8" s="73"/>
      <c r="L8" s="74"/>
      <c r="M8" s="5"/>
      <c r="N8" s="45"/>
      <c r="O8" s="45"/>
      <c r="P8" s="5"/>
      <c r="Q8" s="5"/>
    </row>
    <row r="9" spans="1:17" ht="20.100000000000001" customHeight="1">
      <c r="B9" s="743" t="s">
        <v>12</v>
      </c>
      <c r="C9" s="744"/>
      <c r="D9" s="758" t="s">
        <v>1198</v>
      </c>
      <c r="E9" s="758"/>
      <c r="F9" s="758"/>
      <c r="G9" s="758"/>
      <c r="H9" s="758"/>
      <c r="I9" s="153"/>
      <c r="J9" s="75"/>
      <c r="K9" s="75"/>
      <c r="L9" s="76"/>
      <c r="M9" s="76"/>
      <c r="N9" s="45"/>
      <c r="O9" s="45"/>
      <c r="P9" s="5"/>
      <c r="Q9" s="5"/>
    </row>
    <row r="10" spans="1:17" ht="50.1" customHeight="1">
      <c r="A10" s="746" t="s">
        <v>14</v>
      </c>
      <c r="B10" s="743" t="s">
        <v>15</v>
      </c>
      <c r="C10" s="744"/>
      <c r="D10" s="758" t="s">
        <v>300</v>
      </c>
      <c r="E10" s="758"/>
      <c r="F10" s="758"/>
      <c r="G10" s="758"/>
      <c r="H10" s="758"/>
      <c r="I10" s="153"/>
      <c r="J10" s="75"/>
      <c r="K10" s="75"/>
      <c r="L10" s="76"/>
      <c r="M10" s="76"/>
      <c r="N10" s="45"/>
      <c r="O10" s="45"/>
      <c r="P10" s="5"/>
      <c r="Q10" s="5"/>
    </row>
    <row r="11" spans="1:17" ht="50.1" customHeight="1">
      <c r="A11" s="746"/>
      <c r="B11" s="743" t="s">
        <v>17</v>
      </c>
      <c r="C11" s="744"/>
      <c r="D11" s="754" t="s">
        <v>1270</v>
      </c>
      <c r="E11" s="754"/>
      <c r="F11" s="754"/>
      <c r="G11" s="754"/>
      <c r="H11" s="754"/>
      <c r="I11" s="153"/>
      <c r="J11" s="75"/>
      <c r="K11" s="75"/>
      <c r="L11" s="76"/>
      <c r="M11" s="76"/>
      <c r="N11" s="45"/>
      <c r="O11" s="45"/>
      <c r="P11" s="5"/>
      <c r="Q11" s="5"/>
    </row>
    <row r="12" spans="1:17" ht="50.1" customHeight="1">
      <c r="A12" s="746" t="s">
        <v>19</v>
      </c>
      <c r="B12" s="743" t="s">
        <v>20</v>
      </c>
      <c r="C12" s="744"/>
      <c r="D12" s="659" t="s">
        <v>1200</v>
      </c>
      <c r="E12" s="660"/>
      <c r="F12" s="660"/>
      <c r="G12" s="660"/>
      <c r="H12" s="661"/>
      <c r="I12" s="153"/>
      <c r="J12" s="75"/>
      <c r="K12" s="75"/>
      <c r="L12" s="76"/>
      <c r="M12" s="76"/>
      <c r="N12" s="45"/>
      <c r="O12" s="45"/>
      <c r="P12" s="5"/>
      <c r="Q12" s="5"/>
    </row>
    <row r="13" spans="1:17" ht="50.1" customHeight="1">
      <c r="A13" s="746"/>
      <c r="B13" s="743" t="s">
        <v>22</v>
      </c>
      <c r="C13" s="744"/>
      <c r="D13" s="659" t="s">
        <v>1333</v>
      </c>
      <c r="E13" s="660"/>
      <c r="F13" s="660"/>
      <c r="G13" s="660"/>
      <c r="H13" s="661"/>
      <c r="I13" s="153"/>
      <c r="J13" s="75"/>
      <c r="K13" s="75"/>
      <c r="L13" s="76"/>
      <c r="M13" s="76"/>
      <c r="N13" s="45"/>
      <c r="O13" s="45"/>
      <c r="P13" s="5"/>
      <c r="Q13" s="5"/>
    </row>
    <row r="14" spans="1:17" ht="50.1" customHeight="1">
      <c r="A14" s="746" t="s">
        <v>24</v>
      </c>
      <c r="B14" s="743" t="s">
        <v>25</v>
      </c>
      <c r="C14" s="744"/>
      <c r="D14" s="754" t="s">
        <v>704</v>
      </c>
      <c r="E14" s="754"/>
      <c r="F14" s="754"/>
      <c r="G14" s="754"/>
      <c r="H14" s="754"/>
      <c r="I14" s="55"/>
      <c r="J14" s="75"/>
      <c r="K14" s="75"/>
      <c r="L14" s="76"/>
      <c r="M14" s="76"/>
      <c r="N14" s="45"/>
      <c r="O14" s="45"/>
      <c r="P14" s="5"/>
      <c r="Q14" s="5"/>
    </row>
    <row r="15" spans="1:17" ht="50.1" customHeight="1">
      <c r="A15" s="746"/>
      <c r="B15" s="743" t="s">
        <v>27</v>
      </c>
      <c r="C15" s="744"/>
      <c r="D15" s="754" t="s">
        <v>1334</v>
      </c>
      <c r="E15" s="754"/>
      <c r="F15" s="754"/>
      <c r="G15" s="754"/>
      <c r="H15" s="754"/>
      <c r="I15" s="55"/>
      <c r="J15" s="75"/>
      <c r="K15" s="75"/>
      <c r="L15" s="76"/>
      <c r="M15" s="76"/>
      <c r="N15" s="45"/>
      <c r="O15" s="45"/>
      <c r="P15" s="5"/>
      <c r="Q15" s="5"/>
    </row>
    <row r="16" spans="1:17" ht="50.1" customHeight="1">
      <c r="A16" s="746"/>
      <c r="B16" s="743" t="s">
        <v>29</v>
      </c>
      <c r="C16" s="744"/>
      <c r="D16" s="754" t="s">
        <v>1335</v>
      </c>
      <c r="E16" s="754"/>
      <c r="F16" s="754"/>
      <c r="G16" s="754"/>
      <c r="H16" s="754"/>
      <c r="I16" s="55"/>
      <c r="J16" s="75"/>
      <c r="K16" s="75"/>
      <c r="L16" s="76"/>
      <c r="M16" s="76"/>
      <c r="N16" s="45"/>
      <c r="O16" s="45"/>
      <c r="P16" s="5"/>
      <c r="Q16" s="5"/>
    </row>
    <row r="17" spans="1:17" ht="50.1" customHeight="1">
      <c r="A17" s="746"/>
      <c r="B17" s="743" t="s">
        <v>31</v>
      </c>
      <c r="C17" s="744"/>
      <c r="D17" s="754" t="s">
        <v>1336</v>
      </c>
      <c r="E17" s="754"/>
      <c r="F17" s="754"/>
      <c r="G17" s="754"/>
      <c r="H17" s="754"/>
      <c r="I17" s="5"/>
      <c r="J17" s="45"/>
      <c r="K17" s="45"/>
      <c r="L17" s="76"/>
      <c r="M17" s="5"/>
      <c r="N17" s="45"/>
      <c r="O17" s="45"/>
      <c r="P17" s="5"/>
      <c r="Q17" s="5"/>
    </row>
    <row r="18" spans="1:17" s="5" customFormat="1" ht="14.25" customHeight="1">
      <c r="A18" s="1"/>
      <c r="B18" s="79"/>
      <c r="C18" s="79"/>
      <c r="D18" s="1"/>
      <c r="E18" s="1"/>
      <c r="F18" s="1"/>
      <c r="G18" s="1"/>
      <c r="H18" s="1"/>
      <c r="I18" s="1"/>
      <c r="J18" s="45"/>
      <c r="K18" s="45"/>
      <c r="N18" s="45"/>
      <c r="O18" s="46"/>
    </row>
    <row r="19" spans="1:17" s="5" customFormat="1" ht="50.1" customHeight="1">
      <c r="A19" s="1"/>
      <c r="B19" s="750" t="s">
        <v>33</v>
      </c>
      <c r="C19" s="750"/>
      <c r="D19" s="105">
        <v>3048000</v>
      </c>
      <c r="E19" s="799" t="s">
        <v>4559</v>
      </c>
      <c r="F19" s="800"/>
      <c r="G19" s="800"/>
      <c r="H19" s="801"/>
      <c r="I19" s="1"/>
      <c r="J19" s="45"/>
      <c r="K19" s="45"/>
      <c r="N19" s="45"/>
      <c r="O19" s="46"/>
    </row>
    <row r="20" spans="1:17" ht="15" customHeight="1">
      <c r="A20" s="174"/>
      <c r="B20" s="175"/>
      <c r="C20" s="175"/>
      <c r="D20" s="5"/>
      <c r="E20" s="5"/>
      <c r="F20" s="5"/>
      <c r="G20" s="5"/>
      <c r="H20" s="5"/>
      <c r="I20" s="5"/>
      <c r="J20" s="45"/>
      <c r="K20" s="45"/>
      <c r="L20" s="76"/>
      <c r="M20" s="5"/>
      <c r="N20" s="45"/>
      <c r="O20" s="45"/>
      <c r="P20" s="5"/>
      <c r="Q20" s="5"/>
    </row>
    <row r="21" spans="1:17" ht="50.1" customHeight="1">
      <c r="B21" s="751" t="s">
        <v>34</v>
      </c>
      <c r="C21" s="751"/>
      <c r="D21" s="751"/>
      <c r="E21" s="751"/>
      <c r="F21" s="751"/>
      <c r="G21" s="751"/>
      <c r="H21" s="751"/>
      <c r="I21" s="751"/>
      <c r="J21" s="751"/>
      <c r="K21" s="751"/>
      <c r="L21" s="751"/>
      <c r="M21" s="751"/>
      <c r="N21" s="751"/>
      <c r="O21" s="751"/>
      <c r="P21" s="751"/>
      <c r="Q21" s="751"/>
    </row>
    <row r="22" spans="1:17" ht="50.1" customHeight="1">
      <c r="B22" s="743"/>
      <c r="C22" s="743"/>
      <c r="D22" s="154" t="s">
        <v>35</v>
      </c>
      <c r="E22" s="154" t="s">
        <v>36</v>
      </c>
      <c r="F22" s="154" t="s">
        <v>37</v>
      </c>
      <c r="G22" s="154" t="s">
        <v>38</v>
      </c>
      <c r="H22" s="154" t="s">
        <v>39</v>
      </c>
      <c r="I22" s="154" t="s">
        <v>40</v>
      </c>
      <c r="J22" s="155" t="s">
        <v>41</v>
      </c>
      <c r="K22" s="155" t="s">
        <v>42</v>
      </c>
      <c r="L22" s="154" t="s">
        <v>43</v>
      </c>
      <c r="M22" s="154" t="s">
        <v>44</v>
      </c>
      <c r="N22" s="155" t="s">
        <v>45</v>
      </c>
      <c r="O22" s="155" t="s">
        <v>46</v>
      </c>
      <c r="P22" s="154" t="s">
        <v>47</v>
      </c>
      <c r="Q22" s="154" t="s">
        <v>48</v>
      </c>
    </row>
    <row r="23" spans="1:17" ht="150" customHeight="1">
      <c r="B23" s="743" t="s">
        <v>49</v>
      </c>
      <c r="C23" s="743"/>
      <c r="D23" s="179" t="s">
        <v>1337</v>
      </c>
      <c r="E23" s="179" t="s">
        <v>1338</v>
      </c>
      <c r="F23" s="179" t="s">
        <v>1339</v>
      </c>
      <c r="G23" s="31" t="s">
        <v>52</v>
      </c>
      <c r="H23" s="31" t="s">
        <v>53</v>
      </c>
      <c r="I23" s="181" t="s">
        <v>3109</v>
      </c>
      <c r="J23" s="182">
        <v>2900</v>
      </c>
      <c r="K23" s="183">
        <v>2900</v>
      </c>
      <c r="L23" s="31" t="s">
        <v>54</v>
      </c>
      <c r="M23" s="181" t="s">
        <v>55</v>
      </c>
      <c r="N23" s="177">
        <v>100</v>
      </c>
      <c r="O23" s="177">
        <v>2900</v>
      </c>
      <c r="P23" s="179" t="s">
        <v>3110</v>
      </c>
      <c r="Q23" s="179"/>
    </row>
    <row r="24" spans="1:17" ht="150" customHeight="1">
      <c r="B24" s="743" t="s">
        <v>57</v>
      </c>
      <c r="C24" s="743"/>
      <c r="D24" s="176" t="s">
        <v>1340</v>
      </c>
      <c r="E24" s="179" t="s">
        <v>1341</v>
      </c>
      <c r="F24" s="179" t="s">
        <v>1342</v>
      </c>
      <c r="G24" s="31" t="s">
        <v>717</v>
      </c>
      <c r="H24" s="31" t="s">
        <v>53</v>
      </c>
      <c r="I24" s="181" t="s">
        <v>3111</v>
      </c>
      <c r="J24" s="182">
        <v>200</v>
      </c>
      <c r="K24" s="183">
        <v>300</v>
      </c>
      <c r="L24" s="31" t="s">
        <v>54</v>
      </c>
      <c r="M24" s="181" t="s">
        <v>55</v>
      </c>
      <c r="N24" s="177">
        <v>66.666666000000006</v>
      </c>
      <c r="O24" s="177">
        <v>300</v>
      </c>
      <c r="P24" s="179" t="s">
        <v>3110</v>
      </c>
      <c r="Q24" s="179" t="s">
        <v>1343</v>
      </c>
    </row>
    <row r="25" spans="1:17" ht="150" customHeight="1">
      <c r="B25" s="743" t="s">
        <v>62</v>
      </c>
      <c r="C25" s="743"/>
      <c r="D25" s="176" t="s">
        <v>1344</v>
      </c>
      <c r="E25" s="179" t="s">
        <v>3112</v>
      </c>
      <c r="F25" s="180" t="s">
        <v>3113</v>
      </c>
      <c r="G25" s="31" t="s">
        <v>52</v>
      </c>
      <c r="H25" s="31" t="s">
        <v>65</v>
      </c>
      <c r="I25" s="181" t="s">
        <v>3114</v>
      </c>
      <c r="J25" s="182">
        <v>825</v>
      </c>
      <c r="K25" s="183">
        <v>825</v>
      </c>
      <c r="L25" s="31" t="s">
        <v>66</v>
      </c>
      <c r="M25" s="181" t="s">
        <v>55</v>
      </c>
      <c r="N25" s="177">
        <v>100</v>
      </c>
      <c r="O25" s="177">
        <v>825</v>
      </c>
      <c r="P25" s="179" t="s">
        <v>3110</v>
      </c>
      <c r="Q25" s="179" t="s">
        <v>1345</v>
      </c>
    </row>
    <row r="26" spans="1:17" ht="150" customHeight="1">
      <c r="B26" s="743" t="s">
        <v>285</v>
      </c>
      <c r="C26" s="743"/>
      <c r="D26" s="176" t="s">
        <v>1346</v>
      </c>
      <c r="E26" s="179" t="s">
        <v>3115</v>
      </c>
      <c r="F26" s="179" t="s">
        <v>1347</v>
      </c>
      <c r="G26" s="31" t="s">
        <v>52</v>
      </c>
      <c r="H26" s="31" t="s">
        <v>65</v>
      </c>
      <c r="I26" s="181" t="s">
        <v>2773</v>
      </c>
      <c r="J26" s="182">
        <v>15</v>
      </c>
      <c r="K26" s="183">
        <v>15</v>
      </c>
      <c r="L26" s="31" t="s">
        <v>222</v>
      </c>
      <c r="M26" s="181" t="s">
        <v>55</v>
      </c>
      <c r="N26" s="177">
        <v>100</v>
      </c>
      <c r="O26" s="177">
        <v>15</v>
      </c>
      <c r="P26" s="179" t="s">
        <v>3110</v>
      </c>
      <c r="Q26" s="179" t="s">
        <v>1378</v>
      </c>
    </row>
    <row r="27" spans="1:17" ht="150" customHeight="1">
      <c r="B27" s="743" t="s">
        <v>281</v>
      </c>
      <c r="C27" s="743"/>
      <c r="D27" s="176" t="s">
        <v>1348</v>
      </c>
      <c r="E27" s="179" t="s">
        <v>3116</v>
      </c>
      <c r="F27" s="179" t="s">
        <v>3117</v>
      </c>
      <c r="G27" s="31" t="s">
        <v>52</v>
      </c>
      <c r="H27" s="31" t="s">
        <v>65</v>
      </c>
      <c r="I27" s="181" t="s">
        <v>3118</v>
      </c>
      <c r="J27" s="182">
        <v>750</v>
      </c>
      <c r="K27" s="183">
        <v>750</v>
      </c>
      <c r="L27" s="31" t="s">
        <v>66</v>
      </c>
      <c r="M27" s="181" t="s">
        <v>55</v>
      </c>
      <c r="N27" s="177">
        <v>100</v>
      </c>
      <c r="O27" s="177">
        <v>750</v>
      </c>
      <c r="P27" s="179" t="s">
        <v>3110</v>
      </c>
      <c r="Q27" s="179" t="s">
        <v>1379</v>
      </c>
    </row>
    <row r="28" spans="1:17" ht="150" customHeight="1">
      <c r="B28" s="743" t="s">
        <v>336</v>
      </c>
      <c r="C28" s="743"/>
      <c r="D28" s="176" t="s">
        <v>1349</v>
      </c>
      <c r="E28" s="179" t="s">
        <v>3119</v>
      </c>
      <c r="F28" s="179" t="s">
        <v>3120</v>
      </c>
      <c r="G28" s="31" t="s">
        <v>52</v>
      </c>
      <c r="H28" s="31" t="s">
        <v>65</v>
      </c>
      <c r="I28" s="181" t="s">
        <v>3121</v>
      </c>
      <c r="J28" s="182">
        <v>45</v>
      </c>
      <c r="K28" s="183">
        <v>45</v>
      </c>
      <c r="L28" s="31" t="s">
        <v>66</v>
      </c>
      <c r="M28" s="181" t="s">
        <v>55</v>
      </c>
      <c r="N28" s="177">
        <v>100</v>
      </c>
      <c r="O28" s="177">
        <v>45</v>
      </c>
      <c r="P28" s="179" t="s">
        <v>3110</v>
      </c>
      <c r="Q28" s="179" t="s">
        <v>1380</v>
      </c>
    </row>
    <row r="29" spans="1:17" ht="150" customHeight="1">
      <c r="B29" s="743" t="s">
        <v>340</v>
      </c>
      <c r="C29" s="743"/>
      <c r="D29" s="176" t="s">
        <v>1350</v>
      </c>
      <c r="E29" s="179" t="s">
        <v>3122</v>
      </c>
      <c r="F29" s="179" t="s">
        <v>1351</v>
      </c>
      <c r="G29" s="31" t="s">
        <v>52</v>
      </c>
      <c r="H29" s="31" t="s">
        <v>65</v>
      </c>
      <c r="I29" s="181" t="s">
        <v>3123</v>
      </c>
      <c r="J29" s="182">
        <v>15</v>
      </c>
      <c r="K29" s="183">
        <v>15</v>
      </c>
      <c r="L29" s="31" t="s">
        <v>66</v>
      </c>
      <c r="M29" s="181" t="s">
        <v>55</v>
      </c>
      <c r="N29" s="177">
        <v>100</v>
      </c>
      <c r="O29" s="177">
        <v>15</v>
      </c>
      <c r="P29" s="179" t="s">
        <v>3110</v>
      </c>
      <c r="Q29" s="179" t="s">
        <v>1381</v>
      </c>
    </row>
    <row r="30" spans="1:17" ht="150" customHeight="1">
      <c r="B30" s="743" t="s">
        <v>277</v>
      </c>
      <c r="C30" s="743"/>
      <c r="D30" s="176" t="s">
        <v>1352</v>
      </c>
      <c r="E30" s="179" t="s">
        <v>3124</v>
      </c>
      <c r="F30" s="179" t="s">
        <v>1353</v>
      </c>
      <c r="G30" s="31" t="s">
        <v>52</v>
      </c>
      <c r="H30" s="31" t="s">
        <v>65</v>
      </c>
      <c r="I30" s="181" t="s">
        <v>3125</v>
      </c>
      <c r="J30" s="182">
        <v>2000000</v>
      </c>
      <c r="K30" s="183">
        <v>2000000</v>
      </c>
      <c r="L30" s="31" t="s">
        <v>66</v>
      </c>
      <c r="M30" s="181" t="s">
        <v>55</v>
      </c>
      <c r="N30" s="177">
        <v>100</v>
      </c>
      <c r="O30" s="177">
        <v>2000000</v>
      </c>
      <c r="P30" s="179" t="s">
        <v>3110</v>
      </c>
      <c r="Q30" s="179" t="s">
        <v>1354</v>
      </c>
    </row>
    <row r="31" spans="1:17" ht="150" customHeight="1">
      <c r="B31" s="743" t="s">
        <v>272</v>
      </c>
      <c r="C31" s="743"/>
      <c r="D31" s="178" t="s">
        <v>1355</v>
      </c>
      <c r="E31" s="179" t="s">
        <v>1356</v>
      </c>
      <c r="F31" s="179" t="s">
        <v>1357</v>
      </c>
      <c r="G31" s="31" t="s">
        <v>52</v>
      </c>
      <c r="H31" s="31" t="s">
        <v>65</v>
      </c>
      <c r="I31" s="181" t="s">
        <v>3126</v>
      </c>
      <c r="J31" s="183">
        <v>432</v>
      </c>
      <c r="K31" s="183">
        <v>432</v>
      </c>
      <c r="L31" s="31" t="s">
        <v>546</v>
      </c>
      <c r="M31" s="181" t="s">
        <v>55</v>
      </c>
      <c r="N31" s="177">
        <v>100</v>
      </c>
      <c r="O31" s="177">
        <v>432</v>
      </c>
      <c r="P31" s="179" t="s">
        <v>3110</v>
      </c>
      <c r="Q31" s="179" t="s">
        <v>1354</v>
      </c>
    </row>
    <row r="32" spans="1:17" ht="150" customHeight="1">
      <c r="B32" s="743" t="s">
        <v>160</v>
      </c>
      <c r="C32" s="743"/>
      <c r="D32" s="178" t="s">
        <v>1358</v>
      </c>
      <c r="E32" s="109" t="s">
        <v>3127</v>
      </c>
      <c r="F32" s="109" t="s">
        <v>3128</v>
      </c>
      <c r="G32" s="31" t="s">
        <v>52</v>
      </c>
      <c r="H32" s="31" t="s">
        <v>65</v>
      </c>
      <c r="I32" s="181" t="s">
        <v>3129</v>
      </c>
      <c r="J32" s="183">
        <v>800</v>
      </c>
      <c r="K32" s="183">
        <v>800</v>
      </c>
      <c r="L32" s="31" t="s">
        <v>66</v>
      </c>
      <c r="M32" s="181" t="s">
        <v>55</v>
      </c>
      <c r="N32" s="177">
        <v>100</v>
      </c>
      <c r="O32" s="177">
        <v>800</v>
      </c>
      <c r="P32" s="179" t="s">
        <v>3110</v>
      </c>
      <c r="Q32" s="179" t="s">
        <v>1359</v>
      </c>
    </row>
    <row r="33" spans="1:20" s="170" customFormat="1" ht="150" customHeight="1">
      <c r="A33" s="5"/>
      <c r="B33" s="743" t="s">
        <v>374</v>
      </c>
      <c r="C33" s="743"/>
      <c r="D33" s="179" t="s">
        <v>1433</v>
      </c>
      <c r="E33" s="179" t="s">
        <v>3130</v>
      </c>
      <c r="F33" s="180" t="s">
        <v>3131</v>
      </c>
      <c r="G33" s="31" t="s">
        <v>52</v>
      </c>
      <c r="H33" s="31" t="s">
        <v>65</v>
      </c>
      <c r="I33" s="181" t="s">
        <v>3132</v>
      </c>
      <c r="J33" s="182">
        <v>18</v>
      </c>
      <c r="K33" s="183">
        <v>18</v>
      </c>
      <c r="L33" s="31" t="s">
        <v>222</v>
      </c>
      <c r="M33" s="181" t="s">
        <v>55</v>
      </c>
      <c r="N33" s="177">
        <v>100</v>
      </c>
      <c r="O33" s="177">
        <v>18</v>
      </c>
      <c r="P33" s="179" t="s">
        <v>3110</v>
      </c>
      <c r="Q33" s="179" t="s">
        <v>1345</v>
      </c>
    </row>
    <row r="34" spans="1:20" s="170" customFormat="1" ht="150" customHeight="1">
      <c r="A34" s="5"/>
      <c r="B34" s="743" t="s">
        <v>376</v>
      </c>
      <c r="C34" s="743"/>
      <c r="D34" s="179" t="s">
        <v>1424</v>
      </c>
      <c r="E34" s="179" t="s">
        <v>3133</v>
      </c>
      <c r="F34" s="179" t="s">
        <v>3134</v>
      </c>
      <c r="G34" s="31" t="s">
        <v>52</v>
      </c>
      <c r="H34" s="31" t="s">
        <v>65</v>
      </c>
      <c r="I34" s="181" t="s">
        <v>2773</v>
      </c>
      <c r="J34" s="182">
        <v>12</v>
      </c>
      <c r="K34" s="183">
        <v>12</v>
      </c>
      <c r="L34" s="31" t="s">
        <v>222</v>
      </c>
      <c r="M34" s="181" t="s">
        <v>55</v>
      </c>
      <c r="N34" s="177">
        <v>100</v>
      </c>
      <c r="O34" s="177">
        <v>12</v>
      </c>
      <c r="P34" s="179" t="s">
        <v>3110</v>
      </c>
      <c r="Q34" s="179" t="s">
        <v>1378</v>
      </c>
    </row>
    <row r="35" spans="1:20" s="170" customFormat="1" ht="150" customHeight="1">
      <c r="A35" s="5"/>
      <c r="B35" s="743" t="s">
        <v>176</v>
      </c>
      <c r="C35" s="743"/>
      <c r="D35" s="179" t="s">
        <v>1425</v>
      </c>
      <c r="E35" s="179" t="s">
        <v>3135</v>
      </c>
      <c r="F35" s="179" t="s">
        <v>3136</v>
      </c>
      <c r="G35" s="31" t="s">
        <v>52</v>
      </c>
      <c r="H35" s="31" t="s">
        <v>65</v>
      </c>
      <c r="I35" s="181" t="s">
        <v>3137</v>
      </c>
      <c r="J35" s="182">
        <v>6</v>
      </c>
      <c r="K35" s="183">
        <v>6</v>
      </c>
      <c r="L35" s="31" t="s">
        <v>222</v>
      </c>
      <c r="M35" s="181" t="s">
        <v>55</v>
      </c>
      <c r="N35" s="177">
        <v>100</v>
      </c>
      <c r="O35" s="177">
        <v>6</v>
      </c>
      <c r="P35" s="179" t="s">
        <v>3110</v>
      </c>
      <c r="Q35" s="179" t="s">
        <v>3138</v>
      </c>
    </row>
    <row r="36" spans="1:20" s="170" customFormat="1" ht="150" customHeight="1">
      <c r="A36" s="5"/>
      <c r="B36" s="743" t="s">
        <v>384</v>
      </c>
      <c r="C36" s="743"/>
      <c r="D36" s="31" t="s">
        <v>1361</v>
      </c>
      <c r="E36" s="31" t="s">
        <v>1362</v>
      </c>
      <c r="F36" s="31" t="s">
        <v>1363</v>
      </c>
      <c r="G36" s="31" t="s">
        <v>52</v>
      </c>
      <c r="H36" s="31" t="s">
        <v>65</v>
      </c>
      <c r="I36" s="31" t="s">
        <v>3139</v>
      </c>
      <c r="J36" s="33">
        <v>198</v>
      </c>
      <c r="K36" s="33">
        <v>195</v>
      </c>
      <c r="L36" s="31" t="s">
        <v>66</v>
      </c>
      <c r="M36" s="31" t="s">
        <v>55</v>
      </c>
      <c r="N36" s="33">
        <v>100</v>
      </c>
      <c r="O36" s="33">
        <v>99</v>
      </c>
      <c r="P36" s="31" t="s">
        <v>3140</v>
      </c>
      <c r="Q36" s="31" t="s">
        <v>1364</v>
      </c>
    </row>
    <row r="37" spans="1:20" s="163" customFormat="1" ht="150" customHeight="1">
      <c r="A37" s="5"/>
      <c r="B37" s="743" t="s">
        <v>390</v>
      </c>
      <c r="C37" s="743"/>
      <c r="D37" s="31" t="s">
        <v>1426</v>
      </c>
      <c r="E37" s="31" t="s">
        <v>1365</v>
      </c>
      <c r="F37" s="31" t="s">
        <v>1366</v>
      </c>
      <c r="G37" s="31" t="s">
        <v>52</v>
      </c>
      <c r="H37" s="31" t="s">
        <v>65</v>
      </c>
      <c r="I37" s="31" t="s">
        <v>3141</v>
      </c>
      <c r="J37" s="33">
        <v>181</v>
      </c>
      <c r="K37" s="33">
        <v>181</v>
      </c>
      <c r="L37" s="31" t="s">
        <v>66</v>
      </c>
      <c r="M37" s="31" t="s">
        <v>55</v>
      </c>
      <c r="N37" s="33">
        <v>100</v>
      </c>
      <c r="O37" s="33">
        <v>90</v>
      </c>
      <c r="P37" s="31" t="s">
        <v>3140</v>
      </c>
      <c r="Q37" s="31" t="s">
        <v>1364</v>
      </c>
    </row>
    <row r="38" spans="1:20" s="170" customFormat="1" ht="150" customHeight="1">
      <c r="A38" s="5"/>
      <c r="B38" s="743" t="s">
        <v>392</v>
      </c>
      <c r="C38" s="743"/>
      <c r="D38" s="31" t="s">
        <v>1367</v>
      </c>
      <c r="E38" s="31" t="s">
        <v>1368</v>
      </c>
      <c r="F38" s="31" t="s">
        <v>1369</v>
      </c>
      <c r="G38" s="31" t="s">
        <v>52</v>
      </c>
      <c r="H38" s="31" t="s">
        <v>65</v>
      </c>
      <c r="I38" s="31" t="s">
        <v>3142</v>
      </c>
      <c r="J38" s="33">
        <v>14</v>
      </c>
      <c r="K38" s="33">
        <v>14</v>
      </c>
      <c r="L38" s="31" t="s">
        <v>66</v>
      </c>
      <c r="M38" s="31" t="s">
        <v>55</v>
      </c>
      <c r="N38" s="33">
        <v>100</v>
      </c>
      <c r="O38" s="33">
        <v>9</v>
      </c>
      <c r="P38" s="31" t="s">
        <v>3143</v>
      </c>
      <c r="Q38" s="31" t="s">
        <v>1370</v>
      </c>
    </row>
    <row r="39" spans="1:20" s="170" customFormat="1" ht="150" customHeight="1">
      <c r="A39" s="5"/>
      <c r="B39" s="743" t="s">
        <v>396</v>
      </c>
      <c r="C39" s="743"/>
      <c r="D39" s="31" t="s">
        <v>1371</v>
      </c>
      <c r="E39" s="31" t="s">
        <v>3144</v>
      </c>
      <c r="F39" s="31" t="s">
        <v>3145</v>
      </c>
      <c r="G39" s="31" t="s">
        <v>52</v>
      </c>
      <c r="H39" s="31" t="s">
        <v>65</v>
      </c>
      <c r="I39" s="31" t="s">
        <v>3146</v>
      </c>
      <c r="J39" s="33">
        <v>15</v>
      </c>
      <c r="K39" s="33">
        <v>15</v>
      </c>
      <c r="L39" s="31" t="s">
        <v>66</v>
      </c>
      <c r="M39" s="31" t="s">
        <v>55</v>
      </c>
      <c r="N39" s="33">
        <v>100</v>
      </c>
      <c r="O39" s="33">
        <v>5</v>
      </c>
      <c r="P39" s="31" t="s">
        <v>3140</v>
      </c>
      <c r="Q39" s="31" t="s">
        <v>1372</v>
      </c>
    </row>
    <row r="40" spans="1:20" s="170" customFormat="1" ht="150" customHeight="1">
      <c r="A40" s="5"/>
      <c r="B40" s="743" t="s">
        <v>399</v>
      </c>
      <c r="C40" s="743"/>
      <c r="D40" s="30" t="s">
        <v>1373</v>
      </c>
      <c r="E40" s="31" t="s">
        <v>3147</v>
      </c>
      <c r="F40" s="31" t="s">
        <v>1374</v>
      </c>
      <c r="G40" s="31" t="s">
        <v>323</v>
      </c>
      <c r="H40" s="31" t="s">
        <v>65</v>
      </c>
      <c r="I40" s="31" t="s">
        <v>3148</v>
      </c>
      <c r="J40" s="33">
        <v>40</v>
      </c>
      <c r="K40" s="33">
        <v>40</v>
      </c>
      <c r="L40" s="31" t="s">
        <v>66</v>
      </c>
      <c r="M40" s="31" t="s">
        <v>55</v>
      </c>
      <c r="N40" s="33">
        <v>100</v>
      </c>
      <c r="O40" s="33">
        <v>13</v>
      </c>
      <c r="P40" s="31" t="s">
        <v>3140</v>
      </c>
      <c r="Q40" s="31" t="s">
        <v>3149</v>
      </c>
    </row>
    <row r="41" spans="1:20" s="170" customFormat="1" ht="150" customHeight="1">
      <c r="A41" s="5"/>
      <c r="B41" s="743" t="s">
        <v>402</v>
      </c>
      <c r="C41" s="743"/>
      <c r="D41" s="30" t="s">
        <v>1375</v>
      </c>
      <c r="E41" s="31" t="s">
        <v>1376</v>
      </c>
      <c r="F41" s="31" t="s">
        <v>1377</v>
      </c>
      <c r="G41" s="31" t="s">
        <v>52</v>
      </c>
      <c r="H41" s="31" t="s">
        <v>65</v>
      </c>
      <c r="I41" s="31" t="s">
        <v>3150</v>
      </c>
      <c r="J41" s="33">
        <v>25</v>
      </c>
      <c r="K41" s="33">
        <v>25</v>
      </c>
      <c r="L41" s="31" t="s">
        <v>66</v>
      </c>
      <c r="M41" s="31" t="s">
        <v>55</v>
      </c>
      <c r="N41" s="33">
        <v>100</v>
      </c>
      <c r="O41" s="33">
        <v>10</v>
      </c>
      <c r="P41" s="31" t="s">
        <v>3140</v>
      </c>
      <c r="Q41" s="31" t="s">
        <v>3149</v>
      </c>
    </row>
    <row r="42" spans="1:20" ht="15">
      <c r="B42" s="5"/>
      <c r="C42" s="5"/>
      <c r="D42" s="71"/>
      <c r="E42" s="71"/>
      <c r="F42" s="71"/>
      <c r="G42" s="71"/>
      <c r="H42" s="71"/>
      <c r="I42" s="71"/>
      <c r="J42" s="45"/>
      <c r="K42" s="45"/>
      <c r="L42" s="5"/>
      <c r="M42" s="5"/>
      <c r="N42" s="45"/>
      <c r="O42" s="45"/>
      <c r="P42" s="5"/>
      <c r="Q42" s="5"/>
    </row>
    <row r="43" spans="1:20" ht="20.100000000000001" customHeight="1">
      <c r="A43" s="1"/>
      <c r="B43" s="157" t="s">
        <v>105</v>
      </c>
      <c r="C43" s="531" t="s">
        <v>106</v>
      </c>
      <c r="D43" s="532"/>
      <c r="E43" s="532"/>
      <c r="F43" s="532"/>
      <c r="G43" s="532"/>
      <c r="H43" s="533"/>
      <c r="I43" s="158"/>
      <c r="J43" s="159"/>
      <c r="K43" s="159"/>
      <c r="L43" s="158"/>
      <c r="M43" s="158"/>
      <c r="N43" s="160"/>
      <c r="O43" s="160"/>
      <c r="P43" s="158"/>
      <c r="Q43" s="158"/>
      <c r="R43" s="158"/>
      <c r="S43" s="5"/>
      <c r="T43" s="5"/>
    </row>
    <row r="44" spans="1:20" ht="20.100000000000001" customHeight="1">
      <c r="A44" s="1"/>
      <c r="B44" s="157" t="s">
        <v>107</v>
      </c>
      <c r="C44" s="531" t="s">
        <v>108</v>
      </c>
      <c r="D44" s="532"/>
      <c r="E44" s="532"/>
      <c r="F44" s="532"/>
      <c r="G44" s="532"/>
      <c r="H44" s="533"/>
      <c r="I44" s="158"/>
      <c r="J44" s="159"/>
      <c r="K44" s="159"/>
      <c r="L44" s="158"/>
      <c r="M44" s="158"/>
      <c r="N44" s="160"/>
      <c r="O44" s="160"/>
      <c r="P44" s="158"/>
      <c r="Q44" s="158"/>
      <c r="R44" s="158"/>
      <c r="S44" s="5"/>
      <c r="T44" s="5"/>
    </row>
    <row r="45" spans="1:20" ht="20.100000000000001" customHeight="1">
      <c r="A45" s="1"/>
      <c r="B45" s="157" t="s">
        <v>692</v>
      </c>
      <c r="C45" s="531" t="s">
        <v>1091</v>
      </c>
      <c r="D45" s="532"/>
      <c r="E45" s="532"/>
      <c r="F45" s="532"/>
      <c r="G45" s="532"/>
      <c r="H45" s="533"/>
      <c r="I45" s="158"/>
      <c r="J45" s="159"/>
      <c r="K45" s="159"/>
      <c r="L45" s="158"/>
      <c r="M45" s="158"/>
      <c r="N45" s="160"/>
      <c r="O45" s="160"/>
      <c r="P45" s="158"/>
      <c r="Q45" s="158"/>
      <c r="R45" s="158"/>
      <c r="S45" s="5"/>
      <c r="T45" s="5"/>
    </row>
    <row r="46" spans="1:20" ht="20.100000000000001" customHeight="1">
      <c r="A46" s="1"/>
      <c r="B46" s="157" t="s">
        <v>111</v>
      </c>
      <c r="C46" s="531" t="s">
        <v>112</v>
      </c>
      <c r="D46" s="532"/>
      <c r="E46" s="532"/>
      <c r="F46" s="532"/>
      <c r="G46" s="532"/>
      <c r="H46" s="533"/>
      <c r="I46" s="158"/>
      <c r="J46" s="159"/>
      <c r="K46" s="159"/>
      <c r="L46" s="158"/>
      <c r="M46" s="158"/>
      <c r="N46" s="160"/>
      <c r="O46" s="160"/>
      <c r="P46" s="158"/>
      <c r="Q46" s="158"/>
      <c r="R46" s="158"/>
      <c r="S46" s="5"/>
      <c r="T46" s="5"/>
    </row>
    <row r="47" spans="1:20" ht="20.100000000000001" customHeight="1">
      <c r="A47" s="1"/>
      <c r="B47" s="157" t="s">
        <v>113</v>
      </c>
      <c r="C47" s="531" t="s">
        <v>114</v>
      </c>
      <c r="D47" s="532"/>
      <c r="E47" s="532"/>
      <c r="F47" s="532"/>
      <c r="G47" s="532"/>
      <c r="H47" s="533"/>
      <c r="I47" s="158"/>
      <c r="J47" s="159"/>
      <c r="K47" s="159"/>
      <c r="L47" s="158"/>
      <c r="M47" s="158"/>
      <c r="N47" s="160"/>
      <c r="O47" s="160"/>
      <c r="P47" s="158"/>
      <c r="Q47" s="158"/>
      <c r="R47" s="158"/>
      <c r="S47" s="5"/>
      <c r="T47" s="5"/>
    </row>
    <row r="48" spans="1:20" ht="20.100000000000001" customHeight="1">
      <c r="A48" s="1"/>
      <c r="B48" s="157" t="s">
        <v>115</v>
      </c>
      <c r="C48" s="531" t="s">
        <v>1360</v>
      </c>
      <c r="D48" s="532"/>
      <c r="E48" s="532"/>
      <c r="F48" s="532"/>
      <c r="G48" s="532"/>
      <c r="H48" s="533"/>
      <c r="I48" s="158"/>
      <c r="J48" s="159"/>
      <c r="K48" s="159"/>
      <c r="L48" s="158"/>
      <c r="M48" s="158"/>
      <c r="N48" s="160"/>
      <c r="O48" s="160"/>
      <c r="P48" s="158"/>
      <c r="Q48" s="158"/>
      <c r="R48" s="158"/>
      <c r="S48" s="5"/>
      <c r="T48" s="5"/>
    </row>
    <row r="49" spans="1:21" ht="20.100000000000001" customHeight="1">
      <c r="A49" s="1"/>
      <c r="B49" s="157" t="s">
        <v>117</v>
      </c>
      <c r="C49" s="531" t="s">
        <v>1146</v>
      </c>
      <c r="D49" s="532"/>
      <c r="E49" s="532"/>
      <c r="F49" s="532"/>
      <c r="G49" s="532"/>
      <c r="H49" s="533"/>
      <c r="I49" s="158"/>
      <c r="J49" s="159"/>
      <c r="K49" s="159"/>
      <c r="L49" s="158"/>
      <c r="M49" s="158"/>
      <c r="N49" s="160"/>
      <c r="O49" s="160"/>
      <c r="P49" s="158"/>
      <c r="Q49" s="158"/>
      <c r="R49" s="158"/>
      <c r="S49" s="5"/>
      <c r="T49" s="5"/>
    </row>
    <row r="50" spans="1:21" ht="20.100000000000001" customHeight="1">
      <c r="A50" s="1"/>
      <c r="B50" s="161"/>
      <c r="C50" s="161"/>
      <c r="D50" s="158"/>
      <c r="E50" s="158"/>
      <c r="F50" s="158"/>
      <c r="G50" s="158"/>
      <c r="H50" s="158"/>
      <c r="I50" s="158"/>
      <c r="J50" s="159"/>
      <c r="K50" s="159"/>
      <c r="L50" s="158"/>
      <c r="M50" s="158"/>
      <c r="N50" s="160"/>
      <c r="O50" s="160"/>
      <c r="P50" s="158"/>
      <c r="Q50" s="158"/>
      <c r="R50" s="158"/>
      <c r="S50" s="5"/>
      <c r="T50" s="5"/>
    </row>
    <row r="51" spans="1:21" ht="20.100000000000001" customHeight="1">
      <c r="A51" s="1"/>
      <c r="B51" s="528" t="s">
        <v>119</v>
      </c>
      <c r="C51" s="529"/>
      <c r="D51" s="529"/>
      <c r="E51" s="529"/>
      <c r="F51" s="529"/>
      <c r="G51" s="529"/>
      <c r="H51" s="530"/>
      <c r="I51" s="5"/>
      <c r="J51" s="45"/>
      <c r="K51" s="45"/>
      <c r="L51" s="5"/>
      <c r="M51" s="5"/>
      <c r="N51" s="45"/>
      <c r="O51" s="46"/>
      <c r="P51" s="5"/>
      <c r="Q51" s="5"/>
      <c r="R51" s="5"/>
      <c r="S51" s="5"/>
      <c r="T51" s="5"/>
      <c r="U51" s="5"/>
    </row>
    <row r="52" spans="1:21" ht="15" hidden="1">
      <c r="B52" s="754"/>
      <c r="C52" s="754"/>
      <c r="D52" s="754"/>
      <c r="E52" s="754"/>
      <c r="F52" s="754"/>
    </row>
    <row r="53" spans="1:21" ht="15" customHeight="1"/>
    <row r="54" spans="1:21" ht="15" hidden="1">
      <c r="B54" s="754"/>
      <c r="C54" s="754"/>
      <c r="D54" s="754"/>
      <c r="E54" s="754"/>
      <c r="F54" s="754"/>
    </row>
    <row r="55" spans="1:21" ht="15" hidden="1">
      <c r="B55" s="754"/>
      <c r="C55" s="754"/>
      <c r="D55" s="754"/>
      <c r="E55" s="754"/>
      <c r="F55" s="754"/>
    </row>
    <row r="56" spans="1:21" ht="15" customHeight="1"/>
    <row r="57" spans="1:21" ht="15" customHeight="1"/>
    <row r="58" spans="1:21" ht="15" customHeight="1"/>
    <row r="59" spans="1:21" ht="15" customHeight="1"/>
    <row r="61" spans="1:21" ht="15" customHeight="1"/>
  </sheetData>
  <mergeCells count="67">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B16:C16"/>
    <mergeCell ref="D16:H16"/>
    <mergeCell ref="B17:C17"/>
    <mergeCell ref="D17:H17"/>
    <mergeCell ref="A12:A13"/>
    <mergeCell ref="B12:C12"/>
    <mergeCell ref="D12:H12"/>
    <mergeCell ref="B13:C13"/>
    <mergeCell ref="D13:H13"/>
    <mergeCell ref="B19:C19"/>
    <mergeCell ref="E19:H19"/>
    <mergeCell ref="B32:C32"/>
    <mergeCell ref="B21:Q21"/>
    <mergeCell ref="B22:C22"/>
    <mergeCell ref="B23:C23"/>
    <mergeCell ref="B24:C24"/>
    <mergeCell ref="B25:C25"/>
    <mergeCell ref="B26:C26"/>
    <mergeCell ref="B27:C27"/>
    <mergeCell ref="B28:C28"/>
    <mergeCell ref="B29:C29"/>
    <mergeCell ref="B30:C30"/>
    <mergeCell ref="B31:C31"/>
    <mergeCell ref="C45:H45"/>
    <mergeCell ref="B33:C33"/>
    <mergeCell ref="B34:C34"/>
    <mergeCell ref="B35:C35"/>
    <mergeCell ref="B36:C36"/>
    <mergeCell ref="B37:C37"/>
    <mergeCell ref="B38:C38"/>
    <mergeCell ref="B39:C39"/>
    <mergeCell ref="B40:C40"/>
    <mergeCell ref="B41:C41"/>
    <mergeCell ref="C43:H43"/>
    <mergeCell ref="C44:H44"/>
    <mergeCell ref="B54:F54"/>
    <mergeCell ref="B55:F55"/>
    <mergeCell ref="C46:H46"/>
    <mergeCell ref="C47:H47"/>
    <mergeCell ref="C48:H48"/>
    <mergeCell ref="C49:H49"/>
    <mergeCell ref="B51:H51"/>
    <mergeCell ref="B52:F52"/>
  </mergeCells>
  <dataValidations count="15">
    <dataValidation allowBlank="1" showInputMessage="1" showErrorMessage="1" prompt="&quot;Resumen Narrativo&quot; u &quot;objetivo&quot; se entiende como el estado deseado luego de la implementación de una intervención pública. " sqref="D22"/>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dataValidation allowBlank="1" showInputMessage="1" showErrorMessage="1" prompt="Valores numéricos que se habrán de relacionar con el cálculo del indicador propuesto. _x000a_Manual para el diseño y la construcción de indicadores de Coneval." sqref="I22"/>
    <dataValidation allowBlank="1" showInputMessage="1" showErrorMessage="1" prompt="Los &quot;valores programados&quot; son los datos numéricos asociados a las variables del indicador en cuestión que permiten calcular la meta del mismo. " sqref="J22:K22"/>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dataValidation allowBlank="1" showInputMessage="1" showErrorMessage="1" prompt="Hace referencia a las fuentes de información que pueden _x000a_ser usadas para verificar el alcance de los objetivos." sqref="P22"/>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dataValidation type="decimal" allowBlank="1" showInputMessage="1" showErrorMessage="1" sqref="J23:K25 J33:K33">
      <formula1>0.0001</formula1>
      <formula2>100000000</formula2>
    </dataValidation>
    <dataValidation allowBlank="1" showInputMessage="1" showErrorMessage="1" sqref="J26:K32 J34:K35"/>
    <dataValidation allowBlank="1" showInputMessage="1" showErrorMessage="1" promptTitle="Unidad Responsable" prompt="Por &quot;Unidad responsable&quot; se entiende al área encargada de la ejecución de los recursos dentro de cada programa." sqref="D6"/>
  </dataValidations>
  <pageMargins left="0.25" right="0.25" top="0.75" bottom="0.75" header="0.3" footer="0.3"/>
  <pageSetup scale="22"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Z1003"/>
  <sheetViews>
    <sheetView zoomScale="60" zoomScaleNormal="60" workbookViewId="0">
      <selection activeCell="D7" sqref="D7:H7"/>
    </sheetView>
  </sheetViews>
  <sheetFormatPr baseColWidth="10" defaultColWidth="0" defaultRowHeight="15" customHeight="1" zeroHeight="1"/>
  <cols>
    <col min="1" max="1" width="15.7109375" style="187" customWidth="1"/>
    <col min="2" max="2" width="70.28515625" style="187" customWidth="1"/>
    <col min="3" max="3" width="15.7109375" style="187" customWidth="1"/>
    <col min="4" max="17" width="35.7109375" style="187" customWidth="1"/>
    <col min="18" max="18" width="11.42578125" style="187" customWidth="1"/>
    <col min="19" max="26" width="10.7109375" style="187" hidden="1" customWidth="1"/>
    <col min="27" max="16384" width="14.42578125" style="187" hidden="1"/>
  </cols>
  <sheetData>
    <row r="1" spans="1:26">
      <c r="A1" s="184"/>
      <c r="B1" s="184"/>
      <c r="C1" s="184"/>
      <c r="D1" s="184"/>
      <c r="E1" s="184"/>
      <c r="F1" s="184"/>
      <c r="G1" s="184"/>
      <c r="H1" s="184"/>
      <c r="I1" s="184"/>
      <c r="J1" s="185"/>
      <c r="K1" s="185"/>
      <c r="L1" s="184"/>
      <c r="M1" s="184"/>
      <c r="N1" s="185"/>
      <c r="O1" s="185"/>
      <c r="P1" s="184"/>
      <c r="Q1" s="184"/>
      <c r="R1" s="184"/>
      <c r="S1" s="186"/>
      <c r="T1" s="186"/>
      <c r="U1" s="186"/>
      <c r="V1" s="186"/>
      <c r="W1" s="186"/>
      <c r="X1" s="186"/>
      <c r="Y1" s="186"/>
      <c r="Z1" s="186"/>
    </row>
    <row r="2" spans="1:26">
      <c r="A2" s="184"/>
      <c r="B2" s="184"/>
      <c r="C2" s="184"/>
      <c r="D2" s="184"/>
      <c r="E2" s="184"/>
      <c r="F2" s="184"/>
      <c r="G2" s="184"/>
      <c r="H2" s="184"/>
      <c r="I2" s="184"/>
      <c r="J2" s="185"/>
      <c r="K2" s="185"/>
      <c r="L2" s="184"/>
      <c r="M2" s="184"/>
      <c r="N2" s="185"/>
      <c r="O2" s="185"/>
      <c r="P2" s="184"/>
      <c r="Q2" s="184"/>
      <c r="R2" s="184"/>
      <c r="S2" s="186"/>
      <c r="T2" s="186"/>
      <c r="U2" s="186"/>
      <c r="V2" s="186"/>
      <c r="W2" s="186"/>
      <c r="X2" s="186"/>
      <c r="Y2" s="186"/>
      <c r="Z2" s="186"/>
    </row>
    <row r="3" spans="1:26" ht="19.5" customHeight="1">
      <c r="A3" s="184"/>
      <c r="B3" s="767" t="s">
        <v>0</v>
      </c>
      <c r="C3" s="763"/>
      <c r="D3" s="783" t="s">
        <v>1</v>
      </c>
      <c r="E3" s="763"/>
      <c r="F3" s="763"/>
      <c r="G3" s="763"/>
      <c r="H3" s="764"/>
      <c r="I3" s="184"/>
      <c r="J3" s="185"/>
      <c r="K3" s="188"/>
      <c r="L3" s="184"/>
      <c r="M3" s="184"/>
      <c r="N3" s="185"/>
      <c r="O3" s="185"/>
      <c r="P3" s="184"/>
      <c r="Q3" s="184"/>
      <c r="R3" s="184"/>
      <c r="S3" s="184"/>
      <c r="T3" s="184"/>
      <c r="U3" s="184"/>
      <c r="V3" s="184"/>
      <c r="W3" s="184"/>
      <c r="X3" s="184"/>
      <c r="Y3" s="184"/>
      <c r="Z3" s="184"/>
    </row>
    <row r="4" spans="1:26" ht="19.5" customHeight="1">
      <c r="A4" s="184"/>
      <c r="B4" s="767" t="s">
        <v>2</v>
      </c>
      <c r="C4" s="763"/>
      <c r="D4" s="784" t="s">
        <v>4659</v>
      </c>
      <c r="E4" s="763"/>
      <c r="F4" s="763"/>
      <c r="G4" s="763"/>
      <c r="H4" s="764"/>
      <c r="I4" s="184"/>
      <c r="J4" s="185"/>
      <c r="K4" s="185"/>
      <c r="L4" s="184"/>
      <c r="M4" s="184"/>
      <c r="N4" s="185"/>
      <c r="O4" s="185"/>
      <c r="P4" s="184"/>
      <c r="Q4" s="184"/>
      <c r="R4" s="184"/>
      <c r="S4" s="184"/>
      <c r="T4" s="184"/>
      <c r="U4" s="184"/>
      <c r="V4" s="184"/>
      <c r="W4" s="184"/>
      <c r="X4" s="184"/>
      <c r="Y4" s="184"/>
      <c r="Z4" s="184"/>
    </row>
    <row r="5" spans="1:26" ht="19.5" customHeight="1">
      <c r="A5" s="184"/>
      <c r="B5" s="767" t="s">
        <v>4</v>
      </c>
      <c r="C5" s="763"/>
      <c r="D5" s="781" t="s">
        <v>1196</v>
      </c>
      <c r="E5" s="763"/>
      <c r="F5" s="763"/>
      <c r="G5" s="763"/>
      <c r="H5" s="764"/>
      <c r="I5" s="184"/>
      <c r="J5" s="185"/>
      <c r="K5" s="185"/>
      <c r="L5" s="184"/>
      <c r="M5" s="184"/>
      <c r="N5" s="189"/>
      <c r="O5" s="189"/>
      <c r="P5" s="184"/>
      <c r="Q5" s="184"/>
      <c r="R5" s="184"/>
      <c r="S5" s="184"/>
      <c r="T5" s="184"/>
      <c r="U5" s="184"/>
      <c r="V5" s="184"/>
      <c r="W5" s="184"/>
      <c r="X5" s="184"/>
      <c r="Y5" s="184"/>
      <c r="Z5" s="184"/>
    </row>
    <row r="6" spans="1:26" ht="19.5" customHeight="1">
      <c r="A6" s="184"/>
      <c r="B6" s="767" t="s">
        <v>6</v>
      </c>
      <c r="C6" s="763"/>
      <c r="D6" s="782" t="s">
        <v>1017</v>
      </c>
      <c r="E6" s="763"/>
      <c r="F6" s="763"/>
      <c r="G6" s="763"/>
      <c r="H6" s="764"/>
      <c r="I6" s="190"/>
      <c r="J6" s="191"/>
      <c r="K6" s="191"/>
      <c r="L6" s="192"/>
      <c r="M6" s="184"/>
      <c r="N6" s="189"/>
      <c r="O6" s="189"/>
      <c r="P6" s="184"/>
      <c r="Q6" s="184"/>
      <c r="R6" s="184"/>
      <c r="S6" s="184"/>
      <c r="T6" s="184"/>
      <c r="U6" s="184"/>
      <c r="V6" s="184"/>
      <c r="W6" s="184"/>
      <c r="X6" s="184"/>
      <c r="Y6" s="184"/>
      <c r="Z6" s="184"/>
    </row>
    <row r="7" spans="1:26" ht="19.5" customHeight="1">
      <c r="A7" s="184"/>
      <c r="B7" s="767" t="s">
        <v>8</v>
      </c>
      <c r="C7" s="763"/>
      <c r="D7" s="781" t="s">
        <v>699</v>
      </c>
      <c r="E7" s="763"/>
      <c r="F7" s="763"/>
      <c r="G7" s="763"/>
      <c r="H7" s="764"/>
      <c r="I7" s="190"/>
      <c r="J7" s="191"/>
      <c r="K7" s="191"/>
      <c r="L7" s="192"/>
      <c r="M7" s="184"/>
      <c r="N7" s="189"/>
      <c r="O7" s="189"/>
      <c r="P7" s="184"/>
      <c r="Q7" s="184"/>
      <c r="R7" s="184"/>
      <c r="S7" s="184"/>
      <c r="T7" s="184"/>
      <c r="U7" s="184"/>
      <c r="V7" s="184"/>
      <c r="W7" s="184"/>
      <c r="X7" s="184"/>
      <c r="Y7" s="184"/>
      <c r="Z7" s="184"/>
    </row>
    <row r="8" spans="1:26" ht="19.5" customHeight="1">
      <c r="A8" s="184"/>
      <c r="B8" s="767" t="s">
        <v>10</v>
      </c>
      <c r="C8" s="763"/>
      <c r="D8" s="781" t="s">
        <v>1197</v>
      </c>
      <c r="E8" s="763"/>
      <c r="F8" s="763"/>
      <c r="G8" s="763"/>
      <c r="H8" s="764"/>
      <c r="I8" s="190"/>
      <c r="J8" s="191"/>
      <c r="K8" s="191"/>
      <c r="L8" s="192"/>
      <c r="M8" s="184"/>
      <c r="N8" s="185"/>
      <c r="O8" s="185"/>
      <c r="P8" s="184"/>
      <c r="Q8" s="184"/>
      <c r="R8" s="184"/>
      <c r="S8" s="184"/>
      <c r="T8" s="184"/>
      <c r="U8" s="184"/>
      <c r="V8" s="184"/>
      <c r="W8" s="184"/>
      <c r="X8" s="184"/>
      <c r="Y8" s="184"/>
      <c r="Z8" s="184"/>
    </row>
    <row r="9" spans="1:26" ht="19.5" customHeight="1">
      <c r="A9" s="184"/>
      <c r="B9" s="767" t="s">
        <v>12</v>
      </c>
      <c r="C9" s="763"/>
      <c r="D9" s="781" t="s">
        <v>1198</v>
      </c>
      <c r="E9" s="763"/>
      <c r="F9" s="763"/>
      <c r="G9" s="763"/>
      <c r="H9" s="764"/>
      <c r="I9" s="193"/>
      <c r="J9" s="194"/>
      <c r="K9" s="194"/>
      <c r="L9" s="193"/>
      <c r="M9" s="193"/>
      <c r="N9" s="194"/>
      <c r="O9" s="194"/>
      <c r="P9" s="184"/>
      <c r="Q9" s="184"/>
      <c r="R9" s="184"/>
      <c r="S9" s="184"/>
      <c r="T9" s="184"/>
      <c r="U9" s="184"/>
      <c r="V9" s="184"/>
      <c r="W9" s="184"/>
      <c r="X9" s="184"/>
      <c r="Y9" s="184"/>
      <c r="Z9" s="184"/>
    </row>
    <row r="10" spans="1:26" ht="49.5" customHeight="1">
      <c r="A10" s="772" t="s">
        <v>14</v>
      </c>
      <c r="B10" s="767" t="s">
        <v>15</v>
      </c>
      <c r="C10" s="763"/>
      <c r="D10" s="781" t="s">
        <v>300</v>
      </c>
      <c r="E10" s="763"/>
      <c r="F10" s="763"/>
      <c r="G10" s="763"/>
      <c r="H10" s="764"/>
      <c r="I10" s="193"/>
      <c r="J10" s="194"/>
      <c r="K10" s="194"/>
      <c r="L10" s="193"/>
      <c r="M10" s="193"/>
      <c r="N10" s="194"/>
      <c r="O10" s="194"/>
      <c r="P10" s="195"/>
      <c r="Q10" s="184"/>
      <c r="R10" s="184"/>
      <c r="S10" s="184"/>
      <c r="T10" s="184"/>
      <c r="U10" s="184"/>
      <c r="V10" s="184"/>
      <c r="W10" s="184"/>
      <c r="X10" s="184"/>
      <c r="Y10" s="184"/>
      <c r="Z10" s="184"/>
    </row>
    <row r="11" spans="1:26" ht="49.5" customHeight="1">
      <c r="A11" s="773"/>
      <c r="B11" s="767" t="s">
        <v>17</v>
      </c>
      <c r="C11" s="763"/>
      <c r="D11" s="768" t="s">
        <v>1270</v>
      </c>
      <c r="E11" s="763"/>
      <c r="F11" s="763"/>
      <c r="G11" s="763"/>
      <c r="H11" s="764"/>
      <c r="I11" s="193"/>
      <c r="J11" s="194"/>
      <c r="K11" s="194"/>
      <c r="L11" s="193"/>
      <c r="M11" s="193"/>
      <c r="N11" s="194"/>
      <c r="O11" s="194"/>
      <c r="P11" s="184"/>
      <c r="Q11" s="184"/>
      <c r="R11" s="184"/>
      <c r="S11" s="184"/>
      <c r="T11" s="184"/>
      <c r="U11" s="184"/>
      <c r="V11" s="184"/>
      <c r="W11" s="184"/>
      <c r="X11" s="184"/>
      <c r="Y11" s="184"/>
      <c r="Z11" s="184"/>
    </row>
    <row r="12" spans="1:26" ht="49.5" customHeight="1">
      <c r="A12" s="772" t="s">
        <v>19</v>
      </c>
      <c r="B12" s="767" t="s">
        <v>20</v>
      </c>
      <c r="C12" s="763"/>
      <c r="D12" s="774" t="s">
        <v>1271</v>
      </c>
      <c r="E12" s="775"/>
      <c r="F12" s="775"/>
      <c r="G12" s="775"/>
      <c r="H12" s="776"/>
      <c r="I12" s="193"/>
      <c r="J12" s="194"/>
      <c r="K12" s="194"/>
      <c r="L12" s="193"/>
      <c r="M12" s="193"/>
      <c r="N12" s="194"/>
      <c r="O12" s="194"/>
      <c r="P12" s="184"/>
      <c r="Q12" s="184"/>
      <c r="R12" s="184"/>
      <c r="S12" s="184"/>
      <c r="T12" s="184"/>
      <c r="U12" s="184"/>
      <c r="V12" s="184"/>
      <c r="W12" s="184"/>
      <c r="X12" s="184"/>
      <c r="Y12" s="184"/>
      <c r="Z12" s="184"/>
    </row>
    <row r="13" spans="1:26" ht="49.5" customHeight="1">
      <c r="A13" s="773"/>
      <c r="B13" s="767" t="s">
        <v>22</v>
      </c>
      <c r="C13" s="763"/>
      <c r="D13" s="777" t="s">
        <v>1272</v>
      </c>
      <c r="E13" s="778"/>
      <c r="F13" s="778"/>
      <c r="G13" s="778"/>
      <c r="H13" s="779"/>
      <c r="I13" s="193"/>
      <c r="J13" s="194"/>
      <c r="K13" s="194"/>
      <c r="L13" s="193"/>
      <c r="M13" s="193"/>
      <c r="N13" s="194"/>
      <c r="O13" s="194"/>
      <c r="P13" s="184"/>
      <c r="Q13" s="184"/>
      <c r="R13" s="184"/>
      <c r="S13" s="184"/>
      <c r="T13" s="184"/>
      <c r="U13" s="184"/>
      <c r="V13" s="184"/>
      <c r="W13" s="184"/>
      <c r="X13" s="184"/>
      <c r="Y13" s="184"/>
      <c r="Z13" s="184"/>
    </row>
    <row r="14" spans="1:26" ht="49.5" customHeight="1">
      <c r="A14" s="772" t="s">
        <v>24</v>
      </c>
      <c r="B14" s="767" t="s">
        <v>25</v>
      </c>
      <c r="C14" s="763"/>
      <c r="D14" s="768" t="s">
        <v>704</v>
      </c>
      <c r="E14" s="763"/>
      <c r="F14" s="763"/>
      <c r="G14" s="763"/>
      <c r="H14" s="764"/>
      <c r="I14" s="196"/>
      <c r="J14" s="194"/>
      <c r="K14" s="194"/>
      <c r="L14" s="193"/>
      <c r="M14" s="193"/>
      <c r="N14" s="194"/>
      <c r="O14" s="194"/>
      <c r="P14" s="184"/>
      <c r="Q14" s="184"/>
      <c r="R14" s="184"/>
      <c r="S14" s="184"/>
      <c r="T14" s="184"/>
      <c r="U14" s="184"/>
      <c r="V14" s="184"/>
      <c r="W14" s="184"/>
      <c r="X14" s="184"/>
      <c r="Y14" s="184"/>
      <c r="Z14" s="184"/>
    </row>
    <row r="15" spans="1:26" ht="49.5" customHeight="1">
      <c r="A15" s="780"/>
      <c r="B15" s="767" t="s">
        <v>27</v>
      </c>
      <c r="C15" s="763"/>
      <c r="D15" s="768" t="s">
        <v>1382</v>
      </c>
      <c r="E15" s="763"/>
      <c r="F15" s="763"/>
      <c r="G15" s="763"/>
      <c r="H15" s="764"/>
      <c r="I15" s="196"/>
      <c r="J15" s="194"/>
      <c r="K15" s="194"/>
      <c r="L15" s="193"/>
      <c r="M15" s="193"/>
      <c r="N15" s="194"/>
      <c r="O15" s="194"/>
      <c r="P15" s="184"/>
      <c r="Q15" s="184"/>
      <c r="R15" s="184"/>
      <c r="S15" s="184"/>
      <c r="T15" s="184"/>
      <c r="U15" s="184"/>
      <c r="V15" s="184"/>
      <c r="W15" s="184"/>
      <c r="X15" s="184"/>
      <c r="Y15" s="184"/>
      <c r="Z15" s="184"/>
    </row>
    <row r="16" spans="1:26" ht="49.5" customHeight="1">
      <c r="A16" s="780"/>
      <c r="B16" s="767" t="s">
        <v>29</v>
      </c>
      <c r="C16" s="763"/>
      <c r="D16" s="768" t="s">
        <v>1274</v>
      </c>
      <c r="E16" s="763"/>
      <c r="F16" s="763"/>
      <c r="G16" s="763"/>
      <c r="H16" s="764"/>
      <c r="I16" s="196"/>
      <c r="J16" s="194"/>
      <c r="K16" s="194"/>
      <c r="L16" s="193"/>
      <c r="M16" s="193"/>
      <c r="N16" s="194"/>
      <c r="O16" s="194"/>
      <c r="P16" s="184"/>
      <c r="Q16" s="184"/>
      <c r="R16" s="184"/>
      <c r="S16" s="184"/>
      <c r="T16" s="184"/>
      <c r="U16" s="184"/>
      <c r="V16" s="184"/>
      <c r="W16" s="184"/>
      <c r="X16" s="184"/>
      <c r="Y16" s="184"/>
      <c r="Z16" s="184"/>
    </row>
    <row r="17" spans="1:26" ht="49.5" customHeight="1">
      <c r="A17" s="773"/>
      <c r="B17" s="767" t="s">
        <v>31</v>
      </c>
      <c r="C17" s="763"/>
      <c r="D17" s="768" t="s">
        <v>1275</v>
      </c>
      <c r="E17" s="763"/>
      <c r="F17" s="763"/>
      <c r="G17" s="763"/>
      <c r="H17" s="764"/>
      <c r="I17" s="196"/>
      <c r="J17" s="185"/>
      <c r="K17" s="185"/>
      <c r="L17" s="193"/>
      <c r="M17" s="184"/>
      <c r="N17" s="194"/>
      <c r="O17" s="194"/>
      <c r="P17" s="184"/>
      <c r="Q17" s="184"/>
      <c r="R17" s="184"/>
      <c r="S17" s="184"/>
      <c r="T17" s="184"/>
      <c r="U17" s="184"/>
      <c r="V17" s="184"/>
      <c r="W17" s="184"/>
      <c r="X17" s="184"/>
      <c r="Y17" s="184"/>
      <c r="Z17" s="184"/>
    </row>
    <row r="18" spans="1:26" ht="14.25" customHeight="1">
      <c r="A18" s="184"/>
      <c r="B18" s="197"/>
      <c r="C18" s="197"/>
      <c r="D18" s="184"/>
      <c r="E18" s="184"/>
      <c r="F18" s="184"/>
      <c r="G18" s="184"/>
      <c r="H18" s="184"/>
      <c r="I18" s="184"/>
      <c r="J18" s="185"/>
      <c r="K18" s="185"/>
      <c r="L18" s="184"/>
      <c r="M18" s="184"/>
      <c r="N18" s="185"/>
      <c r="O18" s="198"/>
      <c r="P18" s="184"/>
      <c r="Q18" s="184"/>
      <c r="R18" s="184"/>
      <c r="S18" s="184"/>
      <c r="T18" s="184"/>
      <c r="U18" s="184"/>
      <c r="V18" s="184"/>
      <c r="W18" s="184"/>
      <c r="X18" s="184"/>
      <c r="Y18" s="184"/>
      <c r="Z18" s="184"/>
    </row>
    <row r="19" spans="1:26" ht="49.5" customHeight="1">
      <c r="A19" s="184"/>
      <c r="B19" s="769" t="s">
        <v>33</v>
      </c>
      <c r="C19" s="764"/>
      <c r="D19" s="105">
        <v>2070000</v>
      </c>
      <c r="E19" s="833" t="s">
        <v>4560</v>
      </c>
      <c r="F19" s="834"/>
      <c r="G19" s="834"/>
      <c r="H19" s="835"/>
      <c r="I19" s="184"/>
      <c r="J19" s="185"/>
      <c r="K19" s="185"/>
      <c r="L19" s="184"/>
      <c r="M19" s="184"/>
      <c r="N19" s="185"/>
      <c r="O19" s="198"/>
      <c r="P19" s="184"/>
      <c r="Q19" s="184"/>
      <c r="R19" s="184"/>
      <c r="S19" s="184"/>
      <c r="T19" s="184"/>
      <c r="U19" s="184"/>
      <c r="V19" s="184"/>
      <c r="W19" s="184"/>
      <c r="X19" s="184"/>
      <c r="Y19" s="184"/>
      <c r="Z19" s="184"/>
    </row>
    <row r="20" spans="1:26" ht="15.75">
      <c r="A20" s="184"/>
      <c r="B20" s="197"/>
      <c r="C20" s="197"/>
      <c r="D20" s="184"/>
      <c r="E20" s="184"/>
      <c r="F20" s="184"/>
      <c r="G20" s="184"/>
      <c r="H20" s="184"/>
      <c r="I20" s="184"/>
      <c r="J20" s="185"/>
      <c r="K20" s="185"/>
      <c r="L20" s="184"/>
      <c r="M20" s="184"/>
      <c r="N20" s="185"/>
      <c r="O20" s="185"/>
      <c r="P20" s="184"/>
      <c r="Q20" s="184"/>
      <c r="R20" s="184"/>
      <c r="S20" s="184"/>
      <c r="T20" s="184"/>
      <c r="U20" s="184"/>
      <c r="V20" s="184"/>
      <c r="W20" s="184"/>
      <c r="X20" s="184"/>
      <c r="Y20" s="184"/>
      <c r="Z20" s="184"/>
    </row>
    <row r="21" spans="1:26" ht="49.5" customHeight="1">
      <c r="A21" s="184"/>
      <c r="B21" s="769" t="s">
        <v>34</v>
      </c>
      <c r="C21" s="763"/>
      <c r="D21" s="763"/>
      <c r="E21" s="763"/>
      <c r="F21" s="763"/>
      <c r="G21" s="763"/>
      <c r="H21" s="763"/>
      <c r="I21" s="763"/>
      <c r="J21" s="763"/>
      <c r="K21" s="763"/>
      <c r="L21" s="763"/>
      <c r="M21" s="763"/>
      <c r="N21" s="763"/>
      <c r="O21" s="763"/>
      <c r="P21" s="763"/>
      <c r="Q21" s="764"/>
      <c r="R21" s="184"/>
      <c r="S21" s="186"/>
      <c r="T21" s="186"/>
      <c r="U21" s="186"/>
      <c r="V21" s="186"/>
      <c r="W21" s="186"/>
      <c r="X21" s="186"/>
      <c r="Y21" s="186"/>
      <c r="Z21" s="186"/>
    </row>
    <row r="22" spans="1:26" ht="49.5" customHeight="1">
      <c r="A22" s="184"/>
      <c r="B22" s="767"/>
      <c r="C22" s="764"/>
      <c r="D22" s="199" t="s">
        <v>35</v>
      </c>
      <c r="E22" s="199" t="s">
        <v>36</v>
      </c>
      <c r="F22" s="199" t="s">
        <v>37</v>
      </c>
      <c r="G22" s="199" t="s">
        <v>38</v>
      </c>
      <c r="H22" s="199" t="s">
        <v>39</v>
      </c>
      <c r="I22" s="199" t="s">
        <v>40</v>
      </c>
      <c r="J22" s="200" t="s">
        <v>41</v>
      </c>
      <c r="K22" s="200" t="s">
        <v>42</v>
      </c>
      <c r="L22" s="199" t="s">
        <v>43</v>
      </c>
      <c r="M22" s="199" t="s">
        <v>44</v>
      </c>
      <c r="N22" s="200" t="s">
        <v>45</v>
      </c>
      <c r="O22" s="200" t="s">
        <v>46</v>
      </c>
      <c r="P22" s="199" t="s">
        <v>47</v>
      </c>
      <c r="Q22" s="199" t="s">
        <v>48</v>
      </c>
      <c r="R22" s="184"/>
      <c r="S22" s="186"/>
      <c r="T22" s="186"/>
      <c r="U22" s="186"/>
      <c r="V22" s="186"/>
      <c r="W22" s="186"/>
      <c r="X22" s="186"/>
      <c r="Y22" s="186"/>
      <c r="Z22" s="186"/>
    </row>
    <row r="23" spans="1:26" ht="150" customHeight="1">
      <c r="A23" s="184"/>
      <c r="B23" s="767" t="s">
        <v>49</v>
      </c>
      <c r="C23" s="764"/>
      <c r="D23" s="201" t="s">
        <v>1383</v>
      </c>
      <c r="E23" s="201" t="s">
        <v>3151</v>
      </c>
      <c r="F23" s="201" t="s">
        <v>1384</v>
      </c>
      <c r="G23" s="201" t="s">
        <v>52</v>
      </c>
      <c r="H23" s="201" t="s">
        <v>53</v>
      </c>
      <c r="I23" s="201" t="s">
        <v>3152</v>
      </c>
      <c r="J23" s="216">
        <v>9100</v>
      </c>
      <c r="K23" s="216">
        <v>6226</v>
      </c>
      <c r="L23" s="201" t="s">
        <v>54</v>
      </c>
      <c r="M23" s="201" t="s">
        <v>134</v>
      </c>
      <c r="N23" s="216">
        <v>46.161259235464193</v>
      </c>
      <c r="O23" s="217">
        <v>6226</v>
      </c>
      <c r="P23" s="201" t="s">
        <v>1385</v>
      </c>
      <c r="Q23" s="201"/>
      <c r="R23" s="184"/>
      <c r="S23" s="186"/>
      <c r="T23" s="186"/>
      <c r="U23" s="186"/>
      <c r="V23" s="186"/>
      <c r="W23" s="186"/>
      <c r="X23" s="186"/>
      <c r="Y23" s="186"/>
      <c r="Z23" s="186"/>
    </row>
    <row r="24" spans="1:26" ht="150" customHeight="1">
      <c r="A24" s="184"/>
      <c r="B24" s="767" t="s">
        <v>57</v>
      </c>
      <c r="C24" s="764"/>
      <c r="D24" s="201" t="s">
        <v>1386</v>
      </c>
      <c r="E24" s="201" t="s">
        <v>3153</v>
      </c>
      <c r="F24" s="201" t="s">
        <v>3154</v>
      </c>
      <c r="G24" s="201" t="s">
        <v>52</v>
      </c>
      <c r="H24" s="201" t="s">
        <v>53</v>
      </c>
      <c r="I24" s="205" t="s">
        <v>3155</v>
      </c>
      <c r="J24" s="206">
        <v>9100</v>
      </c>
      <c r="K24" s="206">
        <v>6226</v>
      </c>
      <c r="L24" s="205" t="s">
        <v>54</v>
      </c>
      <c r="M24" s="205" t="s">
        <v>134</v>
      </c>
      <c r="N24" s="206">
        <v>46.161259235464193</v>
      </c>
      <c r="O24" s="218">
        <v>6226</v>
      </c>
      <c r="P24" s="205" t="s">
        <v>1385</v>
      </c>
      <c r="Q24" s="205" t="s">
        <v>3156</v>
      </c>
      <c r="R24" s="184"/>
      <c r="S24" s="186"/>
      <c r="T24" s="186"/>
      <c r="U24" s="186"/>
      <c r="V24" s="186"/>
      <c r="W24" s="186"/>
      <c r="X24" s="186"/>
      <c r="Y24" s="186"/>
      <c r="Z24" s="186"/>
    </row>
    <row r="25" spans="1:26" ht="150" customHeight="1">
      <c r="A25" s="184"/>
      <c r="B25" s="770" t="s">
        <v>62</v>
      </c>
      <c r="C25" s="771"/>
      <c r="D25" s="201" t="s">
        <v>1387</v>
      </c>
      <c r="E25" s="201" t="s">
        <v>3157</v>
      </c>
      <c r="F25" s="201" t="s">
        <v>3158</v>
      </c>
      <c r="G25" s="201" t="s">
        <v>52</v>
      </c>
      <c r="H25" s="201" t="s">
        <v>65</v>
      </c>
      <c r="I25" s="205" t="s">
        <v>3159</v>
      </c>
      <c r="J25" s="206">
        <v>1800</v>
      </c>
      <c r="K25" s="206">
        <v>1800</v>
      </c>
      <c r="L25" s="205" t="s">
        <v>66</v>
      </c>
      <c r="M25" s="205" t="s">
        <v>55</v>
      </c>
      <c r="N25" s="206">
        <v>100</v>
      </c>
      <c r="O25" s="207">
        <v>1800</v>
      </c>
      <c r="P25" s="205" t="s">
        <v>1388</v>
      </c>
      <c r="Q25" s="205" t="s">
        <v>3160</v>
      </c>
      <c r="R25" s="184"/>
      <c r="S25" s="186"/>
      <c r="T25" s="186"/>
      <c r="U25" s="186"/>
      <c r="V25" s="186"/>
      <c r="W25" s="186"/>
      <c r="X25" s="186"/>
      <c r="Y25" s="186"/>
      <c r="Z25" s="186"/>
    </row>
    <row r="26" spans="1:26" ht="150" customHeight="1">
      <c r="A26" s="184"/>
      <c r="B26" s="767" t="s">
        <v>285</v>
      </c>
      <c r="C26" s="764"/>
      <c r="D26" s="219" t="s">
        <v>1389</v>
      </c>
      <c r="E26" s="220" t="s">
        <v>3161</v>
      </c>
      <c r="F26" s="201" t="s">
        <v>3162</v>
      </c>
      <c r="G26" s="201" t="s">
        <v>52</v>
      </c>
      <c r="H26" s="201" t="s">
        <v>65</v>
      </c>
      <c r="I26" s="221" t="s">
        <v>3163</v>
      </c>
      <c r="J26" s="206">
        <v>700</v>
      </c>
      <c r="K26" s="206">
        <v>700</v>
      </c>
      <c r="L26" s="205" t="s">
        <v>66</v>
      </c>
      <c r="M26" s="205" t="s">
        <v>55</v>
      </c>
      <c r="N26" s="206">
        <v>100</v>
      </c>
      <c r="O26" s="207">
        <v>700</v>
      </c>
      <c r="P26" s="205" t="s">
        <v>1390</v>
      </c>
      <c r="Q26" s="205" t="s">
        <v>3164</v>
      </c>
      <c r="R26" s="184"/>
      <c r="S26" s="186"/>
      <c r="T26" s="186"/>
      <c r="U26" s="186"/>
      <c r="V26" s="186"/>
      <c r="W26" s="186"/>
      <c r="X26" s="186"/>
      <c r="Y26" s="186"/>
      <c r="Z26" s="186"/>
    </row>
    <row r="27" spans="1:26" ht="150" customHeight="1">
      <c r="A27" s="202"/>
      <c r="B27" s="767" t="s">
        <v>281</v>
      </c>
      <c r="C27" s="764"/>
      <c r="D27" s="219" t="s">
        <v>1391</v>
      </c>
      <c r="E27" s="201" t="s">
        <v>1392</v>
      </c>
      <c r="F27" s="201" t="s">
        <v>3165</v>
      </c>
      <c r="G27" s="201" t="s">
        <v>52</v>
      </c>
      <c r="H27" s="201" t="s">
        <v>65</v>
      </c>
      <c r="I27" s="205" t="s">
        <v>3166</v>
      </c>
      <c r="J27" s="206">
        <v>8</v>
      </c>
      <c r="K27" s="206">
        <v>8</v>
      </c>
      <c r="L27" s="205" t="s">
        <v>66</v>
      </c>
      <c r="M27" s="205" t="s">
        <v>55</v>
      </c>
      <c r="N27" s="206">
        <v>100</v>
      </c>
      <c r="O27" s="207">
        <v>8</v>
      </c>
      <c r="P27" s="205" t="s">
        <v>1393</v>
      </c>
      <c r="Q27" s="205" t="s">
        <v>3167</v>
      </c>
      <c r="R27" s="184"/>
      <c r="S27" s="186"/>
      <c r="T27" s="186"/>
      <c r="U27" s="186"/>
      <c r="V27" s="186"/>
      <c r="W27" s="186"/>
      <c r="X27" s="186"/>
      <c r="Y27" s="186"/>
      <c r="Z27" s="186"/>
    </row>
    <row r="28" spans="1:26" ht="150" customHeight="1">
      <c r="A28" s="184"/>
      <c r="B28" s="767" t="s">
        <v>1224</v>
      </c>
      <c r="C28" s="764"/>
      <c r="D28" s="219" t="s">
        <v>1394</v>
      </c>
      <c r="E28" s="201" t="s">
        <v>3168</v>
      </c>
      <c r="F28" s="201" t="s">
        <v>3169</v>
      </c>
      <c r="G28" s="201" t="s">
        <v>52</v>
      </c>
      <c r="H28" s="201" t="s">
        <v>65</v>
      </c>
      <c r="I28" s="205" t="s">
        <v>3170</v>
      </c>
      <c r="J28" s="206">
        <v>2000</v>
      </c>
      <c r="K28" s="206">
        <v>1120</v>
      </c>
      <c r="L28" s="205" t="s">
        <v>66</v>
      </c>
      <c r="M28" s="205" t="s">
        <v>134</v>
      </c>
      <c r="N28" s="206">
        <v>78.571428571428584</v>
      </c>
      <c r="O28" s="207">
        <v>1120</v>
      </c>
      <c r="P28" s="205" t="s">
        <v>1395</v>
      </c>
      <c r="Q28" s="205" t="s">
        <v>3171</v>
      </c>
      <c r="R28" s="184"/>
      <c r="S28" s="186"/>
      <c r="T28" s="186"/>
      <c r="U28" s="186"/>
      <c r="V28" s="186"/>
      <c r="W28" s="186"/>
      <c r="X28" s="186"/>
      <c r="Y28" s="186"/>
      <c r="Z28" s="186"/>
    </row>
    <row r="29" spans="1:26" s="204" customFormat="1" ht="150" customHeight="1">
      <c r="A29" s="203"/>
      <c r="B29" s="767" t="s">
        <v>272</v>
      </c>
      <c r="C29" s="764"/>
      <c r="D29" s="223" t="s">
        <v>1396</v>
      </c>
      <c r="E29" s="205" t="s">
        <v>1397</v>
      </c>
      <c r="F29" s="205" t="s">
        <v>3172</v>
      </c>
      <c r="G29" s="205" t="s">
        <v>52</v>
      </c>
      <c r="H29" s="205" t="s">
        <v>65</v>
      </c>
      <c r="I29" s="205" t="s">
        <v>3173</v>
      </c>
      <c r="J29" s="206">
        <v>12</v>
      </c>
      <c r="K29" s="206">
        <v>12</v>
      </c>
      <c r="L29" s="205" t="s">
        <v>66</v>
      </c>
      <c r="M29" s="205" t="s">
        <v>55</v>
      </c>
      <c r="N29" s="206">
        <v>100</v>
      </c>
      <c r="O29" s="207">
        <v>12</v>
      </c>
      <c r="P29" s="205" t="s">
        <v>1398</v>
      </c>
      <c r="Q29" s="205" t="s">
        <v>1399</v>
      </c>
      <c r="R29" s="203"/>
      <c r="S29" s="203"/>
      <c r="T29" s="203"/>
      <c r="U29" s="203"/>
      <c r="V29" s="203"/>
      <c r="W29" s="203"/>
      <c r="X29" s="203"/>
      <c r="Y29" s="203"/>
      <c r="Z29" s="203"/>
    </row>
    <row r="30" spans="1:26" ht="150" customHeight="1">
      <c r="A30" s="184"/>
      <c r="B30" s="767" t="s">
        <v>160</v>
      </c>
      <c r="C30" s="764"/>
      <c r="D30" s="201" t="s">
        <v>1400</v>
      </c>
      <c r="E30" s="201" t="s">
        <v>1401</v>
      </c>
      <c r="F30" s="201" t="s">
        <v>3174</v>
      </c>
      <c r="G30" s="201" t="s">
        <v>323</v>
      </c>
      <c r="H30" s="201" t="s">
        <v>65</v>
      </c>
      <c r="I30" s="205" t="s">
        <v>3175</v>
      </c>
      <c r="J30" s="206">
        <v>1000</v>
      </c>
      <c r="K30" s="206">
        <v>1880</v>
      </c>
      <c r="L30" s="205" t="s">
        <v>66</v>
      </c>
      <c r="M30" s="205" t="s">
        <v>55</v>
      </c>
      <c r="N30" s="206">
        <v>53.191489361702125</v>
      </c>
      <c r="O30" s="207">
        <v>1000</v>
      </c>
      <c r="P30" s="205" t="s">
        <v>1402</v>
      </c>
      <c r="Q30" s="205" t="s">
        <v>1403</v>
      </c>
      <c r="R30" s="184"/>
      <c r="S30" s="186"/>
      <c r="T30" s="186"/>
      <c r="U30" s="186"/>
      <c r="V30" s="186"/>
      <c r="W30" s="186"/>
      <c r="X30" s="186"/>
      <c r="Y30" s="186"/>
      <c r="Z30" s="186"/>
    </row>
    <row r="31" spans="1:26" ht="150" customHeight="1">
      <c r="A31" s="184"/>
      <c r="B31" s="767" t="s">
        <v>1404</v>
      </c>
      <c r="C31" s="764"/>
      <c r="D31" s="222" t="s">
        <v>1405</v>
      </c>
      <c r="E31" s="201" t="s">
        <v>3176</v>
      </c>
      <c r="F31" s="201" t="s">
        <v>3177</v>
      </c>
      <c r="G31" s="201" t="s">
        <v>52</v>
      </c>
      <c r="H31" s="201" t="s">
        <v>65</v>
      </c>
      <c r="I31" s="205" t="s">
        <v>3178</v>
      </c>
      <c r="J31" s="206">
        <v>2100</v>
      </c>
      <c r="K31" s="206">
        <v>2100</v>
      </c>
      <c r="L31" s="205" t="s">
        <v>66</v>
      </c>
      <c r="M31" s="205" t="s">
        <v>55</v>
      </c>
      <c r="N31" s="206">
        <v>100</v>
      </c>
      <c r="O31" s="207">
        <v>2100</v>
      </c>
      <c r="P31" s="205" t="s">
        <v>1406</v>
      </c>
      <c r="Q31" s="205" t="s">
        <v>1407</v>
      </c>
      <c r="R31" s="184"/>
      <c r="S31" s="186"/>
      <c r="T31" s="186"/>
      <c r="U31" s="186"/>
      <c r="V31" s="186"/>
      <c r="W31" s="186"/>
      <c r="X31" s="186"/>
      <c r="Y31" s="186"/>
      <c r="Z31" s="186"/>
    </row>
    <row r="32" spans="1:26" s="208" customFormat="1" ht="150" customHeight="1">
      <c r="A32" s="203"/>
      <c r="B32" s="767" t="s">
        <v>376</v>
      </c>
      <c r="C32" s="764"/>
      <c r="D32" s="223" t="s">
        <v>1430</v>
      </c>
      <c r="E32" s="205" t="s">
        <v>3179</v>
      </c>
      <c r="F32" s="205" t="s">
        <v>3180</v>
      </c>
      <c r="G32" s="205" t="s">
        <v>52</v>
      </c>
      <c r="H32" s="205" t="s">
        <v>65</v>
      </c>
      <c r="I32" s="205" t="s">
        <v>1408</v>
      </c>
      <c r="J32" s="206">
        <v>7</v>
      </c>
      <c r="K32" s="206">
        <v>5</v>
      </c>
      <c r="L32" s="205" t="s">
        <v>66</v>
      </c>
      <c r="M32" s="205" t="s">
        <v>134</v>
      </c>
      <c r="N32" s="206">
        <v>39.999999999999993</v>
      </c>
      <c r="O32" s="207">
        <v>5</v>
      </c>
      <c r="P32" s="205" t="s">
        <v>3181</v>
      </c>
      <c r="Q32" s="205" t="s">
        <v>1409</v>
      </c>
      <c r="R32" s="203"/>
      <c r="S32" s="203"/>
      <c r="T32" s="203"/>
      <c r="U32" s="203"/>
      <c r="V32" s="203"/>
      <c r="W32" s="203"/>
      <c r="X32" s="203"/>
      <c r="Y32" s="203"/>
      <c r="Z32" s="203"/>
    </row>
    <row r="33" spans="1:26" ht="150" customHeight="1">
      <c r="A33" s="184"/>
      <c r="B33" s="767" t="s">
        <v>176</v>
      </c>
      <c r="C33" s="764"/>
      <c r="D33" s="222" t="s">
        <v>1410</v>
      </c>
      <c r="E33" s="201" t="s">
        <v>3182</v>
      </c>
      <c r="F33" s="201" t="s">
        <v>1411</v>
      </c>
      <c r="G33" s="201" t="s">
        <v>52</v>
      </c>
      <c r="H33" s="201" t="s">
        <v>65</v>
      </c>
      <c r="I33" s="205" t="s">
        <v>3183</v>
      </c>
      <c r="J33" s="206">
        <v>7</v>
      </c>
      <c r="K33" s="206">
        <v>5</v>
      </c>
      <c r="L33" s="205" t="s">
        <v>66</v>
      </c>
      <c r="M33" s="205" t="s">
        <v>134</v>
      </c>
      <c r="N33" s="206">
        <v>39.999999999999993</v>
      </c>
      <c r="O33" s="207">
        <v>5</v>
      </c>
      <c r="P33" s="205" t="s">
        <v>1412</v>
      </c>
      <c r="Q33" s="205" t="s">
        <v>3184</v>
      </c>
      <c r="R33" s="184"/>
      <c r="S33" s="186"/>
      <c r="T33" s="186"/>
      <c r="U33" s="186"/>
      <c r="V33" s="186"/>
      <c r="W33" s="186"/>
      <c r="X33" s="186"/>
      <c r="Y33" s="186"/>
      <c r="Z33" s="186"/>
    </row>
    <row r="34" spans="1:26" ht="150" customHeight="1">
      <c r="A34" s="184"/>
      <c r="B34" s="767" t="s">
        <v>1251</v>
      </c>
      <c r="C34" s="764"/>
      <c r="D34" s="222" t="s">
        <v>1413</v>
      </c>
      <c r="E34" s="201" t="s">
        <v>3185</v>
      </c>
      <c r="F34" s="201" t="s">
        <v>3186</v>
      </c>
      <c r="G34" s="201" t="s">
        <v>52</v>
      </c>
      <c r="H34" s="201" t="s">
        <v>65</v>
      </c>
      <c r="I34" s="205" t="s">
        <v>3187</v>
      </c>
      <c r="J34" s="206">
        <v>5100</v>
      </c>
      <c r="K34" s="206">
        <v>3700</v>
      </c>
      <c r="L34" s="205" t="s">
        <v>66</v>
      </c>
      <c r="M34" s="205" t="s">
        <v>134</v>
      </c>
      <c r="N34" s="206">
        <v>37.837837837837832</v>
      </c>
      <c r="O34" s="207">
        <v>3700</v>
      </c>
      <c r="P34" s="205" t="s">
        <v>1414</v>
      </c>
      <c r="Q34" s="205" t="s">
        <v>1415</v>
      </c>
      <c r="R34" s="184"/>
      <c r="S34" s="186"/>
      <c r="T34" s="186"/>
      <c r="U34" s="186"/>
      <c r="V34" s="186"/>
      <c r="W34" s="186"/>
      <c r="X34" s="186"/>
      <c r="Y34" s="186"/>
      <c r="Z34" s="186"/>
    </row>
    <row r="35" spans="1:26" ht="150" customHeight="1">
      <c r="A35" s="184"/>
      <c r="B35" s="767" t="s">
        <v>390</v>
      </c>
      <c r="C35" s="764"/>
      <c r="D35" s="201" t="s">
        <v>1416</v>
      </c>
      <c r="E35" s="201" t="s">
        <v>1417</v>
      </c>
      <c r="F35" s="201" t="s">
        <v>3188</v>
      </c>
      <c r="G35" s="201" t="s">
        <v>52</v>
      </c>
      <c r="H35" s="201" t="s">
        <v>65</v>
      </c>
      <c r="I35" s="205" t="s">
        <v>3189</v>
      </c>
      <c r="J35" s="206">
        <v>1</v>
      </c>
      <c r="K35" s="206">
        <v>1</v>
      </c>
      <c r="L35" s="205" t="s">
        <v>66</v>
      </c>
      <c r="M35" s="205" t="s">
        <v>55</v>
      </c>
      <c r="N35" s="206">
        <v>100</v>
      </c>
      <c r="O35" s="207">
        <v>1</v>
      </c>
      <c r="P35" s="205" t="s">
        <v>1418</v>
      </c>
      <c r="Q35" s="205" t="s">
        <v>3190</v>
      </c>
      <c r="R35" s="184"/>
      <c r="S35" s="186"/>
      <c r="T35" s="186"/>
      <c r="U35" s="186"/>
      <c r="V35" s="186"/>
      <c r="W35" s="186"/>
      <c r="X35" s="186"/>
      <c r="Y35" s="186"/>
      <c r="Z35" s="186"/>
    </row>
    <row r="36" spans="1:26" s="208" customFormat="1" ht="150" customHeight="1">
      <c r="A36" s="203"/>
      <c r="B36" s="767" t="s">
        <v>392</v>
      </c>
      <c r="C36" s="764"/>
      <c r="D36" s="205" t="s">
        <v>1419</v>
      </c>
      <c r="E36" s="205" t="s">
        <v>1368</v>
      </c>
      <c r="F36" s="205" t="s">
        <v>3191</v>
      </c>
      <c r="G36" s="205" t="s">
        <v>52</v>
      </c>
      <c r="H36" s="205" t="s">
        <v>65</v>
      </c>
      <c r="I36" s="205" t="s">
        <v>3189</v>
      </c>
      <c r="J36" s="206">
        <v>1</v>
      </c>
      <c r="K36" s="206">
        <v>1</v>
      </c>
      <c r="L36" s="205" t="s">
        <v>54</v>
      </c>
      <c r="M36" s="205" t="s">
        <v>55</v>
      </c>
      <c r="N36" s="206">
        <v>100</v>
      </c>
      <c r="O36" s="207">
        <v>1</v>
      </c>
      <c r="P36" s="205" t="s">
        <v>1414</v>
      </c>
      <c r="Q36" s="205" t="s">
        <v>1420</v>
      </c>
      <c r="R36" s="203"/>
      <c r="S36" s="203"/>
      <c r="T36" s="203"/>
      <c r="U36" s="203"/>
      <c r="V36" s="203"/>
      <c r="W36" s="203"/>
      <c r="X36" s="203"/>
      <c r="Y36" s="203"/>
      <c r="Z36" s="203"/>
    </row>
    <row r="37" spans="1:26" ht="33.75" customHeight="1">
      <c r="A37" s="184"/>
      <c r="B37" s="209"/>
      <c r="C37" s="209"/>
      <c r="D37" s="202"/>
      <c r="E37" s="202"/>
      <c r="F37" s="202"/>
      <c r="G37" s="202"/>
      <c r="H37" s="202"/>
      <c r="I37" s="202"/>
      <c r="J37" s="210"/>
      <c r="K37" s="210"/>
      <c r="L37" s="202"/>
      <c r="M37" s="202"/>
      <c r="N37" s="211"/>
      <c r="O37" s="211"/>
      <c r="P37" s="202"/>
      <c r="Q37" s="202"/>
      <c r="R37" s="202"/>
      <c r="S37" s="202"/>
      <c r="T37" s="184"/>
      <c r="U37" s="184"/>
      <c r="V37" s="186"/>
      <c r="W37" s="186"/>
      <c r="X37" s="186"/>
      <c r="Y37" s="186"/>
      <c r="Z37" s="186"/>
    </row>
    <row r="38" spans="1:26" ht="19.5" customHeight="1">
      <c r="A38" s="184"/>
      <c r="B38" s="212" t="s">
        <v>105</v>
      </c>
      <c r="C38" s="762" t="s">
        <v>106</v>
      </c>
      <c r="D38" s="765"/>
      <c r="E38" s="765"/>
      <c r="F38" s="765"/>
      <c r="G38" s="765"/>
      <c r="H38" s="766"/>
      <c r="I38" s="202"/>
      <c r="J38" s="210"/>
      <c r="K38" s="210"/>
      <c r="L38" s="202"/>
      <c r="M38" s="202"/>
      <c r="N38" s="211"/>
      <c r="O38" s="211"/>
      <c r="P38" s="202"/>
      <c r="Q38" s="202"/>
      <c r="R38" s="202"/>
      <c r="S38" s="202"/>
      <c r="T38" s="184"/>
      <c r="U38" s="184"/>
      <c r="V38" s="186"/>
      <c r="W38" s="186"/>
      <c r="X38" s="186"/>
      <c r="Y38" s="186"/>
      <c r="Z38" s="186"/>
    </row>
    <row r="39" spans="1:26" ht="19.5" customHeight="1">
      <c r="A39" s="184"/>
      <c r="B39" s="212" t="s">
        <v>107</v>
      </c>
      <c r="C39" s="762" t="s">
        <v>108</v>
      </c>
      <c r="D39" s="765"/>
      <c r="E39" s="765"/>
      <c r="F39" s="765"/>
      <c r="G39" s="765"/>
      <c r="H39" s="766"/>
      <c r="I39" s="202"/>
      <c r="J39" s="210"/>
      <c r="K39" s="210"/>
      <c r="L39" s="202"/>
      <c r="M39" s="202"/>
      <c r="N39" s="211"/>
      <c r="O39" s="211"/>
      <c r="P39" s="202"/>
      <c r="Q39" s="202"/>
      <c r="R39" s="202"/>
      <c r="S39" s="202"/>
      <c r="T39" s="184"/>
      <c r="U39" s="184"/>
      <c r="V39" s="186"/>
      <c r="W39" s="186"/>
      <c r="X39" s="186"/>
      <c r="Y39" s="186"/>
      <c r="Z39" s="186"/>
    </row>
    <row r="40" spans="1:26" ht="19.5" customHeight="1">
      <c r="A40" s="184"/>
      <c r="B40" s="212" t="s">
        <v>692</v>
      </c>
      <c r="C40" s="762" t="s">
        <v>1091</v>
      </c>
      <c r="D40" s="763"/>
      <c r="E40" s="763"/>
      <c r="F40" s="763"/>
      <c r="G40" s="763"/>
      <c r="H40" s="764"/>
      <c r="I40" s="202"/>
      <c r="J40" s="210"/>
      <c r="K40" s="210"/>
      <c r="L40" s="202"/>
      <c r="M40" s="202"/>
      <c r="N40" s="211"/>
      <c r="O40" s="211"/>
      <c r="P40" s="202"/>
      <c r="Q40" s="202"/>
      <c r="R40" s="202"/>
      <c r="S40" s="202"/>
      <c r="T40" s="184"/>
      <c r="U40" s="184"/>
      <c r="V40" s="186"/>
      <c r="W40" s="186"/>
      <c r="X40" s="186"/>
      <c r="Y40" s="186"/>
      <c r="Z40" s="186"/>
    </row>
    <row r="41" spans="1:26" ht="19.5" customHeight="1">
      <c r="A41" s="184"/>
      <c r="B41" s="212" t="s">
        <v>111</v>
      </c>
      <c r="C41" s="762" t="s">
        <v>112</v>
      </c>
      <c r="D41" s="763"/>
      <c r="E41" s="763"/>
      <c r="F41" s="763"/>
      <c r="G41" s="763"/>
      <c r="H41" s="764"/>
      <c r="I41" s="202"/>
      <c r="J41" s="210"/>
      <c r="K41" s="210"/>
      <c r="L41" s="202"/>
      <c r="M41" s="202"/>
      <c r="N41" s="211"/>
      <c r="O41" s="211"/>
      <c r="P41" s="202"/>
      <c r="Q41" s="202"/>
      <c r="R41" s="202"/>
      <c r="S41" s="202"/>
      <c r="T41" s="184"/>
      <c r="U41" s="184"/>
      <c r="V41" s="186"/>
      <c r="W41" s="186"/>
      <c r="X41" s="186"/>
      <c r="Y41" s="186"/>
      <c r="Z41" s="186"/>
    </row>
    <row r="42" spans="1:26" ht="19.5" customHeight="1">
      <c r="A42" s="184"/>
      <c r="B42" s="212" t="s">
        <v>113</v>
      </c>
      <c r="C42" s="762" t="s">
        <v>114</v>
      </c>
      <c r="D42" s="763"/>
      <c r="E42" s="763"/>
      <c r="F42" s="763"/>
      <c r="G42" s="763"/>
      <c r="H42" s="764"/>
      <c r="I42" s="202"/>
      <c r="J42" s="210"/>
      <c r="K42" s="210"/>
      <c r="L42" s="202"/>
      <c r="M42" s="202"/>
      <c r="N42" s="211"/>
      <c r="O42" s="211"/>
      <c r="P42" s="202"/>
      <c r="Q42" s="202"/>
      <c r="R42" s="202"/>
      <c r="S42" s="202"/>
      <c r="T42" s="184"/>
      <c r="U42" s="184"/>
      <c r="V42" s="186"/>
      <c r="W42" s="186"/>
      <c r="X42" s="186"/>
      <c r="Y42" s="186"/>
      <c r="Z42" s="186"/>
    </row>
    <row r="43" spans="1:26" ht="19.5" customHeight="1">
      <c r="A43" s="184"/>
      <c r="B43" s="212" t="s">
        <v>115</v>
      </c>
      <c r="C43" s="762" t="s">
        <v>1421</v>
      </c>
      <c r="D43" s="763"/>
      <c r="E43" s="763"/>
      <c r="F43" s="763"/>
      <c r="G43" s="763"/>
      <c r="H43" s="764"/>
      <c r="I43" s="202"/>
      <c r="J43" s="210"/>
      <c r="K43" s="210"/>
      <c r="L43" s="202"/>
      <c r="M43" s="202"/>
      <c r="N43" s="211"/>
      <c r="O43" s="211"/>
      <c r="P43" s="202"/>
      <c r="Q43" s="202"/>
      <c r="R43" s="202"/>
      <c r="S43" s="202"/>
      <c r="T43" s="184"/>
      <c r="U43" s="184"/>
      <c r="V43" s="186"/>
      <c r="W43" s="186"/>
      <c r="X43" s="186"/>
      <c r="Y43" s="186"/>
      <c r="Z43" s="186"/>
    </row>
    <row r="44" spans="1:26" ht="19.5" customHeight="1">
      <c r="A44" s="184"/>
      <c r="B44" s="212" t="s">
        <v>117</v>
      </c>
      <c r="C44" s="531" t="s">
        <v>1146</v>
      </c>
      <c r="D44" s="532"/>
      <c r="E44" s="532"/>
      <c r="F44" s="532"/>
      <c r="G44" s="532"/>
      <c r="H44" s="533"/>
      <c r="I44" s="202"/>
      <c r="J44" s="210"/>
      <c r="K44" s="210"/>
      <c r="L44" s="202"/>
      <c r="M44" s="202"/>
      <c r="N44" s="211"/>
      <c r="O44" s="211"/>
      <c r="P44" s="202"/>
      <c r="Q44" s="202"/>
      <c r="R44" s="202"/>
      <c r="S44" s="202"/>
      <c r="T44" s="184"/>
      <c r="U44" s="184"/>
      <c r="V44" s="186"/>
      <c r="W44" s="186"/>
      <c r="X44" s="186"/>
      <c r="Y44" s="186"/>
      <c r="Z44" s="186"/>
    </row>
    <row r="45" spans="1:26" ht="19.5" customHeight="1">
      <c r="A45" s="184"/>
      <c r="B45" s="209"/>
      <c r="C45" s="209"/>
      <c r="D45" s="202"/>
      <c r="E45" s="202"/>
      <c r="F45" s="202"/>
      <c r="G45" s="202"/>
      <c r="H45" s="202"/>
      <c r="I45" s="202"/>
      <c r="J45" s="210"/>
      <c r="K45" s="210"/>
      <c r="L45" s="202"/>
      <c r="M45" s="202"/>
      <c r="N45" s="211"/>
      <c r="O45" s="211"/>
      <c r="P45" s="202"/>
      <c r="Q45" s="202"/>
      <c r="R45" s="202"/>
      <c r="S45" s="202"/>
      <c r="T45" s="184"/>
      <c r="U45" s="184"/>
      <c r="V45" s="186"/>
      <c r="W45" s="186"/>
      <c r="X45" s="186"/>
      <c r="Y45" s="186"/>
      <c r="Z45" s="186"/>
    </row>
    <row r="46" spans="1:26" ht="19.5" customHeight="1">
      <c r="A46" s="184"/>
      <c r="B46" s="759" t="s">
        <v>119</v>
      </c>
      <c r="C46" s="760"/>
      <c r="D46" s="760"/>
      <c r="E46" s="760"/>
      <c r="F46" s="760"/>
      <c r="G46" s="760"/>
      <c r="H46" s="761"/>
      <c r="I46" s="184"/>
      <c r="J46" s="185"/>
      <c r="K46" s="185"/>
      <c r="L46" s="184"/>
      <c r="M46" s="184"/>
      <c r="N46" s="185"/>
      <c r="O46" s="198"/>
      <c r="P46" s="184"/>
      <c r="Q46" s="184"/>
      <c r="R46" s="184"/>
      <c r="S46" s="184"/>
      <c r="T46" s="184"/>
      <c r="U46" s="184"/>
      <c r="V46" s="184"/>
      <c r="W46" s="186"/>
      <c r="X46" s="186"/>
      <c r="Y46" s="186"/>
      <c r="Z46" s="186"/>
    </row>
    <row r="47" spans="1:26" ht="15.75" customHeight="1">
      <c r="A47" s="186"/>
      <c r="B47" s="213"/>
      <c r="C47" s="213"/>
      <c r="D47" s="213"/>
      <c r="E47" s="213"/>
      <c r="F47" s="213"/>
      <c r="G47" s="213"/>
      <c r="H47" s="213"/>
      <c r="I47" s="213"/>
      <c r="J47" s="214"/>
      <c r="K47" s="214"/>
      <c r="L47" s="213"/>
      <c r="M47" s="213"/>
      <c r="N47" s="214"/>
      <c r="O47" s="214"/>
      <c r="P47" s="213"/>
      <c r="Q47" s="213"/>
      <c r="R47" s="213"/>
      <c r="S47" s="186"/>
      <c r="T47" s="186"/>
      <c r="U47" s="186"/>
      <c r="V47" s="186"/>
      <c r="W47" s="186"/>
      <c r="X47" s="186"/>
      <c r="Y47" s="186"/>
      <c r="Z47" s="186"/>
    </row>
    <row r="48" spans="1:26" ht="15.75" hidden="1" customHeight="1">
      <c r="A48" s="186"/>
      <c r="B48" s="186"/>
      <c r="C48" s="186"/>
      <c r="D48" s="186"/>
      <c r="E48" s="186"/>
      <c r="F48" s="186"/>
      <c r="G48" s="186"/>
      <c r="H48" s="186"/>
      <c r="I48" s="186"/>
      <c r="J48" s="215"/>
      <c r="K48" s="215"/>
      <c r="L48" s="186"/>
      <c r="M48" s="186"/>
      <c r="N48" s="215"/>
      <c r="O48" s="215"/>
      <c r="P48" s="186"/>
      <c r="Q48" s="186"/>
      <c r="R48" s="186"/>
      <c r="S48" s="186"/>
      <c r="T48" s="186"/>
      <c r="U48" s="186"/>
      <c r="V48" s="186"/>
      <c r="W48" s="186"/>
      <c r="X48" s="186"/>
      <c r="Y48" s="186"/>
      <c r="Z48" s="186"/>
    </row>
    <row r="49" spans="1:26" ht="15.75" hidden="1" customHeight="1">
      <c r="A49" s="186"/>
      <c r="B49" s="186"/>
      <c r="C49" s="186"/>
      <c r="D49" s="186"/>
      <c r="E49" s="186"/>
      <c r="F49" s="186"/>
      <c r="G49" s="186"/>
      <c r="H49" s="186"/>
      <c r="I49" s="186"/>
      <c r="J49" s="215"/>
      <c r="K49" s="215"/>
      <c r="L49" s="186"/>
      <c r="M49" s="186"/>
      <c r="N49" s="215"/>
      <c r="O49" s="215"/>
      <c r="P49" s="186"/>
      <c r="Q49" s="186"/>
      <c r="R49" s="186"/>
      <c r="S49" s="186"/>
      <c r="T49" s="186"/>
      <c r="U49" s="186"/>
      <c r="V49" s="186"/>
      <c r="W49" s="186"/>
      <c r="X49" s="186"/>
      <c r="Y49" s="186"/>
      <c r="Z49" s="186"/>
    </row>
    <row r="50" spans="1:26" ht="15.75" hidden="1" customHeight="1">
      <c r="A50" s="186"/>
      <c r="B50" s="186"/>
      <c r="C50" s="186"/>
      <c r="D50" s="186"/>
      <c r="E50" s="186"/>
      <c r="F50" s="186"/>
      <c r="G50" s="186"/>
      <c r="H50" s="186"/>
      <c r="I50" s="186"/>
      <c r="J50" s="215"/>
      <c r="K50" s="215"/>
      <c r="L50" s="186"/>
      <c r="M50" s="186"/>
      <c r="N50" s="215"/>
      <c r="O50" s="215"/>
      <c r="P50" s="186"/>
      <c r="Q50" s="186"/>
      <c r="R50" s="186"/>
      <c r="S50" s="186"/>
      <c r="T50" s="186"/>
      <c r="U50" s="186"/>
      <c r="V50" s="186"/>
      <c r="W50" s="186"/>
      <c r="X50" s="186"/>
      <c r="Y50" s="186"/>
      <c r="Z50" s="186"/>
    </row>
    <row r="51" spans="1:26" ht="15.75" hidden="1" customHeight="1">
      <c r="A51" s="186"/>
      <c r="B51" s="186"/>
      <c r="C51" s="186"/>
      <c r="D51" s="186"/>
      <c r="E51" s="186"/>
      <c r="F51" s="186"/>
      <c r="G51" s="186"/>
      <c r="H51" s="186"/>
      <c r="I51" s="186"/>
      <c r="J51" s="215"/>
      <c r="K51" s="215"/>
      <c r="L51" s="186"/>
      <c r="M51" s="186"/>
      <c r="N51" s="215"/>
      <c r="O51" s="215"/>
      <c r="P51" s="186"/>
      <c r="Q51" s="186"/>
      <c r="R51" s="186"/>
      <c r="S51" s="186"/>
      <c r="T51" s="186"/>
      <c r="U51" s="186"/>
      <c r="V51" s="186"/>
      <c r="W51" s="186"/>
      <c r="X51" s="186"/>
      <c r="Y51" s="186"/>
      <c r="Z51" s="186"/>
    </row>
    <row r="52" spans="1:26" ht="15.75" hidden="1" customHeight="1">
      <c r="A52" s="186"/>
      <c r="B52" s="186"/>
      <c r="C52" s="186"/>
      <c r="D52" s="186"/>
      <c r="E52" s="186"/>
      <c r="F52" s="186"/>
      <c r="G52" s="186"/>
      <c r="H52" s="186"/>
      <c r="I52" s="186"/>
      <c r="J52" s="215"/>
      <c r="K52" s="215"/>
      <c r="L52" s="186"/>
      <c r="M52" s="186"/>
      <c r="N52" s="215"/>
      <c r="O52" s="215"/>
      <c r="P52" s="186"/>
      <c r="Q52" s="186"/>
      <c r="R52" s="186"/>
      <c r="S52" s="186"/>
      <c r="T52" s="186"/>
      <c r="U52" s="186"/>
      <c r="V52" s="186"/>
      <c r="W52" s="186"/>
      <c r="X52" s="186"/>
      <c r="Y52" s="186"/>
      <c r="Z52" s="186"/>
    </row>
    <row r="53" spans="1:26" ht="15.75" hidden="1" customHeight="1">
      <c r="A53" s="186"/>
      <c r="B53" s="186"/>
      <c r="C53" s="186"/>
      <c r="D53" s="186"/>
      <c r="E53" s="186"/>
      <c r="F53" s="186"/>
      <c r="G53" s="186"/>
      <c r="H53" s="186"/>
      <c r="I53" s="186"/>
      <c r="J53" s="215"/>
      <c r="K53" s="215"/>
      <c r="L53" s="186"/>
      <c r="M53" s="186"/>
      <c r="N53" s="215"/>
      <c r="O53" s="215"/>
      <c r="P53" s="186"/>
      <c r="Q53" s="186"/>
      <c r="R53" s="186"/>
      <c r="S53" s="186"/>
      <c r="T53" s="186"/>
      <c r="U53" s="186"/>
      <c r="V53" s="186"/>
      <c r="W53" s="186"/>
      <c r="X53" s="186"/>
      <c r="Y53" s="186"/>
      <c r="Z53" s="186"/>
    </row>
    <row r="54" spans="1:26" ht="15.75" hidden="1" customHeight="1">
      <c r="A54" s="186"/>
      <c r="B54" s="186"/>
      <c r="C54" s="186"/>
      <c r="D54" s="186"/>
      <c r="E54" s="186"/>
      <c r="F54" s="186"/>
      <c r="G54" s="186"/>
      <c r="H54" s="186"/>
      <c r="I54" s="186"/>
      <c r="J54" s="215"/>
      <c r="K54" s="215"/>
      <c r="L54" s="186"/>
      <c r="M54" s="186"/>
      <c r="N54" s="215"/>
      <c r="O54" s="215"/>
      <c r="P54" s="186"/>
      <c r="Q54" s="186"/>
      <c r="R54" s="186"/>
      <c r="S54" s="186"/>
      <c r="T54" s="186"/>
      <c r="U54" s="186"/>
      <c r="V54" s="186"/>
      <c r="W54" s="186"/>
      <c r="X54" s="186"/>
      <c r="Y54" s="186"/>
      <c r="Z54" s="186"/>
    </row>
    <row r="55" spans="1:26" ht="15.75" hidden="1" customHeight="1">
      <c r="A55" s="186"/>
      <c r="B55" s="186"/>
      <c r="C55" s="186"/>
      <c r="D55" s="186"/>
      <c r="E55" s="186"/>
      <c r="F55" s="186"/>
      <c r="G55" s="186"/>
      <c r="H55" s="186"/>
      <c r="I55" s="186"/>
      <c r="J55" s="215"/>
      <c r="K55" s="215"/>
      <c r="L55" s="186"/>
      <c r="M55" s="186"/>
      <c r="N55" s="215"/>
      <c r="O55" s="215"/>
      <c r="P55" s="186"/>
      <c r="Q55" s="186"/>
      <c r="R55" s="186"/>
      <c r="S55" s="186"/>
      <c r="T55" s="186"/>
      <c r="U55" s="186"/>
      <c r="V55" s="186"/>
      <c r="W55" s="186"/>
      <c r="X55" s="186"/>
      <c r="Y55" s="186"/>
      <c r="Z55" s="186"/>
    </row>
    <row r="56" spans="1:26" ht="15.75" hidden="1" customHeight="1">
      <c r="A56" s="186"/>
      <c r="B56" s="186"/>
      <c r="C56" s="186"/>
      <c r="D56" s="186"/>
      <c r="E56" s="186"/>
      <c r="F56" s="186"/>
      <c r="G56" s="186"/>
      <c r="H56" s="186"/>
      <c r="I56" s="186"/>
      <c r="J56" s="215"/>
      <c r="K56" s="215"/>
      <c r="L56" s="186"/>
      <c r="M56" s="186"/>
      <c r="N56" s="215"/>
      <c r="O56" s="215"/>
      <c r="P56" s="186"/>
      <c r="Q56" s="186"/>
      <c r="R56" s="186"/>
      <c r="S56" s="186"/>
      <c r="T56" s="186"/>
      <c r="U56" s="186"/>
      <c r="V56" s="186"/>
      <c r="W56" s="186"/>
      <c r="X56" s="186"/>
      <c r="Y56" s="186"/>
      <c r="Z56" s="186"/>
    </row>
    <row r="57" spans="1:26" ht="15.75" hidden="1" customHeight="1">
      <c r="A57" s="186"/>
      <c r="B57" s="186"/>
      <c r="C57" s="186"/>
      <c r="D57" s="186"/>
      <c r="E57" s="186"/>
      <c r="F57" s="186"/>
      <c r="G57" s="186"/>
      <c r="H57" s="186"/>
      <c r="I57" s="186"/>
      <c r="J57" s="215"/>
      <c r="K57" s="215"/>
      <c r="L57" s="186"/>
      <c r="M57" s="186"/>
      <c r="N57" s="215"/>
      <c r="O57" s="215"/>
      <c r="P57" s="186"/>
      <c r="Q57" s="186"/>
      <c r="R57" s="186"/>
      <c r="S57" s="186"/>
      <c r="T57" s="186"/>
      <c r="U57" s="186"/>
      <c r="V57" s="186"/>
      <c r="W57" s="186"/>
      <c r="X57" s="186"/>
      <c r="Y57" s="186"/>
      <c r="Z57" s="186"/>
    </row>
    <row r="58" spans="1:26" ht="15.75" hidden="1" customHeight="1">
      <c r="A58" s="186"/>
      <c r="B58" s="186"/>
      <c r="C58" s="186"/>
      <c r="D58" s="186"/>
      <c r="E58" s="186"/>
      <c r="F58" s="186"/>
      <c r="G58" s="186"/>
      <c r="H58" s="186"/>
      <c r="I58" s="186"/>
      <c r="J58" s="215"/>
      <c r="K58" s="215"/>
      <c r="L58" s="186"/>
      <c r="M58" s="186"/>
      <c r="N58" s="215"/>
      <c r="O58" s="215"/>
      <c r="P58" s="186"/>
      <c r="Q58" s="186"/>
      <c r="R58" s="186"/>
      <c r="S58" s="186"/>
      <c r="T58" s="186"/>
      <c r="U58" s="186"/>
      <c r="V58" s="186"/>
      <c r="W58" s="186"/>
      <c r="X58" s="186"/>
      <c r="Y58" s="186"/>
      <c r="Z58" s="186"/>
    </row>
    <row r="59" spans="1:26" ht="15.75" hidden="1" customHeight="1">
      <c r="A59" s="186"/>
      <c r="B59" s="186"/>
      <c r="C59" s="186"/>
      <c r="D59" s="186"/>
      <c r="E59" s="186"/>
      <c r="F59" s="186"/>
      <c r="G59" s="186"/>
      <c r="H59" s="186"/>
      <c r="I59" s="186"/>
      <c r="J59" s="215"/>
      <c r="K59" s="215"/>
      <c r="L59" s="186"/>
      <c r="M59" s="186"/>
      <c r="N59" s="215"/>
      <c r="O59" s="215"/>
      <c r="P59" s="186"/>
      <c r="Q59" s="186"/>
      <c r="R59" s="186"/>
      <c r="S59" s="186"/>
      <c r="T59" s="186"/>
      <c r="U59" s="186"/>
      <c r="V59" s="186"/>
      <c r="W59" s="186"/>
      <c r="X59" s="186"/>
      <c r="Y59" s="186"/>
      <c r="Z59" s="186"/>
    </row>
    <row r="60" spans="1:26" ht="15.75" hidden="1" customHeight="1">
      <c r="A60" s="186"/>
      <c r="B60" s="186"/>
      <c r="C60" s="186"/>
      <c r="D60" s="186"/>
      <c r="E60" s="186"/>
      <c r="F60" s="186"/>
      <c r="G60" s="186"/>
      <c r="H60" s="186"/>
      <c r="I60" s="186"/>
      <c r="J60" s="215"/>
      <c r="K60" s="215"/>
      <c r="L60" s="186"/>
      <c r="M60" s="186"/>
      <c r="N60" s="215"/>
      <c r="O60" s="215"/>
      <c r="P60" s="186"/>
      <c r="Q60" s="186"/>
      <c r="R60" s="186"/>
      <c r="S60" s="186"/>
      <c r="T60" s="186"/>
      <c r="U60" s="186"/>
      <c r="V60" s="186"/>
      <c r="W60" s="186"/>
      <c r="X60" s="186"/>
      <c r="Y60" s="186"/>
      <c r="Z60" s="186"/>
    </row>
    <row r="61" spans="1:26" ht="15.75" hidden="1" customHeight="1">
      <c r="A61" s="186"/>
      <c r="B61" s="186"/>
      <c r="C61" s="186"/>
      <c r="D61" s="186"/>
      <c r="E61" s="186"/>
      <c r="F61" s="186"/>
      <c r="G61" s="186"/>
      <c r="H61" s="186"/>
      <c r="I61" s="186"/>
      <c r="J61" s="215"/>
      <c r="K61" s="215"/>
      <c r="L61" s="186"/>
      <c r="M61" s="186"/>
      <c r="N61" s="215"/>
      <c r="O61" s="215"/>
      <c r="P61" s="186"/>
      <c r="Q61" s="186"/>
      <c r="R61" s="186"/>
      <c r="S61" s="186"/>
      <c r="T61" s="186"/>
      <c r="U61" s="186"/>
      <c r="V61" s="186"/>
      <c r="W61" s="186"/>
      <c r="X61" s="186"/>
      <c r="Y61" s="186"/>
      <c r="Z61" s="186"/>
    </row>
    <row r="62" spans="1:26" ht="15.75" hidden="1" customHeight="1">
      <c r="A62" s="186"/>
      <c r="B62" s="186"/>
      <c r="C62" s="186"/>
      <c r="D62" s="186"/>
      <c r="E62" s="186"/>
      <c r="F62" s="186"/>
      <c r="G62" s="186"/>
      <c r="H62" s="186"/>
      <c r="I62" s="186"/>
      <c r="J62" s="215"/>
      <c r="K62" s="215"/>
      <c r="L62" s="186"/>
      <c r="M62" s="186"/>
      <c r="N62" s="215"/>
      <c r="O62" s="215"/>
      <c r="P62" s="186"/>
      <c r="Q62" s="186"/>
      <c r="R62" s="186"/>
      <c r="S62" s="186"/>
      <c r="T62" s="186"/>
      <c r="U62" s="186"/>
      <c r="V62" s="186"/>
      <c r="W62" s="186"/>
      <c r="X62" s="186"/>
      <c r="Y62" s="186"/>
      <c r="Z62" s="186"/>
    </row>
    <row r="63" spans="1:26" ht="15.75" hidden="1" customHeight="1">
      <c r="A63" s="186"/>
      <c r="B63" s="186"/>
      <c r="C63" s="186"/>
      <c r="D63" s="186"/>
      <c r="E63" s="186"/>
      <c r="F63" s="186"/>
      <c r="G63" s="186"/>
      <c r="H63" s="186"/>
      <c r="I63" s="186"/>
      <c r="J63" s="215"/>
      <c r="K63" s="215"/>
      <c r="L63" s="186"/>
      <c r="M63" s="186"/>
      <c r="N63" s="215"/>
      <c r="O63" s="215"/>
      <c r="P63" s="186"/>
      <c r="Q63" s="186"/>
      <c r="R63" s="186"/>
      <c r="S63" s="186"/>
      <c r="T63" s="186"/>
      <c r="U63" s="186"/>
      <c r="V63" s="186"/>
      <c r="W63" s="186"/>
      <c r="X63" s="186"/>
      <c r="Y63" s="186"/>
      <c r="Z63" s="186"/>
    </row>
    <row r="64" spans="1:26" ht="15.75" hidden="1" customHeight="1">
      <c r="A64" s="186"/>
      <c r="B64" s="186"/>
      <c r="C64" s="186"/>
      <c r="D64" s="186"/>
      <c r="E64" s="186"/>
      <c r="F64" s="186"/>
      <c r="G64" s="186"/>
      <c r="H64" s="186"/>
      <c r="I64" s="186"/>
      <c r="J64" s="215"/>
      <c r="K64" s="215"/>
      <c r="L64" s="186"/>
      <c r="M64" s="186"/>
      <c r="N64" s="215"/>
      <c r="O64" s="215"/>
      <c r="P64" s="186"/>
      <c r="Q64" s="186"/>
      <c r="R64" s="186"/>
      <c r="S64" s="186"/>
      <c r="T64" s="186"/>
      <c r="U64" s="186"/>
      <c r="V64" s="186"/>
      <c r="W64" s="186"/>
      <c r="X64" s="186"/>
      <c r="Y64" s="186"/>
      <c r="Z64" s="186"/>
    </row>
    <row r="65" spans="1:26" ht="15.75" hidden="1" customHeight="1">
      <c r="A65" s="186"/>
      <c r="B65" s="186"/>
      <c r="C65" s="186"/>
      <c r="D65" s="186"/>
      <c r="E65" s="186"/>
      <c r="F65" s="186"/>
      <c r="G65" s="186"/>
      <c r="H65" s="186"/>
      <c r="I65" s="186"/>
      <c r="J65" s="215"/>
      <c r="K65" s="215"/>
      <c r="L65" s="186"/>
      <c r="M65" s="186"/>
      <c r="N65" s="215"/>
      <c r="O65" s="215"/>
      <c r="P65" s="186"/>
      <c r="Q65" s="186"/>
      <c r="R65" s="186"/>
      <c r="S65" s="186"/>
      <c r="T65" s="186"/>
      <c r="U65" s="186"/>
      <c r="V65" s="186"/>
      <c r="W65" s="186"/>
      <c r="X65" s="186"/>
      <c r="Y65" s="186"/>
      <c r="Z65" s="186"/>
    </row>
    <row r="66" spans="1:26" ht="15.75" hidden="1" customHeight="1">
      <c r="A66" s="186"/>
      <c r="B66" s="186"/>
      <c r="C66" s="186"/>
      <c r="D66" s="186"/>
      <c r="E66" s="186"/>
      <c r="F66" s="186"/>
      <c r="G66" s="186"/>
      <c r="H66" s="186"/>
      <c r="I66" s="186"/>
      <c r="J66" s="215"/>
      <c r="K66" s="215"/>
      <c r="L66" s="186"/>
      <c r="M66" s="186"/>
      <c r="N66" s="215"/>
      <c r="O66" s="215"/>
      <c r="P66" s="186"/>
      <c r="Q66" s="186"/>
      <c r="R66" s="186"/>
      <c r="S66" s="186"/>
      <c r="T66" s="186"/>
      <c r="U66" s="186"/>
      <c r="V66" s="186"/>
      <c r="W66" s="186"/>
      <c r="X66" s="186"/>
      <c r="Y66" s="186"/>
      <c r="Z66" s="186"/>
    </row>
    <row r="67" spans="1:26" ht="15.75" hidden="1" customHeight="1">
      <c r="A67" s="186"/>
      <c r="B67" s="186"/>
      <c r="C67" s="186"/>
      <c r="D67" s="186"/>
      <c r="E67" s="186"/>
      <c r="F67" s="186"/>
      <c r="G67" s="186"/>
      <c r="H67" s="186"/>
      <c r="I67" s="186"/>
      <c r="J67" s="215"/>
      <c r="K67" s="215"/>
      <c r="L67" s="186"/>
      <c r="M67" s="186"/>
      <c r="N67" s="215"/>
      <c r="O67" s="215"/>
      <c r="P67" s="186"/>
      <c r="Q67" s="186"/>
      <c r="R67" s="186"/>
      <c r="S67" s="186"/>
      <c r="T67" s="186"/>
      <c r="U67" s="186"/>
      <c r="V67" s="186"/>
      <c r="W67" s="186"/>
      <c r="X67" s="186"/>
      <c r="Y67" s="186"/>
      <c r="Z67" s="186"/>
    </row>
    <row r="68" spans="1:26" ht="15.75" hidden="1" customHeight="1">
      <c r="A68" s="186"/>
      <c r="B68" s="186"/>
      <c r="C68" s="186"/>
      <c r="D68" s="186"/>
      <c r="E68" s="186"/>
      <c r="F68" s="186"/>
      <c r="G68" s="186"/>
      <c r="H68" s="186"/>
      <c r="I68" s="186"/>
      <c r="J68" s="215"/>
      <c r="K68" s="215"/>
      <c r="L68" s="186"/>
      <c r="M68" s="186"/>
      <c r="N68" s="215"/>
      <c r="O68" s="215"/>
      <c r="P68" s="186"/>
      <c r="Q68" s="186"/>
      <c r="R68" s="186"/>
      <c r="S68" s="186"/>
      <c r="T68" s="186"/>
      <c r="U68" s="186"/>
      <c r="V68" s="186"/>
      <c r="W68" s="186"/>
      <c r="X68" s="186"/>
      <c r="Y68" s="186"/>
      <c r="Z68" s="186"/>
    </row>
    <row r="69" spans="1:26" ht="15.75" hidden="1" customHeight="1">
      <c r="A69" s="186"/>
      <c r="B69" s="186"/>
      <c r="C69" s="186"/>
      <c r="D69" s="186"/>
      <c r="E69" s="186"/>
      <c r="F69" s="186"/>
      <c r="G69" s="186"/>
      <c r="H69" s="186"/>
      <c r="I69" s="186"/>
      <c r="J69" s="215"/>
      <c r="K69" s="215"/>
      <c r="L69" s="186"/>
      <c r="M69" s="186"/>
      <c r="N69" s="215"/>
      <c r="O69" s="215"/>
      <c r="P69" s="186"/>
      <c r="Q69" s="186"/>
      <c r="R69" s="186"/>
      <c r="S69" s="186"/>
      <c r="T69" s="186"/>
      <c r="U69" s="186"/>
      <c r="V69" s="186"/>
      <c r="W69" s="186"/>
      <c r="X69" s="186"/>
      <c r="Y69" s="186"/>
      <c r="Z69" s="186"/>
    </row>
    <row r="70" spans="1:26" ht="15.75" hidden="1" customHeight="1">
      <c r="A70" s="186"/>
      <c r="B70" s="186"/>
      <c r="C70" s="186"/>
      <c r="D70" s="186"/>
      <c r="E70" s="186"/>
      <c r="F70" s="186"/>
      <c r="G70" s="186"/>
      <c r="H70" s="186"/>
      <c r="I70" s="186"/>
      <c r="J70" s="215"/>
      <c r="K70" s="215"/>
      <c r="L70" s="186"/>
      <c r="M70" s="186"/>
      <c r="N70" s="215"/>
      <c r="O70" s="215"/>
      <c r="P70" s="186"/>
      <c r="Q70" s="186"/>
      <c r="R70" s="186"/>
      <c r="S70" s="186"/>
      <c r="T70" s="186"/>
      <c r="U70" s="186"/>
      <c r="V70" s="186"/>
      <c r="W70" s="186"/>
      <c r="X70" s="186"/>
      <c r="Y70" s="186"/>
      <c r="Z70" s="186"/>
    </row>
    <row r="71" spans="1:26" ht="15.75" hidden="1" customHeight="1">
      <c r="A71" s="186"/>
      <c r="B71" s="186"/>
      <c r="C71" s="186"/>
      <c r="D71" s="186"/>
      <c r="E71" s="186"/>
      <c r="F71" s="186"/>
      <c r="G71" s="186"/>
      <c r="H71" s="186"/>
      <c r="I71" s="186"/>
      <c r="J71" s="215"/>
      <c r="K71" s="215"/>
      <c r="L71" s="186"/>
      <c r="M71" s="186"/>
      <c r="N71" s="215"/>
      <c r="O71" s="215"/>
      <c r="P71" s="186"/>
      <c r="Q71" s="186"/>
      <c r="R71" s="186"/>
      <c r="S71" s="186"/>
      <c r="T71" s="186"/>
      <c r="U71" s="186"/>
      <c r="V71" s="186"/>
      <c r="W71" s="186"/>
      <c r="X71" s="186"/>
      <c r="Y71" s="186"/>
      <c r="Z71" s="186"/>
    </row>
    <row r="72" spans="1:26" ht="15.75" hidden="1" customHeight="1">
      <c r="A72" s="186"/>
      <c r="B72" s="186"/>
      <c r="C72" s="186"/>
      <c r="D72" s="186"/>
      <c r="E72" s="186"/>
      <c r="F72" s="186"/>
      <c r="G72" s="186"/>
      <c r="H72" s="186"/>
      <c r="I72" s="186"/>
      <c r="J72" s="215"/>
      <c r="K72" s="215"/>
      <c r="L72" s="186"/>
      <c r="M72" s="186"/>
      <c r="N72" s="215"/>
      <c r="O72" s="215"/>
      <c r="P72" s="186"/>
      <c r="Q72" s="186"/>
      <c r="R72" s="186"/>
      <c r="S72" s="186"/>
      <c r="T72" s="186"/>
      <c r="U72" s="186"/>
      <c r="V72" s="186"/>
      <c r="W72" s="186"/>
      <c r="X72" s="186"/>
      <c r="Y72" s="186"/>
      <c r="Z72" s="186"/>
    </row>
    <row r="73" spans="1:26" ht="15.75" hidden="1" customHeight="1">
      <c r="A73" s="186"/>
      <c r="B73" s="186"/>
      <c r="C73" s="186"/>
      <c r="D73" s="186"/>
      <c r="E73" s="186"/>
      <c r="F73" s="186"/>
      <c r="G73" s="186"/>
      <c r="H73" s="186"/>
      <c r="I73" s="186"/>
      <c r="J73" s="215"/>
      <c r="K73" s="215"/>
      <c r="L73" s="186"/>
      <c r="M73" s="186"/>
      <c r="N73" s="215"/>
      <c r="O73" s="215"/>
      <c r="P73" s="186"/>
      <c r="Q73" s="186"/>
      <c r="R73" s="186"/>
      <c r="S73" s="186"/>
      <c r="T73" s="186"/>
      <c r="U73" s="186"/>
      <c r="V73" s="186"/>
      <c r="W73" s="186"/>
      <c r="X73" s="186"/>
      <c r="Y73" s="186"/>
      <c r="Z73" s="186"/>
    </row>
    <row r="74" spans="1:26" ht="15.75" hidden="1" customHeight="1">
      <c r="A74" s="186"/>
      <c r="B74" s="186"/>
      <c r="C74" s="186"/>
      <c r="D74" s="186"/>
      <c r="E74" s="186"/>
      <c r="F74" s="186"/>
      <c r="G74" s="186"/>
      <c r="H74" s="186"/>
      <c r="I74" s="186"/>
      <c r="J74" s="215"/>
      <c r="K74" s="215"/>
      <c r="L74" s="186"/>
      <c r="M74" s="186"/>
      <c r="N74" s="215"/>
      <c r="O74" s="215"/>
      <c r="P74" s="186"/>
      <c r="Q74" s="186"/>
      <c r="R74" s="186"/>
      <c r="S74" s="186"/>
      <c r="T74" s="186"/>
      <c r="U74" s="186"/>
      <c r="V74" s="186"/>
      <c r="W74" s="186"/>
      <c r="X74" s="186"/>
      <c r="Y74" s="186"/>
      <c r="Z74" s="186"/>
    </row>
    <row r="75" spans="1:26" ht="15.75" hidden="1" customHeight="1">
      <c r="A75" s="186"/>
      <c r="B75" s="186"/>
      <c r="C75" s="186"/>
      <c r="D75" s="186"/>
      <c r="E75" s="186"/>
      <c r="F75" s="186"/>
      <c r="G75" s="186"/>
      <c r="H75" s="186"/>
      <c r="I75" s="186"/>
      <c r="J75" s="215"/>
      <c r="K75" s="215"/>
      <c r="L75" s="186"/>
      <c r="M75" s="186"/>
      <c r="N75" s="215"/>
      <c r="O75" s="215"/>
      <c r="P75" s="186"/>
      <c r="Q75" s="186"/>
      <c r="R75" s="186"/>
      <c r="S75" s="186"/>
      <c r="T75" s="186"/>
      <c r="U75" s="186"/>
      <c r="V75" s="186"/>
      <c r="W75" s="186"/>
      <c r="X75" s="186"/>
      <c r="Y75" s="186"/>
      <c r="Z75" s="186"/>
    </row>
    <row r="76" spans="1:26" ht="15.75" hidden="1" customHeight="1">
      <c r="A76" s="186"/>
      <c r="B76" s="186"/>
      <c r="C76" s="186"/>
      <c r="D76" s="186"/>
      <c r="E76" s="186"/>
      <c r="F76" s="186"/>
      <c r="G76" s="186"/>
      <c r="H76" s="186"/>
      <c r="I76" s="186"/>
      <c r="J76" s="215"/>
      <c r="K76" s="215"/>
      <c r="L76" s="186"/>
      <c r="M76" s="186"/>
      <c r="N76" s="215"/>
      <c r="O76" s="215"/>
      <c r="P76" s="186"/>
      <c r="Q76" s="186"/>
      <c r="R76" s="186"/>
      <c r="S76" s="186"/>
      <c r="T76" s="186"/>
      <c r="U76" s="186"/>
      <c r="V76" s="186"/>
      <c r="W76" s="186"/>
      <c r="X76" s="186"/>
      <c r="Y76" s="186"/>
      <c r="Z76" s="186"/>
    </row>
    <row r="77" spans="1:26" ht="15.75" hidden="1" customHeight="1">
      <c r="A77" s="186"/>
      <c r="B77" s="186"/>
      <c r="C77" s="186"/>
      <c r="D77" s="186"/>
      <c r="E77" s="186"/>
      <c r="F77" s="186"/>
      <c r="G77" s="186"/>
      <c r="H77" s="186"/>
      <c r="I77" s="186"/>
      <c r="J77" s="215"/>
      <c r="K77" s="215"/>
      <c r="L77" s="186"/>
      <c r="M77" s="186"/>
      <c r="N77" s="215"/>
      <c r="O77" s="215"/>
      <c r="P77" s="186"/>
      <c r="Q77" s="186"/>
      <c r="R77" s="186"/>
      <c r="S77" s="186"/>
      <c r="T77" s="186"/>
      <c r="U77" s="186"/>
      <c r="V77" s="186"/>
      <c r="W77" s="186"/>
      <c r="X77" s="186"/>
      <c r="Y77" s="186"/>
      <c r="Z77" s="186"/>
    </row>
    <row r="78" spans="1:26" ht="15.75" hidden="1" customHeight="1">
      <c r="A78" s="186"/>
      <c r="B78" s="186"/>
      <c r="C78" s="186"/>
      <c r="D78" s="186"/>
      <c r="E78" s="186"/>
      <c r="F78" s="186"/>
      <c r="G78" s="186"/>
      <c r="H78" s="186"/>
      <c r="I78" s="186"/>
      <c r="J78" s="215"/>
      <c r="K78" s="215"/>
      <c r="L78" s="186"/>
      <c r="M78" s="186"/>
      <c r="N78" s="215"/>
      <c r="O78" s="215"/>
      <c r="P78" s="186"/>
      <c r="Q78" s="186"/>
      <c r="R78" s="186"/>
      <c r="S78" s="186"/>
      <c r="T78" s="186"/>
      <c r="U78" s="186"/>
      <c r="V78" s="186"/>
      <c r="W78" s="186"/>
      <c r="X78" s="186"/>
      <c r="Y78" s="186"/>
      <c r="Z78" s="186"/>
    </row>
    <row r="79" spans="1:26" ht="15.75" hidden="1" customHeight="1">
      <c r="A79" s="186"/>
      <c r="B79" s="186"/>
      <c r="C79" s="186"/>
      <c r="D79" s="186"/>
      <c r="E79" s="186"/>
      <c r="F79" s="186"/>
      <c r="G79" s="186"/>
      <c r="H79" s="186"/>
      <c r="I79" s="186"/>
      <c r="J79" s="215"/>
      <c r="K79" s="215"/>
      <c r="L79" s="186"/>
      <c r="M79" s="186"/>
      <c r="N79" s="215"/>
      <c r="O79" s="215"/>
      <c r="P79" s="186"/>
      <c r="Q79" s="186"/>
      <c r="R79" s="186"/>
      <c r="S79" s="186"/>
      <c r="T79" s="186"/>
      <c r="U79" s="186"/>
      <c r="V79" s="186"/>
      <c r="W79" s="186"/>
      <c r="X79" s="186"/>
      <c r="Y79" s="186"/>
      <c r="Z79" s="186"/>
    </row>
    <row r="80" spans="1:26" ht="15.75" hidden="1" customHeight="1">
      <c r="A80" s="186"/>
      <c r="B80" s="186"/>
      <c r="C80" s="186"/>
      <c r="D80" s="186"/>
      <c r="E80" s="186"/>
      <c r="F80" s="186"/>
      <c r="G80" s="186"/>
      <c r="H80" s="186"/>
      <c r="I80" s="186"/>
      <c r="J80" s="215"/>
      <c r="K80" s="215"/>
      <c r="L80" s="186"/>
      <c r="M80" s="186"/>
      <c r="N80" s="215"/>
      <c r="O80" s="215"/>
      <c r="P80" s="186"/>
      <c r="Q80" s="186"/>
      <c r="R80" s="186"/>
      <c r="S80" s="186"/>
      <c r="T80" s="186"/>
      <c r="U80" s="186"/>
      <c r="V80" s="186"/>
      <c r="W80" s="186"/>
      <c r="X80" s="186"/>
      <c r="Y80" s="186"/>
      <c r="Z80" s="186"/>
    </row>
    <row r="81" spans="1:26" ht="15.75" hidden="1" customHeight="1">
      <c r="A81" s="186"/>
      <c r="B81" s="186"/>
      <c r="C81" s="186"/>
      <c r="D81" s="186"/>
      <c r="E81" s="186"/>
      <c r="F81" s="186"/>
      <c r="G81" s="186"/>
      <c r="H81" s="186"/>
      <c r="I81" s="186"/>
      <c r="J81" s="215"/>
      <c r="K81" s="215"/>
      <c r="L81" s="186"/>
      <c r="M81" s="186"/>
      <c r="N81" s="215"/>
      <c r="O81" s="215"/>
      <c r="P81" s="186"/>
      <c r="Q81" s="186"/>
      <c r="R81" s="186"/>
      <c r="S81" s="186"/>
      <c r="T81" s="186"/>
      <c r="U81" s="186"/>
      <c r="V81" s="186"/>
      <c r="W81" s="186"/>
      <c r="X81" s="186"/>
      <c r="Y81" s="186"/>
      <c r="Z81" s="186"/>
    </row>
    <row r="82" spans="1:26" ht="15.75" hidden="1" customHeight="1">
      <c r="A82" s="186"/>
      <c r="B82" s="186"/>
      <c r="C82" s="186"/>
      <c r="D82" s="186"/>
      <c r="E82" s="186"/>
      <c r="F82" s="186"/>
      <c r="G82" s="186"/>
      <c r="H82" s="186"/>
      <c r="I82" s="186"/>
      <c r="J82" s="215"/>
      <c r="K82" s="215"/>
      <c r="L82" s="186"/>
      <c r="M82" s="186"/>
      <c r="N82" s="215"/>
      <c r="O82" s="215"/>
      <c r="P82" s="186"/>
      <c r="Q82" s="186"/>
      <c r="R82" s="186"/>
      <c r="S82" s="186"/>
      <c r="T82" s="186"/>
      <c r="U82" s="186"/>
      <c r="V82" s="186"/>
      <c r="W82" s="186"/>
      <c r="X82" s="186"/>
      <c r="Y82" s="186"/>
      <c r="Z82" s="186"/>
    </row>
    <row r="83" spans="1:26" ht="15.75" hidden="1" customHeight="1">
      <c r="A83" s="186"/>
      <c r="B83" s="186"/>
      <c r="C83" s="186"/>
      <c r="D83" s="186"/>
      <c r="E83" s="186"/>
      <c r="F83" s="186"/>
      <c r="G83" s="186"/>
      <c r="H83" s="186"/>
      <c r="I83" s="186"/>
      <c r="J83" s="215"/>
      <c r="K83" s="215"/>
      <c r="L83" s="186"/>
      <c r="M83" s="186"/>
      <c r="N83" s="215"/>
      <c r="O83" s="215"/>
      <c r="P83" s="186"/>
      <c r="Q83" s="186"/>
      <c r="R83" s="186"/>
      <c r="S83" s="186"/>
      <c r="T83" s="186"/>
      <c r="U83" s="186"/>
      <c r="V83" s="186"/>
      <c r="W83" s="186"/>
      <c r="X83" s="186"/>
      <c r="Y83" s="186"/>
      <c r="Z83" s="186"/>
    </row>
    <row r="84" spans="1:26" ht="15.75" hidden="1" customHeight="1">
      <c r="A84" s="186"/>
      <c r="B84" s="186"/>
      <c r="C84" s="186"/>
      <c r="D84" s="186"/>
      <c r="E84" s="186"/>
      <c r="F84" s="186"/>
      <c r="G84" s="186"/>
      <c r="H84" s="186"/>
      <c r="I84" s="186"/>
      <c r="J84" s="215"/>
      <c r="K84" s="215"/>
      <c r="L84" s="186"/>
      <c r="M84" s="186"/>
      <c r="N84" s="215"/>
      <c r="O84" s="215"/>
      <c r="P84" s="186"/>
      <c r="Q84" s="186"/>
      <c r="R84" s="186"/>
      <c r="S84" s="186"/>
      <c r="T84" s="186"/>
      <c r="U84" s="186"/>
      <c r="V84" s="186"/>
      <c r="W84" s="186"/>
      <c r="X84" s="186"/>
      <c r="Y84" s="186"/>
      <c r="Z84" s="186"/>
    </row>
    <row r="85" spans="1:26" ht="15.75" hidden="1" customHeight="1">
      <c r="A85" s="186"/>
      <c r="B85" s="186"/>
      <c r="C85" s="186"/>
      <c r="D85" s="186"/>
      <c r="E85" s="186"/>
      <c r="F85" s="186"/>
      <c r="G85" s="186"/>
      <c r="H85" s="186"/>
      <c r="I85" s="186"/>
      <c r="J85" s="215"/>
      <c r="K85" s="215"/>
      <c r="L85" s="186"/>
      <c r="M85" s="186"/>
      <c r="N85" s="215"/>
      <c r="O85" s="215"/>
      <c r="P85" s="186"/>
      <c r="Q85" s="186"/>
      <c r="R85" s="186"/>
      <c r="S85" s="186"/>
      <c r="T85" s="186"/>
      <c r="U85" s="186"/>
      <c r="V85" s="186"/>
      <c r="W85" s="186"/>
      <c r="X85" s="186"/>
      <c r="Y85" s="186"/>
      <c r="Z85" s="186"/>
    </row>
    <row r="86" spans="1:26" ht="15.75" hidden="1" customHeight="1">
      <c r="A86" s="186"/>
      <c r="B86" s="186"/>
      <c r="C86" s="186"/>
      <c r="D86" s="186"/>
      <c r="E86" s="186"/>
      <c r="F86" s="186"/>
      <c r="G86" s="186"/>
      <c r="H86" s="186"/>
      <c r="I86" s="186"/>
      <c r="J86" s="215"/>
      <c r="K86" s="215"/>
      <c r="L86" s="186"/>
      <c r="M86" s="186"/>
      <c r="N86" s="215"/>
      <c r="O86" s="215"/>
      <c r="P86" s="186"/>
      <c r="Q86" s="186"/>
      <c r="R86" s="186"/>
      <c r="S86" s="186"/>
      <c r="T86" s="186"/>
      <c r="U86" s="186"/>
      <c r="V86" s="186"/>
      <c r="W86" s="186"/>
      <c r="X86" s="186"/>
      <c r="Y86" s="186"/>
      <c r="Z86" s="186"/>
    </row>
    <row r="87" spans="1:26" ht="15.75" hidden="1" customHeight="1">
      <c r="A87" s="186"/>
      <c r="B87" s="186"/>
      <c r="C87" s="186"/>
      <c r="D87" s="186"/>
      <c r="E87" s="186"/>
      <c r="F87" s="186"/>
      <c r="G87" s="186"/>
      <c r="H87" s="186"/>
      <c r="I87" s="186"/>
      <c r="J87" s="215"/>
      <c r="K87" s="215"/>
      <c r="L87" s="186"/>
      <c r="M87" s="186"/>
      <c r="N87" s="215"/>
      <c r="O87" s="215"/>
      <c r="P87" s="186"/>
      <c r="Q87" s="186"/>
      <c r="R87" s="186"/>
      <c r="S87" s="186"/>
      <c r="T87" s="186"/>
      <c r="U87" s="186"/>
      <c r="V87" s="186"/>
      <c r="W87" s="186"/>
      <c r="X87" s="186"/>
      <c r="Y87" s="186"/>
      <c r="Z87" s="186"/>
    </row>
    <row r="88" spans="1:26" ht="15.75" hidden="1" customHeight="1">
      <c r="A88" s="186"/>
      <c r="B88" s="186"/>
      <c r="C88" s="186"/>
      <c r="D88" s="186"/>
      <c r="E88" s="186"/>
      <c r="F88" s="186"/>
      <c r="G88" s="186"/>
      <c r="H88" s="186"/>
      <c r="I88" s="186"/>
      <c r="J88" s="215"/>
      <c r="K88" s="215"/>
      <c r="L88" s="186"/>
      <c r="M88" s="186"/>
      <c r="N88" s="215"/>
      <c r="O88" s="215"/>
      <c r="P88" s="186"/>
      <c r="Q88" s="186"/>
      <c r="R88" s="186"/>
      <c r="S88" s="186"/>
      <c r="T88" s="186"/>
      <c r="U88" s="186"/>
      <c r="V88" s="186"/>
      <c r="W88" s="186"/>
      <c r="X88" s="186"/>
      <c r="Y88" s="186"/>
      <c r="Z88" s="186"/>
    </row>
    <row r="89" spans="1:26" ht="15.75" hidden="1" customHeight="1">
      <c r="A89" s="186"/>
      <c r="B89" s="186"/>
      <c r="C89" s="186"/>
      <c r="D89" s="186"/>
      <c r="E89" s="186"/>
      <c r="F89" s="186"/>
      <c r="G89" s="186"/>
      <c r="H89" s="186"/>
      <c r="I89" s="186"/>
      <c r="J89" s="215"/>
      <c r="K89" s="215"/>
      <c r="L89" s="186"/>
      <c r="M89" s="186"/>
      <c r="N89" s="215"/>
      <c r="O89" s="215"/>
      <c r="P89" s="186"/>
      <c r="Q89" s="186"/>
      <c r="R89" s="186"/>
      <c r="S89" s="186"/>
      <c r="T89" s="186"/>
      <c r="U89" s="186"/>
      <c r="V89" s="186"/>
      <c r="W89" s="186"/>
      <c r="X89" s="186"/>
      <c r="Y89" s="186"/>
      <c r="Z89" s="186"/>
    </row>
    <row r="90" spans="1:26" ht="15.75" hidden="1" customHeight="1">
      <c r="A90" s="186"/>
      <c r="B90" s="186"/>
      <c r="C90" s="186"/>
      <c r="D90" s="186"/>
      <c r="E90" s="186"/>
      <c r="F90" s="186"/>
      <c r="G90" s="186"/>
      <c r="H90" s="186"/>
      <c r="I90" s="186"/>
      <c r="J90" s="215"/>
      <c r="K90" s="215"/>
      <c r="L90" s="186"/>
      <c r="M90" s="186"/>
      <c r="N90" s="215"/>
      <c r="O90" s="215"/>
      <c r="P90" s="186"/>
      <c r="Q90" s="186"/>
      <c r="R90" s="186"/>
      <c r="S90" s="186"/>
      <c r="T90" s="186"/>
      <c r="U90" s="186"/>
      <c r="V90" s="186"/>
      <c r="W90" s="186"/>
      <c r="X90" s="186"/>
      <c r="Y90" s="186"/>
      <c r="Z90" s="186"/>
    </row>
    <row r="91" spans="1:26" ht="15.75" hidden="1" customHeight="1">
      <c r="A91" s="186"/>
      <c r="B91" s="186"/>
      <c r="C91" s="186"/>
      <c r="D91" s="186"/>
      <c r="E91" s="186"/>
      <c r="F91" s="186"/>
      <c r="G91" s="186"/>
      <c r="H91" s="186"/>
      <c r="I91" s="186"/>
      <c r="J91" s="215"/>
      <c r="K91" s="215"/>
      <c r="L91" s="186"/>
      <c r="M91" s="186"/>
      <c r="N91" s="215"/>
      <c r="O91" s="215"/>
      <c r="P91" s="186"/>
      <c r="Q91" s="186"/>
      <c r="R91" s="186"/>
      <c r="S91" s="186"/>
      <c r="T91" s="186"/>
      <c r="U91" s="186"/>
      <c r="V91" s="186"/>
      <c r="W91" s="186"/>
      <c r="X91" s="186"/>
      <c r="Y91" s="186"/>
      <c r="Z91" s="186"/>
    </row>
    <row r="92" spans="1:26" ht="15.75" hidden="1" customHeight="1">
      <c r="A92" s="186"/>
      <c r="B92" s="186"/>
      <c r="C92" s="186"/>
      <c r="D92" s="186"/>
      <c r="E92" s="186"/>
      <c r="F92" s="186"/>
      <c r="G92" s="186"/>
      <c r="H92" s="186"/>
      <c r="I92" s="186"/>
      <c r="J92" s="215"/>
      <c r="K92" s="215"/>
      <c r="L92" s="186"/>
      <c r="M92" s="186"/>
      <c r="N92" s="215"/>
      <c r="O92" s="215"/>
      <c r="P92" s="186"/>
      <c r="Q92" s="186"/>
      <c r="R92" s="186"/>
      <c r="S92" s="186"/>
      <c r="T92" s="186"/>
      <c r="U92" s="186"/>
      <c r="V92" s="186"/>
      <c r="W92" s="186"/>
      <c r="X92" s="186"/>
      <c r="Y92" s="186"/>
      <c r="Z92" s="186"/>
    </row>
    <row r="93" spans="1:26" ht="15.75" hidden="1" customHeight="1">
      <c r="A93" s="186"/>
      <c r="B93" s="186"/>
      <c r="C93" s="186"/>
      <c r="D93" s="186"/>
      <c r="E93" s="186"/>
      <c r="F93" s="186"/>
      <c r="G93" s="186"/>
      <c r="H93" s="186"/>
      <c r="I93" s="186"/>
      <c r="J93" s="215"/>
      <c r="K93" s="215"/>
      <c r="L93" s="186"/>
      <c r="M93" s="186"/>
      <c r="N93" s="215"/>
      <c r="O93" s="215"/>
      <c r="P93" s="186"/>
      <c r="Q93" s="186"/>
      <c r="R93" s="186"/>
      <c r="S93" s="186"/>
      <c r="T93" s="186"/>
      <c r="U93" s="186"/>
      <c r="V93" s="186"/>
      <c r="W93" s="186"/>
      <c r="X93" s="186"/>
      <c r="Y93" s="186"/>
      <c r="Z93" s="186"/>
    </row>
    <row r="94" spans="1:26" ht="15.75" hidden="1" customHeight="1">
      <c r="A94" s="186"/>
      <c r="B94" s="186"/>
      <c r="C94" s="186"/>
      <c r="D94" s="186"/>
      <c r="E94" s="186"/>
      <c r="F94" s="186"/>
      <c r="G94" s="186"/>
      <c r="H94" s="186"/>
      <c r="I94" s="186"/>
      <c r="J94" s="215"/>
      <c r="K94" s="215"/>
      <c r="L94" s="186"/>
      <c r="M94" s="186"/>
      <c r="N94" s="215"/>
      <c r="O94" s="215"/>
      <c r="P94" s="186"/>
      <c r="Q94" s="186"/>
      <c r="R94" s="186"/>
      <c r="S94" s="186"/>
      <c r="T94" s="186"/>
      <c r="U94" s="186"/>
      <c r="V94" s="186"/>
      <c r="W94" s="186"/>
      <c r="X94" s="186"/>
      <c r="Y94" s="186"/>
      <c r="Z94" s="186"/>
    </row>
    <row r="95" spans="1:26" ht="15.75" hidden="1" customHeight="1">
      <c r="A95" s="186"/>
      <c r="B95" s="186"/>
      <c r="C95" s="186"/>
      <c r="D95" s="186"/>
      <c r="E95" s="186"/>
      <c r="F95" s="186"/>
      <c r="G95" s="186"/>
      <c r="H95" s="186"/>
      <c r="I95" s="186"/>
      <c r="J95" s="215"/>
      <c r="K95" s="215"/>
      <c r="L95" s="186"/>
      <c r="M95" s="186"/>
      <c r="N95" s="215"/>
      <c r="O95" s="215"/>
      <c r="P95" s="186"/>
      <c r="Q95" s="186"/>
      <c r="R95" s="186"/>
      <c r="S95" s="186"/>
      <c r="T95" s="186"/>
      <c r="U95" s="186"/>
      <c r="V95" s="186"/>
      <c r="W95" s="186"/>
      <c r="X95" s="186"/>
      <c r="Y95" s="186"/>
      <c r="Z95" s="186"/>
    </row>
    <row r="96" spans="1:26" ht="15.75" hidden="1" customHeight="1">
      <c r="A96" s="186"/>
      <c r="B96" s="186"/>
      <c r="C96" s="186"/>
      <c r="D96" s="186"/>
      <c r="E96" s="186"/>
      <c r="F96" s="186"/>
      <c r="G96" s="186"/>
      <c r="H96" s="186"/>
      <c r="I96" s="186"/>
      <c r="J96" s="215"/>
      <c r="K96" s="215"/>
      <c r="L96" s="186"/>
      <c r="M96" s="186"/>
      <c r="N96" s="215"/>
      <c r="O96" s="215"/>
      <c r="P96" s="186"/>
      <c r="Q96" s="186"/>
      <c r="R96" s="186"/>
      <c r="S96" s="186"/>
      <c r="T96" s="186"/>
      <c r="U96" s="186"/>
      <c r="V96" s="186"/>
      <c r="W96" s="186"/>
      <c r="X96" s="186"/>
      <c r="Y96" s="186"/>
      <c r="Z96" s="186"/>
    </row>
    <row r="97" spans="1:26" ht="15.75" hidden="1" customHeight="1">
      <c r="A97" s="186"/>
      <c r="B97" s="186"/>
      <c r="C97" s="186"/>
      <c r="D97" s="186"/>
      <c r="E97" s="186"/>
      <c r="F97" s="186"/>
      <c r="G97" s="186"/>
      <c r="H97" s="186"/>
      <c r="I97" s="186"/>
      <c r="J97" s="215"/>
      <c r="K97" s="215"/>
      <c r="L97" s="186"/>
      <c r="M97" s="186"/>
      <c r="N97" s="215"/>
      <c r="O97" s="215"/>
      <c r="P97" s="186"/>
      <c r="Q97" s="186"/>
      <c r="R97" s="186"/>
      <c r="S97" s="186"/>
      <c r="T97" s="186"/>
      <c r="U97" s="186"/>
      <c r="V97" s="186"/>
      <c r="W97" s="186"/>
      <c r="X97" s="186"/>
      <c r="Y97" s="186"/>
      <c r="Z97" s="186"/>
    </row>
    <row r="98" spans="1:26" ht="15.75" hidden="1" customHeight="1">
      <c r="A98" s="186"/>
      <c r="B98" s="186"/>
      <c r="C98" s="186"/>
      <c r="D98" s="186"/>
      <c r="E98" s="186"/>
      <c r="F98" s="186"/>
      <c r="G98" s="186"/>
      <c r="H98" s="186"/>
      <c r="I98" s="186"/>
      <c r="J98" s="215"/>
      <c r="K98" s="215"/>
      <c r="L98" s="186"/>
      <c r="M98" s="186"/>
      <c r="N98" s="215"/>
      <c r="O98" s="215"/>
      <c r="P98" s="186"/>
      <c r="Q98" s="186"/>
      <c r="R98" s="186"/>
      <c r="S98" s="186"/>
      <c r="T98" s="186"/>
      <c r="U98" s="186"/>
      <c r="V98" s="186"/>
      <c r="W98" s="186"/>
      <c r="X98" s="186"/>
      <c r="Y98" s="186"/>
      <c r="Z98" s="186"/>
    </row>
    <row r="99" spans="1:26" ht="15.75" hidden="1" customHeight="1">
      <c r="A99" s="186"/>
      <c r="B99" s="186"/>
      <c r="C99" s="186"/>
      <c r="D99" s="186"/>
      <c r="E99" s="186"/>
      <c r="F99" s="186"/>
      <c r="G99" s="186"/>
      <c r="H99" s="186"/>
      <c r="I99" s="186"/>
      <c r="J99" s="215"/>
      <c r="K99" s="215"/>
      <c r="L99" s="186"/>
      <c r="M99" s="186"/>
      <c r="N99" s="215"/>
      <c r="O99" s="215"/>
      <c r="P99" s="186"/>
      <c r="Q99" s="186"/>
      <c r="R99" s="186"/>
      <c r="S99" s="186"/>
      <c r="T99" s="186"/>
      <c r="U99" s="186"/>
      <c r="V99" s="186"/>
      <c r="W99" s="186"/>
      <c r="X99" s="186"/>
      <c r="Y99" s="186"/>
      <c r="Z99" s="186"/>
    </row>
    <row r="100" spans="1:26" ht="15.75" hidden="1" customHeight="1">
      <c r="A100" s="186"/>
      <c r="B100" s="186"/>
      <c r="C100" s="186"/>
      <c r="D100" s="186"/>
      <c r="E100" s="186"/>
      <c r="F100" s="186"/>
      <c r="G100" s="186"/>
      <c r="H100" s="186"/>
      <c r="I100" s="186"/>
      <c r="J100" s="215"/>
      <c r="K100" s="215"/>
      <c r="L100" s="186"/>
      <c r="M100" s="186"/>
      <c r="N100" s="215"/>
      <c r="O100" s="215"/>
      <c r="P100" s="186"/>
      <c r="Q100" s="186"/>
      <c r="R100" s="186"/>
      <c r="S100" s="186"/>
      <c r="T100" s="186"/>
      <c r="U100" s="186"/>
      <c r="V100" s="186"/>
      <c r="W100" s="186"/>
      <c r="X100" s="186"/>
      <c r="Y100" s="186"/>
      <c r="Z100" s="186"/>
    </row>
    <row r="101" spans="1:26" ht="15.75" hidden="1" customHeight="1">
      <c r="A101" s="186"/>
      <c r="B101" s="186"/>
      <c r="C101" s="186"/>
      <c r="D101" s="186"/>
      <c r="E101" s="186"/>
      <c r="F101" s="186"/>
      <c r="G101" s="186"/>
      <c r="H101" s="186"/>
      <c r="I101" s="186"/>
      <c r="J101" s="215"/>
      <c r="K101" s="215"/>
      <c r="L101" s="186"/>
      <c r="M101" s="186"/>
      <c r="N101" s="215"/>
      <c r="O101" s="215"/>
      <c r="P101" s="186"/>
      <c r="Q101" s="186"/>
      <c r="R101" s="186"/>
      <c r="S101" s="186"/>
      <c r="T101" s="186"/>
      <c r="U101" s="186"/>
      <c r="V101" s="186"/>
      <c r="W101" s="186"/>
      <c r="X101" s="186"/>
      <c r="Y101" s="186"/>
      <c r="Z101" s="186"/>
    </row>
    <row r="102" spans="1:26" ht="15.75" hidden="1" customHeight="1">
      <c r="A102" s="186"/>
      <c r="B102" s="186"/>
      <c r="C102" s="186"/>
      <c r="D102" s="186"/>
      <c r="E102" s="186"/>
      <c r="F102" s="186"/>
      <c r="G102" s="186"/>
      <c r="H102" s="186"/>
      <c r="I102" s="186"/>
      <c r="J102" s="215"/>
      <c r="K102" s="215"/>
      <c r="L102" s="186"/>
      <c r="M102" s="186"/>
      <c r="N102" s="215"/>
      <c r="O102" s="215"/>
      <c r="P102" s="186"/>
      <c r="Q102" s="186"/>
      <c r="R102" s="186"/>
      <c r="S102" s="186"/>
      <c r="T102" s="186"/>
      <c r="U102" s="186"/>
      <c r="V102" s="186"/>
      <c r="W102" s="186"/>
      <c r="X102" s="186"/>
      <c r="Y102" s="186"/>
      <c r="Z102" s="186"/>
    </row>
    <row r="103" spans="1:26" ht="15.75" hidden="1" customHeight="1">
      <c r="A103" s="186"/>
      <c r="B103" s="186"/>
      <c r="C103" s="186"/>
      <c r="D103" s="186"/>
      <c r="E103" s="186"/>
      <c r="F103" s="186"/>
      <c r="G103" s="186"/>
      <c r="H103" s="186"/>
      <c r="I103" s="186"/>
      <c r="J103" s="215"/>
      <c r="K103" s="215"/>
      <c r="L103" s="186"/>
      <c r="M103" s="186"/>
      <c r="N103" s="215"/>
      <c r="O103" s="215"/>
      <c r="P103" s="186"/>
      <c r="Q103" s="186"/>
      <c r="R103" s="186"/>
      <c r="S103" s="186"/>
      <c r="T103" s="186"/>
      <c r="U103" s="186"/>
      <c r="V103" s="186"/>
      <c r="W103" s="186"/>
      <c r="X103" s="186"/>
      <c r="Y103" s="186"/>
      <c r="Z103" s="186"/>
    </row>
    <row r="104" spans="1:26" ht="15.75" hidden="1" customHeight="1">
      <c r="A104" s="186"/>
      <c r="B104" s="186"/>
      <c r="C104" s="186"/>
      <c r="D104" s="186"/>
      <c r="E104" s="186"/>
      <c r="F104" s="186"/>
      <c r="G104" s="186"/>
      <c r="H104" s="186"/>
      <c r="I104" s="186"/>
      <c r="J104" s="215"/>
      <c r="K104" s="215"/>
      <c r="L104" s="186"/>
      <c r="M104" s="186"/>
      <c r="N104" s="215"/>
      <c r="O104" s="215"/>
      <c r="P104" s="186"/>
      <c r="Q104" s="186"/>
      <c r="R104" s="186"/>
      <c r="S104" s="186"/>
      <c r="T104" s="186"/>
      <c r="U104" s="186"/>
      <c r="V104" s="186"/>
      <c r="W104" s="186"/>
      <c r="X104" s="186"/>
      <c r="Y104" s="186"/>
      <c r="Z104" s="186"/>
    </row>
    <row r="105" spans="1:26" ht="15.75" hidden="1" customHeight="1">
      <c r="A105" s="186"/>
      <c r="B105" s="186"/>
      <c r="C105" s="186"/>
      <c r="D105" s="186"/>
      <c r="E105" s="186"/>
      <c r="F105" s="186"/>
      <c r="G105" s="186"/>
      <c r="H105" s="186"/>
      <c r="I105" s="186"/>
      <c r="J105" s="215"/>
      <c r="K105" s="215"/>
      <c r="L105" s="186"/>
      <c r="M105" s="186"/>
      <c r="N105" s="215"/>
      <c r="O105" s="215"/>
      <c r="P105" s="186"/>
      <c r="Q105" s="186"/>
      <c r="R105" s="186"/>
      <c r="S105" s="186"/>
      <c r="T105" s="186"/>
      <c r="U105" s="186"/>
      <c r="V105" s="186"/>
      <c r="W105" s="186"/>
      <c r="X105" s="186"/>
      <c r="Y105" s="186"/>
      <c r="Z105" s="186"/>
    </row>
    <row r="106" spans="1:26" ht="15.75" hidden="1" customHeight="1">
      <c r="A106" s="186"/>
      <c r="B106" s="186"/>
      <c r="C106" s="186"/>
      <c r="D106" s="186"/>
      <c r="E106" s="186"/>
      <c r="F106" s="186"/>
      <c r="G106" s="186"/>
      <c r="H106" s="186"/>
      <c r="I106" s="186"/>
      <c r="J106" s="215"/>
      <c r="K106" s="215"/>
      <c r="L106" s="186"/>
      <c r="M106" s="186"/>
      <c r="N106" s="215"/>
      <c r="O106" s="215"/>
      <c r="P106" s="186"/>
      <c r="Q106" s="186"/>
      <c r="R106" s="186"/>
      <c r="S106" s="186"/>
      <c r="T106" s="186"/>
      <c r="U106" s="186"/>
      <c r="V106" s="186"/>
      <c r="W106" s="186"/>
      <c r="X106" s="186"/>
      <c r="Y106" s="186"/>
      <c r="Z106" s="186"/>
    </row>
    <row r="107" spans="1:26" ht="15.75" hidden="1" customHeight="1">
      <c r="A107" s="186"/>
      <c r="B107" s="186"/>
      <c r="C107" s="186"/>
      <c r="D107" s="186"/>
      <c r="E107" s="186"/>
      <c r="F107" s="186"/>
      <c r="G107" s="186"/>
      <c r="H107" s="186"/>
      <c r="I107" s="186"/>
      <c r="J107" s="215"/>
      <c r="K107" s="215"/>
      <c r="L107" s="186"/>
      <c r="M107" s="186"/>
      <c r="N107" s="215"/>
      <c r="O107" s="215"/>
      <c r="P107" s="186"/>
      <c r="Q107" s="186"/>
      <c r="R107" s="186"/>
      <c r="S107" s="186"/>
      <c r="T107" s="186"/>
      <c r="U107" s="186"/>
      <c r="V107" s="186"/>
      <c r="W107" s="186"/>
      <c r="X107" s="186"/>
      <c r="Y107" s="186"/>
      <c r="Z107" s="186"/>
    </row>
    <row r="108" spans="1:26" ht="15.75" hidden="1" customHeight="1">
      <c r="A108" s="186"/>
      <c r="B108" s="186"/>
      <c r="C108" s="186"/>
      <c r="D108" s="186"/>
      <c r="E108" s="186"/>
      <c r="F108" s="186"/>
      <c r="G108" s="186"/>
      <c r="H108" s="186"/>
      <c r="I108" s="186"/>
      <c r="J108" s="215"/>
      <c r="K108" s="215"/>
      <c r="L108" s="186"/>
      <c r="M108" s="186"/>
      <c r="N108" s="215"/>
      <c r="O108" s="215"/>
      <c r="P108" s="186"/>
      <c r="Q108" s="186"/>
      <c r="R108" s="186"/>
      <c r="S108" s="186"/>
      <c r="T108" s="186"/>
      <c r="U108" s="186"/>
      <c r="V108" s="186"/>
      <c r="W108" s="186"/>
      <c r="X108" s="186"/>
      <c r="Y108" s="186"/>
      <c r="Z108" s="186"/>
    </row>
    <row r="109" spans="1:26" ht="15.75" hidden="1" customHeight="1">
      <c r="A109" s="186"/>
      <c r="B109" s="186"/>
      <c r="C109" s="186"/>
      <c r="D109" s="186"/>
      <c r="E109" s="186"/>
      <c r="F109" s="186"/>
      <c r="G109" s="186"/>
      <c r="H109" s="186"/>
      <c r="I109" s="186"/>
      <c r="J109" s="215"/>
      <c r="K109" s="215"/>
      <c r="L109" s="186"/>
      <c r="M109" s="186"/>
      <c r="N109" s="215"/>
      <c r="O109" s="215"/>
      <c r="P109" s="186"/>
      <c r="Q109" s="186"/>
      <c r="R109" s="186"/>
      <c r="S109" s="186"/>
      <c r="T109" s="186"/>
      <c r="U109" s="186"/>
      <c r="V109" s="186"/>
      <c r="W109" s="186"/>
      <c r="X109" s="186"/>
      <c r="Y109" s="186"/>
      <c r="Z109" s="186"/>
    </row>
    <row r="110" spans="1:26" ht="15.75" hidden="1" customHeight="1">
      <c r="A110" s="186"/>
      <c r="B110" s="186"/>
      <c r="C110" s="186"/>
      <c r="D110" s="186"/>
      <c r="E110" s="186"/>
      <c r="F110" s="186"/>
      <c r="G110" s="186"/>
      <c r="H110" s="186"/>
      <c r="I110" s="186"/>
      <c r="J110" s="215"/>
      <c r="K110" s="215"/>
      <c r="L110" s="186"/>
      <c r="M110" s="186"/>
      <c r="N110" s="215"/>
      <c r="O110" s="215"/>
      <c r="P110" s="186"/>
      <c r="Q110" s="186"/>
      <c r="R110" s="186"/>
      <c r="S110" s="186"/>
      <c r="T110" s="186"/>
      <c r="U110" s="186"/>
      <c r="V110" s="186"/>
      <c r="W110" s="186"/>
      <c r="X110" s="186"/>
      <c r="Y110" s="186"/>
      <c r="Z110" s="186"/>
    </row>
    <row r="111" spans="1:26" ht="15.75" hidden="1" customHeight="1">
      <c r="A111" s="186"/>
      <c r="B111" s="186"/>
      <c r="C111" s="186"/>
      <c r="D111" s="186"/>
      <c r="E111" s="186"/>
      <c r="F111" s="186"/>
      <c r="G111" s="186"/>
      <c r="H111" s="186"/>
      <c r="I111" s="186"/>
      <c r="J111" s="215"/>
      <c r="K111" s="215"/>
      <c r="L111" s="186"/>
      <c r="M111" s="186"/>
      <c r="N111" s="215"/>
      <c r="O111" s="215"/>
      <c r="P111" s="186"/>
      <c r="Q111" s="186"/>
      <c r="R111" s="186"/>
      <c r="S111" s="186"/>
      <c r="T111" s="186"/>
      <c r="U111" s="186"/>
      <c r="V111" s="186"/>
      <c r="W111" s="186"/>
      <c r="X111" s="186"/>
      <c r="Y111" s="186"/>
      <c r="Z111" s="186"/>
    </row>
    <row r="112" spans="1:26" ht="15.75" hidden="1" customHeight="1">
      <c r="A112" s="186"/>
      <c r="B112" s="186"/>
      <c r="C112" s="186"/>
      <c r="D112" s="186"/>
      <c r="E112" s="186"/>
      <c r="F112" s="186"/>
      <c r="G112" s="186"/>
      <c r="H112" s="186"/>
      <c r="I112" s="186"/>
      <c r="J112" s="215"/>
      <c r="K112" s="215"/>
      <c r="L112" s="186"/>
      <c r="M112" s="186"/>
      <c r="N112" s="215"/>
      <c r="O112" s="215"/>
      <c r="P112" s="186"/>
      <c r="Q112" s="186"/>
      <c r="R112" s="186"/>
      <c r="S112" s="186"/>
      <c r="T112" s="186"/>
      <c r="U112" s="186"/>
      <c r="V112" s="186"/>
      <c r="W112" s="186"/>
      <c r="X112" s="186"/>
      <c r="Y112" s="186"/>
      <c r="Z112" s="186"/>
    </row>
    <row r="113" spans="1:26" ht="15.75" hidden="1" customHeight="1">
      <c r="A113" s="186"/>
      <c r="B113" s="186"/>
      <c r="C113" s="186"/>
      <c r="D113" s="186"/>
      <c r="E113" s="186"/>
      <c r="F113" s="186"/>
      <c r="G113" s="186"/>
      <c r="H113" s="186"/>
      <c r="I113" s="186"/>
      <c r="J113" s="215"/>
      <c r="K113" s="215"/>
      <c r="L113" s="186"/>
      <c r="M113" s="186"/>
      <c r="N113" s="215"/>
      <c r="O113" s="215"/>
      <c r="P113" s="186"/>
      <c r="Q113" s="186"/>
      <c r="R113" s="186"/>
      <c r="S113" s="186"/>
      <c r="T113" s="186"/>
      <c r="U113" s="186"/>
      <c r="V113" s="186"/>
      <c r="W113" s="186"/>
      <c r="X113" s="186"/>
      <c r="Y113" s="186"/>
      <c r="Z113" s="186"/>
    </row>
    <row r="114" spans="1:26" ht="15.75" hidden="1" customHeight="1">
      <c r="A114" s="186"/>
      <c r="B114" s="186"/>
      <c r="C114" s="186"/>
      <c r="D114" s="186"/>
      <c r="E114" s="186"/>
      <c r="F114" s="186"/>
      <c r="G114" s="186"/>
      <c r="H114" s="186"/>
      <c r="I114" s="186"/>
      <c r="J114" s="215"/>
      <c r="K114" s="215"/>
      <c r="L114" s="186"/>
      <c r="M114" s="186"/>
      <c r="N114" s="215"/>
      <c r="O114" s="215"/>
      <c r="P114" s="186"/>
      <c r="Q114" s="186"/>
      <c r="R114" s="186"/>
      <c r="S114" s="186"/>
      <c r="T114" s="186"/>
      <c r="U114" s="186"/>
      <c r="V114" s="186"/>
      <c r="W114" s="186"/>
      <c r="X114" s="186"/>
      <c r="Y114" s="186"/>
      <c r="Z114" s="186"/>
    </row>
    <row r="115" spans="1:26" ht="15.75" hidden="1" customHeight="1">
      <c r="A115" s="186"/>
      <c r="B115" s="186"/>
      <c r="C115" s="186"/>
      <c r="D115" s="186"/>
      <c r="E115" s="186"/>
      <c r="F115" s="186"/>
      <c r="G115" s="186"/>
      <c r="H115" s="186"/>
      <c r="I115" s="186"/>
      <c r="J115" s="215"/>
      <c r="K115" s="215"/>
      <c r="L115" s="186"/>
      <c r="M115" s="186"/>
      <c r="N115" s="215"/>
      <c r="O115" s="215"/>
      <c r="P115" s="186"/>
      <c r="Q115" s="186"/>
      <c r="R115" s="186"/>
      <c r="S115" s="186"/>
      <c r="T115" s="186"/>
      <c r="U115" s="186"/>
      <c r="V115" s="186"/>
      <c r="W115" s="186"/>
      <c r="X115" s="186"/>
      <c r="Y115" s="186"/>
      <c r="Z115" s="186"/>
    </row>
    <row r="116" spans="1:26" ht="15.75" hidden="1" customHeight="1">
      <c r="A116" s="186"/>
      <c r="B116" s="186"/>
      <c r="C116" s="186"/>
      <c r="D116" s="186"/>
      <c r="E116" s="186"/>
      <c r="F116" s="186"/>
      <c r="G116" s="186"/>
      <c r="H116" s="186"/>
      <c r="I116" s="186"/>
      <c r="J116" s="215"/>
      <c r="K116" s="215"/>
      <c r="L116" s="186"/>
      <c r="M116" s="186"/>
      <c r="N116" s="215"/>
      <c r="O116" s="215"/>
      <c r="P116" s="186"/>
      <c r="Q116" s="186"/>
      <c r="R116" s="186"/>
      <c r="S116" s="186"/>
      <c r="T116" s="186"/>
      <c r="U116" s="186"/>
      <c r="V116" s="186"/>
      <c r="W116" s="186"/>
      <c r="X116" s="186"/>
      <c r="Y116" s="186"/>
      <c r="Z116" s="186"/>
    </row>
    <row r="117" spans="1:26" ht="15.75" hidden="1" customHeight="1">
      <c r="A117" s="186"/>
      <c r="B117" s="186"/>
      <c r="C117" s="186"/>
      <c r="D117" s="186"/>
      <c r="E117" s="186"/>
      <c r="F117" s="186"/>
      <c r="G117" s="186"/>
      <c r="H117" s="186"/>
      <c r="I117" s="186"/>
      <c r="J117" s="215"/>
      <c r="K117" s="215"/>
      <c r="L117" s="186"/>
      <c r="M117" s="186"/>
      <c r="N117" s="215"/>
      <c r="O117" s="215"/>
      <c r="P117" s="186"/>
      <c r="Q117" s="186"/>
      <c r="R117" s="186"/>
      <c r="S117" s="186"/>
      <c r="T117" s="186"/>
      <c r="U117" s="186"/>
      <c r="V117" s="186"/>
      <c r="W117" s="186"/>
      <c r="X117" s="186"/>
      <c r="Y117" s="186"/>
      <c r="Z117" s="186"/>
    </row>
    <row r="118" spans="1:26" ht="15.75" hidden="1" customHeight="1">
      <c r="A118" s="186"/>
      <c r="B118" s="186"/>
      <c r="C118" s="186"/>
      <c r="D118" s="186"/>
      <c r="E118" s="186"/>
      <c r="F118" s="186"/>
      <c r="G118" s="186"/>
      <c r="H118" s="186"/>
      <c r="I118" s="186"/>
      <c r="J118" s="215"/>
      <c r="K118" s="215"/>
      <c r="L118" s="186"/>
      <c r="M118" s="186"/>
      <c r="N118" s="215"/>
      <c r="O118" s="215"/>
      <c r="P118" s="186"/>
      <c r="Q118" s="186"/>
      <c r="R118" s="186"/>
      <c r="S118" s="186"/>
      <c r="T118" s="186"/>
      <c r="U118" s="186"/>
      <c r="V118" s="186"/>
      <c r="W118" s="186"/>
      <c r="X118" s="186"/>
      <c r="Y118" s="186"/>
      <c r="Z118" s="186"/>
    </row>
    <row r="119" spans="1:26" ht="15.75" hidden="1" customHeight="1">
      <c r="A119" s="186"/>
      <c r="B119" s="186"/>
      <c r="C119" s="186"/>
      <c r="D119" s="186"/>
      <c r="E119" s="186"/>
      <c r="F119" s="186"/>
      <c r="G119" s="186"/>
      <c r="H119" s="186"/>
      <c r="I119" s="186"/>
      <c r="J119" s="215"/>
      <c r="K119" s="215"/>
      <c r="L119" s="186"/>
      <c r="M119" s="186"/>
      <c r="N119" s="215"/>
      <c r="O119" s="215"/>
      <c r="P119" s="186"/>
      <c r="Q119" s="186"/>
      <c r="R119" s="186"/>
      <c r="S119" s="186"/>
      <c r="T119" s="186"/>
      <c r="U119" s="186"/>
      <c r="V119" s="186"/>
      <c r="W119" s="186"/>
      <c r="X119" s="186"/>
      <c r="Y119" s="186"/>
      <c r="Z119" s="186"/>
    </row>
    <row r="120" spans="1:26" ht="15.75" hidden="1" customHeight="1">
      <c r="A120" s="186"/>
      <c r="B120" s="186"/>
      <c r="C120" s="186"/>
      <c r="D120" s="186"/>
      <c r="E120" s="186"/>
      <c r="F120" s="186"/>
      <c r="G120" s="186"/>
      <c r="H120" s="186"/>
      <c r="I120" s="186"/>
      <c r="J120" s="215"/>
      <c r="K120" s="215"/>
      <c r="L120" s="186"/>
      <c r="M120" s="186"/>
      <c r="N120" s="215"/>
      <c r="O120" s="215"/>
      <c r="P120" s="186"/>
      <c r="Q120" s="186"/>
      <c r="R120" s="186"/>
      <c r="S120" s="186"/>
      <c r="T120" s="186"/>
      <c r="U120" s="186"/>
      <c r="V120" s="186"/>
      <c r="W120" s="186"/>
      <c r="X120" s="186"/>
      <c r="Y120" s="186"/>
      <c r="Z120" s="186"/>
    </row>
    <row r="121" spans="1:26" ht="15.75" hidden="1" customHeight="1">
      <c r="A121" s="186"/>
      <c r="B121" s="186"/>
      <c r="C121" s="186"/>
      <c r="D121" s="186"/>
      <c r="E121" s="186"/>
      <c r="F121" s="186"/>
      <c r="G121" s="186"/>
      <c r="H121" s="186"/>
      <c r="I121" s="186"/>
      <c r="J121" s="215"/>
      <c r="K121" s="215"/>
      <c r="L121" s="186"/>
      <c r="M121" s="186"/>
      <c r="N121" s="215"/>
      <c r="O121" s="215"/>
      <c r="P121" s="186"/>
      <c r="Q121" s="186"/>
      <c r="R121" s="186"/>
      <c r="S121" s="186"/>
      <c r="T121" s="186"/>
      <c r="U121" s="186"/>
      <c r="V121" s="186"/>
      <c r="W121" s="186"/>
      <c r="X121" s="186"/>
      <c r="Y121" s="186"/>
      <c r="Z121" s="186"/>
    </row>
    <row r="122" spans="1:26" ht="15.75" hidden="1" customHeight="1">
      <c r="A122" s="186"/>
      <c r="B122" s="186"/>
      <c r="C122" s="186"/>
      <c r="D122" s="186"/>
      <c r="E122" s="186"/>
      <c r="F122" s="186"/>
      <c r="G122" s="186"/>
      <c r="H122" s="186"/>
      <c r="I122" s="186"/>
      <c r="J122" s="215"/>
      <c r="K122" s="215"/>
      <c r="L122" s="186"/>
      <c r="M122" s="186"/>
      <c r="N122" s="215"/>
      <c r="O122" s="215"/>
      <c r="P122" s="186"/>
      <c r="Q122" s="186"/>
      <c r="R122" s="186"/>
      <c r="S122" s="186"/>
      <c r="T122" s="186"/>
      <c r="U122" s="186"/>
      <c r="V122" s="186"/>
      <c r="W122" s="186"/>
      <c r="X122" s="186"/>
      <c r="Y122" s="186"/>
      <c r="Z122" s="186"/>
    </row>
    <row r="123" spans="1:26" ht="15.75" hidden="1" customHeight="1">
      <c r="A123" s="186"/>
      <c r="B123" s="186"/>
      <c r="C123" s="186"/>
      <c r="D123" s="186"/>
      <c r="E123" s="186"/>
      <c r="F123" s="186"/>
      <c r="G123" s="186"/>
      <c r="H123" s="186"/>
      <c r="I123" s="186"/>
      <c r="J123" s="215"/>
      <c r="K123" s="215"/>
      <c r="L123" s="186"/>
      <c r="M123" s="186"/>
      <c r="N123" s="215"/>
      <c r="O123" s="215"/>
      <c r="P123" s="186"/>
      <c r="Q123" s="186"/>
      <c r="R123" s="186"/>
      <c r="S123" s="186"/>
      <c r="T123" s="186"/>
      <c r="U123" s="186"/>
      <c r="V123" s="186"/>
      <c r="W123" s="186"/>
      <c r="X123" s="186"/>
      <c r="Y123" s="186"/>
      <c r="Z123" s="186"/>
    </row>
    <row r="124" spans="1:26" ht="15.75" hidden="1" customHeight="1">
      <c r="A124" s="186"/>
      <c r="B124" s="186"/>
      <c r="C124" s="186"/>
      <c r="D124" s="186"/>
      <c r="E124" s="186"/>
      <c r="F124" s="186"/>
      <c r="G124" s="186"/>
      <c r="H124" s="186"/>
      <c r="I124" s="186"/>
      <c r="J124" s="215"/>
      <c r="K124" s="215"/>
      <c r="L124" s="186"/>
      <c r="M124" s="186"/>
      <c r="N124" s="215"/>
      <c r="O124" s="215"/>
      <c r="P124" s="186"/>
      <c r="Q124" s="186"/>
      <c r="R124" s="186"/>
      <c r="S124" s="186"/>
      <c r="T124" s="186"/>
      <c r="U124" s="186"/>
      <c r="V124" s="186"/>
      <c r="W124" s="186"/>
      <c r="X124" s="186"/>
      <c r="Y124" s="186"/>
      <c r="Z124" s="186"/>
    </row>
    <row r="125" spans="1:26" ht="15.75" hidden="1" customHeight="1">
      <c r="A125" s="186"/>
      <c r="B125" s="186"/>
      <c r="C125" s="186"/>
      <c r="D125" s="186"/>
      <c r="E125" s="186"/>
      <c r="F125" s="186"/>
      <c r="G125" s="186"/>
      <c r="H125" s="186"/>
      <c r="I125" s="186"/>
      <c r="J125" s="215"/>
      <c r="K125" s="215"/>
      <c r="L125" s="186"/>
      <c r="M125" s="186"/>
      <c r="N125" s="215"/>
      <c r="O125" s="215"/>
      <c r="P125" s="186"/>
      <c r="Q125" s="186"/>
      <c r="R125" s="186"/>
      <c r="S125" s="186"/>
      <c r="T125" s="186"/>
      <c r="U125" s="186"/>
      <c r="V125" s="186"/>
      <c r="W125" s="186"/>
      <c r="X125" s="186"/>
      <c r="Y125" s="186"/>
      <c r="Z125" s="186"/>
    </row>
    <row r="126" spans="1:26" ht="15.75" hidden="1" customHeight="1">
      <c r="A126" s="186"/>
      <c r="B126" s="186"/>
      <c r="C126" s="186"/>
      <c r="D126" s="186"/>
      <c r="E126" s="186"/>
      <c r="F126" s="186"/>
      <c r="G126" s="186"/>
      <c r="H126" s="186"/>
      <c r="I126" s="186"/>
      <c r="J126" s="215"/>
      <c r="K126" s="215"/>
      <c r="L126" s="186"/>
      <c r="M126" s="186"/>
      <c r="N126" s="215"/>
      <c r="O126" s="215"/>
      <c r="P126" s="186"/>
      <c r="Q126" s="186"/>
      <c r="R126" s="186"/>
      <c r="S126" s="186"/>
      <c r="T126" s="186"/>
      <c r="U126" s="186"/>
      <c r="V126" s="186"/>
      <c r="W126" s="186"/>
      <c r="X126" s="186"/>
      <c r="Y126" s="186"/>
      <c r="Z126" s="186"/>
    </row>
    <row r="127" spans="1:26" ht="15.75" hidden="1" customHeight="1">
      <c r="A127" s="186"/>
      <c r="B127" s="186"/>
      <c r="C127" s="186"/>
      <c r="D127" s="186"/>
      <c r="E127" s="186"/>
      <c r="F127" s="186"/>
      <c r="G127" s="186"/>
      <c r="H127" s="186"/>
      <c r="I127" s="186"/>
      <c r="J127" s="215"/>
      <c r="K127" s="215"/>
      <c r="L127" s="186"/>
      <c r="M127" s="186"/>
      <c r="N127" s="215"/>
      <c r="O127" s="215"/>
      <c r="P127" s="186"/>
      <c r="Q127" s="186"/>
      <c r="R127" s="186"/>
      <c r="S127" s="186"/>
      <c r="T127" s="186"/>
      <c r="U127" s="186"/>
      <c r="V127" s="186"/>
      <c r="W127" s="186"/>
      <c r="X127" s="186"/>
      <c r="Y127" s="186"/>
      <c r="Z127" s="186"/>
    </row>
    <row r="128" spans="1:26" ht="15.75" hidden="1" customHeight="1">
      <c r="A128" s="186"/>
      <c r="B128" s="186"/>
      <c r="C128" s="186"/>
      <c r="D128" s="186"/>
      <c r="E128" s="186"/>
      <c r="F128" s="186"/>
      <c r="G128" s="186"/>
      <c r="H128" s="186"/>
      <c r="I128" s="186"/>
      <c r="J128" s="215"/>
      <c r="K128" s="215"/>
      <c r="L128" s="186"/>
      <c r="M128" s="186"/>
      <c r="N128" s="215"/>
      <c r="O128" s="215"/>
      <c r="P128" s="186"/>
      <c r="Q128" s="186"/>
      <c r="R128" s="186"/>
      <c r="S128" s="186"/>
      <c r="T128" s="186"/>
      <c r="U128" s="186"/>
      <c r="V128" s="186"/>
      <c r="W128" s="186"/>
      <c r="X128" s="186"/>
      <c r="Y128" s="186"/>
      <c r="Z128" s="186"/>
    </row>
    <row r="129" spans="1:26" ht="15.75" hidden="1" customHeight="1">
      <c r="A129" s="186"/>
      <c r="B129" s="186"/>
      <c r="C129" s="186"/>
      <c r="D129" s="186"/>
      <c r="E129" s="186"/>
      <c r="F129" s="186"/>
      <c r="G129" s="186"/>
      <c r="H129" s="186"/>
      <c r="I129" s="186"/>
      <c r="J129" s="215"/>
      <c r="K129" s="215"/>
      <c r="L129" s="186"/>
      <c r="M129" s="186"/>
      <c r="N129" s="215"/>
      <c r="O129" s="215"/>
      <c r="P129" s="186"/>
      <c r="Q129" s="186"/>
      <c r="R129" s="186"/>
      <c r="S129" s="186"/>
      <c r="T129" s="186"/>
      <c r="U129" s="186"/>
      <c r="V129" s="186"/>
      <c r="W129" s="186"/>
      <c r="X129" s="186"/>
      <c r="Y129" s="186"/>
      <c r="Z129" s="186"/>
    </row>
    <row r="130" spans="1:26" ht="15.75" hidden="1" customHeight="1">
      <c r="A130" s="186"/>
      <c r="B130" s="186"/>
      <c r="C130" s="186"/>
      <c r="D130" s="186"/>
      <c r="E130" s="186"/>
      <c r="F130" s="186"/>
      <c r="G130" s="186"/>
      <c r="H130" s="186"/>
      <c r="I130" s="186"/>
      <c r="J130" s="215"/>
      <c r="K130" s="215"/>
      <c r="L130" s="186"/>
      <c r="M130" s="186"/>
      <c r="N130" s="215"/>
      <c r="O130" s="215"/>
      <c r="P130" s="186"/>
      <c r="Q130" s="186"/>
      <c r="R130" s="186"/>
      <c r="S130" s="186"/>
      <c r="T130" s="186"/>
      <c r="U130" s="186"/>
      <c r="V130" s="186"/>
      <c r="W130" s="186"/>
      <c r="X130" s="186"/>
      <c r="Y130" s="186"/>
      <c r="Z130" s="186"/>
    </row>
    <row r="131" spans="1:26" ht="15.75" hidden="1" customHeight="1">
      <c r="A131" s="186"/>
      <c r="B131" s="186"/>
      <c r="C131" s="186"/>
      <c r="D131" s="186"/>
      <c r="E131" s="186"/>
      <c r="F131" s="186"/>
      <c r="G131" s="186"/>
      <c r="H131" s="186"/>
      <c r="I131" s="186"/>
      <c r="J131" s="215"/>
      <c r="K131" s="215"/>
      <c r="L131" s="186"/>
      <c r="M131" s="186"/>
      <c r="N131" s="215"/>
      <c r="O131" s="215"/>
      <c r="P131" s="186"/>
      <c r="Q131" s="186"/>
      <c r="R131" s="186"/>
      <c r="S131" s="186"/>
      <c r="T131" s="186"/>
      <c r="U131" s="186"/>
      <c r="V131" s="186"/>
      <c r="W131" s="186"/>
      <c r="X131" s="186"/>
      <c r="Y131" s="186"/>
      <c r="Z131" s="186"/>
    </row>
    <row r="132" spans="1:26" ht="15.75" hidden="1" customHeight="1">
      <c r="A132" s="186"/>
      <c r="B132" s="186"/>
      <c r="C132" s="186"/>
      <c r="D132" s="186"/>
      <c r="E132" s="186"/>
      <c r="F132" s="186"/>
      <c r="G132" s="186"/>
      <c r="H132" s="186"/>
      <c r="I132" s="186"/>
      <c r="J132" s="215"/>
      <c r="K132" s="215"/>
      <c r="L132" s="186"/>
      <c r="M132" s="186"/>
      <c r="N132" s="215"/>
      <c r="O132" s="215"/>
      <c r="P132" s="186"/>
      <c r="Q132" s="186"/>
      <c r="R132" s="186"/>
      <c r="S132" s="186"/>
      <c r="T132" s="186"/>
      <c r="U132" s="186"/>
      <c r="V132" s="186"/>
      <c r="W132" s="186"/>
      <c r="X132" s="186"/>
      <c r="Y132" s="186"/>
      <c r="Z132" s="186"/>
    </row>
    <row r="133" spans="1:26" ht="15.75" hidden="1" customHeight="1">
      <c r="A133" s="186"/>
      <c r="B133" s="186"/>
      <c r="C133" s="186"/>
      <c r="D133" s="186"/>
      <c r="E133" s="186"/>
      <c r="F133" s="186"/>
      <c r="G133" s="186"/>
      <c r="H133" s="186"/>
      <c r="I133" s="186"/>
      <c r="J133" s="215"/>
      <c r="K133" s="215"/>
      <c r="L133" s="186"/>
      <c r="M133" s="186"/>
      <c r="N133" s="215"/>
      <c r="O133" s="215"/>
      <c r="P133" s="186"/>
      <c r="Q133" s="186"/>
      <c r="R133" s="186"/>
      <c r="S133" s="186"/>
      <c r="T133" s="186"/>
      <c r="U133" s="186"/>
      <c r="V133" s="186"/>
      <c r="W133" s="186"/>
      <c r="X133" s="186"/>
      <c r="Y133" s="186"/>
      <c r="Z133" s="186"/>
    </row>
    <row r="134" spans="1:26" ht="15.75" hidden="1" customHeight="1">
      <c r="A134" s="186"/>
      <c r="B134" s="186"/>
      <c r="C134" s="186"/>
      <c r="D134" s="186"/>
      <c r="E134" s="186"/>
      <c r="F134" s="186"/>
      <c r="G134" s="186"/>
      <c r="H134" s="186"/>
      <c r="I134" s="186"/>
      <c r="J134" s="215"/>
      <c r="K134" s="215"/>
      <c r="L134" s="186"/>
      <c r="M134" s="186"/>
      <c r="N134" s="215"/>
      <c r="O134" s="215"/>
      <c r="P134" s="186"/>
      <c r="Q134" s="186"/>
      <c r="R134" s="186"/>
      <c r="S134" s="186"/>
      <c r="T134" s="186"/>
      <c r="U134" s="186"/>
      <c r="V134" s="186"/>
      <c r="W134" s="186"/>
      <c r="X134" s="186"/>
      <c r="Y134" s="186"/>
      <c r="Z134" s="186"/>
    </row>
    <row r="135" spans="1:26" ht="15.75" hidden="1" customHeight="1">
      <c r="A135" s="186"/>
      <c r="B135" s="186"/>
      <c r="C135" s="186"/>
      <c r="D135" s="186"/>
      <c r="E135" s="186"/>
      <c r="F135" s="186"/>
      <c r="G135" s="186"/>
      <c r="H135" s="186"/>
      <c r="I135" s="186"/>
      <c r="J135" s="215"/>
      <c r="K135" s="215"/>
      <c r="L135" s="186"/>
      <c r="M135" s="186"/>
      <c r="N135" s="215"/>
      <c r="O135" s="215"/>
      <c r="P135" s="186"/>
      <c r="Q135" s="186"/>
      <c r="R135" s="186"/>
      <c r="S135" s="186"/>
      <c r="T135" s="186"/>
      <c r="U135" s="186"/>
      <c r="V135" s="186"/>
      <c r="W135" s="186"/>
      <c r="X135" s="186"/>
      <c r="Y135" s="186"/>
      <c r="Z135" s="186"/>
    </row>
    <row r="136" spans="1:26" ht="15.75" hidden="1" customHeight="1">
      <c r="A136" s="186"/>
      <c r="B136" s="186"/>
      <c r="C136" s="186"/>
      <c r="D136" s="186"/>
      <c r="E136" s="186"/>
      <c r="F136" s="186"/>
      <c r="G136" s="186"/>
      <c r="H136" s="186"/>
      <c r="I136" s="186"/>
      <c r="J136" s="215"/>
      <c r="K136" s="215"/>
      <c r="L136" s="186"/>
      <c r="M136" s="186"/>
      <c r="N136" s="215"/>
      <c r="O136" s="215"/>
      <c r="P136" s="186"/>
      <c r="Q136" s="186"/>
      <c r="R136" s="186"/>
      <c r="S136" s="186"/>
      <c r="T136" s="186"/>
      <c r="U136" s="186"/>
      <c r="V136" s="186"/>
      <c r="W136" s="186"/>
      <c r="X136" s="186"/>
      <c r="Y136" s="186"/>
      <c r="Z136" s="186"/>
    </row>
    <row r="137" spans="1:26" ht="15.75" hidden="1" customHeight="1">
      <c r="A137" s="186"/>
      <c r="B137" s="186"/>
      <c r="C137" s="186"/>
      <c r="D137" s="186"/>
      <c r="E137" s="186"/>
      <c r="F137" s="186"/>
      <c r="G137" s="186"/>
      <c r="H137" s="186"/>
      <c r="I137" s="186"/>
      <c r="J137" s="215"/>
      <c r="K137" s="215"/>
      <c r="L137" s="186"/>
      <c r="M137" s="186"/>
      <c r="N137" s="215"/>
      <c r="O137" s="215"/>
      <c r="P137" s="186"/>
      <c r="Q137" s="186"/>
      <c r="R137" s="186"/>
      <c r="S137" s="186"/>
      <c r="T137" s="186"/>
      <c r="U137" s="186"/>
      <c r="V137" s="186"/>
      <c r="W137" s="186"/>
      <c r="X137" s="186"/>
      <c r="Y137" s="186"/>
      <c r="Z137" s="186"/>
    </row>
    <row r="138" spans="1:26" ht="15.75" hidden="1" customHeight="1">
      <c r="A138" s="186"/>
      <c r="B138" s="186"/>
      <c r="C138" s="186"/>
      <c r="D138" s="186"/>
      <c r="E138" s="186"/>
      <c r="F138" s="186"/>
      <c r="G138" s="186"/>
      <c r="H138" s="186"/>
      <c r="I138" s="186"/>
      <c r="J138" s="215"/>
      <c r="K138" s="215"/>
      <c r="L138" s="186"/>
      <c r="M138" s="186"/>
      <c r="N138" s="215"/>
      <c r="O138" s="215"/>
      <c r="P138" s="186"/>
      <c r="Q138" s="186"/>
      <c r="R138" s="186"/>
      <c r="S138" s="186"/>
      <c r="T138" s="186"/>
      <c r="U138" s="186"/>
      <c r="V138" s="186"/>
      <c r="W138" s="186"/>
      <c r="X138" s="186"/>
      <c r="Y138" s="186"/>
      <c r="Z138" s="186"/>
    </row>
    <row r="139" spans="1:26" ht="15.75" hidden="1" customHeight="1">
      <c r="A139" s="186"/>
      <c r="B139" s="186"/>
      <c r="C139" s="186"/>
      <c r="D139" s="186"/>
      <c r="E139" s="186"/>
      <c r="F139" s="186"/>
      <c r="G139" s="186"/>
      <c r="H139" s="186"/>
      <c r="I139" s="186"/>
      <c r="J139" s="215"/>
      <c r="K139" s="215"/>
      <c r="L139" s="186"/>
      <c r="M139" s="186"/>
      <c r="N139" s="215"/>
      <c r="O139" s="215"/>
      <c r="P139" s="186"/>
      <c r="Q139" s="186"/>
      <c r="R139" s="186"/>
      <c r="S139" s="186"/>
      <c r="T139" s="186"/>
      <c r="U139" s="186"/>
      <c r="V139" s="186"/>
      <c r="W139" s="186"/>
      <c r="X139" s="186"/>
      <c r="Y139" s="186"/>
      <c r="Z139" s="186"/>
    </row>
    <row r="140" spans="1:26" ht="15.75" hidden="1" customHeight="1">
      <c r="A140" s="186"/>
      <c r="B140" s="186"/>
      <c r="C140" s="186"/>
      <c r="D140" s="186"/>
      <c r="E140" s="186"/>
      <c r="F140" s="186"/>
      <c r="G140" s="186"/>
      <c r="H140" s="186"/>
      <c r="I140" s="186"/>
      <c r="J140" s="215"/>
      <c r="K140" s="215"/>
      <c r="L140" s="186"/>
      <c r="M140" s="186"/>
      <c r="N140" s="215"/>
      <c r="O140" s="215"/>
      <c r="P140" s="186"/>
      <c r="Q140" s="186"/>
      <c r="R140" s="186"/>
      <c r="S140" s="186"/>
      <c r="T140" s="186"/>
      <c r="U140" s="186"/>
      <c r="V140" s="186"/>
      <c r="W140" s="186"/>
      <c r="X140" s="186"/>
      <c r="Y140" s="186"/>
      <c r="Z140" s="186"/>
    </row>
    <row r="141" spans="1:26" ht="15.75" hidden="1" customHeight="1">
      <c r="A141" s="186"/>
      <c r="B141" s="186"/>
      <c r="C141" s="186"/>
      <c r="D141" s="186"/>
      <c r="E141" s="186"/>
      <c r="F141" s="186"/>
      <c r="G141" s="186"/>
      <c r="H141" s="186"/>
      <c r="I141" s="186"/>
      <c r="J141" s="215"/>
      <c r="K141" s="215"/>
      <c r="L141" s="186"/>
      <c r="M141" s="186"/>
      <c r="N141" s="215"/>
      <c r="O141" s="215"/>
      <c r="P141" s="186"/>
      <c r="Q141" s="186"/>
      <c r="R141" s="186"/>
      <c r="S141" s="186"/>
      <c r="T141" s="186"/>
      <c r="U141" s="186"/>
      <c r="V141" s="186"/>
      <c r="W141" s="186"/>
      <c r="X141" s="186"/>
      <c r="Y141" s="186"/>
      <c r="Z141" s="186"/>
    </row>
    <row r="142" spans="1:26" ht="15.75" hidden="1" customHeight="1">
      <c r="A142" s="186"/>
      <c r="B142" s="186"/>
      <c r="C142" s="186"/>
      <c r="D142" s="186"/>
      <c r="E142" s="186"/>
      <c r="F142" s="186"/>
      <c r="G142" s="186"/>
      <c r="H142" s="186"/>
      <c r="I142" s="186"/>
      <c r="J142" s="215"/>
      <c r="K142" s="215"/>
      <c r="L142" s="186"/>
      <c r="M142" s="186"/>
      <c r="N142" s="215"/>
      <c r="O142" s="215"/>
      <c r="P142" s="186"/>
      <c r="Q142" s="186"/>
      <c r="R142" s="186"/>
      <c r="S142" s="186"/>
      <c r="T142" s="186"/>
      <c r="U142" s="186"/>
      <c r="V142" s="186"/>
      <c r="W142" s="186"/>
      <c r="X142" s="186"/>
      <c r="Y142" s="186"/>
      <c r="Z142" s="186"/>
    </row>
    <row r="143" spans="1:26" ht="15.75" hidden="1" customHeight="1">
      <c r="A143" s="186"/>
      <c r="B143" s="186"/>
      <c r="C143" s="186"/>
      <c r="D143" s="186"/>
      <c r="E143" s="186"/>
      <c r="F143" s="186"/>
      <c r="G143" s="186"/>
      <c r="H143" s="186"/>
      <c r="I143" s="186"/>
      <c r="J143" s="215"/>
      <c r="K143" s="215"/>
      <c r="L143" s="186"/>
      <c r="M143" s="186"/>
      <c r="N143" s="215"/>
      <c r="O143" s="215"/>
      <c r="P143" s="186"/>
      <c r="Q143" s="186"/>
      <c r="R143" s="186"/>
      <c r="S143" s="186"/>
      <c r="T143" s="186"/>
      <c r="U143" s="186"/>
      <c r="V143" s="186"/>
      <c r="W143" s="186"/>
      <c r="X143" s="186"/>
      <c r="Y143" s="186"/>
      <c r="Z143" s="186"/>
    </row>
    <row r="144" spans="1:26" ht="15.75" hidden="1" customHeight="1">
      <c r="A144" s="186"/>
      <c r="B144" s="186"/>
      <c r="C144" s="186"/>
      <c r="D144" s="186"/>
      <c r="E144" s="186"/>
      <c r="F144" s="186"/>
      <c r="G144" s="186"/>
      <c r="H144" s="186"/>
      <c r="I144" s="186"/>
      <c r="J144" s="215"/>
      <c r="K144" s="215"/>
      <c r="L144" s="186"/>
      <c r="M144" s="186"/>
      <c r="N144" s="215"/>
      <c r="O144" s="215"/>
      <c r="P144" s="186"/>
      <c r="Q144" s="186"/>
      <c r="R144" s="186"/>
      <c r="S144" s="186"/>
      <c r="T144" s="186"/>
      <c r="U144" s="186"/>
      <c r="V144" s="186"/>
      <c r="W144" s="186"/>
      <c r="X144" s="186"/>
      <c r="Y144" s="186"/>
      <c r="Z144" s="186"/>
    </row>
    <row r="145" spans="1:26" ht="15.75" hidden="1" customHeight="1">
      <c r="A145" s="186"/>
      <c r="B145" s="186"/>
      <c r="C145" s="186"/>
      <c r="D145" s="186"/>
      <c r="E145" s="186"/>
      <c r="F145" s="186"/>
      <c r="G145" s="186"/>
      <c r="H145" s="186"/>
      <c r="I145" s="186"/>
      <c r="J145" s="215"/>
      <c r="K145" s="215"/>
      <c r="L145" s="186"/>
      <c r="M145" s="186"/>
      <c r="N145" s="215"/>
      <c r="O145" s="215"/>
      <c r="P145" s="186"/>
      <c r="Q145" s="186"/>
      <c r="R145" s="186"/>
      <c r="S145" s="186"/>
      <c r="T145" s="186"/>
      <c r="U145" s="186"/>
      <c r="V145" s="186"/>
      <c r="W145" s="186"/>
      <c r="X145" s="186"/>
      <c r="Y145" s="186"/>
      <c r="Z145" s="186"/>
    </row>
    <row r="146" spans="1:26" ht="15.75" hidden="1" customHeight="1">
      <c r="A146" s="186"/>
      <c r="B146" s="186"/>
      <c r="C146" s="186"/>
      <c r="D146" s="186"/>
      <c r="E146" s="186"/>
      <c r="F146" s="186"/>
      <c r="G146" s="186"/>
      <c r="H146" s="186"/>
      <c r="I146" s="186"/>
      <c r="J146" s="215"/>
      <c r="K146" s="215"/>
      <c r="L146" s="186"/>
      <c r="M146" s="186"/>
      <c r="N146" s="215"/>
      <c r="O146" s="215"/>
      <c r="P146" s="186"/>
      <c r="Q146" s="186"/>
      <c r="R146" s="186"/>
      <c r="S146" s="186"/>
      <c r="T146" s="186"/>
      <c r="U146" s="186"/>
      <c r="V146" s="186"/>
      <c r="W146" s="186"/>
      <c r="X146" s="186"/>
      <c r="Y146" s="186"/>
      <c r="Z146" s="186"/>
    </row>
    <row r="147" spans="1:26" ht="15.75" hidden="1" customHeight="1">
      <c r="A147" s="186"/>
      <c r="B147" s="186"/>
      <c r="C147" s="186"/>
      <c r="D147" s="186"/>
      <c r="E147" s="186"/>
      <c r="F147" s="186"/>
      <c r="G147" s="186"/>
      <c r="H147" s="186"/>
      <c r="I147" s="186"/>
      <c r="J147" s="215"/>
      <c r="K147" s="215"/>
      <c r="L147" s="186"/>
      <c r="M147" s="186"/>
      <c r="N147" s="215"/>
      <c r="O147" s="215"/>
      <c r="P147" s="186"/>
      <c r="Q147" s="186"/>
      <c r="R147" s="186"/>
      <c r="S147" s="186"/>
      <c r="T147" s="186"/>
      <c r="U147" s="186"/>
      <c r="V147" s="186"/>
      <c r="W147" s="186"/>
      <c r="X147" s="186"/>
      <c r="Y147" s="186"/>
      <c r="Z147" s="186"/>
    </row>
    <row r="148" spans="1:26" ht="15.75" hidden="1" customHeight="1">
      <c r="A148" s="186"/>
      <c r="B148" s="186"/>
      <c r="C148" s="186"/>
      <c r="D148" s="186"/>
      <c r="E148" s="186"/>
      <c r="F148" s="186"/>
      <c r="G148" s="186"/>
      <c r="H148" s="186"/>
      <c r="I148" s="186"/>
      <c r="J148" s="215"/>
      <c r="K148" s="215"/>
      <c r="L148" s="186"/>
      <c r="M148" s="186"/>
      <c r="N148" s="215"/>
      <c r="O148" s="215"/>
      <c r="P148" s="186"/>
      <c r="Q148" s="186"/>
      <c r="R148" s="186"/>
      <c r="S148" s="186"/>
      <c r="T148" s="186"/>
      <c r="U148" s="186"/>
      <c r="V148" s="186"/>
      <c r="W148" s="186"/>
      <c r="X148" s="186"/>
      <c r="Y148" s="186"/>
      <c r="Z148" s="186"/>
    </row>
    <row r="149" spans="1:26" ht="15.75" hidden="1" customHeight="1">
      <c r="A149" s="186"/>
      <c r="B149" s="186"/>
      <c r="C149" s="186"/>
      <c r="D149" s="186"/>
      <c r="E149" s="186"/>
      <c r="F149" s="186"/>
      <c r="G149" s="186"/>
      <c r="H149" s="186"/>
      <c r="I149" s="186"/>
      <c r="J149" s="215"/>
      <c r="K149" s="215"/>
      <c r="L149" s="186"/>
      <c r="M149" s="186"/>
      <c r="N149" s="215"/>
      <c r="O149" s="215"/>
      <c r="P149" s="186"/>
      <c r="Q149" s="186"/>
      <c r="R149" s="186"/>
      <c r="S149" s="186"/>
      <c r="T149" s="186"/>
      <c r="U149" s="186"/>
      <c r="V149" s="186"/>
      <c r="W149" s="186"/>
      <c r="X149" s="186"/>
      <c r="Y149" s="186"/>
      <c r="Z149" s="186"/>
    </row>
    <row r="150" spans="1:26" ht="15.75" hidden="1" customHeight="1">
      <c r="A150" s="186"/>
      <c r="B150" s="186"/>
      <c r="C150" s="186"/>
      <c r="D150" s="186"/>
      <c r="E150" s="186"/>
      <c r="F150" s="186"/>
      <c r="G150" s="186"/>
      <c r="H150" s="186"/>
      <c r="I150" s="186"/>
      <c r="J150" s="215"/>
      <c r="K150" s="215"/>
      <c r="L150" s="186"/>
      <c r="M150" s="186"/>
      <c r="N150" s="215"/>
      <c r="O150" s="215"/>
      <c r="P150" s="186"/>
      <c r="Q150" s="186"/>
      <c r="R150" s="186"/>
      <c r="S150" s="186"/>
      <c r="T150" s="186"/>
      <c r="U150" s="186"/>
      <c r="V150" s="186"/>
      <c r="W150" s="186"/>
      <c r="X150" s="186"/>
      <c r="Y150" s="186"/>
      <c r="Z150" s="186"/>
    </row>
    <row r="151" spans="1:26" ht="15.75" hidden="1" customHeight="1">
      <c r="A151" s="186"/>
      <c r="B151" s="186"/>
      <c r="C151" s="186"/>
      <c r="D151" s="186"/>
      <c r="E151" s="186"/>
      <c r="F151" s="186"/>
      <c r="G151" s="186"/>
      <c r="H151" s="186"/>
      <c r="I151" s="186"/>
      <c r="J151" s="215"/>
      <c r="K151" s="215"/>
      <c r="L151" s="186"/>
      <c r="M151" s="186"/>
      <c r="N151" s="215"/>
      <c r="O151" s="215"/>
      <c r="P151" s="186"/>
      <c r="Q151" s="186"/>
      <c r="R151" s="186"/>
      <c r="S151" s="186"/>
      <c r="T151" s="186"/>
      <c r="U151" s="186"/>
      <c r="V151" s="186"/>
      <c r="W151" s="186"/>
      <c r="X151" s="186"/>
      <c r="Y151" s="186"/>
      <c r="Z151" s="186"/>
    </row>
    <row r="152" spans="1:26" ht="15.75" hidden="1" customHeight="1">
      <c r="A152" s="186"/>
      <c r="B152" s="186"/>
      <c r="C152" s="186"/>
      <c r="D152" s="186"/>
      <c r="E152" s="186"/>
      <c r="F152" s="186"/>
      <c r="G152" s="186"/>
      <c r="H152" s="186"/>
      <c r="I152" s="186"/>
      <c r="J152" s="215"/>
      <c r="K152" s="215"/>
      <c r="L152" s="186"/>
      <c r="M152" s="186"/>
      <c r="N152" s="215"/>
      <c r="O152" s="215"/>
      <c r="P152" s="186"/>
      <c r="Q152" s="186"/>
      <c r="R152" s="186"/>
      <c r="S152" s="186"/>
      <c r="T152" s="186"/>
      <c r="U152" s="186"/>
      <c r="V152" s="186"/>
      <c r="W152" s="186"/>
      <c r="X152" s="186"/>
      <c r="Y152" s="186"/>
      <c r="Z152" s="186"/>
    </row>
    <row r="153" spans="1:26" ht="15.75" hidden="1" customHeight="1">
      <c r="A153" s="186"/>
      <c r="B153" s="186"/>
      <c r="C153" s="186"/>
      <c r="D153" s="186"/>
      <c r="E153" s="186"/>
      <c r="F153" s="186"/>
      <c r="G153" s="186"/>
      <c r="H153" s="186"/>
      <c r="I153" s="186"/>
      <c r="J153" s="215"/>
      <c r="K153" s="215"/>
      <c r="L153" s="186"/>
      <c r="M153" s="186"/>
      <c r="N153" s="215"/>
      <c r="O153" s="215"/>
      <c r="P153" s="186"/>
      <c r="Q153" s="186"/>
      <c r="R153" s="186"/>
      <c r="S153" s="186"/>
      <c r="T153" s="186"/>
      <c r="U153" s="186"/>
      <c r="V153" s="186"/>
      <c r="W153" s="186"/>
      <c r="X153" s="186"/>
      <c r="Y153" s="186"/>
      <c r="Z153" s="186"/>
    </row>
    <row r="154" spans="1:26" ht="15.75" hidden="1" customHeight="1">
      <c r="A154" s="186"/>
      <c r="B154" s="186"/>
      <c r="C154" s="186"/>
      <c r="D154" s="186"/>
      <c r="E154" s="186"/>
      <c r="F154" s="186"/>
      <c r="G154" s="186"/>
      <c r="H154" s="186"/>
      <c r="I154" s="186"/>
      <c r="J154" s="215"/>
      <c r="K154" s="215"/>
      <c r="L154" s="186"/>
      <c r="M154" s="186"/>
      <c r="N154" s="215"/>
      <c r="O154" s="215"/>
      <c r="P154" s="186"/>
      <c r="Q154" s="186"/>
      <c r="R154" s="186"/>
      <c r="S154" s="186"/>
      <c r="T154" s="186"/>
      <c r="U154" s="186"/>
      <c r="V154" s="186"/>
      <c r="W154" s="186"/>
      <c r="X154" s="186"/>
      <c r="Y154" s="186"/>
      <c r="Z154" s="186"/>
    </row>
    <row r="155" spans="1:26" ht="15.75" hidden="1" customHeight="1">
      <c r="A155" s="186"/>
      <c r="B155" s="186"/>
      <c r="C155" s="186"/>
      <c r="D155" s="186"/>
      <c r="E155" s="186"/>
      <c r="F155" s="186"/>
      <c r="G155" s="186"/>
      <c r="H155" s="186"/>
      <c r="I155" s="186"/>
      <c r="J155" s="215"/>
      <c r="K155" s="215"/>
      <c r="L155" s="186"/>
      <c r="M155" s="186"/>
      <c r="N155" s="215"/>
      <c r="O155" s="215"/>
      <c r="P155" s="186"/>
      <c r="Q155" s="186"/>
      <c r="R155" s="186"/>
      <c r="S155" s="186"/>
      <c r="T155" s="186"/>
      <c r="U155" s="186"/>
      <c r="V155" s="186"/>
      <c r="W155" s="186"/>
      <c r="X155" s="186"/>
      <c r="Y155" s="186"/>
      <c r="Z155" s="186"/>
    </row>
    <row r="156" spans="1:26" ht="15.75" hidden="1" customHeight="1">
      <c r="A156" s="186"/>
      <c r="B156" s="186"/>
      <c r="C156" s="186"/>
      <c r="D156" s="186"/>
      <c r="E156" s="186"/>
      <c r="F156" s="186"/>
      <c r="G156" s="186"/>
      <c r="H156" s="186"/>
      <c r="I156" s="186"/>
      <c r="J156" s="215"/>
      <c r="K156" s="215"/>
      <c r="L156" s="186"/>
      <c r="M156" s="186"/>
      <c r="N156" s="215"/>
      <c r="O156" s="215"/>
      <c r="P156" s="186"/>
      <c r="Q156" s="186"/>
      <c r="R156" s="186"/>
      <c r="S156" s="186"/>
      <c r="T156" s="186"/>
      <c r="U156" s="186"/>
      <c r="V156" s="186"/>
      <c r="W156" s="186"/>
      <c r="X156" s="186"/>
      <c r="Y156" s="186"/>
      <c r="Z156" s="186"/>
    </row>
    <row r="157" spans="1:26" ht="15.75" hidden="1" customHeight="1">
      <c r="A157" s="186"/>
      <c r="B157" s="186"/>
      <c r="C157" s="186"/>
      <c r="D157" s="186"/>
      <c r="E157" s="186"/>
      <c r="F157" s="186"/>
      <c r="G157" s="186"/>
      <c r="H157" s="186"/>
      <c r="I157" s="186"/>
      <c r="J157" s="215"/>
      <c r="K157" s="215"/>
      <c r="L157" s="186"/>
      <c r="M157" s="186"/>
      <c r="N157" s="215"/>
      <c r="O157" s="215"/>
      <c r="P157" s="186"/>
      <c r="Q157" s="186"/>
      <c r="R157" s="186"/>
      <c r="S157" s="186"/>
      <c r="T157" s="186"/>
      <c r="U157" s="186"/>
      <c r="V157" s="186"/>
      <c r="W157" s="186"/>
      <c r="X157" s="186"/>
      <c r="Y157" s="186"/>
      <c r="Z157" s="186"/>
    </row>
    <row r="158" spans="1:26" ht="15.75" hidden="1" customHeight="1">
      <c r="A158" s="186"/>
      <c r="B158" s="186"/>
      <c r="C158" s="186"/>
      <c r="D158" s="186"/>
      <c r="E158" s="186"/>
      <c r="F158" s="186"/>
      <c r="G158" s="186"/>
      <c r="H158" s="186"/>
      <c r="I158" s="186"/>
      <c r="J158" s="215"/>
      <c r="K158" s="215"/>
      <c r="L158" s="186"/>
      <c r="M158" s="186"/>
      <c r="N158" s="215"/>
      <c r="O158" s="215"/>
      <c r="P158" s="186"/>
      <c r="Q158" s="186"/>
      <c r="R158" s="186"/>
      <c r="S158" s="186"/>
      <c r="T158" s="186"/>
      <c r="U158" s="186"/>
      <c r="V158" s="186"/>
      <c r="W158" s="186"/>
      <c r="X158" s="186"/>
      <c r="Y158" s="186"/>
      <c r="Z158" s="186"/>
    </row>
    <row r="159" spans="1:26" ht="15.75" hidden="1" customHeight="1">
      <c r="A159" s="186"/>
      <c r="B159" s="186"/>
      <c r="C159" s="186"/>
      <c r="D159" s="186"/>
      <c r="E159" s="186"/>
      <c r="F159" s="186"/>
      <c r="G159" s="186"/>
      <c r="H159" s="186"/>
      <c r="I159" s="186"/>
      <c r="J159" s="215"/>
      <c r="K159" s="215"/>
      <c r="L159" s="186"/>
      <c r="M159" s="186"/>
      <c r="N159" s="215"/>
      <c r="O159" s="215"/>
      <c r="P159" s="186"/>
      <c r="Q159" s="186"/>
      <c r="R159" s="186"/>
      <c r="S159" s="186"/>
      <c r="T159" s="186"/>
      <c r="U159" s="186"/>
      <c r="V159" s="186"/>
      <c r="W159" s="186"/>
      <c r="X159" s="186"/>
      <c r="Y159" s="186"/>
      <c r="Z159" s="186"/>
    </row>
    <row r="160" spans="1:26" ht="15.75" hidden="1" customHeight="1">
      <c r="A160" s="186"/>
      <c r="B160" s="186"/>
      <c r="C160" s="186"/>
      <c r="D160" s="186"/>
      <c r="E160" s="186"/>
      <c r="F160" s="186"/>
      <c r="G160" s="186"/>
      <c r="H160" s="186"/>
      <c r="I160" s="186"/>
      <c r="J160" s="215"/>
      <c r="K160" s="215"/>
      <c r="L160" s="186"/>
      <c r="M160" s="186"/>
      <c r="N160" s="215"/>
      <c r="O160" s="215"/>
      <c r="P160" s="186"/>
      <c r="Q160" s="186"/>
      <c r="R160" s="186"/>
      <c r="S160" s="186"/>
      <c r="T160" s="186"/>
      <c r="U160" s="186"/>
      <c r="V160" s="186"/>
      <c r="W160" s="186"/>
      <c r="X160" s="186"/>
      <c r="Y160" s="186"/>
      <c r="Z160" s="186"/>
    </row>
    <row r="161" spans="1:26" ht="15.75" hidden="1" customHeight="1">
      <c r="A161" s="186"/>
      <c r="B161" s="186"/>
      <c r="C161" s="186"/>
      <c r="D161" s="186"/>
      <c r="E161" s="186"/>
      <c r="F161" s="186"/>
      <c r="G161" s="186"/>
      <c r="H161" s="186"/>
      <c r="I161" s="186"/>
      <c r="J161" s="215"/>
      <c r="K161" s="215"/>
      <c r="L161" s="186"/>
      <c r="M161" s="186"/>
      <c r="N161" s="215"/>
      <c r="O161" s="215"/>
      <c r="P161" s="186"/>
      <c r="Q161" s="186"/>
      <c r="R161" s="186"/>
      <c r="S161" s="186"/>
      <c r="T161" s="186"/>
      <c r="U161" s="186"/>
      <c r="V161" s="186"/>
      <c r="W161" s="186"/>
      <c r="X161" s="186"/>
      <c r="Y161" s="186"/>
      <c r="Z161" s="186"/>
    </row>
    <row r="162" spans="1:26" ht="15.75" hidden="1" customHeight="1">
      <c r="A162" s="186"/>
      <c r="B162" s="186"/>
      <c r="C162" s="186"/>
      <c r="D162" s="186"/>
      <c r="E162" s="186"/>
      <c r="F162" s="186"/>
      <c r="G162" s="186"/>
      <c r="H162" s="186"/>
      <c r="I162" s="186"/>
      <c r="J162" s="215"/>
      <c r="K162" s="215"/>
      <c r="L162" s="186"/>
      <c r="M162" s="186"/>
      <c r="N162" s="215"/>
      <c r="O162" s="215"/>
      <c r="P162" s="186"/>
      <c r="Q162" s="186"/>
      <c r="R162" s="186"/>
      <c r="S162" s="186"/>
      <c r="T162" s="186"/>
      <c r="U162" s="186"/>
      <c r="V162" s="186"/>
      <c r="W162" s="186"/>
      <c r="X162" s="186"/>
      <c r="Y162" s="186"/>
      <c r="Z162" s="186"/>
    </row>
    <row r="163" spans="1:26" ht="15.75" hidden="1" customHeight="1">
      <c r="A163" s="186"/>
      <c r="B163" s="186"/>
      <c r="C163" s="186"/>
      <c r="D163" s="186"/>
      <c r="E163" s="186"/>
      <c r="F163" s="186"/>
      <c r="G163" s="186"/>
      <c r="H163" s="186"/>
      <c r="I163" s="186"/>
      <c r="J163" s="215"/>
      <c r="K163" s="215"/>
      <c r="L163" s="186"/>
      <c r="M163" s="186"/>
      <c r="N163" s="215"/>
      <c r="O163" s="215"/>
      <c r="P163" s="186"/>
      <c r="Q163" s="186"/>
      <c r="R163" s="186"/>
      <c r="S163" s="186"/>
      <c r="T163" s="186"/>
      <c r="U163" s="186"/>
      <c r="V163" s="186"/>
      <c r="W163" s="186"/>
      <c r="X163" s="186"/>
      <c r="Y163" s="186"/>
      <c r="Z163" s="186"/>
    </row>
    <row r="164" spans="1:26" ht="15.75" hidden="1" customHeight="1">
      <c r="A164" s="186"/>
      <c r="B164" s="186"/>
      <c r="C164" s="186"/>
      <c r="D164" s="186"/>
      <c r="E164" s="186"/>
      <c r="F164" s="186"/>
      <c r="G164" s="186"/>
      <c r="H164" s="186"/>
      <c r="I164" s="186"/>
      <c r="J164" s="215"/>
      <c r="K164" s="215"/>
      <c r="L164" s="186"/>
      <c r="M164" s="186"/>
      <c r="N164" s="215"/>
      <c r="O164" s="215"/>
      <c r="P164" s="186"/>
      <c r="Q164" s="186"/>
      <c r="R164" s="186"/>
      <c r="S164" s="186"/>
      <c r="T164" s="186"/>
      <c r="U164" s="186"/>
      <c r="V164" s="186"/>
      <c r="W164" s="186"/>
      <c r="X164" s="186"/>
      <c r="Y164" s="186"/>
      <c r="Z164" s="186"/>
    </row>
    <row r="165" spans="1:26" ht="15.75" hidden="1" customHeight="1">
      <c r="A165" s="186"/>
      <c r="B165" s="186"/>
      <c r="C165" s="186"/>
      <c r="D165" s="186"/>
      <c r="E165" s="186"/>
      <c r="F165" s="186"/>
      <c r="G165" s="186"/>
      <c r="H165" s="186"/>
      <c r="I165" s="186"/>
      <c r="J165" s="215"/>
      <c r="K165" s="215"/>
      <c r="L165" s="186"/>
      <c r="M165" s="186"/>
      <c r="N165" s="215"/>
      <c r="O165" s="215"/>
      <c r="P165" s="186"/>
      <c r="Q165" s="186"/>
      <c r="R165" s="186"/>
      <c r="S165" s="186"/>
      <c r="T165" s="186"/>
      <c r="U165" s="186"/>
      <c r="V165" s="186"/>
      <c r="W165" s="186"/>
      <c r="X165" s="186"/>
      <c r="Y165" s="186"/>
      <c r="Z165" s="186"/>
    </row>
    <row r="166" spans="1:26" ht="15.75" hidden="1" customHeight="1">
      <c r="A166" s="186"/>
      <c r="B166" s="186"/>
      <c r="C166" s="186"/>
      <c r="D166" s="186"/>
      <c r="E166" s="186"/>
      <c r="F166" s="186"/>
      <c r="G166" s="186"/>
      <c r="H166" s="186"/>
      <c r="I166" s="186"/>
      <c r="J166" s="215"/>
      <c r="K166" s="215"/>
      <c r="L166" s="186"/>
      <c r="M166" s="186"/>
      <c r="N166" s="215"/>
      <c r="O166" s="215"/>
      <c r="P166" s="186"/>
      <c r="Q166" s="186"/>
      <c r="R166" s="186"/>
      <c r="S166" s="186"/>
      <c r="T166" s="186"/>
      <c r="U166" s="186"/>
      <c r="V166" s="186"/>
      <c r="W166" s="186"/>
      <c r="X166" s="186"/>
      <c r="Y166" s="186"/>
      <c r="Z166" s="186"/>
    </row>
    <row r="167" spans="1:26" ht="15.75" hidden="1" customHeight="1">
      <c r="A167" s="186"/>
      <c r="B167" s="186"/>
      <c r="C167" s="186"/>
      <c r="D167" s="186"/>
      <c r="E167" s="186"/>
      <c r="F167" s="186"/>
      <c r="G167" s="186"/>
      <c r="H167" s="186"/>
      <c r="I167" s="186"/>
      <c r="J167" s="215"/>
      <c r="K167" s="215"/>
      <c r="L167" s="186"/>
      <c r="M167" s="186"/>
      <c r="N167" s="215"/>
      <c r="O167" s="215"/>
      <c r="P167" s="186"/>
      <c r="Q167" s="186"/>
      <c r="R167" s="186"/>
      <c r="S167" s="186"/>
      <c r="T167" s="186"/>
      <c r="U167" s="186"/>
      <c r="V167" s="186"/>
      <c r="W167" s="186"/>
      <c r="X167" s="186"/>
      <c r="Y167" s="186"/>
      <c r="Z167" s="186"/>
    </row>
    <row r="168" spans="1:26" ht="15.75" hidden="1" customHeight="1">
      <c r="A168" s="186"/>
      <c r="B168" s="186"/>
      <c r="C168" s="186"/>
      <c r="D168" s="186"/>
      <c r="E168" s="186"/>
      <c r="F168" s="186"/>
      <c r="G168" s="186"/>
      <c r="H168" s="186"/>
      <c r="I168" s="186"/>
      <c r="J168" s="215"/>
      <c r="K168" s="215"/>
      <c r="L168" s="186"/>
      <c r="M168" s="186"/>
      <c r="N168" s="215"/>
      <c r="O168" s="215"/>
      <c r="P168" s="186"/>
      <c r="Q168" s="186"/>
      <c r="R168" s="186"/>
      <c r="S168" s="186"/>
      <c r="T168" s="186"/>
      <c r="U168" s="186"/>
      <c r="V168" s="186"/>
      <c r="W168" s="186"/>
      <c r="X168" s="186"/>
      <c r="Y168" s="186"/>
      <c r="Z168" s="186"/>
    </row>
    <row r="169" spans="1:26" ht="15.75" hidden="1" customHeight="1">
      <c r="A169" s="186"/>
      <c r="B169" s="186"/>
      <c r="C169" s="186"/>
      <c r="D169" s="186"/>
      <c r="E169" s="186"/>
      <c r="F169" s="186"/>
      <c r="G169" s="186"/>
      <c r="H169" s="186"/>
      <c r="I169" s="186"/>
      <c r="J169" s="215"/>
      <c r="K169" s="215"/>
      <c r="L169" s="186"/>
      <c r="M169" s="186"/>
      <c r="N169" s="215"/>
      <c r="O169" s="215"/>
      <c r="P169" s="186"/>
      <c r="Q169" s="186"/>
      <c r="R169" s="186"/>
      <c r="S169" s="186"/>
      <c r="T169" s="186"/>
      <c r="U169" s="186"/>
      <c r="V169" s="186"/>
      <c r="W169" s="186"/>
      <c r="X169" s="186"/>
      <c r="Y169" s="186"/>
      <c r="Z169" s="186"/>
    </row>
    <row r="170" spans="1:26" ht="15.75" hidden="1" customHeight="1">
      <c r="A170" s="186"/>
      <c r="B170" s="186"/>
      <c r="C170" s="186"/>
      <c r="D170" s="186"/>
      <c r="E170" s="186"/>
      <c r="F170" s="186"/>
      <c r="G170" s="186"/>
      <c r="H170" s="186"/>
      <c r="I170" s="186"/>
      <c r="J170" s="215"/>
      <c r="K170" s="215"/>
      <c r="L170" s="186"/>
      <c r="M170" s="186"/>
      <c r="N170" s="215"/>
      <c r="O170" s="215"/>
      <c r="P170" s="186"/>
      <c r="Q170" s="186"/>
      <c r="R170" s="186"/>
      <c r="S170" s="186"/>
      <c r="T170" s="186"/>
      <c r="U170" s="186"/>
      <c r="V170" s="186"/>
      <c r="W170" s="186"/>
      <c r="X170" s="186"/>
      <c r="Y170" s="186"/>
      <c r="Z170" s="186"/>
    </row>
    <row r="171" spans="1:26" ht="15.75" hidden="1" customHeight="1">
      <c r="A171" s="186"/>
      <c r="B171" s="186"/>
      <c r="C171" s="186"/>
      <c r="D171" s="186"/>
      <c r="E171" s="186"/>
      <c r="F171" s="186"/>
      <c r="G171" s="186"/>
      <c r="H171" s="186"/>
      <c r="I171" s="186"/>
      <c r="J171" s="215"/>
      <c r="K171" s="215"/>
      <c r="L171" s="186"/>
      <c r="M171" s="186"/>
      <c r="N171" s="215"/>
      <c r="O171" s="215"/>
      <c r="P171" s="186"/>
      <c r="Q171" s="186"/>
      <c r="R171" s="186"/>
      <c r="S171" s="186"/>
      <c r="T171" s="186"/>
      <c r="U171" s="186"/>
      <c r="V171" s="186"/>
      <c r="W171" s="186"/>
      <c r="X171" s="186"/>
      <c r="Y171" s="186"/>
      <c r="Z171" s="186"/>
    </row>
    <row r="172" spans="1:26" ht="15.75" hidden="1" customHeight="1">
      <c r="A172" s="186"/>
      <c r="B172" s="186"/>
      <c r="C172" s="186"/>
      <c r="D172" s="186"/>
      <c r="E172" s="186"/>
      <c r="F172" s="186"/>
      <c r="G172" s="186"/>
      <c r="H172" s="186"/>
      <c r="I172" s="186"/>
      <c r="J172" s="215"/>
      <c r="K172" s="215"/>
      <c r="L172" s="186"/>
      <c r="M172" s="186"/>
      <c r="N172" s="215"/>
      <c r="O172" s="215"/>
      <c r="P172" s="186"/>
      <c r="Q172" s="186"/>
      <c r="R172" s="186"/>
      <c r="S172" s="186"/>
      <c r="T172" s="186"/>
      <c r="U172" s="186"/>
      <c r="V172" s="186"/>
      <c r="W172" s="186"/>
      <c r="X172" s="186"/>
      <c r="Y172" s="186"/>
      <c r="Z172" s="186"/>
    </row>
    <row r="173" spans="1:26" ht="15.75" hidden="1" customHeight="1">
      <c r="A173" s="186"/>
      <c r="B173" s="186"/>
      <c r="C173" s="186"/>
      <c r="D173" s="186"/>
      <c r="E173" s="186"/>
      <c r="F173" s="186"/>
      <c r="G173" s="186"/>
      <c r="H173" s="186"/>
      <c r="I173" s="186"/>
      <c r="J173" s="215"/>
      <c r="K173" s="215"/>
      <c r="L173" s="186"/>
      <c r="M173" s="186"/>
      <c r="N173" s="215"/>
      <c r="O173" s="215"/>
      <c r="P173" s="186"/>
      <c r="Q173" s="186"/>
      <c r="R173" s="186"/>
      <c r="S173" s="186"/>
      <c r="T173" s="186"/>
      <c r="U173" s="186"/>
      <c r="V173" s="186"/>
      <c r="W173" s="186"/>
      <c r="X173" s="186"/>
      <c r="Y173" s="186"/>
      <c r="Z173" s="186"/>
    </row>
    <row r="174" spans="1:26" ht="15.75" hidden="1" customHeight="1">
      <c r="A174" s="186"/>
      <c r="B174" s="186"/>
      <c r="C174" s="186"/>
      <c r="D174" s="186"/>
      <c r="E174" s="186"/>
      <c r="F174" s="186"/>
      <c r="G174" s="186"/>
      <c r="H174" s="186"/>
      <c r="I174" s="186"/>
      <c r="J174" s="215"/>
      <c r="K174" s="215"/>
      <c r="L174" s="186"/>
      <c r="M174" s="186"/>
      <c r="N174" s="215"/>
      <c r="O174" s="215"/>
      <c r="P174" s="186"/>
      <c r="Q174" s="186"/>
      <c r="R174" s="186"/>
      <c r="S174" s="186"/>
      <c r="T174" s="186"/>
      <c r="U174" s="186"/>
      <c r="V174" s="186"/>
      <c r="W174" s="186"/>
      <c r="X174" s="186"/>
      <c r="Y174" s="186"/>
      <c r="Z174" s="186"/>
    </row>
    <row r="175" spans="1:26" ht="15.75" hidden="1" customHeight="1">
      <c r="A175" s="186"/>
      <c r="B175" s="186"/>
      <c r="C175" s="186"/>
      <c r="D175" s="186"/>
      <c r="E175" s="186"/>
      <c r="F175" s="186"/>
      <c r="G175" s="186"/>
      <c r="H175" s="186"/>
      <c r="I175" s="186"/>
      <c r="J175" s="215"/>
      <c r="K175" s="215"/>
      <c r="L175" s="186"/>
      <c r="M175" s="186"/>
      <c r="N175" s="215"/>
      <c r="O175" s="215"/>
      <c r="P175" s="186"/>
      <c r="Q175" s="186"/>
      <c r="R175" s="186"/>
      <c r="S175" s="186"/>
      <c r="T175" s="186"/>
      <c r="U175" s="186"/>
      <c r="V175" s="186"/>
      <c r="W175" s="186"/>
      <c r="X175" s="186"/>
      <c r="Y175" s="186"/>
      <c r="Z175" s="186"/>
    </row>
    <row r="176" spans="1:26" ht="15.75" hidden="1" customHeight="1">
      <c r="A176" s="186"/>
      <c r="B176" s="186"/>
      <c r="C176" s="186"/>
      <c r="D176" s="186"/>
      <c r="E176" s="186"/>
      <c r="F176" s="186"/>
      <c r="G176" s="186"/>
      <c r="H176" s="186"/>
      <c r="I176" s="186"/>
      <c r="J176" s="215"/>
      <c r="K176" s="215"/>
      <c r="L176" s="186"/>
      <c r="M176" s="186"/>
      <c r="N176" s="215"/>
      <c r="O176" s="215"/>
      <c r="P176" s="186"/>
      <c r="Q176" s="186"/>
      <c r="R176" s="186"/>
      <c r="S176" s="186"/>
      <c r="T176" s="186"/>
      <c r="U176" s="186"/>
      <c r="V176" s="186"/>
      <c r="W176" s="186"/>
      <c r="X176" s="186"/>
      <c r="Y176" s="186"/>
      <c r="Z176" s="186"/>
    </row>
    <row r="177" spans="1:26" ht="15.75" hidden="1" customHeight="1">
      <c r="A177" s="186"/>
      <c r="B177" s="186"/>
      <c r="C177" s="186"/>
      <c r="D177" s="186"/>
      <c r="E177" s="186"/>
      <c r="F177" s="186"/>
      <c r="G177" s="186"/>
      <c r="H177" s="186"/>
      <c r="I177" s="186"/>
      <c r="J177" s="215"/>
      <c r="K177" s="215"/>
      <c r="L177" s="186"/>
      <c r="M177" s="186"/>
      <c r="N177" s="215"/>
      <c r="O177" s="215"/>
      <c r="P177" s="186"/>
      <c r="Q177" s="186"/>
      <c r="R177" s="186"/>
      <c r="S177" s="186"/>
      <c r="T177" s="186"/>
      <c r="U177" s="186"/>
      <c r="V177" s="186"/>
      <c r="W177" s="186"/>
      <c r="X177" s="186"/>
      <c r="Y177" s="186"/>
      <c r="Z177" s="186"/>
    </row>
    <row r="178" spans="1:26" ht="15.75" hidden="1" customHeight="1">
      <c r="A178" s="186"/>
      <c r="B178" s="186"/>
      <c r="C178" s="186"/>
      <c r="D178" s="186"/>
      <c r="E178" s="186"/>
      <c r="F178" s="186"/>
      <c r="G178" s="186"/>
      <c r="H178" s="186"/>
      <c r="I178" s="186"/>
      <c r="J178" s="215"/>
      <c r="K178" s="215"/>
      <c r="L178" s="186"/>
      <c r="M178" s="186"/>
      <c r="N178" s="215"/>
      <c r="O178" s="215"/>
      <c r="P178" s="186"/>
      <c r="Q178" s="186"/>
      <c r="R178" s="186"/>
      <c r="S178" s="186"/>
      <c r="T178" s="186"/>
      <c r="U178" s="186"/>
      <c r="V178" s="186"/>
      <c r="W178" s="186"/>
      <c r="X178" s="186"/>
      <c r="Y178" s="186"/>
      <c r="Z178" s="186"/>
    </row>
    <row r="179" spans="1:26" ht="15.75" hidden="1" customHeight="1">
      <c r="A179" s="186"/>
      <c r="B179" s="186"/>
      <c r="C179" s="186"/>
      <c r="D179" s="186"/>
      <c r="E179" s="186"/>
      <c r="F179" s="186"/>
      <c r="G179" s="186"/>
      <c r="H179" s="186"/>
      <c r="I179" s="186"/>
      <c r="J179" s="215"/>
      <c r="K179" s="215"/>
      <c r="L179" s="186"/>
      <c r="M179" s="186"/>
      <c r="N179" s="215"/>
      <c r="O179" s="215"/>
      <c r="P179" s="186"/>
      <c r="Q179" s="186"/>
      <c r="R179" s="186"/>
      <c r="S179" s="186"/>
      <c r="T179" s="186"/>
      <c r="U179" s="186"/>
      <c r="V179" s="186"/>
      <c r="W179" s="186"/>
      <c r="X179" s="186"/>
      <c r="Y179" s="186"/>
      <c r="Z179" s="186"/>
    </row>
    <row r="180" spans="1:26" ht="15.75" hidden="1" customHeight="1">
      <c r="A180" s="186"/>
      <c r="B180" s="186"/>
      <c r="C180" s="186"/>
      <c r="D180" s="186"/>
      <c r="E180" s="186"/>
      <c r="F180" s="186"/>
      <c r="G180" s="186"/>
      <c r="H180" s="186"/>
      <c r="I180" s="186"/>
      <c r="J180" s="215"/>
      <c r="K180" s="215"/>
      <c r="L180" s="186"/>
      <c r="M180" s="186"/>
      <c r="N180" s="215"/>
      <c r="O180" s="215"/>
      <c r="P180" s="186"/>
      <c r="Q180" s="186"/>
      <c r="R180" s="186"/>
      <c r="S180" s="186"/>
      <c r="T180" s="186"/>
      <c r="U180" s="186"/>
      <c r="V180" s="186"/>
      <c r="W180" s="186"/>
      <c r="X180" s="186"/>
      <c r="Y180" s="186"/>
      <c r="Z180" s="186"/>
    </row>
    <row r="181" spans="1:26" ht="15.75" hidden="1" customHeight="1">
      <c r="A181" s="186"/>
      <c r="B181" s="186"/>
      <c r="C181" s="186"/>
      <c r="D181" s="186"/>
      <c r="E181" s="186"/>
      <c r="F181" s="186"/>
      <c r="G181" s="186"/>
      <c r="H181" s="186"/>
      <c r="I181" s="186"/>
      <c r="J181" s="215"/>
      <c r="K181" s="215"/>
      <c r="L181" s="186"/>
      <c r="M181" s="186"/>
      <c r="N181" s="215"/>
      <c r="O181" s="215"/>
      <c r="P181" s="186"/>
      <c r="Q181" s="186"/>
      <c r="R181" s="186"/>
      <c r="S181" s="186"/>
      <c r="T181" s="186"/>
      <c r="U181" s="186"/>
      <c r="V181" s="186"/>
      <c r="W181" s="186"/>
      <c r="X181" s="186"/>
      <c r="Y181" s="186"/>
      <c r="Z181" s="186"/>
    </row>
    <row r="182" spans="1:26" ht="15.75" hidden="1" customHeight="1">
      <c r="A182" s="186"/>
      <c r="B182" s="186"/>
      <c r="C182" s="186"/>
      <c r="D182" s="186"/>
      <c r="E182" s="186"/>
      <c r="F182" s="186"/>
      <c r="G182" s="186"/>
      <c r="H182" s="186"/>
      <c r="I182" s="186"/>
      <c r="J182" s="215"/>
      <c r="K182" s="215"/>
      <c r="L182" s="186"/>
      <c r="M182" s="186"/>
      <c r="N182" s="215"/>
      <c r="O182" s="215"/>
      <c r="P182" s="186"/>
      <c r="Q182" s="186"/>
      <c r="R182" s="186"/>
      <c r="S182" s="186"/>
      <c r="T182" s="186"/>
      <c r="U182" s="186"/>
      <c r="V182" s="186"/>
      <c r="W182" s="186"/>
      <c r="X182" s="186"/>
      <c r="Y182" s="186"/>
      <c r="Z182" s="186"/>
    </row>
    <row r="183" spans="1:26" ht="15.75" hidden="1" customHeight="1">
      <c r="A183" s="186"/>
      <c r="B183" s="186"/>
      <c r="C183" s="186"/>
      <c r="D183" s="186"/>
      <c r="E183" s="186"/>
      <c r="F183" s="186"/>
      <c r="G183" s="186"/>
      <c r="H183" s="186"/>
      <c r="I183" s="186"/>
      <c r="J183" s="215"/>
      <c r="K183" s="215"/>
      <c r="L183" s="186"/>
      <c r="M183" s="186"/>
      <c r="N183" s="215"/>
      <c r="O183" s="215"/>
      <c r="P183" s="186"/>
      <c r="Q183" s="186"/>
      <c r="R183" s="186"/>
      <c r="S183" s="186"/>
      <c r="T183" s="186"/>
      <c r="U183" s="186"/>
      <c r="V183" s="186"/>
      <c r="W183" s="186"/>
      <c r="X183" s="186"/>
      <c r="Y183" s="186"/>
      <c r="Z183" s="186"/>
    </row>
    <row r="184" spans="1:26" ht="15.75" hidden="1" customHeight="1">
      <c r="A184" s="186"/>
      <c r="B184" s="186"/>
      <c r="C184" s="186"/>
      <c r="D184" s="186"/>
      <c r="E184" s="186"/>
      <c r="F184" s="186"/>
      <c r="G184" s="186"/>
      <c r="H184" s="186"/>
      <c r="I184" s="186"/>
      <c r="J184" s="215"/>
      <c r="K184" s="215"/>
      <c r="L184" s="186"/>
      <c r="M184" s="186"/>
      <c r="N184" s="215"/>
      <c r="O184" s="215"/>
      <c r="P184" s="186"/>
      <c r="Q184" s="186"/>
      <c r="R184" s="186"/>
      <c r="S184" s="186"/>
      <c r="T184" s="186"/>
      <c r="U184" s="186"/>
      <c r="V184" s="186"/>
      <c r="W184" s="186"/>
      <c r="X184" s="186"/>
      <c r="Y184" s="186"/>
      <c r="Z184" s="186"/>
    </row>
    <row r="185" spans="1:26" ht="15.75" hidden="1" customHeight="1">
      <c r="A185" s="186"/>
      <c r="B185" s="186"/>
      <c r="C185" s="186"/>
      <c r="D185" s="186"/>
      <c r="E185" s="186"/>
      <c r="F185" s="186"/>
      <c r="G185" s="186"/>
      <c r="H185" s="186"/>
      <c r="I185" s="186"/>
      <c r="J185" s="215"/>
      <c r="K185" s="215"/>
      <c r="L185" s="186"/>
      <c r="M185" s="186"/>
      <c r="N185" s="215"/>
      <c r="O185" s="215"/>
      <c r="P185" s="186"/>
      <c r="Q185" s="186"/>
      <c r="R185" s="186"/>
      <c r="S185" s="186"/>
      <c r="T185" s="186"/>
      <c r="U185" s="186"/>
      <c r="V185" s="186"/>
      <c r="W185" s="186"/>
      <c r="X185" s="186"/>
      <c r="Y185" s="186"/>
      <c r="Z185" s="186"/>
    </row>
    <row r="186" spans="1:26" ht="15.75" hidden="1" customHeight="1">
      <c r="A186" s="186"/>
      <c r="B186" s="186"/>
      <c r="C186" s="186"/>
      <c r="D186" s="186"/>
      <c r="E186" s="186"/>
      <c r="F186" s="186"/>
      <c r="G186" s="186"/>
      <c r="H186" s="186"/>
      <c r="I186" s="186"/>
      <c r="J186" s="215"/>
      <c r="K186" s="215"/>
      <c r="L186" s="186"/>
      <c r="M186" s="186"/>
      <c r="N186" s="215"/>
      <c r="O186" s="215"/>
      <c r="P186" s="186"/>
      <c r="Q186" s="186"/>
      <c r="R186" s="186"/>
      <c r="S186" s="186"/>
      <c r="T186" s="186"/>
      <c r="U186" s="186"/>
      <c r="V186" s="186"/>
      <c r="W186" s="186"/>
      <c r="X186" s="186"/>
      <c r="Y186" s="186"/>
      <c r="Z186" s="186"/>
    </row>
    <row r="187" spans="1:26" ht="15.75" hidden="1" customHeight="1">
      <c r="A187" s="186"/>
      <c r="B187" s="186"/>
      <c r="C187" s="186"/>
      <c r="D187" s="186"/>
      <c r="E187" s="186"/>
      <c r="F187" s="186"/>
      <c r="G187" s="186"/>
      <c r="H187" s="186"/>
      <c r="I187" s="186"/>
      <c r="J187" s="215"/>
      <c r="K187" s="215"/>
      <c r="L187" s="186"/>
      <c r="M187" s="186"/>
      <c r="N187" s="215"/>
      <c r="O187" s="215"/>
      <c r="P187" s="186"/>
      <c r="Q187" s="186"/>
      <c r="R187" s="186"/>
      <c r="S187" s="186"/>
      <c r="T187" s="186"/>
      <c r="U187" s="186"/>
      <c r="V187" s="186"/>
      <c r="W187" s="186"/>
      <c r="X187" s="186"/>
      <c r="Y187" s="186"/>
      <c r="Z187" s="186"/>
    </row>
    <row r="188" spans="1:26" ht="15.75" hidden="1" customHeight="1">
      <c r="A188" s="186"/>
      <c r="B188" s="186"/>
      <c r="C188" s="186"/>
      <c r="D188" s="186"/>
      <c r="E188" s="186"/>
      <c r="F188" s="186"/>
      <c r="G188" s="186"/>
      <c r="H188" s="186"/>
      <c r="I188" s="186"/>
      <c r="J188" s="215"/>
      <c r="K188" s="215"/>
      <c r="L188" s="186"/>
      <c r="M188" s="186"/>
      <c r="N188" s="215"/>
      <c r="O188" s="215"/>
      <c r="P188" s="186"/>
      <c r="Q188" s="186"/>
      <c r="R188" s="186"/>
      <c r="S188" s="186"/>
      <c r="T188" s="186"/>
      <c r="U188" s="186"/>
      <c r="V188" s="186"/>
      <c r="W188" s="186"/>
      <c r="X188" s="186"/>
      <c r="Y188" s="186"/>
      <c r="Z188" s="186"/>
    </row>
    <row r="189" spans="1:26" ht="15.75" hidden="1" customHeight="1">
      <c r="A189" s="186"/>
      <c r="B189" s="186"/>
      <c r="C189" s="186"/>
      <c r="D189" s="186"/>
      <c r="E189" s="186"/>
      <c r="F189" s="186"/>
      <c r="G189" s="186"/>
      <c r="H189" s="186"/>
      <c r="I189" s="186"/>
      <c r="J189" s="215"/>
      <c r="K189" s="215"/>
      <c r="L189" s="186"/>
      <c r="M189" s="186"/>
      <c r="N189" s="215"/>
      <c r="O189" s="215"/>
      <c r="P189" s="186"/>
      <c r="Q189" s="186"/>
      <c r="R189" s="186"/>
      <c r="S189" s="186"/>
      <c r="T189" s="186"/>
      <c r="U189" s="186"/>
      <c r="V189" s="186"/>
      <c r="W189" s="186"/>
      <c r="X189" s="186"/>
      <c r="Y189" s="186"/>
      <c r="Z189" s="186"/>
    </row>
    <row r="190" spans="1:26" ht="15.75" hidden="1" customHeight="1">
      <c r="A190" s="186"/>
      <c r="B190" s="186"/>
      <c r="C190" s="186"/>
      <c r="D190" s="186"/>
      <c r="E190" s="186"/>
      <c r="F190" s="186"/>
      <c r="G190" s="186"/>
      <c r="H190" s="186"/>
      <c r="I190" s="186"/>
      <c r="J190" s="215"/>
      <c r="K190" s="215"/>
      <c r="L190" s="186"/>
      <c r="M190" s="186"/>
      <c r="N190" s="215"/>
      <c r="O190" s="215"/>
      <c r="P190" s="186"/>
      <c r="Q190" s="186"/>
      <c r="R190" s="186"/>
      <c r="S190" s="186"/>
      <c r="T190" s="186"/>
      <c r="U190" s="186"/>
      <c r="V190" s="186"/>
      <c r="W190" s="186"/>
      <c r="X190" s="186"/>
      <c r="Y190" s="186"/>
      <c r="Z190" s="186"/>
    </row>
    <row r="191" spans="1:26" ht="15.75" hidden="1" customHeight="1">
      <c r="A191" s="186"/>
      <c r="B191" s="186"/>
      <c r="C191" s="186"/>
      <c r="D191" s="186"/>
      <c r="E191" s="186"/>
      <c r="F191" s="186"/>
      <c r="G191" s="186"/>
      <c r="H191" s="186"/>
      <c r="I191" s="186"/>
      <c r="J191" s="215"/>
      <c r="K191" s="215"/>
      <c r="L191" s="186"/>
      <c r="M191" s="186"/>
      <c r="N191" s="215"/>
      <c r="O191" s="215"/>
      <c r="P191" s="186"/>
      <c r="Q191" s="186"/>
      <c r="R191" s="186"/>
      <c r="S191" s="186"/>
      <c r="T191" s="186"/>
      <c r="U191" s="186"/>
      <c r="V191" s="186"/>
      <c r="W191" s="186"/>
      <c r="X191" s="186"/>
      <c r="Y191" s="186"/>
      <c r="Z191" s="186"/>
    </row>
    <row r="192" spans="1:26" ht="15.75" hidden="1" customHeight="1">
      <c r="A192" s="186"/>
      <c r="B192" s="186"/>
      <c r="C192" s="186"/>
      <c r="D192" s="186"/>
      <c r="E192" s="186"/>
      <c r="F192" s="186"/>
      <c r="G192" s="186"/>
      <c r="H192" s="186"/>
      <c r="I192" s="186"/>
      <c r="J192" s="215"/>
      <c r="K192" s="215"/>
      <c r="L192" s="186"/>
      <c r="M192" s="186"/>
      <c r="N192" s="215"/>
      <c r="O192" s="215"/>
      <c r="P192" s="186"/>
      <c r="Q192" s="186"/>
      <c r="R192" s="186"/>
      <c r="S192" s="186"/>
      <c r="T192" s="186"/>
      <c r="U192" s="186"/>
      <c r="V192" s="186"/>
      <c r="W192" s="186"/>
      <c r="X192" s="186"/>
      <c r="Y192" s="186"/>
      <c r="Z192" s="186"/>
    </row>
    <row r="193" spans="1:26" ht="15.75" hidden="1" customHeight="1">
      <c r="A193" s="186"/>
      <c r="B193" s="186"/>
      <c r="C193" s="186"/>
      <c r="D193" s="186"/>
      <c r="E193" s="186"/>
      <c r="F193" s="186"/>
      <c r="G193" s="186"/>
      <c r="H193" s="186"/>
      <c r="I193" s="186"/>
      <c r="J193" s="215"/>
      <c r="K193" s="215"/>
      <c r="L193" s="186"/>
      <c r="M193" s="186"/>
      <c r="N193" s="215"/>
      <c r="O193" s="215"/>
      <c r="P193" s="186"/>
      <c r="Q193" s="186"/>
      <c r="R193" s="186"/>
      <c r="S193" s="186"/>
      <c r="T193" s="186"/>
      <c r="U193" s="186"/>
      <c r="V193" s="186"/>
      <c r="W193" s="186"/>
      <c r="X193" s="186"/>
      <c r="Y193" s="186"/>
      <c r="Z193" s="186"/>
    </row>
    <row r="194" spans="1:26" ht="15.75" hidden="1" customHeight="1">
      <c r="A194" s="186"/>
      <c r="B194" s="186"/>
      <c r="C194" s="186"/>
      <c r="D194" s="186"/>
      <c r="E194" s="186"/>
      <c r="F194" s="186"/>
      <c r="G194" s="186"/>
      <c r="H194" s="186"/>
      <c r="I194" s="186"/>
      <c r="J194" s="215"/>
      <c r="K194" s="215"/>
      <c r="L194" s="186"/>
      <c r="M194" s="186"/>
      <c r="N194" s="215"/>
      <c r="O194" s="215"/>
      <c r="P194" s="186"/>
      <c r="Q194" s="186"/>
      <c r="R194" s="186"/>
      <c r="S194" s="186"/>
      <c r="T194" s="186"/>
      <c r="U194" s="186"/>
      <c r="V194" s="186"/>
      <c r="W194" s="186"/>
      <c r="X194" s="186"/>
      <c r="Y194" s="186"/>
      <c r="Z194" s="186"/>
    </row>
    <row r="195" spans="1:26" ht="15.75" hidden="1" customHeight="1">
      <c r="A195" s="186"/>
      <c r="B195" s="186"/>
      <c r="C195" s="186"/>
      <c r="D195" s="186"/>
      <c r="E195" s="186"/>
      <c r="F195" s="186"/>
      <c r="G195" s="186"/>
      <c r="H195" s="186"/>
      <c r="I195" s="186"/>
      <c r="J195" s="215"/>
      <c r="K195" s="215"/>
      <c r="L195" s="186"/>
      <c r="M195" s="186"/>
      <c r="N195" s="215"/>
      <c r="O195" s="215"/>
      <c r="P195" s="186"/>
      <c r="Q195" s="186"/>
      <c r="R195" s="186"/>
      <c r="S195" s="186"/>
      <c r="T195" s="186"/>
      <c r="U195" s="186"/>
      <c r="V195" s="186"/>
      <c r="W195" s="186"/>
      <c r="X195" s="186"/>
      <c r="Y195" s="186"/>
      <c r="Z195" s="186"/>
    </row>
    <row r="196" spans="1:26" ht="15.75" hidden="1" customHeight="1">
      <c r="A196" s="186"/>
      <c r="B196" s="186"/>
      <c r="C196" s="186"/>
      <c r="D196" s="186"/>
      <c r="E196" s="186"/>
      <c r="F196" s="186"/>
      <c r="G196" s="186"/>
      <c r="H196" s="186"/>
      <c r="I196" s="186"/>
      <c r="J196" s="215"/>
      <c r="K196" s="215"/>
      <c r="L196" s="186"/>
      <c r="M196" s="186"/>
      <c r="N196" s="215"/>
      <c r="O196" s="215"/>
      <c r="P196" s="186"/>
      <c r="Q196" s="186"/>
      <c r="R196" s="186"/>
      <c r="S196" s="186"/>
      <c r="T196" s="186"/>
      <c r="U196" s="186"/>
      <c r="V196" s="186"/>
      <c r="W196" s="186"/>
      <c r="X196" s="186"/>
      <c r="Y196" s="186"/>
      <c r="Z196" s="186"/>
    </row>
    <row r="197" spans="1:26" ht="15.75" hidden="1" customHeight="1">
      <c r="A197" s="186"/>
      <c r="B197" s="186"/>
      <c r="C197" s="186"/>
      <c r="D197" s="186"/>
      <c r="E197" s="186"/>
      <c r="F197" s="186"/>
      <c r="G197" s="186"/>
      <c r="H197" s="186"/>
      <c r="I197" s="186"/>
      <c r="J197" s="215"/>
      <c r="K197" s="215"/>
      <c r="L197" s="186"/>
      <c r="M197" s="186"/>
      <c r="N197" s="215"/>
      <c r="O197" s="215"/>
      <c r="P197" s="186"/>
      <c r="Q197" s="186"/>
      <c r="R197" s="186"/>
      <c r="S197" s="186"/>
      <c r="T197" s="186"/>
      <c r="U197" s="186"/>
      <c r="V197" s="186"/>
      <c r="W197" s="186"/>
      <c r="X197" s="186"/>
      <c r="Y197" s="186"/>
      <c r="Z197" s="186"/>
    </row>
    <row r="198" spans="1:26" ht="15.75" hidden="1" customHeight="1">
      <c r="A198" s="186"/>
      <c r="B198" s="186"/>
      <c r="C198" s="186"/>
      <c r="D198" s="186"/>
      <c r="E198" s="186"/>
      <c r="F198" s="186"/>
      <c r="G198" s="186"/>
      <c r="H198" s="186"/>
      <c r="I198" s="186"/>
      <c r="J198" s="215"/>
      <c r="K198" s="215"/>
      <c r="L198" s="186"/>
      <c r="M198" s="186"/>
      <c r="N198" s="215"/>
      <c r="O198" s="215"/>
      <c r="P198" s="186"/>
      <c r="Q198" s="186"/>
      <c r="R198" s="186"/>
      <c r="S198" s="186"/>
      <c r="T198" s="186"/>
      <c r="U198" s="186"/>
      <c r="V198" s="186"/>
      <c r="W198" s="186"/>
      <c r="X198" s="186"/>
      <c r="Y198" s="186"/>
      <c r="Z198" s="186"/>
    </row>
    <row r="199" spans="1:26" ht="15.75" hidden="1" customHeight="1">
      <c r="A199" s="186"/>
      <c r="B199" s="186"/>
      <c r="C199" s="186"/>
      <c r="D199" s="186"/>
      <c r="E199" s="186"/>
      <c r="F199" s="186"/>
      <c r="G199" s="186"/>
      <c r="H199" s="186"/>
      <c r="I199" s="186"/>
      <c r="J199" s="215"/>
      <c r="K199" s="215"/>
      <c r="L199" s="186"/>
      <c r="M199" s="186"/>
      <c r="N199" s="215"/>
      <c r="O199" s="215"/>
      <c r="P199" s="186"/>
      <c r="Q199" s="186"/>
      <c r="R199" s="186"/>
      <c r="S199" s="186"/>
      <c r="T199" s="186"/>
      <c r="U199" s="186"/>
      <c r="V199" s="186"/>
      <c r="W199" s="186"/>
      <c r="X199" s="186"/>
      <c r="Y199" s="186"/>
      <c r="Z199" s="186"/>
    </row>
    <row r="200" spans="1:26" ht="15.75" hidden="1" customHeight="1">
      <c r="A200" s="186"/>
      <c r="B200" s="186"/>
      <c r="C200" s="186"/>
      <c r="D200" s="186"/>
      <c r="E200" s="186"/>
      <c r="F200" s="186"/>
      <c r="G200" s="186"/>
      <c r="H200" s="186"/>
      <c r="I200" s="186"/>
      <c r="J200" s="215"/>
      <c r="K200" s="215"/>
      <c r="L200" s="186"/>
      <c r="M200" s="186"/>
      <c r="N200" s="215"/>
      <c r="O200" s="215"/>
      <c r="P200" s="186"/>
      <c r="Q200" s="186"/>
      <c r="R200" s="186"/>
      <c r="S200" s="186"/>
      <c r="T200" s="186"/>
      <c r="U200" s="186"/>
      <c r="V200" s="186"/>
      <c r="W200" s="186"/>
      <c r="X200" s="186"/>
      <c r="Y200" s="186"/>
      <c r="Z200" s="186"/>
    </row>
    <row r="201" spans="1:26" ht="15.75" hidden="1" customHeight="1">
      <c r="A201" s="186"/>
      <c r="B201" s="186"/>
      <c r="C201" s="186"/>
      <c r="D201" s="186"/>
      <c r="E201" s="186"/>
      <c r="F201" s="186"/>
      <c r="G201" s="186"/>
      <c r="H201" s="186"/>
      <c r="I201" s="186"/>
      <c r="J201" s="215"/>
      <c r="K201" s="215"/>
      <c r="L201" s="186"/>
      <c r="M201" s="186"/>
      <c r="N201" s="215"/>
      <c r="O201" s="215"/>
      <c r="P201" s="186"/>
      <c r="Q201" s="186"/>
      <c r="R201" s="186"/>
      <c r="S201" s="186"/>
      <c r="T201" s="186"/>
      <c r="U201" s="186"/>
      <c r="V201" s="186"/>
      <c r="W201" s="186"/>
      <c r="X201" s="186"/>
      <c r="Y201" s="186"/>
      <c r="Z201" s="186"/>
    </row>
    <row r="202" spans="1:26" ht="15.75" hidden="1" customHeight="1">
      <c r="A202" s="186"/>
      <c r="B202" s="186"/>
      <c r="C202" s="186"/>
      <c r="D202" s="186"/>
      <c r="E202" s="186"/>
      <c r="F202" s="186"/>
      <c r="G202" s="186"/>
      <c r="H202" s="186"/>
      <c r="I202" s="186"/>
      <c r="J202" s="215"/>
      <c r="K202" s="215"/>
      <c r="L202" s="186"/>
      <c r="M202" s="186"/>
      <c r="N202" s="215"/>
      <c r="O202" s="215"/>
      <c r="P202" s="186"/>
      <c r="Q202" s="186"/>
      <c r="R202" s="186"/>
      <c r="S202" s="186"/>
      <c r="T202" s="186"/>
      <c r="U202" s="186"/>
      <c r="V202" s="186"/>
      <c r="W202" s="186"/>
      <c r="X202" s="186"/>
      <c r="Y202" s="186"/>
      <c r="Z202" s="186"/>
    </row>
    <row r="203" spans="1:26" ht="15.75" hidden="1" customHeight="1">
      <c r="A203" s="186"/>
      <c r="B203" s="186"/>
      <c r="C203" s="186"/>
      <c r="D203" s="186"/>
      <c r="E203" s="186"/>
      <c r="F203" s="186"/>
      <c r="G203" s="186"/>
      <c r="H203" s="186"/>
      <c r="I203" s="186"/>
      <c r="J203" s="215"/>
      <c r="K203" s="215"/>
      <c r="L203" s="186"/>
      <c r="M203" s="186"/>
      <c r="N203" s="215"/>
      <c r="O203" s="215"/>
      <c r="P203" s="186"/>
      <c r="Q203" s="186"/>
      <c r="R203" s="186"/>
      <c r="S203" s="186"/>
      <c r="T203" s="186"/>
      <c r="U203" s="186"/>
      <c r="V203" s="186"/>
      <c r="W203" s="186"/>
      <c r="X203" s="186"/>
      <c r="Y203" s="186"/>
      <c r="Z203" s="186"/>
    </row>
    <row r="204" spans="1:26" ht="15.75" hidden="1" customHeight="1">
      <c r="A204" s="186"/>
      <c r="B204" s="186"/>
      <c r="C204" s="186"/>
      <c r="D204" s="186"/>
      <c r="E204" s="186"/>
      <c r="F204" s="186"/>
      <c r="G204" s="186"/>
      <c r="H204" s="186"/>
      <c r="I204" s="186"/>
      <c r="J204" s="215"/>
      <c r="K204" s="215"/>
      <c r="L204" s="186"/>
      <c r="M204" s="186"/>
      <c r="N204" s="215"/>
      <c r="O204" s="215"/>
      <c r="P204" s="186"/>
      <c r="Q204" s="186"/>
      <c r="R204" s="186"/>
      <c r="S204" s="186"/>
      <c r="T204" s="186"/>
      <c r="U204" s="186"/>
      <c r="V204" s="186"/>
      <c r="W204" s="186"/>
      <c r="X204" s="186"/>
      <c r="Y204" s="186"/>
      <c r="Z204" s="186"/>
    </row>
    <row r="205" spans="1:26" ht="15.75" hidden="1" customHeight="1">
      <c r="A205" s="186"/>
      <c r="B205" s="186"/>
      <c r="C205" s="186"/>
      <c r="D205" s="186"/>
      <c r="E205" s="186"/>
      <c r="F205" s="186"/>
      <c r="G205" s="186"/>
      <c r="H205" s="186"/>
      <c r="I205" s="186"/>
      <c r="J205" s="215"/>
      <c r="K205" s="215"/>
      <c r="L205" s="186"/>
      <c r="M205" s="186"/>
      <c r="N205" s="215"/>
      <c r="O205" s="215"/>
      <c r="P205" s="186"/>
      <c r="Q205" s="186"/>
      <c r="R205" s="186"/>
      <c r="S205" s="186"/>
      <c r="T205" s="186"/>
      <c r="U205" s="186"/>
      <c r="V205" s="186"/>
      <c r="W205" s="186"/>
      <c r="X205" s="186"/>
      <c r="Y205" s="186"/>
      <c r="Z205" s="186"/>
    </row>
    <row r="206" spans="1:26" ht="15.75" hidden="1" customHeight="1">
      <c r="A206" s="186"/>
      <c r="B206" s="186"/>
      <c r="C206" s="186"/>
      <c r="D206" s="186"/>
      <c r="E206" s="186"/>
      <c r="F206" s="186"/>
      <c r="G206" s="186"/>
      <c r="H206" s="186"/>
      <c r="I206" s="186"/>
      <c r="J206" s="215"/>
      <c r="K206" s="215"/>
      <c r="L206" s="186"/>
      <c r="M206" s="186"/>
      <c r="N206" s="215"/>
      <c r="O206" s="215"/>
      <c r="P206" s="186"/>
      <c r="Q206" s="186"/>
      <c r="R206" s="186"/>
      <c r="S206" s="186"/>
      <c r="T206" s="186"/>
      <c r="U206" s="186"/>
      <c r="V206" s="186"/>
      <c r="W206" s="186"/>
      <c r="X206" s="186"/>
      <c r="Y206" s="186"/>
      <c r="Z206" s="186"/>
    </row>
    <row r="207" spans="1:26" ht="15.75" hidden="1" customHeight="1">
      <c r="A207" s="186"/>
      <c r="B207" s="186"/>
      <c r="C207" s="186"/>
      <c r="D207" s="186"/>
      <c r="E207" s="186"/>
      <c r="F207" s="186"/>
      <c r="G207" s="186"/>
      <c r="H207" s="186"/>
      <c r="I207" s="186"/>
      <c r="J207" s="215"/>
      <c r="K207" s="215"/>
      <c r="L207" s="186"/>
      <c r="M207" s="186"/>
      <c r="N207" s="215"/>
      <c r="O207" s="215"/>
      <c r="P207" s="186"/>
      <c r="Q207" s="186"/>
      <c r="R207" s="186"/>
      <c r="S207" s="186"/>
      <c r="T207" s="186"/>
      <c r="U207" s="186"/>
      <c r="V207" s="186"/>
      <c r="W207" s="186"/>
      <c r="X207" s="186"/>
      <c r="Y207" s="186"/>
      <c r="Z207" s="186"/>
    </row>
    <row r="208" spans="1:26" ht="15.75" hidden="1" customHeight="1">
      <c r="A208" s="186"/>
      <c r="B208" s="186"/>
      <c r="C208" s="186"/>
      <c r="D208" s="186"/>
      <c r="E208" s="186"/>
      <c r="F208" s="186"/>
      <c r="G208" s="186"/>
      <c r="H208" s="186"/>
      <c r="I208" s="186"/>
      <c r="J208" s="215"/>
      <c r="K208" s="215"/>
      <c r="L208" s="186"/>
      <c r="M208" s="186"/>
      <c r="N208" s="215"/>
      <c r="O208" s="215"/>
      <c r="P208" s="186"/>
      <c r="Q208" s="186"/>
      <c r="R208" s="186"/>
      <c r="S208" s="186"/>
      <c r="T208" s="186"/>
      <c r="U208" s="186"/>
      <c r="V208" s="186"/>
      <c r="W208" s="186"/>
      <c r="X208" s="186"/>
      <c r="Y208" s="186"/>
      <c r="Z208" s="186"/>
    </row>
    <row r="209" spans="1:26" ht="15.75" hidden="1" customHeight="1">
      <c r="A209" s="186"/>
      <c r="B209" s="186"/>
      <c r="C209" s="186"/>
      <c r="D209" s="186"/>
      <c r="E209" s="186"/>
      <c r="F209" s="186"/>
      <c r="G209" s="186"/>
      <c r="H209" s="186"/>
      <c r="I209" s="186"/>
      <c r="J209" s="215"/>
      <c r="K209" s="215"/>
      <c r="L209" s="186"/>
      <c r="M209" s="186"/>
      <c r="N209" s="215"/>
      <c r="O209" s="215"/>
      <c r="P209" s="186"/>
      <c r="Q209" s="186"/>
      <c r="R209" s="186"/>
      <c r="S209" s="186"/>
      <c r="T209" s="186"/>
      <c r="U209" s="186"/>
      <c r="V209" s="186"/>
      <c r="W209" s="186"/>
      <c r="X209" s="186"/>
      <c r="Y209" s="186"/>
      <c r="Z209" s="186"/>
    </row>
    <row r="210" spans="1:26" ht="15.75" hidden="1" customHeight="1">
      <c r="A210" s="186"/>
      <c r="B210" s="186"/>
      <c r="C210" s="186"/>
      <c r="D210" s="186"/>
      <c r="E210" s="186"/>
      <c r="F210" s="186"/>
      <c r="G210" s="186"/>
      <c r="H210" s="186"/>
      <c r="I210" s="186"/>
      <c r="J210" s="215"/>
      <c r="K210" s="215"/>
      <c r="L210" s="186"/>
      <c r="M210" s="186"/>
      <c r="N210" s="215"/>
      <c r="O210" s="215"/>
      <c r="P210" s="186"/>
      <c r="Q210" s="186"/>
      <c r="R210" s="186"/>
      <c r="S210" s="186"/>
      <c r="T210" s="186"/>
      <c r="U210" s="186"/>
      <c r="V210" s="186"/>
      <c r="W210" s="186"/>
      <c r="X210" s="186"/>
      <c r="Y210" s="186"/>
      <c r="Z210" s="186"/>
    </row>
    <row r="211" spans="1:26" ht="15.75" hidden="1" customHeight="1">
      <c r="A211" s="186"/>
      <c r="B211" s="186"/>
      <c r="C211" s="186"/>
      <c r="D211" s="186"/>
      <c r="E211" s="186"/>
      <c r="F211" s="186"/>
      <c r="G211" s="186"/>
      <c r="H211" s="186"/>
      <c r="I211" s="186"/>
      <c r="J211" s="215"/>
      <c r="K211" s="215"/>
      <c r="L211" s="186"/>
      <c r="M211" s="186"/>
      <c r="N211" s="215"/>
      <c r="O211" s="215"/>
      <c r="P211" s="186"/>
      <c r="Q211" s="186"/>
      <c r="R211" s="186"/>
      <c r="S211" s="186"/>
      <c r="T211" s="186"/>
      <c r="U211" s="186"/>
      <c r="V211" s="186"/>
      <c r="W211" s="186"/>
      <c r="X211" s="186"/>
      <c r="Y211" s="186"/>
      <c r="Z211" s="186"/>
    </row>
    <row r="212" spans="1:26" ht="15.75" hidden="1" customHeight="1">
      <c r="A212" s="186"/>
      <c r="B212" s="186"/>
      <c r="C212" s="186"/>
      <c r="D212" s="186"/>
      <c r="E212" s="186"/>
      <c r="F212" s="186"/>
      <c r="G212" s="186"/>
      <c r="H212" s="186"/>
      <c r="I212" s="186"/>
      <c r="J212" s="215"/>
      <c r="K212" s="215"/>
      <c r="L212" s="186"/>
      <c r="M212" s="186"/>
      <c r="N212" s="215"/>
      <c r="O212" s="215"/>
      <c r="P212" s="186"/>
      <c r="Q212" s="186"/>
      <c r="R212" s="186"/>
      <c r="S212" s="186"/>
      <c r="T212" s="186"/>
      <c r="U212" s="186"/>
      <c r="V212" s="186"/>
      <c r="W212" s="186"/>
      <c r="X212" s="186"/>
      <c r="Y212" s="186"/>
      <c r="Z212" s="186"/>
    </row>
    <row r="213" spans="1:26" ht="15.75" hidden="1" customHeight="1">
      <c r="A213" s="186"/>
      <c r="B213" s="186"/>
      <c r="C213" s="186"/>
      <c r="D213" s="186"/>
      <c r="E213" s="186"/>
      <c r="F213" s="186"/>
      <c r="G213" s="186"/>
      <c r="H213" s="186"/>
      <c r="I213" s="186"/>
      <c r="J213" s="215"/>
      <c r="K213" s="215"/>
      <c r="L213" s="186"/>
      <c r="M213" s="186"/>
      <c r="N213" s="215"/>
      <c r="O213" s="215"/>
      <c r="P213" s="186"/>
      <c r="Q213" s="186"/>
      <c r="R213" s="186"/>
      <c r="S213" s="186"/>
      <c r="T213" s="186"/>
      <c r="U213" s="186"/>
      <c r="V213" s="186"/>
      <c r="W213" s="186"/>
      <c r="X213" s="186"/>
      <c r="Y213" s="186"/>
      <c r="Z213" s="186"/>
    </row>
    <row r="214" spans="1:26" ht="15.75" hidden="1" customHeight="1">
      <c r="A214" s="186"/>
      <c r="B214" s="186"/>
      <c r="C214" s="186"/>
      <c r="D214" s="186"/>
      <c r="E214" s="186"/>
      <c r="F214" s="186"/>
      <c r="G214" s="186"/>
      <c r="H214" s="186"/>
      <c r="I214" s="186"/>
      <c r="J214" s="215"/>
      <c r="K214" s="215"/>
      <c r="L214" s="186"/>
      <c r="M214" s="186"/>
      <c r="N214" s="215"/>
      <c r="O214" s="215"/>
      <c r="P214" s="186"/>
      <c r="Q214" s="186"/>
      <c r="R214" s="186"/>
      <c r="S214" s="186"/>
      <c r="T214" s="186"/>
      <c r="U214" s="186"/>
      <c r="V214" s="186"/>
      <c r="W214" s="186"/>
      <c r="X214" s="186"/>
      <c r="Y214" s="186"/>
      <c r="Z214" s="186"/>
    </row>
    <row r="215" spans="1:26" ht="15.75" hidden="1" customHeight="1">
      <c r="A215" s="186"/>
      <c r="B215" s="186"/>
      <c r="C215" s="186"/>
      <c r="D215" s="186"/>
      <c r="E215" s="186"/>
      <c r="F215" s="186"/>
      <c r="G215" s="186"/>
      <c r="H215" s="186"/>
      <c r="I215" s="186"/>
      <c r="J215" s="215"/>
      <c r="K215" s="215"/>
      <c r="L215" s="186"/>
      <c r="M215" s="186"/>
      <c r="N215" s="215"/>
      <c r="O215" s="215"/>
      <c r="P215" s="186"/>
      <c r="Q215" s="186"/>
      <c r="R215" s="186"/>
      <c r="S215" s="186"/>
      <c r="T215" s="186"/>
      <c r="U215" s="186"/>
      <c r="V215" s="186"/>
      <c r="W215" s="186"/>
      <c r="X215" s="186"/>
      <c r="Y215" s="186"/>
      <c r="Z215" s="186"/>
    </row>
    <row r="216" spans="1:26" ht="15.75" hidden="1" customHeight="1">
      <c r="A216" s="186"/>
      <c r="B216" s="186"/>
      <c r="C216" s="186"/>
      <c r="D216" s="186"/>
      <c r="E216" s="186"/>
      <c r="F216" s="186"/>
      <c r="G216" s="186"/>
      <c r="H216" s="186"/>
      <c r="I216" s="186"/>
      <c r="J216" s="215"/>
      <c r="K216" s="215"/>
      <c r="L216" s="186"/>
      <c r="M216" s="186"/>
      <c r="N216" s="215"/>
      <c r="O216" s="215"/>
      <c r="P216" s="186"/>
      <c r="Q216" s="186"/>
      <c r="R216" s="186"/>
      <c r="S216" s="186"/>
      <c r="T216" s="186"/>
      <c r="U216" s="186"/>
      <c r="V216" s="186"/>
      <c r="W216" s="186"/>
      <c r="X216" s="186"/>
      <c r="Y216" s="186"/>
      <c r="Z216" s="186"/>
    </row>
    <row r="217" spans="1:26" ht="15.75" hidden="1" customHeight="1">
      <c r="A217" s="186"/>
      <c r="B217" s="186"/>
      <c r="C217" s="186"/>
      <c r="D217" s="186"/>
      <c r="E217" s="186"/>
      <c r="F217" s="186"/>
      <c r="G217" s="186"/>
      <c r="H217" s="186"/>
      <c r="I217" s="186"/>
      <c r="J217" s="215"/>
      <c r="K217" s="215"/>
      <c r="L217" s="186"/>
      <c r="M217" s="186"/>
      <c r="N217" s="215"/>
      <c r="O217" s="215"/>
      <c r="P217" s="186"/>
      <c r="Q217" s="186"/>
      <c r="R217" s="186"/>
      <c r="S217" s="186"/>
      <c r="T217" s="186"/>
      <c r="U217" s="186"/>
      <c r="V217" s="186"/>
      <c r="W217" s="186"/>
      <c r="X217" s="186"/>
      <c r="Y217" s="186"/>
      <c r="Z217" s="186"/>
    </row>
    <row r="218" spans="1:26" ht="15.75" hidden="1" customHeight="1">
      <c r="A218" s="186"/>
      <c r="B218" s="186"/>
      <c r="C218" s="186"/>
      <c r="D218" s="186"/>
      <c r="E218" s="186"/>
      <c r="F218" s="186"/>
      <c r="G218" s="186"/>
      <c r="H218" s="186"/>
      <c r="I218" s="186"/>
      <c r="J218" s="215"/>
      <c r="K218" s="215"/>
      <c r="L218" s="186"/>
      <c r="M218" s="186"/>
      <c r="N218" s="215"/>
      <c r="O218" s="215"/>
      <c r="P218" s="186"/>
      <c r="Q218" s="186"/>
      <c r="R218" s="186"/>
      <c r="S218" s="186"/>
      <c r="T218" s="186"/>
      <c r="U218" s="186"/>
      <c r="V218" s="186"/>
      <c r="W218" s="186"/>
      <c r="X218" s="186"/>
      <c r="Y218" s="186"/>
      <c r="Z218" s="186"/>
    </row>
    <row r="219" spans="1:26" ht="15.75" hidden="1" customHeight="1">
      <c r="A219" s="186"/>
      <c r="B219" s="186"/>
      <c r="C219" s="186"/>
      <c r="D219" s="186"/>
      <c r="E219" s="186"/>
      <c r="F219" s="186"/>
      <c r="G219" s="186"/>
      <c r="H219" s="186"/>
      <c r="I219" s="186"/>
      <c r="J219" s="215"/>
      <c r="K219" s="215"/>
      <c r="L219" s="186"/>
      <c r="M219" s="186"/>
      <c r="N219" s="215"/>
      <c r="O219" s="215"/>
      <c r="P219" s="186"/>
      <c r="Q219" s="186"/>
      <c r="R219" s="186"/>
      <c r="S219" s="186"/>
      <c r="T219" s="186"/>
      <c r="U219" s="186"/>
      <c r="V219" s="186"/>
      <c r="W219" s="186"/>
      <c r="X219" s="186"/>
      <c r="Y219" s="186"/>
      <c r="Z219" s="186"/>
    </row>
    <row r="220" spans="1:26" ht="15.75" hidden="1" customHeight="1">
      <c r="A220" s="186"/>
      <c r="B220" s="186"/>
      <c r="C220" s="186"/>
      <c r="D220" s="186"/>
      <c r="E220" s="186"/>
      <c r="F220" s="186"/>
      <c r="G220" s="186"/>
      <c r="H220" s="186"/>
      <c r="I220" s="186"/>
      <c r="J220" s="215"/>
      <c r="K220" s="215"/>
      <c r="L220" s="186"/>
      <c r="M220" s="186"/>
      <c r="N220" s="215"/>
      <c r="O220" s="215"/>
      <c r="P220" s="186"/>
      <c r="Q220" s="186"/>
      <c r="R220" s="186"/>
      <c r="S220" s="186"/>
      <c r="T220" s="186"/>
      <c r="U220" s="186"/>
      <c r="V220" s="186"/>
      <c r="W220" s="186"/>
      <c r="X220" s="186"/>
      <c r="Y220" s="186"/>
      <c r="Z220" s="186"/>
    </row>
    <row r="221" spans="1:26" ht="15.75" hidden="1" customHeight="1">
      <c r="A221" s="186"/>
      <c r="B221" s="186"/>
      <c r="C221" s="186"/>
      <c r="D221" s="186"/>
      <c r="E221" s="186"/>
      <c r="F221" s="186"/>
      <c r="G221" s="186"/>
      <c r="H221" s="186"/>
      <c r="I221" s="186"/>
      <c r="J221" s="215"/>
      <c r="K221" s="215"/>
      <c r="L221" s="186"/>
      <c r="M221" s="186"/>
      <c r="N221" s="215"/>
      <c r="O221" s="215"/>
      <c r="P221" s="186"/>
      <c r="Q221" s="186"/>
      <c r="R221" s="186"/>
      <c r="S221" s="186"/>
      <c r="T221" s="186"/>
      <c r="U221" s="186"/>
      <c r="V221" s="186"/>
      <c r="W221" s="186"/>
      <c r="X221" s="186"/>
      <c r="Y221" s="186"/>
      <c r="Z221" s="186"/>
    </row>
    <row r="222" spans="1:26" ht="15.75" hidden="1" customHeight="1">
      <c r="A222" s="186"/>
      <c r="B222" s="186"/>
      <c r="C222" s="186"/>
      <c r="D222" s="186"/>
      <c r="E222" s="186"/>
      <c r="F222" s="186"/>
      <c r="G222" s="186"/>
      <c r="H222" s="186"/>
      <c r="I222" s="186"/>
      <c r="J222" s="215"/>
      <c r="K222" s="215"/>
      <c r="L222" s="186"/>
      <c r="M222" s="186"/>
      <c r="N222" s="215"/>
      <c r="O222" s="215"/>
      <c r="P222" s="186"/>
      <c r="Q222" s="186"/>
      <c r="R222" s="186"/>
      <c r="S222" s="186"/>
      <c r="T222" s="186"/>
      <c r="U222" s="186"/>
      <c r="V222" s="186"/>
      <c r="W222" s="186"/>
      <c r="X222" s="186"/>
      <c r="Y222" s="186"/>
      <c r="Z222" s="186"/>
    </row>
    <row r="223" spans="1:26" ht="15.75" hidden="1" customHeight="1">
      <c r="A223" s="186"/>
      <c r="B223" s="186"/>
      <c r="C223" s="186"/>
      <c r="D223" s="186"/>
      <c r="E223" s="186"/>
      <c r="F223" s="186"/>
      <c r="G223" s="186"/>
      <c r="H223" s="186"/>
      <c r="I223" s="186"/>
      <c r="J223" s="215"/>
      <c r="K223" s="215"/>
      <c r="L223" s="186"/>
      <c r="M223" s="186"/>
      <c r="N223" s="215"/>
      <c r="O223" s="215"/>
      <c r="P223" s="186"/>
      <c r="Q223" s="186"/>
      <c r="R223" s="186"/>
      <c r="S223" s="186"/>
      <c r="T223" s="186"/>
      <c r="U223" s="186"/>
      <c r="V223" s="186"/>
      <c r="W223" s="186"/>
      <c r="X223" s="186"/>
      <c r="Y223" s="186"/>
      <c r="Z223" s="186"/>
    </row>
    <row r="224" spans="1:26" ht="15.75" hidden="1" customHeight="1">
      <c r="A224" s="186"/>
      <c r="B224" s="186"/>
      <c r="C224" s="186"/>
      <c r="D224" s="186"/>
      <c r="E224" s="186"/>
      <c r="F224" s="186"/>
      <c r="G224" s="186"/>
      <c r="H224" s="186"/>
      <c r="I224" s="186"/>
      <c r="J224" s="215"/>
      <c r="K224" s="215"/>
      <c r="L224" s="186"/>
      <c r="M224" s="186"/>
      <c r="N224" s="215"/>
      <c r="O224" s="215"/>
      <c r="P224" s="186"/>
      <c r="Q224" s="186"/>
      <c r="R224" s="186"/>
      <c r="S224" s="186"/>
      <c r="T224" s="186"/>
      <c r="U224" s="186"/>
      <c r="V224" s="186"/>
      <c r="W224" s="186"/>
      <c r="X224" s="186"/>
      <c r="Y224" s="186"/>
      <c r="Z224" s="186"/>
    </row>
    <row r="225" spans="1:26" ht="15.75" hidden="1" customHeight="1">
      <c r="A225" s="186"/>
      <c r="B225" s="186"/>
      <c r="C225" s="186"/>
      <c r="D225" s="186"/>
      <c r="E225" s="186"/>
      <c r="F225" s="186"/>
      <c r="G225" s="186"/>
      <c r="H225" s="186"/>
      <c r="I225" s="186"/>
      <c r="J225" s="215"/>
      <c r="K225" s="215"/>
      <c r="L225" s="186"/>
      <c r="M225" s="186"/>
      <c r="N225" s="215"/>
      <c r="O225" s="215"/>
      <c r="P225" s="186"/>
      <c r="Q225" s="186"/>
      <c r="R225" s="186"/>
      <c r="S225" s="186"/>
      <c r="T225" s="186"/>
      <c r="U225" s="186"/>
      <c r="V225" s="186"/>
      <c r="W225" s="186"/>
      <c r="X225" s="186"/>
      <c r="Y225" s="186"/>
      <c r="Z225" s="186"/>
    </row>
    <row r="226" spans="1:26" ht="15.75" hidden="1" customHeight="1">
      <c r="A226" s="186"/>
      <c r="B226" s="186"/>
      <c r="C226" s="186"/>
      <c r="D226" s="186"/>
      <c r="E226" s="186"/>
      <c r="F226" s="186"/>
      <c r="G226" s="186"/>
      <c r="H226" s="186"/>
      <c r="I226" s="186"/>
      <c r="J226" s="215"/>
      <c r="K226" s="215"/>
      <c r="L226" s="186"/>
      <c r="M226" s="186"/>
      <c r="N226" s="215"/>
      <c r="O226" s="215"/>
      <c r="P226" s="186"/>
      <c r="Q226" s="186"/>
      <c r="R226" s="186"/>
      <c r="S226" s="186"/>
      <c r="T226" s="186"/>
      <c r="U226" s="186"/>
      <c r="V226" s="186"/>
      <c r="W226" s="186"/>
      <c r="X226" s="186"/>
      <c r="Y226" s="186"/>
      <c r="Z226" s="186"/>
    </row>
    <row r="227" spans="1:26" ht="15.75" hidden="1" customHeight="1">
      <c r="A227" s="186"/>
      <c r="B227" s="186"/>
      <c r="C227" s="186"/>
      <c r="D227" s="186"/>
      <c r="E227" s="186"/>
      <c r="F227" s="186"/>
      <c r="G227" s="186"/>
      <c r="H227" s="186"/>
      <c r="I227" s="186"/>
      <c r="J227" s="215"/>
      <c r="K227" s="215"/>
      <c r="L227" s="186"/>
      <c r="M227" s="186"/>
      <c r="N227" s="215"/>
      <c r="O227" s="215"/>
      <c r="P227" s="186"/>
      <c r="Q227" s="186"/>
      <c r="R227" s="186"/>
      <c r="S227" s="186"/>
      <c r="T227" s="186"/>
      <c r="U227" s="186"/>
      <c r="V227" s="186"/>
      <c r="W227" s="186"/>
      <c r="X227" s="186"/>
      <c r="Y227" s="186"/>
      <c r="Z227" s="186"/>
    </row>
    <row r="228" spans="1:26" ht="15.75" hidden="1" customHeight="1">
      <c r="A228" s="186"/>
      <c r="B228" s="186"/>
      <c r="C228" s="186"/>
      <c r="D228" s="186"/>
      <c r="E228" s="186"/>
      <c r="F228" s="186"/>
      <c r="G228" s="186"/>
      <c r="H228" s="186"/>
      <c r="I228" s="186"/>
      <c r="J228" s="215"/>
      <c r="K228" s="215"/>
      <c r="L228" s="186"/>
      <c r="M228" s="186"/>
      <c r="N228" s="215"/>
      <c r="O228" s="215"/>
      <c r="P228" s="186"/>
      <c r="Q228" s="186"/>
      <c r="R228" s="186"/>
      <c r="S228" s="186"/>
      <c r="T228" s="186"/>
      <c r="U228" s="186"/>
      <c r="V228" s="186"/>
      <c r="W228" s="186"/>
      <c r="X228" s="186"/>
      <c r="Y228" s="186"/>
      <c r="Z228" s="186"/>
    </row>
    <row r="229" spans="1:26" ht="15.75" hidden="1" customHeight="1">
      <c r="A229" s="186"/>
      <c r="B229" s="186"/>
      <c r="C229" s="186"/>
      <c r="D229" s="186"/>
      <c r="E229" s="186"/>
      <c r="F229" s="186"/>
      <c r="G229" s="186"/>
      <c r="H229" s="186"/>
      <c r="I229" s="186"/>
      <c r="J229" s="215"/>
      <c r="K229" s="215"/>
      <c r="L229" s="186"/>
      <c r="M229" s="186"/>
      <c r="N229" s="215"/>
      <c r="O229" s="215"/>
      <c r="P229" s="186"/>
      <c r="Q229" s="186"/>
      <c r="R229" s="186"/>
      <c r="S229" s="186"/>
      <c r="T229" s="186"/>
      <c r="U229" s="186"/>
      <c r="V229" s="186"/>
      <c r="W229" s="186"/>
      <c r="X229" s="186"/>
      <c r="Y229" s="186"/>
      <c r="Z229" s="186"/>
    </row>
    <row r="230" spans="1:26" ht="15.75" hidden="1" customHeight="1">
      <c r="A230" s="186"/>
      <c r="B230" s="186"/>
      <c r="C230" s="186"/>
      <c r="D230" s="186"/>
      <c r="E230" s="186"/>
      <c r="F230" s="186"/>
      <c r="G230" s="186"/>
      <c r="H230" s="186"/>
      <c r="I230" s="186"/>
      <c r="J230" s="215"/>
      <c r="K230" s="215"/>
      <c r="L230" s="186"/>
      <c r="M230" s="186"/>
      <c r="N230" s="215"/>
      <c r="O230" s="215"/>
      <c r="P230" s="186"/>
      <c r="Q230" s="186"/>
      <c r="R230" s="186"/>
      <c r="S230" s="186"/>
      <c r="T230" s="186"/>
      <c r="U230" s="186"/>
      <c r="V230" s="186"/>
      <c r="W230" s="186"/>
      <c r="X230" s="186"/>
      <c r="Y230" s="186"/>
      <c r="Z230" s="186"/>
    </row>
    <row r="231" spans="1:26" ht="15.75" hidden="1" customHeight="1">
      <c r="A231" s="186"/>
      <c r="B231" s="186"/>
      <c r="C231" s="186"/>
      <c r="D231" s="186"/>
      <c r="E231" s="186"/>
      <c r="F231" s="186"/>
      <c r="G231" s="186"/>
      <c r="H231" s="186"/>
      <c r="I231" s="186"/>
      <c r="J231" s="215"/>
      <c r="K231" s="215"/>
      <c r="L231" s="186"/>
      <c r="M231" s="186"/>
      <c r="N231" s="215"/>
      <c r="O231" s="215"/>
      <c r="P231" s="186"/>
      <c r="Q231" s="186"/>
      <c r="R231" s="186"/>
      <c r="S231" s="186"/>
      <c r="T231" s="186"/>
      <c r="U231" s="186"/>
      <c r="V231" s="186"/>
      <c r="W231" s="186"/>
      <c r="X231" s="186"/>
      <c r="Y231" s="186"/>
      <c r="Z231" s="186"/>
    </row>
    <row r="232" spans="1:26" ht="15.75" hidden="1" customHeight="1">
      <c r="A232" s="186"/>
      <c r="B232" s="186"/>
      <c r="C232" s="186"/>
      <c r="D232" s="186"/>
      <c r="E232" s="186"/>
      <c r="F232" s="186"/>
      <c r="G232" s="186"/>
      <c r="H232" s="186"/>
      <c r="I232" s="186"/>
      <c r="J232" s="215"/>
      <c r="K232" s="215"/>
      <c r="L232" s="186"/>
      <c r="M232" s="186"/>
      <c r="N232" s="215"/>
      <c r="O232" s="215"/>
      <c r="P232" s="186"/>
      <c r="Q232" s="186"/>
      <c r="R232" s="186"/>
      <c r="S232" s="186"/>
      <c r="T232" s="186"/>
      <c r="U232" s="186"/>
      <c r="V232" s="186"/>
      <c r="W232" s="186"/>
      <c r="X232" s="186"/>
      <c r="Y232" s="186"/>
      <c r="Z232" s="186"/>
    </row>
    <row r="233" spans="1:26" ht="15.75" hidden="1" customHeight="1">
      <c r="A233" s="186"/>
      <c r="B233" s="186"/>
      <c r="C233" s="186"/>
      <c r="D233" s="186"/>
      <c r="E233" s="186"/>
      <c r="F233" s="186"/>
      <c r="G233" s="186"/>
      <c r="H233" s="186"/>
      <c r="I233" s="186"/>
      <c r="J233" s="215"/>
      <c r="K233" s="215"/>
      <c r="L233" s="186"/>
      <c r="M233" s="186"/>
      <c r="N233" s="215"/>
      <c r="O233" s="215"/>
      <c r="P233" s="186"/>
      <c r="Q233" s="186"/>
      <c r="R233" s="186"/>
      <c r="S233" s="186"/>
      <c r="T233" s="186"/>
      <c r="U233" s="186"/>
      <c r="V233" s="186"/>
      <c r="W233" s="186"/>
      <c r="X233" s="186"/>
      <c r="Y233" s="186"/>
      <c r="Z233" s="186"/>
    </row>
    <row r="234" spans="1:26" ht="15.75" hidden="1" customHeight="1">
      <c r="A234" s="186"/>
      <c r="B234" s="186"/>
      <c r="C234" s="186"/>
      <c r="D234" s="186"/>
      <c r="E234" s="186"/>
      <c r="F234" s="186"/>
      <c r="G234" s="186"/>
      <c r="H234" s="186"/>
      <c r="I234" s="186"/>
      <c r="J234" s="215"/>
      <c r="K234" s="215"/>
      <c r="L234" s="186"/>
      <c r="M234" s="186"/>
      <c r="N234" s="215"/>
      <c r="O234" s="215"/>
      <c r="P234" s="186"/>
      <c r="Q234" s="186"/>
      <c r="R234" s="186"/>
      <c r="S234" s="186"/>
      <c r="T234" s="186"/>
      <c r="U234" s="186"/>
      <c r="V234" s="186"/>
      <c r="W234" s="186"/>
      <c r="X234" s="186"/>
      <c r="Y234" s="186"/>
      <c r="Z234" s="186"/>
    </row>
    <row r="235" spans="1:26" ht="15.75" hidden="1" customHeight="1">
      <c r="A235" s="186"/>
      <c r="B235" s="186"/>
      <c r="C235" s="186"/>
      <c r="D235" s="186"/>
      <c r="E235" s="186"/>
      <c r="F235" s="186"/>
      <c r="G235" s="186"/>
      <c r="H235" s="186"/>
      <c r="I235" s="186"/>
      <c r="J235" s="215"/>
      <c r="K235" s="215"/>
      <c r="L235" s="186"/>
      <c r="M235" s="186"/>
      <c r="N235" s="215"/>
      <c r="O235" s="215"/>
      <c r="P235" s="186"/>
      <c r="Q235" s="186"/>
      <c r="R235" s="186"/>
      <c r="S235" s="186"/>
      <c r="T235" s="186"/>
      <c r="U235" s="186"/>
      <c r="V235" s="186"/>
      <c r="W235" s="186"/>
      <c r="X235" s="186"/>
      <c r="Y235" s="186"/>
      <c r="Z235" s="186"/>
    </row>
    <row r="236" spans="1:26" ht="15.75" hidden="1" customHeight="1">
      <c r="A236" s="186"/>
      <c r="B236" s="186"/>
      <c r="C236" s="186"/>
      <c r="D236" s="186"/>
      <c r="E236" s="186"/>
      <c r="F236" s="186"/>
      <c r="G236" s="186"/>
      <c r="H236" s="186"/>
      <c r="I236" s="186"/>
      <c r="J236" s="215"/>
      <c r="K236" s="215"/>
      <c r="L236" s="186"/>
      <c r="M236" s="186"/>
      <c r="N236" s="215"/>
      <c r="O236" s="215"/>
      <c r="P236" s="186"/>
      <c r="Q236" s="186"/>
      <c r="R236" s="186"/>
      <c r="S236" s="186"/>
      <c r="T236" s="186"/>
      <c r="U236" s="186"/>
      <c r="V236" s="186"/>
      <c r="W236" s="186"/>
      <c r="X236" s="186"/>
      <c r="Y236" s="186"/>
      <c r="Z236" s="186"/>
    </row>
    <row r="237" spans="1:26" ht="15.75" hidden="1" customHeight="1">
      <c r="A237" s="186"/>
      <c r="B237" s="186"/>
      <c r="C237" s="186"/>
      <c r="D237" s="186"/>
      <c r="E237" s="186"/>
      <c r="F237" s="186"/>
      <c r="G237" s="186"/>
      <c r="H237" s="186"/>
      <c r="I237" s="186"/>
      <c r="J237" s="215"/>
      <c r="K237" s="215"/>
      <c r="L237" s="186"/>
      <c r="M237" s="186"/>
      <c r="N237" s="215"/>
      <c r="O237" s="215"/>
      <c r="P237" s="186"/>
      <c r="Q237" s="186"/>
      <c r="R237" s="186"/>
      <c r="S237" s="186"/>
      <c r="T237" s="186"/>
      <c r="U237" s="186"/>
      <c r="V237" s="186"/>
      <c r="W237" s="186"/>
      <c r="X237" s="186"/>
      <c r="Y237" s="186"/>
      <c r="Z237" s="186"/>
    </row>
    <row r="238" spans="1:26" ht="15.75" hidden="1" customHeight="1">
      <c r="A238" s="186"/>
      <c r="B238" s="186"/>
      <c r="C238" s="186"/>
      <c r="D238" s="186"/>
      <c r="E238" s="186"/>
      <c r="F238" s="186"/>
      <c r="G238" s="186"/>
      <c r="H238" s="186"/>
      <c r="I238" s="186"/>
      <c r="J238" s="215"/>
      <c r="K238" s="215"/>
      <c r="L238" s="186"/>
      <c r="M238" s="186"/>
      <c r="N238" s="215"/>
      <c r="O238" s="215"/>
      <c r="P238" s="186"/>
      <c r="Q238" s="186"/>
      <c r="R238" s="186"/>
      <c r="S238" s="186"/>
      <c r="T238" s="186"/>
      <c r="U238" s="186"/>
      <c r="V238" s="186"/>
      <c r="W238" s="186"/>
      <c r="X238" s="186"/>
      <c r="Y238" s="186"/>
      <c r="Z238" s="186"/>
    </row>
    <row r="239" spans="1:26" ht="15.75" hidden="1" customHeight="1">
      <c r="A239" s="186"/>
      <c r="B239" s="186"/>
      <c r="C239" s="186"/>
      <c r="D239" s="186"/>
      <c r="E239" s="186"/>
      <c r="F239" s="186"/>
      <c r="G239" s="186"/>
      <c r="H239" s="186"/>
      <c r="I239" s="186"/>
      <c r="J239" s="215"/>
      <c r="K239" s="215"/>
      <c r="L239" s="186"/>
      <c r="M239" s="186"/>
      <c r="N239" s="215"/>
      <c r="O239" s="215"/>
      <c r="P239" s="186"/>
      <c r="Q239" s="186"/>
      <c r="R239" s="186"/>
      <c r="S239" s="186"/>
      <c r="T239" s="186"/>
      <c r="U239" s="186"/>
      <c r="V239" s="186"/>
      <c r="W239" s="186"/>
      <c r="X239" s="186"/>
      <c r="Y239" s="186"/>
      <c r="Z239" s="186"/>
    </row>
    <row r="240" spans="1:26" ht="15.75" hidden="1" customHeight="1">
      <c r="A240" s="186"/>
      <c r="B240" s="186"/>
      <c r="C240" s="186"/>
      <c r="D240" s="186"/>
      <c r="E240" s="186"/>
      <c r="F240" s="186"/>
      <c r="G240" s="186"/>
      <c r="H240" s="186"/>
      <c r="I240" s="186"/>
      <c r="J240" s="215"/>
      <c r="K240" s="215"/>
      <c r="L240" s="186"/>
      <c r="M240" s="186"/>
      <c r="N240" s="215"/>
      <c r="O240" s="215"/>
      <c r="P240" s="186"/>
      <c r="Q240" s="186"/>
      <c r="R240" s="186"/>
      <c r="S240" s="186"/>
      <c r="T240" s="186"/>
      <c r="U240" s="186"/>
      <c r="V240" s="186"/>
      <c r="W240" s="186"/>
      <c r="X240" s="186"/>
      <c r="Y240" s="186"/>
      <c r="Z240" s="186"/>
    </row>
    <row r="241" spans="1:26" ht="15.75" hidden="1" customHeight="1">
      <c r="A241" s="186"/>
      <c r="B241" s="186"/>
      <c r="C241" s="186"/>
      <c r="D241" s="186"/>
      <c r="E241" s="186"/>
      <c r="F241" s="186"/>
      <c r="G241" s="186"/>
      <c r="H241" s="186"/>
      <c r="I241" s="186"/>
      <c r="J241" s="215"/>
      <c r="K241" s="215"/>
      <c r="L241" s="186"/>
      <c r="M241" s="186"/>
      <c r="N241" s="215"/>
      <c r="O241" s="215"/>
      <c r="P241" s="186"/>
      <c r="Q241" s="186"/>
      <c r="R241" s="186"/>
      <c r="S241" s="186"/>
      <c r="T241" s="186"/>
      <c r="U241" s="186"/>
      <c r="V241" s="186"/>
      <c r="W241" s="186"/>
      <c r="X241" s="186"/>
      <c r="Y241" s="186"/>
      <c r="Z241" s="186"/>
    </row>
    <row r="242" spans="1:26" ht="15.75" hidden="1" customHeight="1">
      <c r="A242" s="186"/>
      <c r="B242" s="186"/>
      <c r="C242" s="186"/>
      <c r="D242" s="186"/>
      <c r="E242" s="186"/>
      <c r="F242" s="186"/>
      <c r="G242" s="186"/>
      <c r="H242" s="186"/>
      <c r="I242" s="186"/>
      <c r="J242" s="215"/>
      <c r="K242" s="215"/>
      <c r="L242" s="186"/>
      <c r="M242" s="186"/>
      <c r="N242" s="215"/>
      <c r="O242" s="215"/>
      <c r="P242" s="186"/>
      <c r="Q242" s="186"/>
      <c r="R242" s="186"/>
      <c r="S242" s="186"/>
      <c r="T242" s="186"/>
      <c r="U242" s="186"/>
      <c r="V242" s="186"/>
      <c r="W242" s="186"/>
      <c r="X242" s="186"/>
      <c r="Y242" s="186"/>
      <c r="Z242" s="186"/>
    </row>
    <row r="243" spans="1:26" ht="15.75" hidden="1" customHeight="1">
      <c r="A243" s="186"/>
      <c r="B243" s="186"/>
      <c r="C243" s="186"/>
      <c r="D243" s="186"/>
      <c r="E243" s="186"/>
      <c r="F243" s="186"/>
      <c r="G243" s="186"/>
      <c r="H243" s="186"/>
      <c r="I243" s="186"/>
      <c r="J243" s="215"/>
      <c r="K243" s="215"/>
      <c r="L243" s="186"/>
      <c r="M243" s="186"/>
      <c r="N243" s="215"/>
      <c r="O243" s="215"/>
      <c r="P243" s="186"/>
      <c r="Q243" s="186"/>
      <c r="R243" s="186"/>
      <c r="S243" s="186"/>
      <c r="T243" s="186"/>
      <c r="U243" s="186"/>
      <c r="V243" s="186"/>
      <c r="W243" s="186"/>
      <c r="X243" s="186"/>
      <c r="Y243" s="186"/>
      <c r="Z243" s="186"/>
    </row>
    <row r="244" spans="1:26" ht="15.75" hidden="1" customHeight="1">
      <c r="A244" s="186"/>
      <c r="B244" s="186"/>
      <c r="C244" s="186"/>
      <c r="D244" s="186"/>
      <c r="E244" s="186"/>
      <c r="F244" s="186"/>
      <c r="G244" s="186"/>
      <c r="H244" s="186"/>
      <c r="I244" s="186"/>
      <c r="J244" s="215"/>
      <c r="K244" s="215"/>
      <c r="L244" s="186"/>
      <c r="M244" s="186"/>
      <c r="N244" s="215"/>
      <c r="O244" s="215"/>
      <c r="P244" s="186"/>
      <c r="Q244" s="186"/>
      <c r="R244" s="186"/>
      <c r="S244" s="186"/>
      <c r="T244" s="186"/>
      <c r="U244" s="186"/>
      <c r="V244" s="186"/>
      <c r="W244" s="186"/>
      <c r="X244" s="186"/>
      <c r="Y244" s="186"/>
      <c r="Z244" s="186"/>
    </row>
    <row r="245" spans="1:26" ht="15.75" hidden="1" customHeight="1">
      <c r="A245" s="186"/>
      <c r="B245" s="186"/>
      <c r="C245" s="186"/>
      <c r="D245" s="186"/>
      <c r="E245" s="186"/>
      <c r="F245" s="186"/>
      <c r="G245" s="186"/>
      <c r="H245" s="186"/>
      <c r="I245" s="186"/>
      <c r="J245" s="215"/>
      <c r="K245" s="215"/>
      <c r="L245" s="186"/>
      <c r="M245" s="186"/>
      <c r="N245" s="215"/>
      <c r="O245" s="215"/>
      <c r="P245" s="186"/>
      <c r="Q245" s="186"/>
      <c r="R245" s="186"/>
      <c r="S245" s="186"/>
      <c r="T245" s="186"/>
      <c r="U245" s="186"/>
      <c r="V245" s="186"/>
      <c r="W245" s="186"/>
      <c r="X245" s="186"/>
      <c r="Y245" s="186"/>
      <c r="Z245" s="186"/>
    </row>
    <row r="246" spans="1:26" ht="15.75" hidden="1" customHeight="1">
      <c r="A246" s="186"/>
      <c r="B246" s="186"/>
      <c r="C246" s="186"/>
      <c r="D246" s="186"/>
      <c r="E246" s="186"/>
      <c r="F246" s="186"/>
      <c r="G246" s="186"/>
      <c r="H246" s="186"/>
      <c r="I246" s="186"/>
      <c r="J246" s="215"/>
      <c r="K246" s="215"/>
      <c r="L246" s="186"/>
      <c r="M246" s="186"/>
      <c r="N246" s="215"/>
      <c r="O246" s="215"/>
      <c r="P246" s="186"/>
      <c r="Q246" s="186"/>
      <c r="R246" s="186"/>
      <c r="S246" s="186"/>
      <c r="T246" s="186"/>
      <c r="U246" s="186"/>
      <c r="V246" s="186"/>
      <c r="W246" s="186"/>
      <c r="X246" s="186"/>
      <c r="Y246" s="186"/>
      <c r="Z246" s="186"/>
    </row>
    <row r="247" spans="1:26" ht="15.75" hidden="1" customHeight="1">
      <c r="A247" s="186"/>
      <c r="B247" s="186"/>
      <c r="C247" s="186"/>
      <c r="D247" s="186"/>
      <c r="E247" s="186"/>
      <c r="F247" s="186"/>
      <c r="G247" s="186"/>
      <c r="H247" s="186"/>
      <c r="I247" s="186"/>
      <c r="J247" s="215"/>
      <c r="K247" s="215"/>
      <c r="L247" s="186"/>
      <c r="M247" s="186"/>
      <c r="N247" s="215"/>
      <c r="O247" s="215"/>
      <c r="P247" s="186"/>
      <c r="Q247" s="186"/>
      <c r="R247" s="186"/>
      <c r="S247" s="186"/>
      <c r="T247" s="186"/>
      <c r="U247" s="186"/>
      <c r="V247" s="186"/>
      <c r="W247" s="186"/>
      <c r="X247" s="186"/>
      <c r="Y247" s="186"/>
      <c r="Z247" s="186"/>
    </row>
    <row r="248" spans="1:26" ht="15.75" hidden="1" customHeight="1">
      <c r="A248" s="186"/>
      <c r="B248" s="186"/>
      <c r="C248" s="186"/>
      <c r="D248" s="186"/>
      <c r="E248" s="186"/>
      <c r="F248" s="186"/>
      <c r="G248" s="186"/>
      <c r="H248" s="186"/>
      <c r="I248" s="186"/>
      <c r="J248" s="215"/>
      <c r="K248" s="215"/>
      <c r="L248" s="186"/>
      <c r="M248" s="186"/>
      <c r="N248" s="215"/>
      <c r="O248" s="215"/>
      <c r="P248" s="186"/>
      <c r="Q248" s="186"/>
      <c r="R248" s="186"/>
      <c r="S248" s="186"/>
      <c r="T248" s="186"/>
      <c r="U248" s="186"/>
      <c r="V248" s="186"/>
      <c r="W248" s="186"/>
      <c r="X248" s="186"/>
      <c r="Y248" s="186"/>
      <c r="Z248" s="186"/>
    </row>
    <row r="249" spans="1:26" ht="15.75" hidden="1" customHeight="1">
      <c r="A249" s="186"/>
      <c r="B249" s="186"/>
      <c r="C249" s="186"/>
      <c r="D249" s="186"/>
      <c r="E249" s="186"/>
      <c r="F249" s="186"/>
      <c r="G249" s="186"/>
      <c r="H249" s="186"/>
      <c r="I249" s="186"/>
      <c r="J249" s="215"/>
      <c r="K249" s="215"/>
      <c r="L249" s="186"/>
      <c r="M249" s="186"/>
      <c r="N249" s="215"/>
      <c r="O249" s="215"/>
      <c r="P249" s="186"/>
      <c r="Q249" s="186"/>
      <c r="R249" s="186"/>
      <c r="S249" s="186"/>
      <c r="T249" s="186"/>
      <c r="U249" s="186"/>
      <c r="V249" s="186"/>
      <c r="W249" s="186"/>
      <c r="X249" s="186"/>
      <c r="Y249" s="186"/>
      <c r="Z249" s="186"/>
    </row>
    <row r="250" spans="1:26" ht="15.75" hidden="1" customHeight="1">
      <c r="A250" s="186"/>
      <c r="B250" s="186"/>
      <c r="C250" s="186"/>
      <c r="D250" s="186"/>
      <c r="E250" s="186"/>
      <c r="F250" s="186"/>
      <c r="G250" s="186"/>
      <c r="H250" s="186"/>
      <c r="I250" s="186"/>
      <c r="J250" s="215"/>
      <c r="K250" s="215"/>
      <c r="L250" s="186"/>
      <c r="M250" s="186"/>
      <c r="N250" s="215"/>
      <c r="O250" s="215"/>
      <c r="P250" s="186"/>
      <c r="Q250" s="186"/>
      <c r="R250" s="186"/>
      <c r="S250" s="186"/>
      <c r="T250" s="186"/>
      <c r="U250" s="186"/>
      <c r="V250" s="186"/>
      <c r="W250" s="186"/>
      <c r="X250" s="186"/>
      <c r="Y250" s="186"/>
      <c r="Z250" s="186"/>
    </row>
    <row r="251" spans="1:26" ht="15.75" hidden="1" customHeight="1">
      <c r="A251" s="186"/>
      <c r="B251" s="186"/>
      <c r="C251" s="186"/>
      <c r="D251" s="186"/>
      <c r="E251" s="186"/>
      <c r="F251" s="186"/>
      <c r="G251" s="186"/>
      <c r="H251" s="186"/>
      <c r="I251" s="186"/>
      <c r="J251" s="215"/>
      <c r="K251" s="215"/>
      <c r="L251" s="186"/>
      <c r="M251" s="186"/>
      <c r="N251" s="215"/>
      <c r="O251" s="215"/>
      <c r="P251" s="186"/>
      <c r="Q251" s="186"/>
      <c r="R251" s="186"/>
      <c r="S251" s="186"/>
      <c r="T251" s="186"/>
      <c r="U251" s="186"/>
      <c r="V251" s="186"/>
      <c r="W251" s="186"/>
      <c r="X251" s="186"/>
      <c r="Y251" s="186"/>
      <c r="Z251" s="186"/>
    </row>
    <row r="252" spans="1:26" ht="15.75" hidden="1" customHeight="1">
      <c r="A252" s="186"/>
      <c r="B252" s="186"/>
      <c r="C252" s="186"/>
      <c r="D252" s="186"/>
      <c r="E252" s="186"/>
      <c r="F252" s="186"/>
      <c r="G252" s="186"/>
      <c r="H252" s="186"/>
      <c r="I252" s="186"/>
      <c r="J252" s="215"/>
      <c r="K252" s="215"/>
      <c r="L252" s="186"/>
      <c r="M252" s="186"/>
      <c r="N252" s="215"/>
      <c r="O252" s="215"/>
      <c r="P252" s="186"/>
      <c r="Q252" s="186"/>
      <c r="R252" s="186"/>
      <c r="S252" s="186"/>
      <c r="T252" s="186"/>
      <c r="U252" s="186"/>
      <c r="V252" s="186"/>
      <c r="W252" s="186"/>
      <c r="X252" s="186"/>
      <c r="Y252" s="186"/>
      <c r="Z252" s="186"/>
    </row>
    <row r="253" spans="1:26" ht="15.75" hidden="1" customHeight="1">
      <c r="A253" s="186"/>
      <c r="B253" s="186"/>
      <c r="C253" s="186"/>
      <c r="D253" s="186"/>
      <c r="E253" s="186"/>
      <c r="F253" s="186"/>
      <c r="G253" s="186"/>
      <c r="H253" s="186"/>
      <c r="I253" s="186"/>
      <c r="J253" s="215"/>
      <c r="K253" s="215"/>
      <c r="L253" s="186"/>
      <c r="M253" s="186"/>
      <c r="N253" s="215"/>
      <c r="O253" s="215"/>
      <c r="P253" s="186"/>
      <c r="Q253" s="186"/>
      <c r="R253" s="186"/>
      <c r="S253" s="186"/>
      <c r="T253" s="186"/>
      <c r="U253" s="186"/>
      <c r="V253" s="186"/>
      <c r="W253" s="186"/>
      <c r="X253" s="186"/>
      <c r="Y253" s="186"/>
      <c r="Z253" s="186"/>
    </row>
    <row r="254" spans="1:26" ht="15.75" hidden="1" customHeight="1">
      <c r="A254" s="186"/>
      <c r="B254" s="186"/>
      <c r="C254" s="186"/>
      <c r="D254" s="186"/>
      <c r="E254" s="186"/>
      <c r="F254" s="186"/>
      <c r="G254" s="186"/>
      <c r="H254" s="186"/>
      <c r="I254" s="186"/>
      <c r="J254" s="215"/>
      <c r="K254" s="215"/>
      <c r="L254" s="186"/>
      <c r="M254" s="186"/>
      <c r="N254" s="215"/>
      <c r="O254" s="215"/>
      <c r="P254" s="186"/>
      <c r="Q254" s="186"/>
      <c r="R254" s="186"/>
      <c r="S254" s="186"/>
      <c r="T254" s="186"/>
      <c r="U254" s="186"/>
      <c r="V254" s="186"/>
      <c r="W254" s="186"/>
      <c r="X254" s="186"/>
      <c r="Y254" s="186"/>
      <c r="Z254" s="186"/>
    </row>
    <row r="255" spans="1:26" ht="15.75" hidden="1" customHeight="1">
      <c r="A255" s="186"/>
      <c r="B255" s="186"/>
      <c r="C255" s="186"/>
      <c r="D255" s="186"/>
      <c r="E255" s="186"/>
      <c r="F255" s="186"/>
      <c r="G255" s="186"/>
      <c r="H255" s="186"/>
      <c r="I255" s="186"/>
      <c r="J255" s="215"/>
      <c r="K255" s="215"/>
      <c r="L255" s="186"/>
      <c r="M255" s="186"/>
      <c r="N255" s="215"/>
      <c r="O255" s="215"/>
      <c r="P255" s="186"/>
      <c r="Q255" s="186"/>
      <c r="R255" s="186"/>
      <c r="S255" s="186"/>
      <c r="T255" s="186"/>
      <c r="U255" s="186"/>
      <c r="V255" s="186"/>
      <c r="W255" s="186"/>
      <c r="X255" s="186"/>
      <c r="Y255" s="186"/>
      <c r="Z255" s="186"/>
    </row>
    <row r="256" spans="1:26" ht="15.75" hidden="1" customHeight="1">
      <c r="A256" s="186"/>
      <c r="B256" s="186"/>
      <c r="C256" s="186"/>
      <c r="D256" s="186"/>
      <c r="E256" s="186"/>
      <c r="F256" s="186"/>
      <c r="G256" s="186"/>
      <c r="H256" s="186"/>
      <c r="I256" s="186"/>
      <c r="J256" s="215"/>
      <c r="K256" s="215"/>
      <c r="L256" s="186"/>
      <c r="M256" s="186"/>
      <c r="N256" s="215"/>
      <c r="O256" s="215"/>
      <c r="P256" s="186"/>
      <c r="Q256" s="186"/>
      <c r="R256" s="186"/>
      <c r="S256" s="186"/>
      <c r="T256" s="186"/>
      <c r="U256" s="186"/>
      <c r="V256" s="186"/>
      <c r="W256" s="186"/>
      <c r="X256" s="186"/>
      <c r="Y256" s="186"/>
      <c r="Z256" s="186"/>
    </row>
    <row r="257" spans="1:26" ht="15.75" hidden="1" customHeight="1">
      <c r="A257" s="186"/>
      <c r="B257" s="186"/>
      <c r="C257" s="186"/>
      <c r="D257" s="186"/>
      <c r="E257" s="186"/>
      <c r="F257" s="186"/>
      <c r="G257" s="186"/>
      <c r="H257" s="186"/>
      <c r="I257" s="186"/>
      <c r="J257" s="215"/>
      <c r="K257" s="215"/>
      <c r="L257" s="186"/>
      <c r="M257" s="186"/>
      <c r="N257" s="215"/>
      <c r="O257" s="215"/>
      <c r="P257" s="186"/>
      <c r="Q257" s="186"/>
      <c r="R257" s="186"/>
      <c r="S257" s="186"/>
      <c r="T257" s="186"/>
      <c r="U257" s="186"/>
      <c r="V257" s="186"/>
      <c r="W257" s="186"/>
      <c r="X257" s="186"/>
      <c r="Y257" s="186"/>
      <c r="Z257" s="186"/>
    </row>
    <row r="258" spans="1:26" ht="15.75" hidden="1" customHeight="1">
      <c r="A258" s="186"/>
      <c r="B258" s="186"/>
      <c r="C258" s="186"/>
      <c r="D258" s="186"/>
      <c r="E258" s="186"/>
      <c r="F258" s="186"/>
      <c r="G258" s="186"/>
      <c r="H258" s="186"/>
      <c r="I258" s="186"/>
      <c r="J258" s="215"/>
      <c r="K258" s="215"/>
      <c r="L258" s="186"/>
      <c r="M258" s="186"/>
      <c r="N258" s="215"/>
      <c r="O258" s="215"/>
      <c r="P258" s="186"/>
      <c r="Q258" s="186"/>
      <c r="R258" s="186"/>
      <c r="S258" s="186"/>
      <c r="T258" s="186"/>
      <c r="U258" s="186"/>
      <c r="V258" s="186"/>
      <c r="W258" s="186"/>
      <c r="X258" s="186"/>
      <c r="Y258" s="186"/>
      <c r="Z258" s="186"/>
    </row>
    <row r="259" spans="1:26" ht="15.75" hidden="1" customHeight="1">
      <c r="A259" s="186"/>
      <c r="B259" s="186"/>
      <c r="C259" s="186"/>
      <c r="D259" s="186"/>
      <c r="E259" s="186"/>
      <c r="F259" s="186"/>
      <c r="G259" s="186"/>
      <c r="H259" s="186"/>
      <c r="I259" s="186"/>
      <c r="J259" s="215"/>
      <c r="K259" s="215"/>
      <c r="L259" s="186"/>
      <c r="M259" s="186"/>
      <c r="N259" s="215"/>
      <c r="O259" s="215"/>
      <c r="P259" s="186"/>
      <c r="Q259" s="186"/>
      <c r="R259" s="186"/>
      <c r="S259" s="186"/>
      <c r="T259" s="186"/>
      <c r="U259" s="186"/>
      <c r="V259" s="186"/>
      <c r="W259" s="186"/>
      <c r="X259" s="186"/>
      <c r="Y259" s="186"/>
      <c r="Z259" s="186"/>
    </row>
    <row r="260" spans="1:26" ht="15.75" hidden="1" customHeight="1">
      <c r="A260" s="186"/>
      <c r="B260" s="186"/>
      <c r="C260" s="186"/>
      <c r="D260" s="186"/>
      <c r="E260" s="186"/>
      <c r="F260" s="186"/>
      <c r="G260" s="186"/>
      <c r="H260" s="186"/>
      <c r="I260" s="186"/>
      <c r="J260" s="215"/>
      <c r="K260" s="215"/>
      <c r="L260" s="186"/>
      <c r="M260" s="186"/>
      <c r="N260" s="215"/>
      <c r="O260" s="215"/>
      <c r="P260" s="186"/>
      <c r="Q260" s="186"/>
      <c r="R260" s="186"/>
      <c r="S260" s="186"/>
      <c r="T260" s="186"/>
      <c r="U260" s="186"/>
      <c r="V260" s="186"/>
      <c r="W260" s="186"/>
      <c r="X260" s="186"/>
      <c r="Y260" s="186"/>
      <c r="Z260" s="186"/>
    </row>
    <row r="261" spans="1:26" ht="15.75" hidden="1" customHeight="1">
      <c r="A261" s="186"/>
      <c r="B261" s="186"/>
      <c r="C261" s="186"/>
      <c r="D261" s="186"/>
      <c r="E261" s="186"/>
      <c r="F261" s="186"/>
      <c r="G261" s="186"/>
      <c r="H261" s="186"/>
      <c r="I261" s="186"/>
      <c r="J261" s="215"/>
      <c r="K261" s="215"/>
      <c r="L261" s="186"/>
      <c r="M261" s="186"/>
      <c r="N261" s="215"/>
      <c r="O261" s="215"/>
      <c r="P261" s="186"/>
      <c r="Q261" s="186"/>
      <c r="R261" s="186"/>
      <c r="S261" s="186"/>
      <c r="T261" s="186"/>
      <c r="U261" s="186"/>
      <c r="V261" s="186"/>
      <c r="W261" s="186"/>
      <c r="X261" s="186"/>
      <c r="Y261" s="186"/>
      <c r="Z261" s="186"/>
    </row>
    <row r="262" spans="1:26" ht="15.75" hidden="1" customHeight="1">
      <c r="A262" s="186"/>
      <c r="B262" s="186"/>
      <c r="C262" s="186"/>
      <c r="D262" s="186"/>
      <c r="E262" s="186"/>
      <c r="F262" s="186"/>
      <c r="G262" s="186"/>
      <c r="H262" s="186"/>
      <c r="I262" s="186"/>
      <c r="J262" s="215"/>
      <c r="K262" s="215"/>
      <c r="L262" s="186"/>
      <c r="M262" s="186"/>
      <c r="N262" s="215"/>
      <c r="O262" s="215"/>
      <c r="P262" s="186"/>
      <c r="Q262" s="186"/>
      <c r="R262" s="186"/>
      <c r="S262" s="186"/>
      <c r="T262" s="186"/>
      <c r="U262" s="186"/>
      <c r="V262" s="186"/>
      <c r="W262" s="186"/>
      <c r="X262" s="186"/>
      <c r="Y262" s="186"/>
      <c r="Z262" s="186"/>
    </row>
    <row r="263" spans="1:26" ht="15.75" hidden="1" customHeight="1">
      <c r="A263" s="186"/>
      <c r="B263" s="186"/>
      <c r="C263" s="186"/>
      <c r="D263" s="186"/>
      <c r="E263" s="186"/>
      <c r="F263" s="186"/>
      <c r="G263" s="186"/>
      <c r="H263" s="186"/>
      <c r="I263" s="186"/>
      <c r="J263" s="215"/>
      <c r="K263" s="215"/>
      <c r="L263" s="186"/>
      <c r="M263" s="186"/>
      <c r="N263" s="215"/>
      <c r="O263" s="215"/>
      <c r="P263" s="186"/>
      <c r="Q263" s="186"/>
      <c r="R263" s="186"/>
      <c r="S263" s="186"/>
      <c r="T263" s="186"/>
      <c r="U263" s="186"/>
      <c r="V263" s="186"/>
      <c r="W263" s="186"/>
      <c r="X263" s="186"/>
      <c r="Y263" s="186"/>
      <c r="Z263" s="186"/>
    </row>
    <row r="264" spans="1:26" ht="15.75" hidden="1" customHeight="1">
      <c r="A264" s="186"/>
      <c r="B264" s="186"/>
      <c r="C264" s="186"/>
      <c r="D264" s="186"/>
      <c r="E264" s="186"/>
      <c r="F264" s="186"/>
      <c r="G264" s="186"/>
      <c r="H264" s="186"/>
      <c r="I264" s="186"/>
      <c r="J264" s="215"/>
      <c r="K264" s="215"/>
      <c r="L264" s="186"/>
      <c r="M264" s="186"/>
      <c r="N264" s="215"/>
      <c r="O264" s="215"/>
      <c r="P264" s="186"/>
      <c r="Q264" s="186"/>
      <c r="R264" s="186"/>
      <c r="S264" s="186"/>
      <c r="T264" s="186"/>
      <c r="U264" s="186"/>
      <c r="V264" s="186"/>
      <c r="W264" s="186"/>
      <c r="X264" s="186"/>
      <c r="Y264" s="186"/>
      <c r="Z264" s="186"/>
    </row>
    <row r="265" spans="1:26" ht="15.75" hidden="1" customHeight="1">
      <c r="A265" s="186"/>
      <c r="B265" s="186"/>
      <c r="C265" s="186"/>
      <c r="D265" s="186"/>
      <c r="E265" s="186"/>
      <c r="F265" s="186"/>
      <c r="G265" s="186"/>
      <c r="H265" s="186"/>
      <c r="I265" s="186"/>
      <c r="J265" s="215"/>
      <c r="K265" s="215"/>
      <c r="L265" s="186"/>
      <c r="M265" s="186"/>
      <c r="N265" s="215"/>
      <c r="O265" s="215"/>
      <c r="P265" s="186"/>
      <c r="Q265" s="186"/>
      <c r="R265" s="186"/>
      <c r="S265" s="186"/>
      <c r="T265" s="186"/>
      <c r="U265" s="186"/>
      <c r="V265" s="186"/>
      <c r="W265" s="186"/>
      <c r="X265" s="186"/>
      <c r="Y265" s="186"/>
      <c r="Z265" s="186"/>
    </row>
    <row r="266" spans="1:26" ht="15.75" hidden="1" customHeight="1">
      <c r="A266" s="186"/>
      <c r="B266" s="186"/>
      <c r="C266" s="186"/>
      <c r="D266" s="186"/>
      <c r="E266" s="186"/>
      <c r="F266" s="186"/>
      <c r="G266" s="186"/>
      <c r="H266" s="186"/>
      <c r="I266" s="186"/>
      <c r="J266" s="215"/>
      <c r="K266" s="215"/>
      <c r="L266" s="186"/>
      <c r="M266" s="186"/>
      <c r="N266" s="215"/>
      <c r="O266" s="215"/>
      <c r="P266" s="186"/>
      <c r="Q266" s="186"/>
      <c r="R266" s="186"/>
      <c r="S266" s="186"/>
      <c r="T266" s="186"/>
      <c r="U266" s="186"/>
      <c r="V266" s="186"/>
      <c r="W266" s="186"/>
      <c r="X266" s="186"/>
      <c r="Y266" s="186"/>
      <c r="Z266" s="186"/>
    </row>
    <row r="267" spans="1:26" ht="15.75" hidden="1" customHeight="1">
      <c r="A267" s="186"/>
      <c r="B267" s="186"/>
      <c r="C267" s="186"/>
      <c r="D267" s="186"/>
      <c r="E267" s="186"/>
      <c r="F267" s="186"/>
      <c r="G267" s="186"/>
      <c r="H267" s="186"/>
      <c r="I267" s="186"/>
      <c r="J267" s="215"/>
      <c r="K267" s="215"/>
      <c r="L267" s="186"/>
      <c r="M267" s="186"/>
      <c r="N267" s="215"/>
      <c r="O267" s="215"/>
      <c r="P267" s="186"/>
      <c r="Q267" s="186"/>
      <c r="R267" s="186"/>
      <c r="S267" s="186"/>
      <c r="T267" s="186"/>
      <c r="U267" s="186"/>
      <c r="V267" s="186"/>
      <c r="W267" s="186"/>
      <c r="X267" s="186"/>
      <c r="Y267" s="186"/>
      <c r="Z267" s="186"/>
    </row>
    <row r="268" spans="1:26" ht="15.75" hidden="1" customHeight="1">
      <c r="A268" s="186"/>
      <c r="B268" s="186"/>
      <c r="C268" s="186"/>
      <c r="D268" s="186"/>
      <c r="E268" s="186"/>
      <c r="F268" s="186"/>
      <c r="G268" s="186"/>
      <c r="H268" s="186"/>
      <c r="I268" s="186"/>
      <c r="J268" s="215"/>
      <c r="K268" s="215"/>
      <c r="L268" s="186"/>
      <c r="M268" s="186"/>
      <c r="N268" s="215"/>
      <c r="O268" s="215"/>
      <c r="P268" s="186"/>
      <c r="Q268" s="186"/>
      <c r="R268" s="186"/>
      <c r="S268" s="186"/>
      <c r="T268" s="186"/>
      <c r="U268" s="186"/>
      <c r="V268" s="186"/>
      <c r="W268" s="186"/>
      <c r="X268" s="186"/>
      <c r="Y268" s="186"/>
      <c r="Z268" s="186"/>
    </row>
    <row r="269" spans="1:26" ht="15.75" hidden="1" customHeight="1">
      <c r="A269" s="186"/>
      <c r="B269" s="186"/>
      <c r="C269" s="186"/>
      <c r="D269" s="186"/>
      <c r="E269" s="186"/>
      <c r="F269" s="186"/>
      <c r="G269" s="186"/>
      <c r="H269" s="186"/>
      <c r="I269" s="186"/>
      <c r="J269" s="215"/>
      <c r="K269" s="215"/>
      <c r="L269" s="186"/>
      <c r="M269" s="186"/>
      <c r="N269" s="215"/>
      <c r="O269" s="215"/>
      <c r="P269" s="186"/>
      <c r="Q269" s="186"/>
      <c r="R269" s="186"/>
      <c r="S269" s="186"/>
      <c r="T269" s="186"/>
      <c r="U269" s="186"/>
      <c r="V269" s="186"/>
      <c r="W269" s="186"/>
      <c r="X269" s="186"/>
      <c r="Y269" s="186"/>
      <c r="Z269" s="186"/>
    </row>
    <row r="270" spans="1:26" ht="15.75" hidden="1" customHeight="1">
      <c r="A270" s="186"/>
      <c r="B270" s="186"/>
      <c r="C270" s="186"/>
      <c r="D270" s="186"/>
      <c r="E270" s="186"/>
      <c r="F270" s="186"/>
      <c r="G270" s="186"/>
      <c r="H270" s="186"/>
      <c r="I270" s="186"/>
      <c r="J270" s="215"/>
      <c r="K270" s="215"/>
      <c r="L270" s="186"/>
      <c r="M270" s="186"/>
      <c r="N270" s="215"/>
      <c r="O270" s="215"/>
      <c r="P270" s="186"/>
      <c r="Q270" s="186"/>
      <c r="R270" s="186"/>
      <c r="S270" s="186"/>
      <c r="T270" s="186"/>
      <c r="U270" s="186"/>
      <c r="V270" s="186"/>
      <c r="W270" s="186"/>
      <c r="X270" s="186"/>
      <c r="Y270" s="186"/>
      <c r="Z270" s="186"/>
    </row>
    <row r="271" spans="1:26" ht="15.75" hidden="1" customHeight="1">
      <c r="A271" s="186"/>
      <c r="B271" s="186"/>
      <c r="C271" s="186"/>
      <c r="D271" s="186"/>
      <c r="E271" s="186"/>
      <c r="F271" s="186"/>
      <c r="G271" s="186"/>
      <c r="H271" s="186"/>
      <c r="I271" s="186"/>
      <c r="J271" s="215"/>
      <c r="K271" s="215"/>
      <c r="L271" s="186"/>
      <c r="M271" s="186"/>
      <c r="N271" s="215"/>
      <c r="O271" s="215"/>
      <c r="P271" s="186"/>
      <c r="Q271" s="186"/>
      <c r="R271" s="186"/>
      <c r="S271" s="186"/>
      <c r="T271" s="186"/>
      <c r="U271" s="186"/>
      <c r="V271" s="186"/>
      <c r="W271" s="186"/>
      <c r="X271" s="186"/>
      <c r="Y271" s="186"/>
      <c r="Z271" s="186"/>
    </row>
    <row r="272" spans="1:26" ht="15.75" hidden="1" customHeight="1">
      <c r="A272" s="186"/>
      <c r="B272" s="186"/>
      <c r="C272" s="186"/>
      <c r="D272" s="186"/>
      <c r="E272" s="186"/>
      <c r="F272" s="186"/>
      <c r="G272" s="186"/>
      <c r="H272" s="186"/>
      <c r="I272" s="186"/>
      <c r="J272" s="215"/>
      <c r="K272" s="215"/>
      <c r="L272" s="186"/>
      <c r="M272" s="186"/>
      <c r="N272" s="215"/>
      <c r="O272" s="215"/>
      <c r="P272" s="186"/>
      <c r="Q272" s="186"/>
      <c r="R272" s="186"/>
      <c r="S272" s="186"/>
      <c r="T272" s="186"/>
      <c r="U272" s="186"/>
      <c r="V272" s="186"/>
      <c r="W272" s="186"/>
      <c r="X272" s="186"/>
      <c r="Y272" s="186"/>
      <c r="Z272" s="186"/>
    </row>
    <row r="273" spans="1:26" ht="15.75" hidden="1" customHeight="1">
      <c r="A273" s="186"/>
      <c r="B273" s="186"/>
      <c r="C273" s="186"/>
      <c r="D273" s="186"/>
      <c r="E273" s="186"/>
      <c r="F273" s="186"/>
      <c r="G273" s="186"/>
      <c r="H273" s="186"/>
      <c r="I273" s="186"/>
      <c r="J273" s="215"/>
      <c r="K273" s="215"/>
      <c r="L273" s="186"/>
      <c r="M273" s="186"/>
      <c r="N273" s="215"/>
      <c r="O273" s="215"/>
      <c r="P273" s="186"/>
      <c r="Q273" s="186"/>
      <c r="R273" s="186"/>
      <c r="S273" s="186"/>
      <c r="T273" s="186"/>
      <c r="U273" s="186"/>
      <c r="V273" s="186"/>
      <c r="W273" s="186"/>
      <c r="X273" s="186"/>
      <c r="Y273" s="186"/>
      <c r="Z273" s="186"/>
    </row>
    <row r="274" spans="1:26" ht="15.75" hidden="1" customHeight="1">
      <c r="A274" s="186"/>
      <c r="B274" s="186"/>
      <c r="C274" s="186"/>
      <c r="D274" s="186"/>
      <c r="E274" s="186"/>
      <c r="F274" s="186"/>
      <c r="G274" s="186"/>
      <c r="H274" s="186"/>
      <c r="I274" s="186"/>
      <c r="J274" s="215"/>
      <c r="K274" s="215"/>
      <c r="L274" s="186"/>
      <c r="M274" s="186"/>
      <c r="N274" s="215"/>
      <c r="O274" s="215"/>
      <c r="P274" s="186"/>
      <c r="Q274" s="186"/>
      <c r="R274" s="186"/>
      <c r="S274" s="186"/>
      <c r="T274" s="186"/>
      <c r="U274" s="186"/>
      <c r="V274" s="186"/>
      <c r="W274" s="186"/>
      <c r="X274" s="186"/>
      <c r="Y274" s="186"/>
      <c r="Z274" s="186"/>
    </row>
    <row r="275" spans="1:26" ht="15.75" hidden="1" customHeight="1">
      <c r="A275" s="186"/>
      <c r="B275" s="186"/>
      <c r="C275" s="186"/>
      <c r="D275" s="186"/>
      <c r="E275" s="186"/>
      <c r="F275" s="186"/>
      <c r="G275" s="186"/>
      <c r="H275" s="186"/>
      <c r="I275" s="186"/>
      <c r="J275" s="215"/>
      <c r="K275" s="215"/>
      <c r="L275" s="186"/>
      <c r="M275" s="186"/>
      <c r="N275" s="215"/>
      <c r="O275" s="215"/>
      <c r="P275" s="186"/>
      <c r="Q275" s="186"/>
      <c r="R275" s="186"/>
      <c r="S275" s="186"/>
      <c r="T275" s="186"/>
      <c r="U275" s="186"/>
      <c r="V275" s="186"/>
      <c r="W275" s="186"/>
      <c r="X275" s="186"/>
      <c r="Y275" s="186"/>
      <c r="Z275" s="186"/>
    </row>
    <row r="276" spans="1:26" ht="15.75" hidden="1" customHeight="1">
      <c r="A276" s="186"/>
      <c r="B276" s="186"/>
      <c r="C276" s="186"/>
      <c r="D276" s="186"/>
      <c r="E276" s="186"/>
      <c r="F276" s="186"/>
      <c r="G276" s="186"/>
      <c r="H276" s="186"/>
      <c r="I276" s="186"/>
      <c r="J276" s="215"/>
      <c r="K276" s="215"/>
      <c r="L276" s="186"/>
      <c r="M276" s="186"/>
      <c r="N276" s="215"/>
      <c r="O276" s="215"/>
      <c r="P276" s="186"/>
      <c r="Q276" s="186"/>
      <c r="R276" s="186"/>
      <c r="S276" s="186"/>
      <c r="T276" s="186"/>
      <c r="U276" s="186"/>
      <c r="V276" s="186"/>
      <c r="W276" s="186"/>
      <c r="X276" s="186"/>
      <c r="Y276" s="186"/>
      <c r="Z276" s="186"/>
    </row>
    <row r="277" spans="1:26" ht="15.75" hidden="1" customHeight="1">
      <c r="A277" s="186"/>
      <c r="B277" s="186"/>
      <c r="C277" s="186"/>
      <c r="D277" s="186"/>
      <c r="E277" s="186"/>
      <c r="F277" s="186"/>
      <c r="G277" s="186"/>
      <c r="H277" s="186"/>
      <c r="I277" s="186"/>
      <c r="J277" s="215"/>
      <c r="K277" s="215"/>
      <c r="L277" s="186"/>
      <c r="M277" s="186"/>
      <c r="N277" s="215"/>
      <c r="O277" s="215"/>
      <c r="P277" s="186"/>
      <c r="Q277" s="186"/>
      <c r="R277" s="186"/>
      <c r="S277" s="186"/>
      <c r="T277" s="186"/>
      <c r="U277" s="186"/>
      <c r="V277" s="186"/>
      <c r="W277" s="186"/>
      <c r="X277" s="186"/>
      <c r="Y277" s="186"/>
      <c r="Z277" s="186"/>
    </row>
    <row r="278" spans="1:26" ht="15.75" hidden="1" customHeight="1">
      <c r="A278" s="186"/>
      <c r="B278" s="186"/>
      <c r="C278" s="186"/>
      <c r="D278" s="186"/>
      <c r="E278" s="186"/>
      <c r="F278" s="186"/>
      <c r="G278" s="186"/>
      <c r="H278" s="186"/>
      <c r="I278" s="186"/>
      <c r="J278" s="215"/>
      <c r="K278" s="215"/>
      <c r="L278" s="186"/>
      <c r="M278" s="186"/>
      <c r="N278" s="215"/>
      <c r="O278" s="215"/>
      <c r="P278" s="186"/>
      <c r="Q278" s="186"/>
      <c r="R278" s="186"/>
      <c r="S278" s="186"/>
      <c r="T278" s="186"/>
      <c r="U278" s="186"/>
      <c r="V278" s="186"/>
      <c r="W278" s="186"/>
      <c r="X278" s="186"/>
      <c r="Y278" s="186"/>
      <c r="Z278" s="186"/>
    </row>
    <row r="279" spans="1:26" ht="15.75" hidden="1" customHeight="1">
      <c r="A279" s="186"/>
      <c r="B279" s="186"/>
      <c r="C279" s="186"/>
      <c r="D279" s="186"/>
      <c r="E279" s="186"/>
      <c r="F279" s="186"/>
      <c r="G279" s="186"/>
      <c r="H279" s="186"/>
      <c r="I279" s="186"/>
      <c r="J279" s="215"/>
      <c r="K279" s="215"/>
      <c r="L279" s="186"/>
      <c r="M279" s="186"/>
      <c r="N279" s="215"/>
      <c r="O279" s="215"/>
      <c r="P279" s="186"/>
      <c r="Q279" s="186"/>
      <c r="R279" s="186"/>
      <c r="S279" s="186"/>
      <c r="T279" s="186"/>
      <c r="U279" s="186"/>
      <c r="V279" s="186"/>
      <c r="W279" s="186"/>
      <c r="X279" s="186"/>
      <c r="Y279" s="186"/>
      <c r="Z279" s="186"/>
    </row>
    <row r="280" spans="1:26" ht="15.75" hidden="1" customHeight="1">
      <c r="A280" s="186"/>
      <c r="B280" s="186"/>
      <c r="C280" s="186"/>
      <c r="D280" s="186"/>
      <c r="E280" s="186"/>
      <c r="F280" s="186"/>
      <c r="G280" s="186"/>
      <c r="H280" s="186"/>
      <c r="I280" s="186"/>
      <c r="J280" s="215"/>
      <c r="K280" s="215"/>
      <c r="L280" s="186"/>
      <c r="M280" s="186"/>
      <c r="N280" s="215"/>
      <c r="O280" s="215"/>
      <c r="P280" s="186"/>
      <c r="Q280" s="186"/>
      <c r="R280" s="186"/>
      <c r="S280" s="186"/>
      <c r="T280" s="186"/>
      <c r="U280" s="186"/>
      <c r="V280" s="186"/>
      <c r="W280" s="186"/>
      <c r="X280" s="186"/>
      <c r="Y280" s="186"/>
      <c r="Z280" s="186"/>
    </row>
    <row r="281" spans="1:26" ht="15.75" hidden="1" customHeight="1">
      <c r="A281" s="186"/>
      <c r="B281" s="186"/>
      <c r="C281" s="186"/>
      <c r="D281" s="186"/>
      <c r="E281" s="186"/>
      <c r="F281" s="186"/>
      <c r="G281" s="186"/>
      <c r="H281" s="186"/>
      <c r="I281" s="186"/>
      <c r="J281" s="215"/>
      <c r="K281" s="215"/>
      <c r="L281" s="186"/>
      <c r="M281" s="186"/>
      <c r="N281" s="215"/>
      <c r="O281" s="215"/>
      <c r="P281" s="186"/>
      <c r="Q281" s="186"/>
      <c r="R281" s="186"/>
      <c r="S281" s="186"/>
      <c r="T281" s="186"/>
      <c r="U281" s="186"/>
      <c r="V281" s="186"/>
      <c r="W281" s="186"/>
      <c r="X281" s="186"/>
      <c r="Y281" s="186"/>
      <c r="Z281" s="186"/>
    </row>
    <row r="282" spans="1:26" ht="15.75" hidden="1" customHeight="1">
      <c r="A282" s="186"/>
      <c r="B282" s="186"/>
      <c r="C282" s="186"/>
      <c r="D282" s="186"/>
      <c r="E282" s="186"/>
      <c r="F282" s="186"/>
      <c r="G282" s="186"/>
      <c r="H282" s="186"/>
      <c r="I282" s="186"/>
      <c r="J282" s="215"/>
      <c r="K282" s="215"/>
      <c r="L282" s="186"/>
      <c r="M282" s="186"/>
      <c r="N282" s="215"/>
      <c r="O282" s="215"/>
      <c r="P282" s="186"/>
      <c r="Q282" s="186"/>
      <c r="R282" s="186"/>
      <c r="S282" s="186"/>
      <c r="T282" s="186"/>
      <c r="U282" s="186"/>
      <c r="V282" s="186"/>
      <c r="W282" s="186"/>
      <c r="X282" s="186"/>
      <c r="Y282" s="186"/>
      <c r="Z282" s="186"/>
    </row>
    <row r="283" spans="1:26" ht="15.75" hidden="1" customHeight="1">
      <c r="A283" s="186"/>
      <c r="B283" s="186"/>
      <c r="C283" s="186"/>
      <c r="D283" s="186"/>
      <c r="E283" s="186"/>
      <c r="F283" s="186"/>
      <c r="G283" s="186"/>
      <c r="H283" s="186"/>
      <c r="I283" s="186"/>
      <c r="J283" s="215"/>
      <c r="K283" s="215"/>
      <c r="L283" s="186"/>
      <c r="M283" s="186"/>
      <c r="N283" s="215"/>
      <c r="O283" s="215"/>
      <c r="P283" s="186"/>
      <c r="Q283" s="186"/>
      <c r="R283" s="186"/>
      <c r="S283" s="186"/>
      <c r="T283" s="186"/>
      <c r="U283" s="186"/>
      <c r="V283" s="186"/>
      <c r="W283" s="186"/>
      <c r="X283" s="186"/>
      <c r="Y283" s="186"/>
      <c r="Z283" s="186"/>
    </row>
    <row r="284" spans="1:26" ht="15.75" hidden="1" customHeight="1">
      <c r="A284" s="186"/>
      <c r="B284" s="186"/>
      <c r="C284" s="186"/>
      <c r="D284" s="186"/>
      <c r="E284" s="186"/>
      <c r="F284" s="186"/>
      <c r="G284" s="186"/>
      <c r="H284" s="186"/>
      <c r="I284" s="186"/>
      <c r="J284" s="215"/>
      <c r="K284" s="215"/>
      <c r="L284" s="186"/>
      <c r="M284" s="186"/>
      <c r="N284" s="215"/>
      <c r="O284" s="215"/>
      <c r="P284" s="186"/>
      <c r="Q284" s="186"/>
      <c r="R284" s="186"/>
      <c r="S284" s="186"/>
      <c r="T284" s="186"/>
      <c r="U284" s="186"/>
      <c r="V284" s="186"/>
      <c r="W284" s="186"/>
      <c r="X284" s="186"/>
      <c r="Y284" s="186"/>
      <c r="Z284" s="186"/>
    </row>
    <row r="285" spans="1:26" ht="15.75" hidden="1" customHeight="1">
      <c r="A285" s="186"/>
      <c r="B285" s="186"/>
      <c r="C285" s="186"/>
      <c r="D285" s="186"/>
      <c r="E285" s="186"/>
      <c r="F285" s="186"/>
      <c r="G285" s="186"/>
      <c r="H285" s="186"/>
      <c r="I285" s="186"/>
      <c r="J285" s="215"/>
      <c r="K285" s="215"/>
      <c r="L285" s="186"/>
      <c r="M285" s="186"/>
      <c r="N285" s="215"/>
      <c r="O285" s="215"/>
      <c r="P285" s="186"/>
      <c r="Q285" s="186"/>
      <c r="R285" s="186"/>
      <c r="S285" s="186"/>
      <c r="T285" s="186"/>
      <c r="U285" s="186"/>
      <c r="V285" s="186"/>
      <c r="W285" s="186"/>
      <c r="X285" s="186"/>
      <c r="Y285" s="186"/>
      <c r="Z285" s="186"/>
    </row>
    <row r="286" spans="1:26" ht="15.75" hidden="1" customHeight="1">
      <c r="A286" s="186"/>
      <c r="B286" s="186"/>
      <c r="C286" s="186"/>
      <c r="D286" s="186"/>
      <c r="E286" s="186"/>
      <c r="F286" s="186"/>
      <c r="G286" s="186"/>
      <c r="H286" s="186"/>
      <c r="I286" s="186"/>
      <c r="J286" s="215"/>
      <c r="K286" s="215"/>
      <c r="L286" s="186"/>
      <c r="M286" s="186"/>
      <c r="N286" s="215"/>
      <c r="O286" s="215"/>
      <c r="P286" s="186"/>
      <c r="Q286" s="186"/>
      <c r="R286" s="186"/>
      <c r="S286" s="186"/>
      <c r="T286" s="186"/>
      <c r="U286" s="186"/>
      <c r="V286" s="186"/>
      <c r="W286" s="186"/>
      <c r="X286" s="186"/>
      <c r="Y286" s="186"/>
      <c r="Z286" s="186"/>
    </row>
    <row r="287" spans="1:26" ht="15.75" hidden="1" customHeight="1">
      <c r="A287" s="186"/>
      <c r="B287" s="186"/>
      <c r="C287" s="186"/>
      <c r="D287" s="186"/>
      <c r="E287" s="186"/>
      <c r="F287" s="186"/>
      <c r="G287" s="186"/>
      <c r="H287" s="186"/>
      <c r="I287" s="186"/>
      <c r="J287" s="215"/>
      <c r="K287" s="215"/>
      <c r="L287" s="186"/>
      <c r="M287" s="186"/>
      <c r="N287" s="215"/>
      <c r="O287" s="215"/>
      <c r="P287" s="186"/>
      <c r="Q287" s="186"/>
      <c r="R287" s="186"/>
      <c r="S287" s="186"/>
      <c r="T287" s="186"/>
      <c r="U287" s="186"/>
      <c r="V287" s="186"/>
      <c r="W287" s="186"/>
      <c r="X287" s="186"/>
      <c r="Y287" s="186"/>
      <c r="Z287" s="186"/>
    </row>
    <row r="288" spans="1:26" ht="15.75" hidden="1" customHeight="1">
      <c r="A288" s="186"/>
      <c r="B288" s="186"/>
      <c r="C288" s="186"/>
      <c r="D288" s="186"/>
      <c r="E288" s="186"/>
      <c r="F288" s="186"/>
      <c r="G288" s="186"/>
      <c r="H288" s="186"/>
      <c r="I288" s="186"/>
      <c r="J288" s="215"/>
      <c r="K288" s="215"/>
      <c r="L288" s="186"/>
      <c r="M288" s="186"/>
      <c r="N288" s="215"/>
      <c r="O288" s="215"/>
      <c r="P288" s="186"/>
      <c r="Q288" s="186"/>
      <c r="R288" s="186"/>
      <c r="S288" s="186"/>
      <c r="T288" s="186"/>
      <c r="U288" s="186"/>
      <c r="V288" s="186"/>
      <c r="W288" s="186"/>
      <c r="X288" s="186"/>
      <c r="Y288" s="186"/>
      <c r="Z288" s="186"/>
    </row>
    <row r="289" spans="1:26" ht="15.75" hidden="1" customHeight="1">
      <c r="A289" s="186"/>
      <c r="B289" s="186"/>
      <c r="C289" s="186"/>
      <c r="D289" s="186"/>
      <c r="E289" s="186"/>
      <c r="F289" s="186"/>
      <c r="G289" s="186"/>
      <c r="H289" s="186"/>
      <c r="I289" s="186"/>
      <c r="J289" s="215"/>
      <c r="K289" s="215"/>
      <c r="L289" s="186"/>
      <c r="M289" s="186"/>
      <c r="N289" s="215"/>
      <c r="O289" s="215"/>
      <c r="P289" s="186"/>
      <c r="Q289" s="186"/>
      <c r="R289" s="186"/>
      <c r="S289" s="186"/>
      <c r="T289" s="186"/>
      <c r="U289" s="186"/>
      <c r="V289" s="186"/>
      <c r="W289" s="186"/>
      <c r="X289" s="186"/>
      <c r="Y289" s="186"/>
      <c r="Z289" s="186"/>
    </row>
    <row r="290" spans="1:26" ht="15.75" hidden="1" customHeight="1">
      <c r="A290" s="186"/>
      <c r="B290" s="186"/>
      <c r="C290" s="186"/>
      <c r="D290" s="186"/>
      <c r="E290" s="186"/>
      <c r="F290" s="186"/>
      <c r="G290" s="186"/>
      <c r="H290" s="186"/>
      <c r="I290" s="186"/>
      <c r="J290" s="215"/>
      <c r="K290" s="215"/>
      <c r="L290" s="186"/>
      <c r="M290" s="186"/>
      <c r="N290" s="215"/>
      <c r="O290" s="215"/>
      <c r="P290" s="186"/>
      <c r="Q290" s="186"/>
      <c r="R290" s="186"/>
      <c r="S290" s="186"/>
      <c r="T290" s="186"/>
      <c r="U290" s="186"/>
      <c r="V290" s="186"/>
      <c r="W290" s="186"/>
      <c r="X290" s="186"/>
      <c r="Y290" s="186"/>
      <c r="Z290" s="186"/>
    </row>
    <row r="291" spans="1:26" ht="15.75" hidden="1" customHeight="1">
      <c r="A291" s="186"/>
      <c r="B291" s="186"/>
      <c r="C291" s="186"/>
      <c r="D291" s="186"/>
      <c r="E291" s="186"/>
      <c r="F291" s="186"/>
      <c r="G291" s="186"/>
      <c r="H291" s="186"/>
      <c r="I291" s="186"/>
      <c r="J291" s="215"/>
      <c r="K291" s="215"/>
      <c r="L291" s="186"/>
      <c r="M291" s="186"/>
      <c r="N291" s="215"/>
      <c r="O291" s="215"/>
      <c r="P291" s="186"/>
      <c r="Q291" s="186"/>
      <c r="R291" s="186"/>
      <c r="S291" s="186"/>
      <c r="T291" s="186"/>
      <c r="U291" s="186"/>
      <c r="V291" s="186"/>
      <c r="W291" s="186"/>
      <c r="X291" s="186"/>
      <c r="Y291" s="186"/>
      <c r="Z291" s="186"/>
    </row>
    <row r="292" spans="1:26" ht="15.75" hidden="1" customHeight="1">
      <c r="A292" s="186"/>
      <c r="B292" s="186"/>
      <c r="C292" s="186"/>
      <c r="D292" s="186"/>
      <c r="E292" s="186"/>
      <c r="F292" s="186"/>
      <c r="G292" s="186"/>
      <c r="H292" s="186"/>
      <c r="I292" s="186"/>
      <c r="J292" s="215"/>
      <c r="K292" s="215"/>
      <c r="L292" s="186"/>
      <c r="M292" s="186"/>
      <c r="N292" s="215"/>
      <c r="O292" s="215"/>
      <c r="P292" s="186"/>
      <c r="Q292" s="186"/>
      <c r="R292" s="186"/>
      <c r="S292" s="186"/>
      <c r="T292" s="186"/>
      <c r="U292" s="186"/>
      <c r="V292" s="186"/>
      <c r="W292" s="186"/>
      <c r="X292" s="186"/>
      <c r="Y292" s="186"/>
      <c r="Z292" s="186"/>
    </row>
    <row r="293" spans="1:26" ht="15.75" hidden="1" customHeight="1">
      <c r="A293" s="186"/>
      <c r="B293" s="186"/>
      <c r="C293" s="186"/>
      <c r="D293" s="186"/>
      <c r="E293" s="186"/>
      <c r="F293" s="186"/>
      <c r="G293" s="186"/>
      <c r="H293" s="186"/>
      <c r="I293" s="186"/>
      <c r="J293" s="215"/>
      <c r="K293" s="215"/>
      <c r="L293" s="186"/>
      <c r="M293" s="186"/>
      <c r="N293" s="215"/>
      <c r="O293" s="215"/>
      <c r="P293" s="186"/>
      <c r="Q293" s="186"/>
      <c r="R293" s="186"/>
      <c r="S293" s="186"/>
      <c r="T293" s="186"/>
      <c r="U293" s="186"/>
      <c r="V293" s="186"/>
      <c r="W293" s="186"/>
      <c r="X293" s="186"/>
      <c r="Y293" s="186"/>
      <c r="Z293" s="186"/>
    </row>
    <row r="294" spans="1:26" ht="15.75" hidden="1" customHeight="1">
      <c r="A294" s="186"/>
      <c r="B294" s="186"/>
      <c r="C294" s="186"/>
      <c r="D294" s="186"/>
      <c r="E294" s="186"/>
      <c r="F294" s="186"/>
      <c r="G294" s="186"/>
      <c r="H294" s="186"/>
      <c r="I294" s="186"/>
      <c r="J294" s="215"/>
      <c r="K294" s="215"/>
      <c r="L294" s="186"/>
      <c r="M294" s="186"/>
      <c r="N294" s="215"/>
      <c r="O294" s="215"/>
      <c r="P294" s="186"/>
      <c r="Q294" s="186"/>
      <c r="R294" s="186"/>
      <c r="S294" s="186"/>
      <c r="T294" s="186"/>
      <c r="U294" s="186"/>
      <c r="V294" s="186"/>
      <c r="W294" s="186"/>
      <c r="X294" s="186"/>
      <c r="Y294" s="186"/>
      <c r="Z294" s="186"/>
    </row>
    <row r="295" spans="1:26" ht="15.75" hidden="1" customHeight="1">
      <c r="A295" s="186"/>
      <c r="B295" s="186"/>
      <c r="C295" s="186"/>
      <c r="D295" s="186"/>
      <c r="E295" s="186"/>
      <c r="F295" s="186"/>
      <c r="G295" s="186"/>
      <c r="H295" s="186"/>
      <c r="I295" s="186"/>
      <c r="J295" s="215"/>
      <c r="K295" s="215"/>
      <c r="L295" s="186"/>
      <c r="M295" s="186"/>
      <c r="N295" s="215"/>
      <c r="O295" s="215"/>
      <c r="P295" s="186"/>
      <c r="Q295" s="186"/>
      <c r="R295" s="186"/>
      <c r="S295" s="186"/>
      <c r="T295" s="186"/>
      <c r="U295" s="186"/>
      <c r="V295" s="186"/>
      <c r="W295" s="186"/>
      <c r="X295" s="186"/>
      <c r="Y295" s="186"/>
      <c r="Z295" s="186"/>
    </row>
    <row r="296" spans="1:26" ht="15.75" hidden="1" customHeight="1">
      <c r="A296" s="186"/>
      <c r="B296" s="186"/>
      <c r="C296" s="186"/>
      <c r="D296" s="186"/>
      <c r="E296" s="186"/>
      <c r="F296" s="186"/>
      <c r="G296" s="186"/>
      <c r="H296" s="186"/>
      <c r="I296" s="186"/>
      <c r="J296" s="215"/>
      <c r="K296" s="215"/>
      <c r="L296" s="186"/>
      <c r="M296" s="186"/>
      <c r="N296" s="215"/>
      <c r="O296" s="215"/>
      <c r="P296" s="186"/>
      <c r="Q296" s="186"/>
      <c r="R296" s="186"/>
      <c r="S296" s="186"/>
      <c r="T296" s="186"/>
      <c r="U296" s="186"/>
      <c r="V296" s="186"/>
      <c r="W296" s="186"/>
      <c r="X296" s="186"/>
      <c r="Y296" s="186"/>
      <c r="Z296" s="186"/>
    </row>
    <row r="297" spans="1:26" ht="15.75" hidden="1" customHeight="1">
      <c r="A297" s="186"/>
      <c r="B297" s="186"/>
      <c r="C297" s="186"/>
      <c r="D297" s="186"/>
      <c r="E297" s="186"/>
      <c r="F297" s="186"/>
      <c r="G297" s="186"/>
      <c r="H297" s="186"/>
      <c r="I297" s="186"/>
      <c r="J297" s="215"/>
      <c r="K297" s="215"/>
      <c r="L297" s="186"/>
      <c r="M297" s="186"/>
      <c r="N297" s="215"/>
      <c r="O297" s="215"/>
      <c r="P297" s="186"/>
      <c r="Q297" s="186"/>
      <c r="R297" s="186"/>
      <c r="S297" s="186"/>
      <c r="T297" s="186"/>
      <c r="U297" s="186"/>
      <c r="V297" s="186"/>
      <c r="W297" s="186"/>
      <c r="X297" s="186"/>
      <c r="Y297" s="186"/>
      <c r="Z297" s="186"/>
    </row>
    <row r="298" spans="1:26" ht="15.75" hidden="1" customHeight="1">
      <c r="A298" s="186"/>
      <c r="B298" s="186"/>
      <c r="C298" s="186"/>
      <c r="D298" s="186"/>
      <c r="E298" s="186"/>
      <c r="F298" s="186"/>
      <c r="G298" s="186"/>
      <c r="H298" s="186"/>
      <c r="I298" s="186"/>
      <c r="J298" s="215"/>
      <c r="K298" s="215"/>
      <c r="L298" s="186"/>
      <c r="M298" s="186"/>
      <c r="N298" s="215"/>
      <c r="O298" s="215"/>
      <c r="P298" s="186"/>
      <c r="Q298" s="186"/>
      <c r="R298" s="186"/>
      <c r="S298" s="186"/>
      <c r="T298" s="186"/>
      <c r="U298" s="186"/>
      <c r="V298" s="186"/>
      <c r="W298" s="186"/>
      <c r="X298" s="186"/>
      <c r="Y298" s="186"/>
      <c r="Z298" s="186"/>
    </row>
    <row r="299" spans="1:26" ht="15.75" hidden="1" customHeight="1">
      <c r="A299" s="186"/>
      <c r="B299" s="186"/>
      <c r="C299" s="186"/>
      <c r="D299" s="186"/>
      <c r="E299" s="186"/>
      <c r="F299" s="186"/>
      <c r="G299" s="186"/>
      <c r="H299" s="186"/>
      <c r="I299" s="186"/>
      <c r="J299" s="215"/>
      <c r="K299" s="215"/>
      <c r="L299" s="186"/>
      <c r="M299" s="186"/>
      <c r="N299" s="215"/>
      <c r="O299" s="215"/>
      <c r="P299" s="186"/>
      <c r="Q299" s="186"/>
      <c r="R299" s="186"/>
      <c r="S299" s="186"/>
      <c r="T299" s="186"/>
      <c r="U299" s="186"/>
      <c r="V299" s="186"/>
      <c r="W299" s="186"/>
      <c r="X299" s="186"/>
      <c r="Y299" s="186"/>
      <c r="Z299" s="186"/>
    </row>
    <row r="300" spans="1:26" ht="15.75" hidden="1" customHeight="1">
      <c r="A300" s="186"/>
      <c r="B300" s="186"/>
      <c r="C300" s="186"/>
      <c r="D300" s="186"/>
      <c r="E300" s="186"/>
      <c r="F300" s="186"/>
      <c r="G300" s="186"/>
      <c r="H300" s="186"/>
      <c r="I300" s="186"/>
      <c r="J300" s="215"/>
      <c r="K300" s="215"/>
      <c r="L300" s="186"/>
      <c r="M300" s="186"/>
      <c r="N300" s="215"/>
      <c r="O300" s="215"/>
      <c r="P300" s="186"/>
      <c r="Q300" s="186"/>
      <c r="R300" s="186"/>
      <c r="S300" s="186"/>
      <c r="T300" s="186"/>
      <c r="U300" s="186"/>
      <c r="V300" s="186"/>
      <c r="W300" s="186"/>
      <c r="X300" s="186"/>
      <c r="Y300" s="186"/>
      <c r="Z300" s="186"/>
    </row>
    <row r="301" spans="1:26" ht="15.75" hidden="1" customHeight="1">
      <c r="A301" s="186"/>
      <c r="B301" s="186"/>
      <c r="C301" s="186"/>
      <c r="D301" s="186"/>
      <c r="E301" s="186"/>
      <c r="F301" s="186"/>
      <c r="G301" s="186"/>
      <c r="H301" s="186"/>
      <c r="I301" s="186"/>
      <c r="J301" s="215"/>
      <c r="K301" s="215"/>
      <c r="L301" s="186"/>
      <c r="M301" s="186"/>
      <c r="N301" s="215"/>
      <c r="O301" s="215"/>
      <c r="P301" s="186"/>
      <c r="Q301" s="186"/>
      <c r="R301" s="186"/>
      <c r="S301" s="186"/>
      <c r="T301" s="186"/>
      <c r="U301" s="186"/>
      <c r="V301" s="186"/>
      <c r="W301" s="186"/>
      <c r="X301" s="186"/>
      <c r="Y301" s="186"/>
      <c r="Z301" s="186"/>
    </row>
    <row r="302" spans="1:26" ht="15.75" hidden="1" customHeight="1">
      <c r="A302" s="186"/>
      <c r="B302" s="186"/>
      <c r="C302" s="186"/>
      <c r="D302" s="186"/>
      <c r="E302" s="186"/>
      <c r="F302" s="186"/>
      <c r="G302" s="186"/>
      <c r="H302" s="186"/>
      <c r="I302" s="186"/>
      <c r="J302" s="215"/>
      <c r="K302" s="215"/>
      <c r="L302" s="186"/>
      <c r="M302" s="186"/>
      <c r="N302" s="215"/>
      <c r="O302" s="215"/>
      <c r="P302" s="186"/>
      <c r="Q302" s="186"/>
      <c r="R302" s="186"/>
      <c r="S302" s="186"/>
      <c r="T302" s="186"/>
      <c r="U302" s="186"/>
      <c r="V302" s="186"/>
      <c r="W302" s="186"/>
      <c r="X302" s="186"/>
      <c r="Y302" s="186"/>
      <c r="Z302" s="186"/>
    </row>
    <row r="303" spans="1:26" ht="15.75" hidden="1" customHeight="1">
      <c r="A303" s="186"/>
      <c r="B303" s="186"/>
      <c r="C303" s="186"/>
      <c r="D303" s="186"/>
      <c r="E303" s="186"/>
      <c r="F303" s="186"/>
      <c r="G303" s="186"/>
      <c r="H303" s="186"/>
      <c r="I303" s="186"/>
      <c r="J303" s="215"/>
      <c r="K303" s="215"/>
      <c r="L303" s="186"/>
      <c r="M303" s="186"/>
      <c r="N303" s="215"/>
      <c r="O303" s="215"/>
      <c r="P303" s="186"/>
      <c r="Q303" s="186"/>
      <c r="R303" s="186"/>
      <c r="S303" s="186"/>
      <c r="T303" s="186"/>
      <c r="U303" s="186"/>
      <c r="V303" s="186"/>
      <c r="W303" s="186"/>
      <c r="X303" s="186"/>
      <c r="Y303" s="186"/>
      <c r="Z303" s="186"/>
    </row>
    <row r="304" spans="1:26" ht="15.75" hidden="1" customHeight="1">
      <c r="A304" s="186"/>
      <c r="B304" s="186"/>
      <c r="C304" s="186"/>
      <c r="D304" s="186"/>
      <c r="E304" s="186"/>
      <c r="F304" s="186"/>
      <c r="G304" s="186"/>
      <c r="H304" s="186"/>
      <c r="I304" s="186"/>
      <c r="J304" s="215"/>
      <c r="K304" s="215"/>
      <c r="L304" s="186"/>
      <c r="M304" s="186"/>
      <c r="N304" s="215"/>
      <c r="O304" s="215"/>
      <c r="P304" s="186"/>
      <c r="Q304" s="186"/>
      <c r="R304" s="186"/>
      <c r="S304" s="186"/>
      <c r="T304" s="186"/>
      <c r="U304" s="186"/>
      <c r="V304" s="186"/>
      <c r="W304" s="186"/>
      <c r="X304" s="186"/>
      <c r="Y304" s="186"/>
      <c r="Z304" s="186"/>
    </row>
    <row r="305" spans="1:26" ht="15.75" hidden="1" customHeight="1">
      <c r="A305" s="186"/>
      <c r="B305" s="186"/>
      <c r="C305" s="186"/>
      <c r="D305" s="186"/>
      <c r="E305" s="186"/>
      <c r="F305" s="186"/>
      <c r="G305" s="186"/>
      <c r="H305" s="186"/>
      <c r="I305" s="186"/>
      <c r="J305" s="215"/>
      <c r="K305" s="215"/>
      <c r="L305" s="186"/>
      <c r="M305" s="186"/>
      <c r="N305" s="215"/>
      <c r="O305" s="215"/>
      <c r="P305" s="186"/>
      <c r="Q305" s="186"/>
      <c r="R305" s="186"/>
      <c r="S305" s="186"/>
      <c r="T305" s="186"/>
      <c r="U305" s="186"/>
      <c r="V305" s="186"/>
      <c r="W305" s="186"/>
      <c r="X305" s="186"/>
      <c r="Y305" s="186"/>
      <c r="Z305" s="186"/>
    </row>
    <row r="306" spans="1:26" ht="15.75" hidden="1" customHeight="1">
      <c r="A306" s="186"/>
      <c r="B306" s="186"/>
      <c r="C306" s="186"/>
      <c r="D306" s="186"/>
      <c r="E306" s="186"/>
      <c r="F306" s="186"/>
      <c r="G306" s="186"/>
      <c r="H306" s="186"/>
      <c r="I306" s="186"/>
      <c r="J306" s="215"/>
      <c r="K306" s="215"/>
      <c r="L306" s="186"/>
      <c r="M306" s="186"/>
      <c r="N306" s="215"/>
      <c r="O306" s="215"/>
      <c r="P306" s="186"/>
      <c r="Q306" s="186"/>
      <c r="R306" s="186"/>
      <c r="S306" s="186"/>
      <c r="T306" s="186"/>
      <c r="U306" s="186"/>
      <c r="V306" s="186"/>
      <c r="W306" s="186"/>
      <c r="X306" s="186"/>
      <c r="Y306" s="186"/>
      <c r="Z306" s="186"/>
    </row>
    <row r="307" spans="1:26" ht="15.75" hidden="1" customHeight="1">
      <c r="A307" s="186"/>
      <c r="B307" s="186"/>
      <c r="C307" s="186"/>
      <c r="D307" s="186"/>
      <c r="E307" s="186"/>
      <c r="F307" s="186"/>
      <c r="G307" s="186"/>
      <c r="H307" s="186"/>
      <c r="I307" s="186"/>
      <c r="J307" s="215"/>
      <c r="K307" s="215"/>
      <c r="L307" s="186"/>
      <c r="M307" s="186"/>
      <c r="N307" s="215"/>
      <c r="O307" s="215"/>
      <c r="P307" s="186"/>
      <c r="Q307" s="186"/>
      <c r="R307" s="186"/>
      <c r="S307" s="186"/>
      <c r="T307" s="186"/>
      <c r="U307" s="186"/>
      <c r="V307" s="186"/>
      <c r="W307" s="186"/>
      <c r="X307" s="186"/>
      <c r="Y307" s="186"/>
      <c r="Z307" s="186"/>
    </row>
    <row r="308" spans="1:26" ht="15.75" hidden="1" customHeight="1">
      <c r="A308" s="186"/>
      <c r="B308" s="186"/>
      <c r="C308" s="186"/>
      <c r="D308" s="186"/>
      <c r="E308" s="186"/>
      <c r="F308" s="186"/>
      <c r="G308" s="186"/>
      <c r="H308" s="186"/>
      <c r="I308" s="186"/>
      <c r="J308" s="215"/>
      <c r="K308" s="215"/>
      <c r="L308" s="186"/>
      <c r="M308" s="186"/>
      <c r="N308" s="215"/>
      <c r="O308" s="215"/>
      <c r="P308" s="186"/>
      <c r="Q308" s="186"/>
      <c r="R308" s="186"/>
      <c r="S308" s="186"/>
      <c r="T308" s="186"/>
      <c r="U308" s="186"/>
      <c r="V308" s="186"/>
      <c r="W308" s="186"/>
      <c r="X308" s="186"/>
      <c r="Y308" s="186"/>
      <c r="Z308" s="186"/>
    </row>
    <row r="309" spans="1:26" ht="15.75" hidden="1" customHeight="1">
      <c r="A309" s="186"/>
      <c r="B309" s="186"/>
      <c r="C309" s="186"/>
      <c r="D309" s="186"/>
      <c r="E309" s="186"/>
      <c r="F309" s="186"/>
      <c r="G309" s="186"/>
      <c r="H309" s="186"/>
      <c r="I309" s="186"/>
      <c r="J309" s="215"/>
      <c r="K309" s="215"/>
      <c r="L309" s="186"/>
      <c r="M309" s="186"/>
      <c r="N309" s="215"/>
      <c r="O309" s="215"/>
      <c r="P309" s="186"/>
      <c r="Q309" s="186"/>
      <c r="R309" s="186"/>
      <c r="S309" s="186"/>
      <c r="T309" s="186"/>
      <c r="U309" s="186"/>
      <c r="V309" s="186"/>
      <c r="W309" s="186"/>
      <c r="X309" s="186"/>
      <c r="Y309" s="186"/>
      <c r="Z309" s="186"/>
    </row>
    <row r="310" spans="1:26" ht="15.75" hidden="1" customHeight="1">
      <c r="A310" s="186"/>
      <c r="B310" s="186"/>
      <c r="C310" s="186"/>
      <c r="D310" s="186"/>
      <c r="E310" s="186"/>
      <c r="F310" s="186"/>
      <c r="G310" s="186"/>
      <c r="H310" s="186"/>
      <c r="I310" s="186"/>
      <c r="J310" s="215"/>
      <c r="K310" s="215"/>
      <c r="L310" s="186"/>
      <c r="M310" s="186"/>
      <c r="N310" s="215"/>
      <c r="O310" s="215"/>
      <c r="P310" s="186"/>
      <c r="Q310" s="186"/>
      <c r="R310" s="186"/>
      <c r="S310" s="186"/>
      <c r="T310" s="186"/>
      <c r="U310" s="186"/>
      <c r="V310" s="186"/>
      <c r="W310" s="186"/>
      <c r="X310" s="186"/>
      <c r="Y310" s="186"/>
      <c r="Z310" s="186"/>
    </row>
    <row r="311" spans="1:26" ht="15.75" hidden="1" customHeight="1">
      <c r="A311" s="186"/>
      <c r="B311" s="186"/>
      <c r="C311" s="186"/>
      <c r="D311" s="186"/>
      <c r="E311" s="186"/>
      <c r="F311" s="186"/>
      <c r="G311" s="186"/>
      <c r="H311" s="186"/>
      <c r="I311" s="186"/>
      <c r="J311" s="215"/>
      <c r="K311" s="215"/>
      <c r="L311" s="186"/>
      <c r="M311" s="186"/>
      <c r="N311" s="215"/>
      <c r="O311" s="215"/>
      <c r="P311" s="186"/>
      <c r="Q311" s="186"/>
      <c r="R311" s="186"/>
      <c r="S311" s="186"/>
      <c r="T311" s="186"/>
      <c r="U311" s="186"/>
      <c r="V311" s="186"/>
      <c r="W311" s="186"/>
      <c r="X311" s="186"/>
      <c r="Y311" s="186"/>
      <c r="Z311" s="186"/>
    </row>
    <row r="312" spans="1:26" ht="15.75" hidden="1" customHeight="1">
      <c r="A312" s="186"/>
      <c r="B312" s="186"/>
      <c r="C312" s="186"/>
      <c r="D312" s="186"/>
      <c r="E312" s="186"/>
      <c r="F312" s="186"/>
      <c r="G312" s="186"/>
      <c r="H312" s="186"/>
      <c r="I312" s="186"/>
      <c r="J312" s="215"/>
      <c r="K312" s="215"/>
      <c r="L312" s="186"/>
      <c r="M312" s="186"/>
      <c r="N312" s="215"/>
      <c r="O312" s="215"/>
      <c r="P312" s="186"/>
      <c r="Q312" s="186"/>
      <c r="R312" s="186"/>
      <c r="S312" s="186"/>
      <c r="T312" s="186"/>
      <c r="U312" s="186"/>
      <c r="V312" s="186"/>
      <c r="W312" s="186"/>
      <c r="X312" s="186"/>
      <c r="Y312" s="186"/>
      <c r="Z312" s="186"/>
    </row>
    <row r="313" spans="1:26" ht="15.75" hidden="1" customHeight="1">
      <c r="A313" s="186"/>
      <c r="B313" s="186"/>
      <c r="C313" s="186"/>
      <c r="D313" s="186"/>
      <c r="E313" s="186"/>
      <c r="F313" s="186"/>
      <c r="G313" s="186"/>
      <c r="H313" s="186"/>
      <c r="I313" s="186"/>
      <c r="J313" s="215"/>
      <c r="K313" s="215"/>
      <c r="L313" s="186"/>
      <c r="M313" s="186"/>
      <c r="N313" s="215"/>
      <c r="O313" s="215"/>
      <c r="P313" s="186"/>
      <c r="Q313" s="186"/>
      <c r="R313" s="186"/>
      <c r="S313" s="186"/>
      <c r="T313" s="186"/>
      <c r="U313" s="186"/>
      <c r="V313" s="186"/>
      <c r="W313" s="186"/>
      <c r="X313" s="186"/>
      <c r="Y313" s="186"/>
      <c r="Z313" s="186"/>
    </row>
    <row r="314" spans="1:26" ht="15.75" hidden="1" customHeight="1">
      <c r="A314" s="186"/>
      <c r="B314" s="186"/>
      <c r="C314" s="186"/>
      <c r="D314" s="186"/>
      <c r="E314" s="186"/>
      <c r="F314" s="186"/>
      <c r="G314" s="186"/>
      <c r="H314" s="186"/>
      <c r="I314" s="186"/>
      <c r="J314" s="215"/>
      <c r="K314" s="215"/>
      <c r="L314" s="186"/>
      <c r="M314" s="186"/>
      <c r="N314" s="215"/>
      <c r="O314" s="215"/>
      <c r="P314" s="186"/>
      <c r="Q314" s="186"/>
      <c r="R314" s="186"/>
      <c r="S314" s="186"/>
      <c r="T314" s="186"/>
      <c r="U314" s="186"/>
      <c r="V314" s="186"/>
      <c r="W314" s="186"/>
      <c r="X314" s="186"/>
      <c r="Y314" s="186"/>
      <c r="Z314" s="186"/>
    </row>
    <row r="315" spans="1:26" ht="15.75" hidden="1" customHeight="1">
      <c r="A315" s="186"/>
      <c r="B315" s="186"/>
      <c r="C315" s="186"/>
      <c r="D315" s="186"/>
      <c r="E315" s="186"/>
      <c r="F315" s="186"/>
      <c r="G315" s="186"/>
      <c r="H315" s="186"/>
      <c r="I315" s="186"/>
      <c r="J315" s="215"/>
      <c r="K315" s="215"/>
      <c r="L315" s="186"/>
      <c r="M315" s="186"/>
      <c r="N315" s="215"/>
      <c r="O315" s="215"/>
      <c r="P315" s="186"/>
      <c r="Q315" s="186"/>
      <c r="R315" s="186"/>
      <c r="S315" s="186"/>
      <c r="T315" s="186"/>
      <c r="U315" s="186"/>
      <c r="V315" s="186"/>
      <c r="W315" s="186"/>
      <c r="X315" s="186"/>
      <c r="Y315" s="186"/>
      <c r="Z315" s="186"/>
    </row>
    <row r="316" spans="1:26" ht="15.75" hidden="1" customHeight="1">
      <c r="A316" s="186"/>
      <c r="B316" s="186"/>
      <c r="C316" s="186"/>
      <c r="D316" s="186"/>
      <c r="E316" s="186"/>
      <c r="F316" s="186"/>
      <c r="G316" s="186"/>
      <c r="H316" s="186"/>
      <c r="I316" s="186"/>
      <c r="J316" s="215"/>
      <c r="K316" s="215"/>
      <c r="L316" s="186"/>
      <c r="M316" s="186"/>
      <c r="N316" s="215"/>
      <c r="O316" s="215"/>
      <c r="P316" s="186"/>
      <c r="Q316" s="186"/>
      <c r="R316" s="186"/>
      <c r="S316" s="186"/>
      <c r="T316" s="186"/>
      <c r="U316" s="186"/>
      <c r="V316" s="186"/>
      <c r="W316" s="186"/>
      <c r="X316" s="186"/>
      <c r="Y316" s="186"/>
      <c r="Z316" s="186"/>
    </row>
    <row r="317" spans="1:26" ht="15.75" hidden="1" customHeight="1">
      <c r="A317" s="186"/>
      <c r="B317" s="186"/>
      <c r="C317" s="186"/>
      <c r="D317" s="186"/>
      <c r="E317" s="186"/>
      <c r="F317" s="186"/>
      <c r="G317" s="186"/>
      <c r="H317" s="186"/>
      <c r="I317" s="186"/>
      <c r="J317" s="215"/>
      <c r="K317" s="215"/>
      <c r="L317" s="186"/>
      <c r="M317" s="186"/>
      <c r="N317" s="215"/>
      <c r="O317" s="215"/>
      <c r="P317" s="186"/>
      <c r="Q317" s="186"/>
      <c r="R317" s="186"/>
      <c r="S317" s="186"/>
      <c r="T317" s="186"/>
      <c r="U317" s="186"/>
      <c r="V317" s="186"/>
      <c r="W317" s="186"/>
      <c r="X317" s="186"/>
      <c r="Y317" s="186"/>
      <c r="Z317" s="186"/>
    </row>
    <row r="318" spans="1:26" ht="15.75" hidden="1" customHeight="1">
      <c r="A318" s="186"/>
      <c r="B318" s="186"/>
      <c r="C318" s="186"/>
      <c r="D318" s="186"/>
      <c r="E318" s="186"/>
      <c r="F318" s="186"/>
      <c r="G318" s="186"/>
      <c r="H318" s="186"/>
      <c r="I318" s="186"/>
      <c r="J318" s="215"/>
      <c r="K318" s="215"/>
      <c r="L318" s="186"/>
      <c r="M318" s="186"/>
      <c r="N318" s="215"/>
      <c r="O318" s="215"/>
      <c r="P318" s="186"/>
      <c r="Q318" s="186"/>
      <c r="R318" s="186"/>
      <c r="S318" s="186"/>
      <c r="T318" s="186"/>
      <c r="U318" s="186"/>
      <c r="V318" s="186"/>
      <c r="W318" s="186"/>
      <c r="X318" s="186"/>
      <c r="Y318" s="186"/>
      <c r="Z318" s="186"/>
    </row>
    <row r="319" spans="1:26" ht="15.75" hidden="1" customHeight="1">
      <c r="A319" s="186"/>
      <c r="B319" s="186"/>
      <c r="C319" s="186"/>
      <c r="D319" s="186"/>
      <c r="E319" s="186"/>
      <c r="F319" s="186"/>
      <c r="G319" s="186"/>
      <c r="H319" s="186"/>
      <c r="I319" s="186"/>
      <c r="J319" s="215"/>
      <c r="K319" s="215"/>
      <c r="L319" s="186"/>
      <c r="M319" s="186"/>
      <c r="N319" s="215"/>
      <c r="O319" s="215"/>
      <c r="P319" s="186"/>
      <c r="Q319" s="186"/>
      <c r="R319" s="186"/>
      <c r="S319" s="186"/>
      <c r="T319" s="186"/>
      <c r="U319" s="186"/>
      <c r="V319" s="186"/>
      <c r="W319" s="186"/>
      <c r="X319" s="186"/>
      <c r="Y319" s="186"/>
      <c r="Z319" s="186"/>
    </row>
    <row r="320" spans="1:26" ht="15.75" hidden="1" customHeight="1">
      <c r="A320" s="186"/>
      <c r="B320" s="186"/>
      <c r="C320" s="186"/>
      <c r="D320" s="186"/>
      <c r="E320" s="186"/>
      <c r="F320" s="186"/>
      <c r="G320" s="186"/>
      <c r="H320" s="186"/>
      <c r="I320" s="186"/>
      <c r="J320" s="215"/>
      <c r="K320" s="215"/>
      <c r="L320" s="186"/>
      <c r="M320" s="186"/>
      <c r="N320" s="215"/>
      <c r="O320" s="215"/>
      <c r="P320" s="186"/>
      <c r="Q320" s="186"/>
      <c r="R320" s="186"/>
      <c r="S320" s="186"/>
      <c r="T320" s="186"/>
      <c r="U320" s="186"/>
      <c r="V320" s="186"/>
      <c r="W320" s="186"/>
      <c r="X320" s="186"/>
      <c r="Y320" s="186"/>
      <c r="Z320" s="186"/>
    </row>
    <row r="321" spans="1:26" ht="15.75" hidden="1" customHeight="1">
      <c r="A321" s="186"/>
      <c r="B321" s="186"/>
      <c r="C321" s="186"/>
      <c r="D321" s="186"/>
      <c r="E321" s="186"/>
      <c r="F321" s="186"/>
      <c r="G321" s="186"/>
      <c r="H321" s="186"/>
      <c r="I321" s="186"/>
      <c r="J321" s="215"/>
      <c r="K321" s="215"/>
      <c r="L321" s="186"/>
      <c r="M321" s="186"/>
      <c r="N321" s="215"/>
      <c r="O321" s="215"/>
      <c r="P321" s="186"/>
      <c r="Q321" s="186"/>
      <c r="R321" s="186"/>
      <c r="S321" s="186"/>
      <c r="T321" s="186"/>
      <c r="U321" s="186"/>
      <c r="V321" s="186"/>
      <c r="W321" s="186"/>
      <c r="X321" s="186"/>
      <c r="Y321" s="186"/>
      <c r="Z321" s="186"/>
    </row>
    <row r="322" spans="1:26" ht="15.75" hidden="1" customHeight="1">
      <c r="A322" s="186"/>
      <c r="B322" s="186"/>
      <c r="C322" s="186"/>
      <c r="D322" s="186"/>
      <c r="E322" s="186"/>
      <c r="F322" s="186"/>
      <c r="G322" s="186"/>
      <c r="H322" s="186"/>
      <c r="I322" s="186"/>
      <c r="J322" s="215"/>
      <c r="K322" s="215"/>
      <c r="L322" s="186"/>
      <c r="M322" s="186"/>
      <c r="N322" s="215"/>
      <c r="O322" s="215"/>
      <c r="P322" s="186"/>
      <c r="Q322" s="186"/>
      <c r="R322" s="186"/>
      <c r="S322" s="186"/>
      <c r="T322" s="186"/>
      <c r="U322" s="186"/>
      <c r="V322" s="186"/>
      <c r="W322" s="186"/>
      <c r="X322" s="186"/>
      <c r="Y322" s="186"/>
      <c r="Z322" s="186"/>
    </row>
    <row r="323" spans="1:26" ht="15.75" hidden="1" customHeight="1">
      <c r="A323" s="186"/>
      <c r="B323" s="186"/>
      <c r="C323" s="186"/>
      <c r="D323" s="186"/>
      <c r="E323" s="186"/>
      <c r="F323" s="186"/>
      <c r="G323" s="186"/>
      <c r="H323" s="186"/>
      <c r="I323" s="186"/>
      <c r="J323" s="215"/>
      <c r="K323" s="215"/>
      <c r="L323" s="186"/>
      <c r="M323" s="186"/>
      <c r="N323" s="215"/>
      <c r="O323" s="215"/>
      <c r="P323" s="186"/>
      <c r="Q323" s="186"/>
      <c r="R323" s="186"/>
      <c r="S323" s="186"/>
      <c r="T323" s="186"/>
      <c r="U323" s="186"/>
      <c r="V323" s="186"/>
      <c r="W323" s="186"/>
      <c r="X323" s="186"/>
      <c r="Y323" s="186"/>
      <c r="Z323" s="186"/>
    </row>
    <row r="324" spans="1:26" ht="15.75" hidden="1" customHeight="1">
      <c r="A324" s="186"/>
      <c r="B324" s="186"/>
      <c r="C324" s="186"/>
      <c r="D324" s="186"/>
      <c r="E324" s="186"/>
      <c r="F324" s="186"/>
      <c r="G324" s="186"/>
      <c r="H324" s="186"/>
      <c r="I324" s="186"/>
      <c r="J324" s="215"/>
      <c r="K324" s="215"/>
      <c r="L324" s="186"/>
      <c r="M324" s="186"/>
      <c r="N324" s="215"/>
      <c r="O324" s="215"/>
      <c r="P324" s="186"/>
      <c r="Q324" s="186"/>
      <c r="R324" s="186"/>
      <c r="S324" s="186"/>
      <c r="T324" s="186"/>
      <c r="U324" s="186"/>
      <c r="V324" s="186"/>
      <c r="W324" s="186"/>
      <c r="X324" s="186"/>
      <c r="Y324" s="186"/>
      <c r="Z324" s="186"/>
    </row>
    <row r="325" spans="1:26" ht="15.75" hidden="1" customHeight="1">
      <c r="A325" s="186"/>
      <c r="B325" s="186"/>
      <c r="C325" s="186"/>
      <c r="D325" s="186"/>
      <c r="E325" s="186"/>
      <c r="F325" s="186"/>
      <c r="G325" s="186"/>
      <c r="H325" s="186"/>
      <c r="I325" s="186"/>
      <c r="J325" s="215"/>
      <c r="K325" s="215"/>
      <c r="L325" s="186"/>
      <c r="M325" s="186"/>
      <c r="N325" s="215"/>
      <c r="O325" s="215"/>
      <c r="P325" s="186"/>
      <c r="Q325" s="186"/>
      <c r="R325" s="186"/>
      <c r="S325" s="186"/>
      <c r="T325" s="186"/>
      <c r="U325" s="186"/>
      <c r="V325" s="186"/>
      <c r="W325" s="186"/>
      <c r="X325" s="186"/>
      <c r="Y325" s="186"/>
      <c r="Z325" s="186"/>
    </row>
    <row r="326" spans="1:26" ht="15.75" hidden="1" customHeight="1">
      <c r="A326" s="186"/>
      <c r="B326" s="186"/>
      <c r="C326" s="186"/>
      <c r="D326" s="186"/>
      <c r="E326" s="186"/>
      <c r="F326" s="186"/>
      <c r="G326" s="186"/>
      <c r="H326" s="186"/>
      <c r="I326" s="186"/>
      <c r="J326" s="215"/>
      <c r="K326" s="215"/>
      <c r="L326" s="186"/>
      <c r="M326" s="186"/>
      <c r="N326" s="215"/>
      <c r="O326" s="215"/>
      <c r="P326" s="186"/>
      <c r="Q326" s="186"/>
      <c r="R326" s="186"/>
      <c r="S326" s="186"/>
      <c r="T326" s="186"/>
      <c r="U326" s="186"/>
      <c r="V326" s="186"/>
      <c r="W326" s="186"/>
      <c r="X326" s="186"/>
      <c r="Y326" s="186"/>
      <c r="Z326" s="186"/>
    </row>
    <row r="327" spans="1:26" ht="15.75" hidden="1" customHeight="1">
      <c r="A327" s="186"/>
      <c r="B327" s="186"/>
      <c r="C327" s="186"/>
      <c r="D327" s="186"/>
      <c r="E327" s="186"/>
      <c r="F327" s="186"/>
      <c r="G327" s="186"/>
      <c r="H327" s="186"/>
      <c r="I327" s="186"/>
      <c r="J327" s="215"/>
      <c r="K327" s="215"/>
      <c r="L327" s="186"/>
      <c r="M327" s="186"/>
      <c r="N327" s="215"/>
      <c r="O327" s="215"/>
      <c r="P327" s="186"/>
      <c r="Q327" s="186"/>
      <c r="R327" s="186"/>
      <c r="S327" s="186"/>
      <c r="T327" s="186"/>
      <c r="U327" s="186"/>
      <c r="V327" s="186"/>
      <c r="W327" s="186"/>
      <c r="X327" s="186"/>
      <c r="Y327" s="186"/>
      <c r="Z327" s="186"/>
    </row>
    <row r="328" spans="1:26" ht="15.75" hidden="1" customHeight="1">
      <c r="A328" s="186"/>
      <c r="B328" s="186"/>
      <c r="C328" s="186"/>
      <c r="D328" s="186"/>
      <c r="E328" s="186"/>
      <c r="F328" s="186"/>
      <c r="G328" s="186"/>
      <c r="H328" s="186"/>
      <c r="I328" s="186"/>
      <c r="J328" s="215"/>
      <c r="K328" s="215"/>
      <c r="L328" s="186"/>
      <c r="M328" s="186"/>
      <c r="N328" s="215"/>
      <c r="O328" s="215"/>
      <c r="P328" s="186"/>
      <c r="Q328" s="186"/>
      <c r="R328" s="186"/>
      <c r="S328" s="186"/>
      <c r="T328" s="186"/>
      <c r="U328" s="186"/>
      <c r="V328" s="186"/>
      <c r="W328" s="186"/>
      <c r="X328" s="186"/>
      <c r="Y328" s="186"/>
      <c r="Z328" s="186"/>
    </row>
    <row r="329" spans="1:26" ht="15.75" hidden="1" customHeight="1">
      <c r="A329" s="186"/>
      <c r="B329" s="186"/>
      <c r="C329" s="186"/>
      <c r="D329" s="186"/>
      <c r="E329" s="186"/>
      <c r="F329" s="186"/>
      <c r="G329" s="186"/>
      <c r="H329" s="186"/>
      <c r="I329" s="186"/>
      <c r="J329" s="215"/>
      <c r="K329" s="215"/>
      <c r="L329" s="186"/>
      <c r="M329" s="186"/>
      <c r="N329" s="215"/>
      <c r="O329" s="215"/>
      <c r="P329" s="186"/>
      <c r="Q329" s="186"/>
      <c r="R329" s="186"/>
      <c r="S329" s="186"/>
      <c r="T329" s="186"/>
      <c r="U329" s="186"/>
      <c r="V329" s="186"/>
      <c r="W329" s="186"/>
      <c r="X329" s="186"/>
      <c r="Y329" s="186"/>
      <c r="Z329" s="186"/>
    </row>
    <row r="330" spans="1:26" ht="15.75" hidden="1" customHeight="1">
      <c r="A330" s="186"/>
      <c r="B330" s="186"/>
      <c r="C330" s="186"/>
      <c r="D330" s="186"/>
      <c r="E330" s="186"/>
      <c r="F330" s="186"/>
      <c r="G330" s="186"/>
      <c r="H330" s="186"/>
      <c r="I330" s="186"/>
      <c r="J330" s="215"/>
      <c r="K330" s="215"/>
      <c r="L330" s="186"/>
      <c r="M330" s="186"/>
      <c r="N330" s="215"/>
      <c r="O330" s="215"/>
      <c r="P330" s="186"/>
      <c r="Q330" s="186"/>
      <c r="R330" s="186"/>
      <c r="S330" s="186"/>
      <c r="T330" s="186"/>
      <c r="U330" s="186"/>
      <c r="V330" s="186"/>
      <c r="W330" s="186"/>
      <c r="X330" s="186"/>
      <c r="Y330" s="186"/>
      <c r="Z330" s="186"/>
    </row>
    <row r="331" spans="1:26" ht="15.75" hidden="1" customHeight="1">
      <c r="A331" s="186"/>
      <c r="B331" s="186"/>
      <c r="C331" s="186"/>
      <c r="D331" s="186"/>
      <c r="E331" s="186"/>
      <c r="F331" s="186"/>
      <c r="G331" s="186"/>
      <c r="H331" s="186"/>
      <c r="I331" s="186"/>
      <c r="J331" s="215"/>
      <c r="K331" s="215"/>
      <c r="L331" s="186"/>
      <c r="M331" s="186"/>
      <c r="N331" s="215"/>
      <c r="O331" s="215"/>
      <c r="P331" s="186"/>
      <c r="Q331" s="186"/>
      <c r="R331" s="186"/>
      <c r="S331" s="186"/>
      <c r="T331" s="186"/>
      <c r="U331" s="186"/>
      <c r="V331" s="186"/>
      <c r="W331" s="186"/>
      <c r="X331" s="186"/>
      <c r="Y331" s="186"/>
      <c r="Z331" s="186"/>
    </row>
    <row r="332" spans="1:26" ht="15.75" hidden="1" customHeight="1">
      <c r="A332" s="186"/>
      <c r="B332" s="186"/>
      <c r="C332" s="186"/>
      <c r="D332" s="186"/>
      <c r="E332" s="186"/>
      <c r="F332" s="186"/>
      <c r="G332" s="186"/>
      <c r="H332" s="186"/>
      <c r="I332" s="186"/>
      <c r="J332" s="215"/>
      <c r="K332" s="215"/>
      <c r="L332" s="186"/>
      <c r="M332" s="186"/>
      <c r="N332" s="215"/>
      <c r="O332" s="215"/>
      <c r="P332" s="186"/>
      <c r="Q332" s="186"/>
      <c r="R332" s="186"/>
      <c r="S332" s="186"/>
      <c r="T332" s="186"/>
      <c r="U332" s="186"/>
      <c r="V332" s="186"/>
      <c r="W332" s="186"/>
      <c r="X332" s="186"/>
      <c r="Y332" s="186"/>
      <c r="Z332" s="186"/>
    </row>
    <row r="333" spans="1:26" ht="15.75" hidden="1" customHeight="1">
      <c r="A333" s="186"/>
      <c r="B333" s="186"/>
      <c r="C333" s="186"/>
      <c r="D333" s="186"/>
      <c r="E333" s="186"/>
      <c r="F333" s="186"/>
      <c r="G333" s="186"/>
      <c r="H333" s="186"/>
      <c r="I333" s="186"/>
      <c r="J333" s="215"/>
      <c r="K333" s="215"/>
      <c r="L333" s="186"/>
      <c r="M333" s="186"/>
      <c r="N333" s="215"/>
      <c r="O333" s="215"/>
      <c r="P333" s="186"/>
      <c r="Q333" s="186"/>
      <c r="R333" s="186"/>
      <c r="S333" s="186"/>
      <c r="T333" s="186"/>
      <c r="U333" s="186"/>
      <c r="V333" s="186"/>
      <c r="W333" s="186"/>
      <c r="X333" s="186"/>
      <c r="Y333" s="186"/>
      <c r="Z333" s="186"/>
    </row>
    <row r="334" spans="1:26" ht="15.75" hidden="1" customHeight="1">
      <c r="A334" s="186"/>
      <c r="B334" s="186"/>
      <c r="C334" s="186"/>
      <c r="D334" s="186"/>
      <c r="E334" s="186"/>
      <c r="F334" s="186"/>
      <c r="G334" s="186"/>
      <c r="H334" s="186"/>
      <c r="I334" s="186"/>
      <c r="J334" s="215"/>
      <c r="K334" s="215"/>
      <c r="L334" s="186"/>
      <c r="M334" s="186"/>
      <c r="N334" s="215"/>
      <c r="O334" s="215"/>
      <c r="P334" s="186"/>
      <c r="Q334" s="186"/>
      <c r="R334" s="186"/>
      <c r="S334" s="186"/>
      <c r="T334" s="186"/>
      <c r="U334" s="186"/>
      <c r="V334" s="186"/>
      <c r="W334" s="186"/>
      <c r="X334" s="186"/>
      <c r="Y334" s="186"/>
      <c r="Z334" s="186"/>
    </row>
    <row r="335" spans="1:26" ht="15.75" hidden="1" customHeight="1">
      <c r="A335" s="186"/>
      <c r="B335" s="186"/>
      <c r="C335" s="186"/>
      <c r="D335" s="186"/>
      <c r="E335" s="186"/>
      <c r="F335" s="186"/>
      <c r="G335" s="186"/>
      <c r="H335" s="186"/>
      <c r="I335" s="186"/>
      <c r="J335" s="215"/>
      <c r="K335" s="215"/>
      <c r="L335" s="186"/>
      <c r="M335" s="186"/>
      <c r="N335" s="215"/>
      <c r="O335" s="215"/>
      <c r="P335" s="186"/>
      <c r="Q335" s="186"/>
      <c r="R335" s="186"/>
      <c r="S335" s="186"/>
      <c r="T335" s="186"/>
      <c r="U335" s="186"/>
      <c r="V335" s="186"/>
      <c r="W335" s="186"/>
      <c r="X335" s="186"/>
      <c r="Y335" s="186"/>
      <c r="Z335" s="186"/>
    </row>
    <row r="336" spans="1:26" ht="15.75" hidden="1" customHeight="1">
      <c r="A336" s="186"/>
      <c r="B336" s="186"/>
      <c r="C336" s="186"/>
      <c r="D336" s="186"/>
      <c r="E336" s="186"/>
      <c r="F336" s="186"/>
      <c r="G336" s="186"/>
      <c r="H336" s="186"/>
      <c r="I336" s="186"/>
      <c r="J336" s="215"/>
      <c r="K336" s="215"/>
      <c r="L336" s="186"/>
      <c r="M336" s="186"/>
      <c r="N336" s="215"/>
      <c r="O336" s="215"/>
      <c r="P336" s="186"/>
      <c r="Q336" s="186"/>
      <c r="R336" s="186"/>
      <c r="S336" s="186"/>
      <c r="T336" s="186"/>
      <c r="U336" s="186"/>
      <c r="V336" s="186"/>
      <c r="W336" s="186"/>
      <c r="X336" s="186"/>
      <c r="Y336" s="186"/>
      <c r="Z336" s="186"/>
    </row>
    <row r="337" spans="1:26" ht="15.75" hidden="1" customHeight="1">
      <c r="A337" s="186"/>
      <c r="B337" s="186"/>
      <c r="C337" s="186"/>
      <c r="D337" s="186"/>
      <c r="E337" s="186"/>
      <c r="F337" s="186"/>
      <c r="G337" s="186"/>
      <c r="H337" s="186"/>
      <c r="I337" s="186"/>
      <c r="J337" s="215"/>
      <c r="K337" s="215"/>
      <c r="L337" s="186"/>
      <c r="M337" s="186"/>
      <c r="N337" s="215"/>
      <c r="O337" s="215"/>
      <c r="P337" s="186"/>
      <c r="Q337" s="186"/>
      <c r="R337" s="186"/>
      <c r="S337" s="186"/>
      <c r="T337" s="186"/>
      <c r="U337" s="186"/>
      <c r="V337" s="186"/>
      <c r="W337" s="186"/>
      <c r="X337" s="186"/>
      <c r="Y337" s="186"/>
      <c r="Z337" s="186"/>
    </row>
    <row r="338" spans="1:26" ht="15.75" hidden="1" customHeight="1">
      <c r="A338" s="186"/>
      <c r="B338" s="186"/>
      <c r="C338" s="186"/>
      <c r="D338" s="186"/>
      <c r="E338" s="186"/>
      <c r="F338" s="186"/>
      <c r="G338" s="186"/>
      <c r="H338" s="186"/>
      <c r="I338" s="186"/>
      <c r="J338" s="215"/>
      <c r="K338" s="215"/>
      <c r="L338" s="186"/>
      <c r="M338" s="186"/>
      <c r="N338" s="215"/>
      <c r="O338" s="215"/>
      <c r="P338" s="186"/>
      <c r="Q338" s="186"/>
      <c r="R338" s="186"/>
      <c r="S338" s="186"/>
      <c r="T338" s="186"/>
      <c r="U338" s="186"/>
      <c r="V338" s="186"/>
      <c r="W338" s="186"/>
      <c r="X338" s="186"/>
      <c r="Y338" s="186"/>
      <c r="Z338" s="186"/>
    </row>
    <row r="339" spans="1:26" ht="15.75" hidden="1" customHeight="1">
      <c r="A339" s="186"/>
      <c r="B339" s="186"/>
      <c r="C339" s="186"/>
      <c r="D339" s="186"/>
      <c r="E339" s="186"/>
      <c r="F339" s="186"/>
      <c r="G339" s="186"/>
      <c r="H339" s="186"/>
      <c r="I339" s="186"/>
      <c r="J339" s="215"/>
      <c r="K339" s="215"/>
      <c r="L339" s="186"/>
      <c r="M339" s="186"/>
      <c r="N339" s="215"/>
      <c r="O339" s="215"/>
      <c r="P339" s="186"/>
      <c r="Q339" s="186"/>
      <c r="R339" s="186"/>
      <c r="S339" s="186"/>
      <c r="T339" s="186"/>
      <c r="U339" s="186"/>
      <c r="V339" s="186"/>
      <c r="W339" s="186"/>
      <c r="X339" s="186"/>
      <c r="Y339" s="186"/>
      <c r="Z339" s="186"/>
    </row>
    <row r="340" spans="1:26" ht="15.75" hidden="1" customHeight="1">
      <c r="A340" s="186"/>
      <c r="B340" s="186"/>
      <c r="C340" s="186"/>
      <c r="D340" s="186"/>
      <c r="E340" s="186"/>
      <c r="F340" s="186"/>
      <c r="G340" s="186"/>
      <c r="H340" s="186"/>
      <c r="I340" s="186"/>
      <c r="J340" s="215"/>
      <c r="K340" s="215"/>
      <c r="L340" s="186"/>
      <c r="M340" s="186"/>
      <c r="N340" s="215"/>
      <c r="O340" s="215"/>
      <c r="P340" s="186"/>
      <c r="Q340" s="186"/>
      <c r="R340" s="186"/>
      <c r="S340" s="186"/>
      <c r="T340" s="186"/>
      <c r="U340" s="186"/>
      <c r="V340" s="186"/>
      <c r="W340" s="186"/>
      <c r="X340" s="186"/>
      <c r="Y340" s="186"/>
      <c r="Z340" s="186"/>
    </row>
    <row r="341" spans="1:26" ht="15.75" hidden="1" customHeight="1">
      <c r="A341" s="186"/>
      <c r="B341" s="186"/>
      <c r="C341" s="186"/>
      <c r="D341" s="186"/>
      <c r="E341" s="186"/>
      <c r="F341" s="186"/>
      <c r="G341" s="186"/>
      <c r="H341" s="186"/>
      <c r="I341" s="186"/>
      <c r="J341" s="215"/>
      <c r="K341" s="215"/>
      <c r="L341" s="186"/>
      <c r="M341" s="186"/>
      <c r="N341" s="215"/>
      <c r="O341" s="215"/>
      <c r="P341" s="186"/>
      <c r="Q341" s="186"/>
      <c r="R341" s="186"/>
      <c r="S341" s="186"/>
      <c r="T341" s="186"/>
      <c r="U341" s="186"/>
      <c r="V341" s="186"/>
      <c r="W341" s="186"/>
      <c r="X341" s="186"/>
      <c r="Y341" s="186"/>
      <c r="Z341" s="186"/>
    </row>
    <row r="342" spans="1:26" ht="15.75" hidden="1" customHeight="1">
      <c r="A342" s="186"/>
      <c r="B342" s="186"/>
      <c r="C342" s="186"/>
      <c r="D342" s="186"/>
      <c r="E342" s="186"/>
      <c r="F342" s="186"/>
      <c r="G342" s="186"/>
      <c r="H342" s="186"/>
      <c r="I342" s="186"/>
      <c r="J342" s="215"/>
      <c r="K342" s="215"/>
      <c r="L342" s="186"/>
      <c r="M342" s="186"/>
      <c r="N342" s="215"/>
      <c r="O342" s="215"/>
      <c r="P342" s="186"/>
      <c r="Q342" s="186"/>
      <c r="R342" s="186"/>
      <c r="S342" s="186"/>
      <c r="T342" s="186"/>
      <c r="U342" s="186"/>
      <c r="V342" s="186"/>
      <c r="W342" s="186"/>
      <c r="X342" s="186"/>
      <c r="Y342" s="186"/>
      <c r="Z342" s="186"/>
    </row>
    <row r="343" spans="1:26" ht="15.75" hidden="1" customHeight="1">
      <c r="A343" s="186"/>
      <c r="B343" s="186"/>
      <c r="C343" s="186"/>
      <c r="D343" s="186"/>
      <c r="E343" s="186"/>
      <c r="F343" s="186"/>
      <c r="G343" s="186"/>
      <c r="H343" s="186"/>
      <c r="I343" s="186"/>
      <c r="J343" s="215"/>
      <c r="K343" s="215"/>
      <c r="L343" s="186"/>
      <c r="M343" s="186"/>
      <c r="N343" s="215"/>
      <c r="O343" s="215"/>
      <c r="P343" s="186"/>
      <c r="Q343" s="186"/>
      <c r="R343" s="186"/>
      <c r="S343" s="186"/>
      <c r="T343" s="186"/>
      <c r="U343" s="186"/>
      <c r="V343" s="186"/>
      <c r="W343" s="186"/>
      <c r="X343" s="186"/>
      <c r="Y343" s="186"/>
      <c r="Z343" s="186"/>
    </row>
    <row r="344" spans="1:26" ht="15.75" hidden="1" customHeight="1">
      <c r="A344" s="186"/>
      <c r="B344" s="186"/>
      <c r="C344" s="186"/>
      <c r="D344" s="186"/>
      <c r="E344" s="186"/>
      <c r="F344" s="186"/>
      <c r="G344" s="186"/>
      <c r="H344" s="186"/>
      <c r="I344" s="186"/>
      <c r="J344" s="215"/>
      <c r="K344" s="215"/>
      <c r="L344" s="186"/>
      <c r="M344" s="186"/>
      <c r="N344" s="215"/>
      <c r="O344" s="215"/>
      <c r="P344" s="186"/>
      <c r="Q344" s="186"/>
      <c r="R344" s="186"/>
      <c r="S344" s="186"/>
      <c r="T344" s="186"/>
      <c r="U344" s="186"/>
      <c r="V344" s="186"/>
      <c r="W344" s="186"/>
      <c r="X344" s="186"/>
      <c r="Y344" s="186"/>
      <c r="Z344" s="186"/>
    </row>
    <row r="345" spans="1:26" ht="15.75" hidden="1" customHeight="1">
      <c r="A345" s="186"/>
      <c r="B345" s="186"/>
      <c r="C345" s="186"/>
      <c r="D345" s="186"/>
      <c r="E345" s="186"/>
      <c r="F345" s="186"/>
      <c r="G345" s="186"/>
      <c r="H345" s="186"/>
      <c r="I345" s="186"/>
      <c r="J345" s="215"/>
      <c r="K345" s="215"/>
      <c r="L345" s="186"/>
      <c r="M345" s="186"/>
      <c r="N345" s="215"/>
      <c r="O345" s="215"/>
      <c r="P345" s="186"/>
      <c r="Q345" s="186"/>
      <c r="R345" s="186"/>
      <c r="S345" s="186"/>
      <c r="T345" s="186"/>
      <c r="U345" s="186"/>
      <c r="V345" s="186"/>
      <c r="W345" s="186"/>
      <c r="X345" s="186"/>
      <c r="Y345" s="186"/>
      <c r="Z345" s="186"/>
    </row>
    <row r="346" spans="1:26" ht="15.75" hidden="1" customHeight="1">
      <c r="A346" s="186"/>
      <c r="B346" s="186"/>
      <c r="C346" s="186"/>
      <c r="D346" s="186"/>
      <c r="E346" s="186"/>
      <c r="F346" s="186"/>
      <c r="G346" s="186"/>
      <c r="H346" s="186"/>
      <c r="I346" s="186"/>
      <c r="J346" s="215"/>
      <c r="K346" s="215"/>
      <c r="L346" s="186"/>
      <c r="M346" s="186"/>
      <c r="N346" s="215"/>
      <c r="O346" s="215"/>
      <c r="P346" s="186"/>
      <c r="Q346" s="186"/>
      <c r="R346" s="186"/>
      <c r="S346" s="186"/>
      <c r="T346" s="186"/>
      <c r="U346" s="186"/>
      <c r="V346" s="186"/>
      <c r="W346" s="186"/>
      <c r="X346" s="186"/>
      <c r="Y346" s="186"/>
      <c r="Z346" s="186"/>
    </row>
    <row r="347" spans="1:26" ht="15.75" hidden="1" customHeight="1">
      <c r="A347" s="186"/>
      <c r="B347" s="186"/>
      <c r="C347" s="186"/>
      <c r="D347" s="186"/>
      <c r="E347" s="186"/>
      <c r="F347" s="186"/>
      <c r="G347" s="186"/>
      <c r="H347" s="186"/>
      <c r="I347" s="186"/>
      <c r="J347" s="215"/>
      <c r="K347" s="215"/>
      <c r="L347" s="186"/>
      <c r="M347" s="186"/>
      <c r="N347" s="215"/>
      <c r="O347" s="215"/>
      <c r="P347" s="186"/>
      <c r="Q347" s="186"/>
      <c r="R347" s="186"/>
      <c r="S347" s="186"/>
      <c r="T347" s="186"/>
      <c r="U347" s="186"/>
      <c r="V347" s="186"/>
      <c r="W347" s="186"/>
      <c r="X347" s="186"/>
      <c r="Y347" s="186"/>
      <c r="Z347" s="186"/>
    </row>
    <row r="348" spans="1:26" ht="15.75" hidden="1" customHeight="1">
      <c r="A348" s="186"/>
      <c r="B348" s="186"/>
      <c r="C348" s="186"/>
      <c r="D348" s="186"/>
      <c r="E348" s="186"/>
      <c r="F348" s="186"/>
      <c r="G348" s="186"/>
      <c r="H348" s="186"/>
      <c r="I348" s="186"/>
      <c r="J348" s="215"/>
      <c r="K348" s="215"/>
      <c r="L348" s="186"/>
      <c r="M348" s="186"/>
      <c r="N348" s="215"/>
      <c r="O348" s="215"/>
      <c r="P348" s="186"/>
      <c r="Q348" s="186"/>
      <c r="R348" s="186"/>
      <c r="S348" s="186"/>
      <c r="T348" s="186"/>
      <c r="U348" s="186"/>
      <c r="V348" s="186"/>
      <c r="W348" s="186"/>
      <c r="X348" s="186"/>
      <c r="Y348" s="186"/>
      <c r="Z348" s="186"/>
    </row>
    <row r="349" spans="1:26" ht="15.75" hidden="1" customHeight="1">
      <c r="A349" s="186"/>
      <c r="B349" s="186"/>
      <c r="C349" s="186"/>
      <c r="D349" s="186"/>
      <c r="E349" s="186"/>
      <c r="F349" s="186"/>
      <c r="G349" s="186"/>
      <c r="H349" s="186"/>
      <c r="I349" s="186"/>
      <c r="J349" s="215"/>
      <c r="K349" s="215"/>
      <c r="L349" s="186"/>
      <c r="M349" s="186"/>
      <c r="N349" s="215"/>
      <c r="O349" s="215"/>
      <c r="P349" s="186"/>
      <c r="Q349" s="186"/>
      <c r="R349" s="186"/>
      <c r="S349" s="186"/>
      <c r="T349" s="186"/>
      <c r="U349" s="186"/>
      <c r="V349" s="186"/>
      <c r="W349" s="186"/>
      <c r="X349" s="186"/>
      <c r="Y349" s="186"/>
      <c r="Z349" s="186"/>
    </row>
    <row r="350" spans="1:26" ht="15.75" hidden="1" customHeight="1">
      <c r="A350" s="186"/>
      <c r="B350" s="186"/>
      <c r="C350" s="186"/>
      <c r="D350" s="186"/>
      <c r="E350" s="186"/>
      <c r="F350" s="186"/>
      <c r="G350" s="186"/>
      <c r="H350" s="186"/>
      <c r="I350" s="186"/>
      <c r="J350" s="215"/>
      <c r="K350" s="215"/>
      <c r="L350" s="186"/>
      <c r="M350" s="186"/>
      <c r="N350" s="215"/>
      <c r="O350" s="215"/>
      <c r="P350" s="186"/>
      <c r="Q350" s="186"/>
      <c r="R350" s="186"/>
      <c r="S350" s="186"/>
      <c r="T350" s="186"/>
      <c r="U350" s="186"/>
      <c r="V350" s="186"/>
      <c r="W350" s="186"/>
      <c r="X350" s="186"/>
      <c r="Y350" s="186"/>
      <c r="Z350" s="186"/>
    </row>
    <row r="351" spans="1:26" ht="15.75" hidden="1" customHeight="1">
      <c r="A351" s="186"/>
      <c r="B351" s="186"/>
      <c r="C351" s="186"/>
      <c r="D351" s="186"/>
      <c r="E351" s="186"/>
      <c r="F351" s="186"/>
      <c r="G351" s="186"/>
      <c r="H351" s="186"/>
      <c r="I351" s="186"/>
      <c r="J351" s="215"/>
      <c r="K351" s="215"/>
      <c r="L351" s="186"/>
      <c r="M351" s="186"/>
      <c r="N351" s="215"/>
      <c r="O351" s="215"/>
      <c r="P351" s="186"/>
      <c r="Q351" s="186"/>
      <c r="R351" s="186"/>
      <c r="S351" s="186"/>
      <c r="T351" s="186"/>
      <c r="U351" s="186"/>
      <c r="V351" s="186"/>
      <c r="W351" s="186"/>
      <c r="X351" s="186"/>
      <c r="Y351" s="186"/>
      <c r="Z351" s="186"/>
    </row>
    <row r="352" spans="1:26" ht="15.75" hidden="1" customHeight="1">
      <c r="A352" s="186"/>
      <c r="B352" s="186"/>
      <c r="C352" s="186"/>
      <c r="D352" s="186"/>
      <c r="E352" s="186"/>
      <c r="F352" s="186"/>
      <c r="G352" s="186"/>
      <c r="H352" s="186"/>
      <c r="I352" s="186"/>
      <c r="J352" s="215"/>
      <c r="K352" s="215"/>
      <c r="L352" s="186"/>
      <c r="M352" s="186"/>
      <c r="N352" s="215"/>
      <c r="O352" s="215"/>
      <c r="P352" s="186"/>
      <c r="Q352" s="186"/>
      <c r="R352" s="186"/>
      <c r="S352" s="186"/>
      <c r="T352" s="186"/>
      <c r="U352" s="186"/>
      <c r="V352" s="186"/>
      <c r="W352" s="186"/>
      <c r="X352" s="186"/>
      <c r="Y352" s="186"/>
      <c r="Z352" s="186"/>
    </row>
    <row r="353" spans="1:26" ht="15.75" hidden="1" customHeight="1">
      <c r="A353" s="186"/>
      <c r="B353" s="186"/>
      <c r="C353" s="186"/>
      <c r="D353" s="186"/>
      <c r="E353" s="186"/>
      <c r="F353" s="186"/>
      <c r="G353" s="186"/>
      <c r="H353" s="186"/>
      <c r="I353" s="186"/>
      <c r="J353" s="215"/>
      <c r="K353" s="215"/>
      <c r="L353" s="186"/>
      <c r="M353" s="186"/>
      <c r="N353" s="215"/>
      <c r="O353" s="215"/>
      <c r="P353" s="186"/>
      <c r="Q353" s="186"/>
      <c r="R353" s="186"/>
      <c r="S353" s="186"/>
      <c r="T353" s="186"/>
      <c r="U353" s="186"/>
      <c r="V353" s="186"/>
      <c r="W353" s="186"/>
      <c r="X353" s="186"/>
      <c r="Y353" s="186"/>
      <c r="Z353" s="186"/>
    </row>
    <row r="354" spans="1:26" ht="15.75" hidden="1" customHeight="1">
      <c r="A354" s="186"/>
      <c r="B354" s="186"/>
      <c r="C354" s="186"/>
      <c r="D354" s="186"/>
      <c r="E354" s="186"/>
      <c r="F354" s="186"/>
      <c r="G354" s="186"/>
      <c r="H354" s="186"/>
      <c r="I354" s="186"/>
      <c r="J354" s="215"/>
      <c r="K354" s="215"/>
      <c r="L354" s="186"/>
      <c r="M354" s="186"/>
      <c r="N354" s="215"/>
      <c r="O354" s="215"/>
      <c r="P354" s="186"/>
      <c r="Q354" s="186"/>
      <c r="R354" s="186"/>
      <c r="S354" s="186"/>
      <c r="T354" s="186"/>
      <c r="U354" s="186"/>
      <c r="V354" s="186"/>
      <c r="W354" s="186"/>
      <c r="X354" s="186"/>
      <c r="Y354" s="186"/>
      <c r="Z354" s="186"/>
    </row>
    <row r="355" spans="1:26" ht="15.75" hidden="1" customHeight="1">
      <c r="A355" s="186"/>
      <c r="B355" s="186"/>
      <c r="C355" s="186"/>
      <c r="D355" s="186"/>
      <c r="E355" s="186"/>
      <c r="F355" s="186"/>
      <c r="G355" s="186"/>
      <c r="H355" s="186"/>
      <c r="I355" s="186"/>
      <c r="J355" s="215"/>
      <c r="K355" s="215"/>
      <c r="L355" s="186"/>
      <c r="M355" s="186"/>
      <c r="N355" s="215"/>
      <c r="O355" s="215"/>
      <c r="P355" s="186"/>
      <c r="Q355" s="186"/>
      <c r="R355" s="186"/>
      <c r="S355" s="186"/>
      <c r="T355" s="186"/>
      <c r="U355" s="186"/>
      <c r="V355" s="186"/>
      <c r="W355" s="186"/>
      <c r="X355" s="186"/>
      <c r="Y355" s="186"/>
      <c r="Z355" s="186"/>
    </row>
    <row r="356" spans="1:26" ht="15.75" hidden="1" customHeight="1">
      <c r="A356" s="186"/>
      <c r="B356" s="186"/>
      <c r="C356" s="186"/>
      <c r="D356" s="186"/>
      <c r="E356" s="186"/>
      <c r="F356" s="186"/>
      <c r="G356" s="186"/>
      <c r="H356" s="186"/>
      <c r="I356" s="186"/>
      <c r="J356" s="215"/>
      <c r="K356" s="215"/>
      <c r="L356" s="186"/>
      <c r="M356" s="186"/>
      <c r="N356" s="215"/>
      <c r="O356" s="215"/>
      <c r="P356" s="186"/>
      <c r="Q356" s="186"/>
      <c r="R356" s="186"/>
      <c r="S356" s="186"/>
      <c r="T356" s="186"/>
      <c r="U356" s="186"/>
      <c r="V356" s="186"/>
      <c r="W356" s="186"/>
      <c r="X356" s="186"/>
      <c r="Y356" s="186"/>
      <c r="Z356" s="186"/>
    </row>
    <row r="357" spans="1:26" ht="15.75" hidden="1" customHeight="1">
      <c r="A357" s="186"/>
      <c r="B357" s="186"/>
      <c r="C357" s="186"/>
      <c r="D357" s="186"/>
      <c r="E357" s="186"/>
      <c r="F357" s="186"/>
      <c r="G357" s="186"/>
      <c r="H357" s="186"/>
      <c r="I357" s="186"/>
      <c r="J357" s="215"/>
      <c r="K357" s="215"/>
      <c r="L357" s="186"/>
      <c r="M357" s="186"/>
      <c r="N357" s="215"/>
      <c r="O357" s="215"/>
      <c r="P357" s="186"/>
      <c r="Q357" s="186"/>
      <c r="R357" s="186"/>
      <c r="S357" s="186"/>
      <c r="T357" s="186"/>
      <c r="U357" s="186"/>
      <c r="V357" s="186"/>
      <c r="W357" s="186"/>
      <c r="X357" s="186"/>
      <c r="Y357" s="186"/>
      <c r="Z357" s="186"/>
    </row>
    <row r="358" spans="1:26" ht="15.75" hidden="1" customHeight="1">
      <c r="A358" s="186"/>
      <c r="B358" s="186"/>
      <c r="C358" s="186"/>
      <c r="D358" s="186"/>
      <c r="E358" s="186"/>
      <c r="F358" s="186"/>
      <c r="G358" s="186"/>
      <c r="H358" s="186"/>
      <c r="I358" s="186"/>
      <c r="J358" s="215"/>
      <c r="K358" s="215"/>
      <c r="L358" s="186"/>
      <c r="M358" s="186"/>
      <c r="N358" s="215"/>
      <c r="O358" s="215"/>
      <c r="P358" s="186"/>
      <c r="Q358" s="186"/>
      <c r="R358" s="186"/>
      <c r="S358" s="186"/>
      <c r="T358" s="186"/>
      <c r="U358" s="186"/>
      <c r="V358" s="186"/>
      <c r="W358" s="186"/>
      <c r="X358" s="186"/>
      <c r="Y358" s="186"/>
      <c r="Z358" s="186"/>
    </row>
    <row r="359" spans="1:26" ht="15.75" hidden="1" customHeight="1">
      <c r="A359" s="186"/>
      <c r="B359" s="186"/>
      <c r="C359" s="186"/>
      <c r="D359" s="186"/>
      <c r="E359" s="186"/>
      <c r="F359" s="186"/>
      <c r="G359" s="186"/>
      <c r="H359" s="186"/>
      <c r="I359" s="186"/>
      <c r="J359" s="215"/>
      <c r="K359" s="215"/>
      <c r="L359" s="186"/>
      <c r="M359" s="186"/>
      <c r="N359" s="215"/>
      <c r="O359" s="215"/>
      <c r="P359" s="186"/>
      <c r="Q359" s="186"/>
      <c r="R359" s="186"/>
      <c r="S359" s="186"/>
      <c r="T359" s="186"/>
      <c r="U359" s="186"/>
      <c r="V359" s="186"/>
      <c r="W359" s="186"/>
      <c r="X359" s="186"/>
      <c r="Y359" s="186"/>
      <c r="Z359" s="186"/>
    </row>
    <row r="360" spans="1:26" ht="15.75" hidden="1" customHeight="1">
      <c r="A360" s="186"/>
      <c r="B360" s="186"/>
      <c r="C360" s="186"/>
      <c r="D360" s="186"/>
      <c r="E360" s="186"/>
      <c r="F360" s="186"/>
      <c r="G360" s="186"/>
      <c r="H360" s="186"/>
      <c r="I360" s="186"/>
      <c r="J360" s="215"/>
      <c r="K360" s="215"/>
      <c r="L360" s="186"/>
      <c r="M360" s="186"/>
      <c r="N360" s="215"/>
      <c r="O360" s="215"/>
      <c r="P360" s="186"/>
      <c r="Q360" s="186"/>
      <c r="R360" s="186"/>
      <c r="S360" s="186"/>
      <c r="T360" s="186"/>
      <c r="U360" s="186"/>
      <c r="V360" s="186"/>
      <c r="W360" s="186"/>
      <c r="X360" s="186"/>
      <c r="Y360" s="186"/>
      <c r="Z360" s="186"/>
    </row>
    <row r="361" spans="1:26" ht="15.75" hidden="1" customHeight="1">
      <c r="A361" s="186"/>
      <c r="B361" s="186"/>
      <c r="C361" s="186"/>
      <c r="D361" s="186"/>
      <c r="E361" s="186"/>
      <c r="F361" s="186"/>
      <c r="G361" s="186"/>
      <c r="H361" s="186"/>
      <c r="I361" s="186"/>
      <c r="J361" s="215"/>
      <c r="K361" s="215"/>
      <c r="L361" s="186"/>
      <c r="M361" s="186"/>
      <c r="N361" s="215"/>
      <c r="O361" s="215"/>
      <c r="P361" s="186"/>
      <c r="Q361" s="186"/>
      <c r="R361" s="186"/>
      <c r="S361" s="186"/>
      <c r="T361" s="186"/>
      <c r="U361" s="186"/>
      <c r="V361" s="186"/>
      <c r="W361" s="186"/>
      <c r="X361" s="186"/>
      <c r="Y361" s="186"/>
      <c r="Z361" s="186"/>
    </row>
    <row r="362" spans="1:26" ht="15.75" hidden="1" customHeight="1">
      <c r="A362" s="186"/>
      <c r="B362" s="186"/>
      <c r="C362" s="186"/>
      <c r="D362" s="186"/>
      <c r="E362" s="186"/>
      <c r="F362" s="186"/>
      <c r="G362" s="186"/>
      <c r="H362" s="186"/>
      <c r="I362" s="186"/>
      <c r="J362" s="215"/>
      <c r="K362" s="215"/>
      <c r="L362" s="186"/>
      <c r="M362" s="186"/>
      <c r="N362" s="215"/>
      <c r="O362" s="215"/>
      <c r="P362" s="186"/>
      <c r="Q362" s="186"/>
      <c r="R362" s="186"/>
      <c r="S362" s="186"/>
      <c r="T362" s="186"/>
      <c r="U362" s="186"/>
      <c r="V362" s="186"/>
      <c r="W362" s="186"/>
      <c r="X362" s="186"/>
      <c r="Y362" s="186"/>
      <c r="Z362" s="186"/>
    </row>
    <row r="363" spans="1:26" ht="15.75" hidden="1" customHeight="1">
      <c r="A363" s="186"/>
      <c r="B363" s="186"/>
      <c r="C363" s="186"/>
      <c r="D363" s="186"/>
      <c r="E363" s="186"/>
      <c r="F363" s="186"/>
      <c r="G363" s="186"/>
      <c r="H363" s="186"/>
      <c r="I363" s="186"/>
      <c r="J363" s="215"/>
      <c r="K363" s="215"/>
      <c r="L363" s="186"/>
      <c r="M363" s="186"/>
      <c r="N363" s="215"/>
      <c r="O363" s="215"/>
      <c r="P363" s="186"/>
      <c r="Q363" s="186"/>
      <c r="R363" s="186"/>
      <c r="S363" s="186"/>
      <c r="T363" s="186"/>
      <c r="U363" s="186"/>
      <c r="V363" s="186"/>
      <c r="W363" s="186"/>
      <c r="X363" s="186"/>
      <c r="Y363" s="186"/>
      <c r="Z363" s="186"/>
    </row>
    <row r="364" spans="1:26" ht="15.75" hidden="1" customHeight="1">
      <c r="A364" s="186"/>
      <c r="B364" s="186"/>
      <c r="C364" s="186"/>
      <c r="D364" s="186"/>
      <c r="E364" s="186"/>
      <c r="F364" s="186"/>
      <c r="G364" s="186"/>
      <c r="H364" s="186"/>
      <c r="I364" s="186"/>
      <c r="J364" s="215"/>
      <c r="K364" s="215"/>
      <c r="L364" s="186"/>
      <c r="M364" s="186"/>
      <c r="N364" s="215"/>
      <c r="O364" s="215"/>
      <c r="P364" s="186"/>
      <c r="Q364" s="186"/>
      <c r="R364" s="186"/>
      <c r="S364" s="186"/>
      <c r="T364" s="186"/>
      <c r="U364" s="186"/>
      <c r="V364" s="186"/>
      <c r="W364" s="186"/>
      <c r="X364" s="186"/>
      <c r="Y364" s="186"/>
      <c r="Z364" s="186"/>
    </row>
    <row r="365" spans="1:26" ht="15.75" hidden="1" customHeight="1">
      <c r="A365" s="186"/>
      <c r="B365" s="186"/>
      <c r="C365" s="186"/>
      <c r="D365" s="186"/>
      <c r="E365" s="186"/>
      <c r="F365" s="186"/>
      <c r="G365" s="186"/>
      <c r="H365" s="186"/>
      <c r="I365" s="186"/>
      <c r="J365" s="215"/>
      <c r="K365" s="215"/>
      <c r="L365" s="186"/>
      <c r="M365" s="186"/>
      <c r="N365" s="215"/>
      <c r="O365" s="215"/>
      <c r="P365" s="186"/>
      <c r="Q365" s="186"/>
      <c r="R365" s="186"/>
      <c r="S365" s="186"/>
      <c r="T365" s="186"/>
      <c r="U365" s="186"/>
      <c r="V365" s="186"/>
      <c r="W365" s="186"/>
      <c r="X365" s="186"/>
      <c r="Y365" s="186"/>
      <c r="Z365" s="186"/>
    </row>
    <row r="366" spans="1:26" ht="15.75" hidden="1" customHeight="1">
      <c r="A366" s="186"/>
      <c r="B366" s="186"/>
      <c r="C366" s="186"/>
      <c r="D366" s="186"/>
      <c r="E366" s="186"/>
      <c r="F366" s="186"/>
      <c r="G366" s="186"/>
      <c r="H366" s="186"/>
      <c r="I366" s="186"/>
      <c r="J366" s="215"/>
      <c r="K366" s="215"/>
      <c r="L366" s="186"/>
      <c r="M366" s="186"/>
      <c r="N366" s="215"/>
      <c r="O366" s="215"/>
      <c r="P366" s="186"/>
      <c r="Q366" s="186"/>
      <c r="R366" s="186"/>
      <c r="S366" s="186"/>
      <c r="T366" s="186"/>
      <c r="U366" s="186"/>
      <c r="V366" s="186"/>
      <c r="W366" s="186"/>
      <c r="X366" s="186"/>
      <c r="Y366" s="186"/>
      <c r="Z366" s="186"/>
    </row>
    <row r="367" spans="1:26" ht="15.75" hidden="1" customHeight="1">
      <c r="A367" s="186"/>
      <c r="B367" s="186"/>
      <c r="C367" s="186"/>
      <c r="D367" s="186"/>
      <c r="E367" s="186"/>
      <c r="F367" s="186"/>
      <c r="G367" s="186"/>
      <c r="H367" s="186"/>
      <c r="I367" s="186"/>
      <c r="J367" s="215"/>
      <c r="K367" s="215"/>
      <c r="L367" s="186"/>
      <c r="M367" s="186"/>
      <c r="N367" s="215"/>
      <c r="O367" s="215"/>
      <c r="P367" s="186"/>
      <c r="Q367" s="186"/>
      <c r="R367" s="186"/>
      <c r="S367" s="186"/>
      <c r="T367" s="186"/>
      <c r="U367" s="186"/>
      <c r="V367" s="186"/>
      <c r="W367" s="186"/>
      <c r="X367" s="186"/>
      <c r="Y367" s="186"/>
      <c r="Z367" s="186"/>
    </row>
    <row r="368" spans="1:26" ht="15.75" hidden="1" customHeight="1">
      <c r="A368" s="186"/>
      <c r="B368" s="186"/>
      <c r="C368" s="186"/>
      <c r="D368" s="186"/>
      <c r="E368" s="186"/>
      <c r="F368" s="186"/>
      <c r="G368" s="186"/>
      <c r="H368" s="186"/>
      <c r="I368" s="186"/>
      <c r="J368" s="215"/>
      <c r="K368" s="215"/>
      <c r="L368" s="186"/>
      <c r="M368" s="186"/>
      <c r="N368" s="215"/>
      <c r="O368" s="215"/>
      <c r="P368" s="186"/>
      <c r="Q368" s="186"/>
      <c r="R368" s="186"/>
      <c r="S368" s="186"/>
      <c r="T368" s="186"/>
      <c r="U368" s="186"/>
      <c r="V368" s="186"/>
      <c r="W368" s="186"/>
      <c r="X368" s="186"/>
      <c r="Y368" s="186"/>
      <c r="Z368" s="186"/>
    </row>
    <row r="369" spans="1:26" ht="15.75" hidden="1" customHeight="1">
      <c r="A369" s="186"/>
      <c r="B369" s="186"/>
      <c r="C369" s="186"/>
      <c r="D369" s="186"/>
      <c r="E369" s="186"/>
      <c r="F369" s="186"/>
      <c r="G369" s="186"/>
      <c r="H369" s="186"/>
      <c r="I369" s="186"/>
      <c r="J369" s="215"/>
      <c r="K369" s="215"/>
      <c r="L369" s="186"/>
      <c r="M369" s="186"/>
      <c r="N369" s="215"/>
      <c r="O369" s="215"/>
      <c r="P369" s="186"/>
      <c r="Q369" s="186"/>
      <c r="R369" s="186"/>
      <c r="S369" s="186"/>
      <c r="T369" s="186"/>
      <c r="U369" s="186"/>
      <c r="V369" s="186"/>
      <c r="W369" s="186"/>
      <c r="X369" s="186"/>
      <c r="Y369" s="186"/>
      <c r="Z369" s="186"/>
    </row>
    <row r="370" spans="1:26" ht="15.75" hidden="1" customHeight="1">
      <c r="A370" s="186"/>
      <c r="B370" s="186"/>
      <c r="C370" s="186"/>
      <c r="D370" s="186"/>
      <c r="E370" s="186"/>
      <c r="F370" s="186"/>
      <c r="G370" s="186"/>
      <c r="H370" s="186"/>
      <c r="I370" s="186"/>
      <c r="J370" s="215"/>
      <c r="K370" s="215"/>
      <c r="L370" s="186"/>
      <c r="M370" s="186"/>
      <c r="N370" s="215"/>
      <c r="O370" s="215"/>
      <c r="P370" s="186"/>
      <c r="Q370" s="186"/>
      <c r="R370" s="186"/>
      <c r="S370" s="186"/>
      <c r="T370" s="186"/>
      <c r="U370" s="186"/>
      <c r="V370" s="186"/>
      <c r="W370" s="186"/>
      <c r="X370" s="186"/>
      <c r="Y370" s="186"/>
      <c r="Z370" s="186"/>
    </row>
    <row r="371" spans="1:26" ht="15.75" hidden="1" customHeight="1">
      <c r="A371" s="186"/>
      <c r="B371" s="186"/>
      <c r="C371" s="186"/>
      <c r="D371" s="186"/>
      <c r="E371" s="186"/>
      <c r="F371" s="186"/>
      <c r="G371" s="186"/>
      <c r="H371" s="186"/>
      <c r="I371" s="186"/>
      <c r="J371" s="215"/>
      <c r="K371" s="215"/>
      <c r="L371" s="186"/>
      <c r="M371" s="186"/>
      <c r="N371" s="215"/>
      <c r="O371" s="215"/>
      <c r="P371" s="186"/>
      <c r="Q371" s="186"/>
      <c r="R371" s="186"/>
      <c r="S371" s="186"/>
      <c r="T371" s="186"/>
      <c r="U371" s="186"/>
      <c r="V371" s="186"/>
      <c r="W371" s="186"/>
      <c r="X371" s="186"/>
      <c r="Y371" s="186"/>
      <c r="Z371" s="186"/>
    </row>
    <row r="372" spans="1:26" ht="15.75" hidden="1" customHeight="1">
      <c r="A372" s="186"/>
      <c r="B372" s="186"/>
      <c r="C372" s="186"/>
      <c r="D372" s="186"/>
      <c r="E372" s="186"/>
      <c r="F372" s="186"/>
      <c r="G372" s="186"/>
      <c r="H372" s="186"/>
      <c r="I372" s="186"/>
      <c r="J372" s="215"/>
      <c r="K372" s="215"/>
      <c r="L372" s="186"/>
      <c r="M372" s="186"/>
      <c r="N372" s="215"/>
      <c r="O372" s="215"/>
      <c r="P372" s="186"/>
      <c r="Q372" s="186"/>
      <c r="R372" s="186"/>
      <c r="S372" s="186"/>
      <c r="T372" s="186"/>
      <c r="U372" s="186"/>
      <c r="V372" s="186"/>
      <c r="W372" s="186"/>
      <c r="X372" s="186"/>
      <c r="Y372" s="186"/>
      <c r="Z372" s="186"/>
    </row>
    <row r="373" spans="1:26" ht="15.75" hidden="1" customHeight="1">
      <c r="A373" s="186"/>
      <c r="B373" s="186"/>
      <c r="C373" s="186"/>
      <c r="D373" s="186"/>
      <c r="E373" s="186"/>
      <c r="F373" s="186"/>
      <c r="G373" s="186"/>
      <c r="H373" s="186"/>
      <c r="I373" s="186"/>
      <c r="J373" s="215"/>
      <c r="K373" s="215"/>
      <c r="L373" s="186"/>
      <c r="M373" s="186"/>
      <c r="N373" s="215"/>
      <c r="O373" s="215"/>
      <c r="P373" s="186"/>
      <c r="Q373" s="186"/>
      <c r="R373" s="186"/>
      <c r="S373" s="186"/>
      <c r="T373" s="186"/>
      <c r="U373" s="186"/>
      <c r="V373" s="186"/>
      <c r="W373" s="186"/>
      <c r="X373" s="186"/>
      <c r="Y373" s="186"/>
      <c r="Z373" s="186"/>
    </row>
    <row r="374" spans="1:26" ht="15.75" hidden="1" customHeight="1">
      <c r="A374" s="186"/>
      <c r="B374" s="186"/>
      <c r="C374" s="186"/>
      <c r="D374" s="186"/>
      <c r="E374" s="186"/>
      <c r="F374" s="186"/>
      <c r="G374" s="186"/>
      <c r="H374" s="186"/>
      <c r="I374" s="186"/>
      <c r="J374" s="215"/>
      <c r="K374" s="215"/>
      <c r="L374" s="186"/>
      <c r="M374" s="186"/>
      <c r="N374" s="215"/>
      <c r="O374" s="215"/>
      <c r="P374" s="186"/>
      <c r="Q374" s="186"/>
      <c r="R374" s="186"/>
      <c r="S374" s="186"/>
      <c r="T374" s="186"/>
      <c r="U374" s="186"/>
      <c r="V374" s="186"/>
      <c r="W374" s="186"/>
      <c r="X374" s="186"/>
      <c r="Y374" s="186"/>
      <c r="Z374" s="186"/>
    </row>
    <row r="375" spans="1:26" ht="15.75" hidden="1" customHeight="1">
      <c r="A375" s="186"/>
      <c r="B375" s="186"/>
      <c r="C375" s="186"/>
      <c r="D375" s="186"/>
      <c r="E375" s="186"/>
      <c r="F375" s="186"/>
      <c r="G375" s="186"/>
      <c r="H375" s="186"/>
      <c r="I375" s="186"/>
      <c r="J375" s="215"/>
      <c r="K375" s="215"/>
      <c r="L375" s="186"/>
      <c r="M375" s="186"/>
      <c r="N375" s="215"/>
      <c r="O375" s="215"/>
      <c r="P375" s="186"/>
      <c r="Q375" s="186"/>
      <c r="R375" s="186"/>
      <c r="S375" s="186"/>
      <c r="T375" s="186"/>
      <c r="U375" s="186"/>
      <c r="V375" s="186"/>
      <c r="W375" s="186"/>
      <c r="X375" s="186"/>
      <c r="Y375" s="186"/>
      <c r="Z375" s="186"/>
    </row>
    <row r="376" spans="1:26" ht="15.75" hidden="1" customHeight="1">
      <c r="A376" s="186"/>
      <c r="B376" s="186"/>
      <c r="C376" s="186"/>
      <c r="D376" s="186"/>
      <c r="E376" s="186"/>
      <c r="F376" s="186"/>
      <c r="G376" s="186"/>
      <c r="H376" s="186"/>
      <c r="I376" s="186"/>
      <c r="J376" s="215"/>
      <c r="K376" s="215"/>
      <c r="L376" s="186"/>
      <c r="M376" s="186"/>
      <c r="N376" s="215"/>
      <c r="O376" s="215"/>
      <c r="P376" s="186"/>
      <c r="Q376" s="186"/>
      <c r="R376" s="186"/>
      <c r="S376" s="186"/>
      <c r="T376" s="186"/>
      <c r="U376" s="186"/>
      <c r="V376" s="186"/>
      <c r="W376" s="186"/>
      <c r="X376" s="186"/>
      <c r="Y376" s="186"/>
      <c r="Z376" s="186"/>
    </row>
    <row r="377" spans="1:26" ht="15.75" hidden="1" customHeight="1">
      <c r="A377" s="186"/>
      <c r="B377" s="186"/>
      <c r="C377" s="186"/>
      <c r="D377" s="186"/>
      <c r="E377" s="186"/>
      <c r="F377" s="186"/>
      <c r="G377" s="186"/>
      <c r="H377" s="186"/>
      <c r="I377" s="186"/>
      <c r="J377" s="215"/>
      <c r="K377" s="215"/>
      <c r="L377" s="186"/>
      <c r="M377" s="186"/>
      <c r="N377" s="215"/>
      <c r="O377" s="215"/>
      <c r="P377" s="186"/>
      <c r="Q377" s="186"/>
      <c r="R377" s="186"/>
      <c r="S377" s="186"/>
      <c r="T377" s="186"/>
      <c r="U377" s="186"/>
      <c r="V377" s="186"/>
      <c r="W377" s="186"/>
      <c r="X377" s="186"/>
      <c r="Y377" s="186"/>
      <c r="Z377" s="186"/>
    </row>
    <row r="378" spans="1:26" ht="15.75" hidden="1" customHeight="1">
      <c r="A378" s="186"/>
      <c r="B378" s="186"/>
      <c r="C378" s="186"/>
      <c r="D378" s="186"/>
      <c r="E378" s="186"/>
      <c r="F378" s="186"/>
      <c r="G378" s="186"/>
      <c r="H378" s="186"/>
      <c r="I378" s="186"/>
      <c r="J378" s="215"/>
      <c r="K378" s="215"/>
      <c r="L378" s="186"/>
      <c r="M378" s="186"/>
      <c r="N378" s="215"/>
      <c r="O378" s="215"/>
      <c r="P378" s="186"/>
      <c r="Q378" s="186"/>
      <c r="R378" s="186"/>
      <c r="S378" s="186"/>
      <c r="T378" s="186"/>
      <c r="U378" s="186"/>
      <c r="V378" s="186"/>
      <c r="W378" s="186"/>
      <c r="X378" s="186"/>
      <c r="Y378" s="186"/>
      <c r="Z378" s="186"/>
    </row>
    <row r="379" spans="1:26" ht="15.75" hidden="1" customHeight="1">
      <c r="A379" s="186"/>
      <c r="B379" s="186"/>
      <c r="C379" s="186"/>
      <c r="D379" s="186"/>
      <c r="E379" s="186"/>
      <c r="F379" s="186"/>
      <c r="G379" s="186"/>
      <c r="H379" s="186"/>
      <c r="I379" s="186"/>
      <c r="J379" s="215"/>
      <c r="K379" s="215"/>
      <c r="L379" s="186"/>
      <c r="M379" s="186"/>
      <c r="N379" s="215"/>
      <c r="O379" s="215"/>
      <c r="P379" s="186"/>
      <c r="Q379" s="186"/>
      <c r="R379" s="186"/>
      <c r="S379" s="186"/>
      <c r="T379" s="186"/>
      <c r="U379" s="186"/>
      <c r="V379" s="186"/>
      <c r="W379" s="186"/>
      <c r="X379" s="186"/>
      <c r="Y379" s="186"/>
      <c r="Z379" s="186"/>
    </row>
    <row r="380" spans="1:26" ht="15.75" hidden="1" customHeight="1">
      <c r="A380" s="186"/>
      <c r="B380" s="186"/>
      <c r="C380" s="186"/>
      <c r="D380" s="186"/>
      <c r="E380" s="186"/>
      <c r="F380" s="186"/>
      <c r="G380" s="186"/>
      <c r="H380" s="186"/>
      <c r="I380" s="186"/>
      <c r="J380" s="215"/>
      <c r="K380" s="215"/>
      <c r="L380" s="186"/>
      <c r="M380" s="186"/>
      <c r="N380" s="215"/>
      <c r="O380" s="215"/>
      <c r="P380" s="186"/>
      <c r="Q380" s="186"/>
      <c r="R380" s="186"/>
      <c r="S380" s="186"/>
      <c r="T380" s="186"/>
      <c r="U380" s="186"/>
      <c r="V380" s="186"/>
      <c r="W380" s="186"/>
      <c r="X380" s="186"/>
      <c r="Y380" s="186"/>
      <c r="Z380" s="186"/>
    </row>
    <row r="381" spans="1:26" ht="15.75" hidden="1" customHeight="1">
      <c r="A381" s="186"/>
      <c r="B381" s="186"/>
      <c r="C381" s="186"/>
      <c r="D381" s="186"/>
      <c r="E381" s="186"/>
      <c r="F381" s="186"/>
      <c r="G381" s="186"/>
      <c r="H381" s="186"/>
      <c r="I381" s="186"/>
      <c r="J381" s="215"/>
      <c r="K381" s="215"/>
      <c r="L381" s="186"/>
      <c r="M381" s="186"/>
      <c r="N381" s="215"/>
      <c r="O381" s="215"/>
      <c r="P381" s="186"/>
      <c r="Q381" s="186"/>
      <c r="R381" s="186"/>
      <c r="S381" s="186"/>
      <c r="T381" s="186"/>
      <c r="U381" s="186"/>
      <c r="V381" s="186"/>
      <c r="W381" s="186"/>
      <c r="X381" s="186"/>
      <c r="Y381" s="186"/>
      <c r="Z381" s="186"/>
    </row>
    <row r="382" spans="1:26" ht="15.75" hidden="1" customHeight="1">
      <c r="A382" s="186"/>
      <c r="B382" s="186"/>
      <c r="C382" s="186"/>
      <c r="D382" s="186"/>
      <c r="E382" s="186"/>
      <c r="F382" s="186"/>
      <c r="G382" s="186"/>
      <c r="H382" s="186"/>
      <c r="I382" s="186"/>
      <c r="J382" s="215"/>
      <c r="K382" s="215"/>
      <c r="L382" s="186"/>
      <c r="M382" s="186"/>
      <c r="N382" s="215"/>
      <c r="O382" s="215"/>
      <c r="P382" s="186"/>
      <c r="Q382" s="186"/>
      <c r="R382" s="186"/>
      <c r="S382" s="186"/>
      <c r="T382" s="186"/>
      <c r="U382" s="186"/>
      <c r="V382" s="186"/>
      <c r="W382" s="186"/>
      <c r="X382" s="186"/>
      <c r="Y382" s="186"/>
      <c r="Z382" s="186"/>
    </row>
    <row r="383" spans="1:26" ht="15.75" hidden="1" customHeight="1">
      <c r="A383" s="186"/>
      <c r="B383" s="186"/>
      <c r="C383" s="186"/>
      <c r="D383" s="186"/>
      <c r="E383" s="186"/>
      <c r="F383" s="186"/>
      <c r="G383" s="186"/>
      <c r="H383" s="186"/>
      <c r="I383" s="186"/>
      <c r="J383" s="215"/>
      <c r="K383" s="215"/>
      <c r="L383" s="186"/>
      <c r="M383" s="186"/>
      <c r="N383" s="215"/>
      <c r="O383" s="215"/>
      <c r="P383" s="186"/>
      <c r="Q383" s="186"/>
      <c r="R383" s="186"/>
      <c r="S383" s="186"/>
      <c r="T383" s="186"/>
      <c r="U383" s="186"/>
      <c r="V383" s="186"/>
      <c r="W383" s="186"/>
      <c r="X383" s="186"/>
      <c r="Y383" s="186"/>
      <c r="Z383" s="186"/>
    </row>
    <row r="384" spans="1:26" ht="15.75" hidden="1" customHeight="1">
      <c r="A384" s="186"/>
      <c r="B384" s="186"/>
      <c r="C384" s="186"/>
      <c r="D384" s="186"/>
      <c r="E384" s="186"/>
      <c r="F384" s="186"/>
      <c r="G384" s="186"/>
      <c r="H384" s="186"/>
      <c r="I384" s="186"/>
      <c r="J384" s="215"/>
      <c r="K384" s="215"/>
      <c r="L384" s="186"/>
      <c r="M384" s="186"/>
      <c r="N384" s="215"/>
      <c r="O384" s="215"/>
      <c r="P384" s="186"/>
      <c r="Q384" s="186"/>
      <c r="R384" s="186"/>
      <c r="S384" s="186"/>
      <c r="T384" s="186"/>
      <c r="U384" s="186"/>
      <c r="V384" s="186"/>
      <c r="W384" s="186"/>
      <c r="X384" s="186"/>
      <c r="Y384" s="186"/>
      <c r="Z384" s="186"/>
    </row>
    <row r="385" spans="1:26" ht="15.75" hidden="1" customHeight="1">
      <c r="A385" s="186"/>
      <c r="B385" s="186"/>
      <c r="C385" s="186"/>
      <c r="D385" s="186"/>
      <c r="E385" s="186"/>
      <c r="F385" s="186"/>
      <c r="G385" s="186"/>
      <c r="H385" s="186"/>
      <c r="I385" s="186"/>
      <c r="J385" s="215"/>
      <c r="K385" s="215"/>
      <c r="L385" s="186"/>
      <c r="M385" s="186"/>
      <c r="N385" s="215"/>
      <c r="O385" s="215"/>
      <c r="P385" s="186"/>
      <c r="Q385" s="186"/>
      <c r="R385" s="186"/>
      <c r="S385" s="186"/>
      <c r="T385" s="186"/>
      <c r="U385" s="186"/>
      <c r="V385" s="186"/>
      <c r="W385" s="186"/>
      <c r="X385" s="186"/>
      <c r="Y385" s="186"/>
      <c r="Z385" s="186"/>
    </row>
    <row r="386" spans="1:26" ht="15.75" hidden="1" customHeight="1">
      <c r="A386" s="186"/>
      <c r="B386" s="186"/>
      <c r="C386" s="186"/>
      <c r="D386" s="186"/>
      <c r="E386" s="186"/>
      <c r="F386" s="186"/>
      <c r="G386" s="186"/>
      <c r="H386" s="186"/>
      <c r="I386" s="186"/>
      <c r="J386" s="215"/>
      <c r="K386" s="215"/>
      <c r="L386" s="186"/>
      <c r="M386" s="186"/>
      <c r="N386" s="215"/>
      <c r="O386" s="215"/>
      <c r="P386" s="186"/>
      <c r="Q386" s="186"/>
      <c r="R386" s="186"/>
      <c r="S386" s="186"/>
      <c r="T386" s="186"/>
      <c r="U386" s="186"/>
      <c r="V386" s="186"/>
      <c r="W386" s="186"/>
      <c r="X386" s="186"/>
      <c r="Y386" s="186"/>
      <c r="Z386" s="186"/>
    </row>
    <row r="387" spans="1:26" ht="15.75" hidden="1" customHeight="1">
      <c r="A387" s="186"/>
      <c r="B387" s="186"/>
      <c r="C387" s="186"/>
      <c r="D387" s="186"/>
      <c r="E387" s="186"/>
      <c r="F387" s="186"/>
      <c r="G387" s="186"/>
      <c r="H387" s="186"/>
      <c r="I387" s="186"/>
      <c r="J387" s="215"/>
      <c r="K387" s="215"/>
      <c r="L387" s="186"/>
      <c r="M387" s="186"/>
      <c r="N387" s="215"/>
      <c r="O387" s="215"/>
      <c r="P387" s="186"/>
      <c r="Q387" s="186"/>
      <c r="R387" s="186"/>
      <c r="S387" s="186"/>
      <c r="T387" s="186"/>
      <c r="U387" s="186"/>
      <c r="V387" s="186"/>
      <c r="W387" s="186"/>
      <c r="X387" s="186"/>
      <c r="Y387" s="186"/>
      <c r="Z387" s="186"/>
    </row>
    <row r="388" spans="1:26" ht="15.75" hidden="1" customHeight="1">
      <c r="A388" s="186"/>
      <c r="B388" s="186"/>
      <c r="C388" s="186"/>
      <c r="D388" s="186"/>
      <c r="E388" s="186"/>
      <c r="F388" s="186"/>
      <c r="G388" s="186"/>
      <c r="H388" s="186"/>
      <c r="I388" s="186"/>
      <c r="J388" s="215"/>
      <c r="K388" s="215"/>
      <c r="L388" s="186"/>
      <c r="M388" s="186"/>
      <c r="N388" s="215"/>
      <c r="O388" s="215"/>
      <c r="P388" s="186"/>
      <c r="Q388" s="186"/>
      <c r="R388" s="186"/>
      <c r="S388" s="186"/>
      <c r="T388" s="186"/>
      <c r="U388" s="186"/>
      <c r="V388" s="186"/>
      <c r="W388" s="186"/>
      <c r="X388" s="186"/>
      <c r="Y388" s="186"/>
      <c r="Z388" s="186"/>
    </row>
    <row r="389" spans="1:26" ht="15.75" hidden="1" customHeight="1">
      <c r="A389" s="186"/>
      <c r="B389" s="186"/>
      <c r="C389" s="186"/>
      <c r="D389" s="186"/>
      <c r="E389" s="186"/>
      <c r="F389" s="186"/>
      <c r="G389" s="186"/>
      <c r="H389" s="186"/>
      <c r="I389" s="186"/>
      <c r="J389" s="215"/>
      <c r="K389" s="215"/>
      <c r="L389" s="186"/>
      <c r="M389" s="186"/>
      <c r="N389" s="215"/>
      <c r="O389" s="215"/>
      <c r="P389" s="186"/>
      <c r="Q389" s="186"/>
      <c r="R389" s="186"/>
      <c r="S389" s="186"/>
      <c r="T389" s="186"/>
      <c r="U389" s="186"/>
      <c r="V389" s="186"/>
      <c r="W389" s="186"/>
      <c r="X389" s="186"/>
      <c r="Y389" s="186"/>
      <c r="Z389" s="186"/>
    </row>
    <row r="390" spans="1:26" ht="15.75" hidden="1" customHeight="1">
      <c r="A390" s="186"/>
      <c r="B390" s="186"/>
      <c r="C390" s="186"/>
      <c r="D390" s="186"/>
      <c r="E390" s="186"/>
      <c r="F390" s="186"/>
      <c r="G390" s="186"/>
      <c r="H390" s="186"/>
      <c r="I390" s="186"/>
      <c r="J390" s="215"/>
      <c r="K390" s="215"/>
      <c r="L390" s="186"/>
      <c r="M390" s="186"/>
      <c r="N390" s="215"/>
      <c r="O390" s="215"/>
      <c r="P390" s="186"/>
      <c r="Q390" s="186"/>
      <c r="R390" s="186"/>
      <c r="S390" s="186"/>
      <c r="T390" s="186"/>
      <c r="U390" s="186"/>
      <c r="V390" s="186"/>
      <c r="W390" s="186"/>
      <c r="X390" s="186"/>
      <c r="Y390" s="186"/>
      <c r="Z390" s="186"/>
    </row>
    <row r="391" spans="1:26" ht="15.75" hidden="1" customHeight="1">
      <c r="A391" s="186"/>
      <c r="B391" s="186"/>
      <c r="C391" s="186"/>
      <c r="D391" s="186"/>
      <c r="E391" s="186"/>
      <c r="F391" s="186"/>
      <c r="G391" s="186"/>
      <c r="H391" s="186"/>
      <c r="I391" s="186"/>
      <c r="J391" s="215"/>
      <c r="K391" s="215"/>
      <c r="L391" s="186"/>
      <c r="M391" s="186"/>
      <c r="N391" s="215"/>
      <c r="O391" s="215"/>
      <c r="P391" s="186"/>
      <c r="Q391" s="186"/>
      <c r="R391" s="186"/>
      <c r="S391" s="186"/>
      <c r="T391" s="186"/>
      <c r="U391" s="186"/>
      <c r="V391" s="186"/>
      <c r="W391" s="186"/>
      <c r="X391" s="186"/>
      <c r="Y391" s="186"/>
      <c r="Z391" s="186"/>
    </row>
    <row r="392" spans="1:26" ht="15.75" hidden="1" customHeight="1">
      <c r="A392" s="186"/>
      <c r="B392" s="186"/>
      <c r="C392" s="186"/>
      <c r="D392" s="186"/>
      <c r="E392" s="186"/>
      <c r="F392" s="186"/>
      <c r="G392" s="186"/>
      <c r="H392" s="186"/>
      <c r="I392" s="186"/>
      <c r="J392" s="215"/>
      <c r="K392" s="215"/>
      <c r="L392" s="186"/>
      <c r="M392" s="186"/>
      <c r="N392" s="215"/>
      <c r="O392" s="215"/>
      <c r="P392" s="186"/>
      <c r="Q392" s="186"/>
      <c r="R392" s="186"/>
      <c r="S392" s="186"/>
      <c r="T392" s="186"/>
      <c r="U392" s="186"/>
      <c r="V392" s="186"/>
      <c r="W392" s="186"/>
      <c r="X392" s="186"/>
      <c r="Y392" s="186"/>
      <c r="Z392" s="186"/>
    </row>
    <row r="393" spans="1:26" ht="15.75" hidden="1" customHeight="1">
      <c r="A393" s="186"/>
      <c r="B393" s="186"/>
      <c r="C393" s="186"/>
      <c r="D393" s="186"/>
      <c r="E393" s="186"/>
      <c r="F393" s="186"/>
      <c r="G393" s="186"/>
      <c r="H393" s="186"/>
      <c r="I393" s="186"/>
      <c r="J393" s="215"/>
      <c r="K393" s="215"/>
      <c r="L393" s="186"/>
      <c r="M393" s="186"/>
      <c r="N393" s="215"/>
      <c r="O393" s="215"/>
      <c r="P393" s="186"/>
      <c r="Q393" s="186"/>
      <c r="R393" s="186"/>
      <c r="S393" s="186"/>
      <c r="T393" s="186"/>
      <c r="U393" s="186"/>
      <c r="V393" s="186"/>
      <c r="W393" s="186"/>
      <c r="X393" s="186"/>
      <c r="Y393" s="186"/>
      <c r="Z393" s="186"/>
    </row>
    <row r="394" spans="1:26" ht="15.75" hidden="1" customHeight="1">
      <c r="A394" s="186"/>
      <c r="B394" s="186"/>
      <c r="C394" s="186"/>
      <c r="D394" s="186"/>
      <c r="E394" s="186"/>
      <c r="F394" s="186"/>
      <c r="G394" s="186"/>
      <c r="H394" s="186"/>
      <c r="I394" s="186"/>
      <c r="J394" s="215"/>
      <c r="K394" s="215"/>
      <c r="L394" s="186"/>
      <c r="M394" s="186"/>
      <c r="N394" s="215"/>
      <c r="O394" s="215"/>
      <c r="P394" s="186"/>
      <c r="Q394" s="186"/>
      <c r="R394" s="186"/>
      <c r="S394" s="186"/>
      <c r="T394" s="186"/>
      <c r="U394" s="186"/>
      <c r="V394" s="186"/>
      <c r="W394" s="186"/>
      <c r="X394" s="186"/>
      <c r="Y394" s="186"/>
      <c r="Z394" s="186"/>
    </row>
    <row r="395" spans="1:26" ht="15.75" hidden="1" customHeight="1">
      <c r="A395" s="186"/>
      <c r="B395" s="186"/>
      <c r="C395" s="186"/>
      <c r="D395" s="186"/>
      <c r="E395" s="186"/>
      <c r="F395" s="186"/>
      <c r="G395" s="186"/>
      <c r="H395" s="186"/>
      <c r="I395" s="186"/>
      <c r="J395" s="215"/>
      <c r="K395" s="215"/>
      <c r="L395" s="186"/>
      <c r="M395" s="186"/>
      <c r="N395" s="215"/>
      <c r="O395" s="215"/>
      <c r="P395" s="186"/>
      <c r="Q395" s="186"/>
      <c r="R395" s="186"/>
      <c r="S395" s="186"/>
      <c r="T395" s="186"/>
      <c r="U395" s="186"/>
      <c r="V395" s="186"/>
      <c r="W395" s="186"/>
      <c r="X395" s="186"/>
      <c r="Y395" s="186"/>
      <c r="Z395" s="186"/>
    </row>
    <row r="396" spans="1:26" ht="15.75" hidden="1" customHeight="1">
      <c r="A396" s="186"/>
      <c r="B396" s="186"/>
      <c r="C396" s="186"/>
      <c r="D396" s="186"/>
      <c r="E396" s="186"/>
      <c r="F396" s="186"/>
      <c r="G396" s="186"/>
      <c r="H396" s="186"/>
      <c r="I396" s="186"/>
      <c r="J396" s="215"/>
      <c r="K396" s="215"/>
      <c r="L396" s="186"/>
      <c r="M396" s="186"/>
      <c r="N396" s="215"/>
      <c r="O396" s="215"/>
      <c r="P396" s="186"/>
      <c r="Q396" s="186"/>
      <c r="R396" s="186"/>
      <c r="S396" s="186"/>
      <c r="T396" s="186"/>
      <c r="U396" s="186"/>
      <c r="V396" s="186"/>
      <c r="W396" s="186"/>
      <c r="X396" s="186"/>
      <c r="Y396" s="186"/>
      <c r="Z396" s="186"/>
    </row>
    <row r="397" spans="1:26" ht="15.75" hidden="1" customHeight="1">
      <c r="A397" s="186"/>
      <c r="B397" s="186"/>
      <c r="C397" s="186"/>
      <c r="D397" s="186"/>
      <c r="E397" s="186"/>
      <c r="F397" s="186"/>
      <c r="G397" s="186"/>
      <c r="H397" s="186"/>
      <c r="I397" s="186"/>
      <c r="J397" s="215"/>
      <c r="K397" s="215"/>
      <c r="L397" s="186"/>
      <c r="M397" s="186"/>
      <c r="N397" s="215"/>
      <c r="O397" s="215"/>
      <c r="P397" s="186"/>
      <c r="Q397" s="186"/>
      <c r="R397" s="186"/>
      <c r="S397" s="186"/>
      <c r="T397" s="186"/>
      <c r="U397" s="186"/>
      <c r="V397" s="186"/>
      <c r="W397" s="186"/>
      <c r="X397" s="186"/>
      <c r="Y397" s="186"/>
      <c r="Z397" s="186"/>
    </row>
    <row r="398" spans="1:26" ht="15.75" hidden="1" customHeight="1">
      <c r="A398" s="186"/>
      <c r="B398" s="186"/>
      <c r="C398" s="186"/>
      <c r="D398" s="186"/>
      <c r="E398" s="186"/>
      <c r="F398" s="186"/>
      <c r="G398" s="186"/>
      <c r="H398" s="186"/>
      <c r="I398" s="186"/>
      <c r="J398" s="215"/>
      <c r="K398" s="215"/>
      <c r="L398" s="186"/>
      <c r="M398" s="186"/>
      <c r="N398" s="215"/>
      <c r="O398" s="215"/>
      <c r="P398" s="186"/>
      <c r="Q398" s="186"/>
      <c r="R398" s="186"/>
      <c r="S398" s="186"/>
      <c r="T398" s="186"/>
      <c r="U398" s="186"/>
      <c r="V398" s="186"/>
      <c r="W398" s="186"/>
      <c r="X398" s="186"/>
      <c r="Y398" s="186"/>
      <c r="Z398" s="186"/>
    </row>
    <row r="399" spans="1:26" ht="15.75" hidden="1" customHeight="1">
      <c r="A399" s="186"/>
      <c r="B399" s="186"/>
      <c r="C399" s="186"/>
      <c r="D399" s="186"/>
      <c r="E399" s="186"/>
      <c r="F399" s="186"/>
      <c r="G399" s="186"/>
      <c r="H399" s="186"/>
      <c r="I399" s="186"/>
      <c r="J399" s="215"/>
      <c r="K399" s="215"/>
      <c r="L399" s="186"/>
      <c r="M399" s="186"/>
      <c r="N399" s="215"/>
      <c r="O399" s="215"/>
      <c r="P399" s="186"/>
      <c r="Q399" s="186"/>
      <c r="R399" s="186"/>
      <c r="S399" s="186"/>
      <c r="T399" s="186"/>
      <c r="U399" s="186"/>
      <c r="V399" s="186"/>
      <c r="W399" s="186"/>
      <c r="X399" s="186"/>
      <c r="Y399" s="186"/>
      <c r="Z399" s="186"/>
    </row>
    <row r="400" spans="1:26" ht="15.75" hidden="1" customHeight="1">
      <c r="A400" s="186"/>
      <c r="B400" s="186"/>
      <c r="C400" s="186"/>
      <c r="D400" s="186"/>
      <c r="E400" s="186"/>
      <c r="F400" s="186"/>
      <c r="G400" s="186"/>
      <c r="H400" s="186"/>
      <c r="I400" s="186"/>
      <c r="J400" s="215"/>
      <c r="K400" s="215"/>
      <c r="L400" s="186"/>
      <c r="M400" s="186"/>
      <c r="N400" s="215"/>
      <c r="O400" s="215"/>
      <c r="P400" s="186"/>
      <c r="Q400" s="186"/>
      <c r="R400" s="186"/>
      <c r="S400" s="186"/>
      <c r="T400" s="186"/>
      <c r="U400" s="186"/>
      <c r="V400" s="186"/>
      <c r="W400" s="186"/>
      <c r="X400" s="186"/>
      <c r="Y400" s="186"/>
      <c r="Z400" s="186"/>
    </row>
    <row r="401" spans="1:26" ht="15.75" hidden="1" customHeight="1">
      <c r="A401" s="186"/>
      <c r="B401" s="186"/>
      <c r="C401" s="186"/>
      <c r="D401" s="186"/>
      <c r="E401" s="186"/>
      <c r="F401" s="186"/>
      <c r="G401" s="186"/>
      <c r="H401" s="186"/>
      <c r="I401" s="186"/>
      <c r="J401" s="215"/>
      <c r="K401" s="215"/>
      <c r="L401" s="186"/>
      <c r="M401" s="186"/>
      <c r="N401" s="215"/>
      <c r="O401" s="215"/>
      <c r="P401" s="186"/>
      <c r="Q401" s="186"/>
      <c r="R401" s="186"/>
      <c r="S401" s="186"/>
      <c r="T401" s="186"/>
      <c r="U401" s="186"/>
      <c r="V401" s="186"/>
      <c r="W401" s="186"/>
      <c r="X401" s="186"/>
      <c r="Y401" s="186"/>
      <c r="Z401" s="186"/>
    </row>
    <row r="402" spans="1:26" ht="15.75" hidden="1" customHeight="1">
      <c r="A402" s="186"/>
      <c r="B402" s="186"/>
      <c r="C402" s="186"/>
      <c r="D402" s="186"/>
      <c r="E402" s="186"/>
      <c r="F402" s="186"/>
      <c r="G402" s="186"/>
      <c r="H402" s="186"/>
      <c r="I402" s="186"/>
      <c r="J402" s="215"/>
      <c r="K402" s="215"/>
      <c r="L402" s="186"/>
      <c r="M402" s="186"/>
      <c r="N402" s="215"/>
      <c r="O402" s="215"/>
      <c r="P402" s="186"/>
      <c r="Q402" s="186"/>
      <c r="R402" s="186"/>
      <c r="S402" s="186"/>
      <c r="T402" s="186"/>
      <c r="U402" s="186"/>
      <c r="V402" s="186"/>
      <c r="W402" s="186"/>
      <c r="X402" s="186"/>
      <c r="Y402" s="186"/>
      <c r="Z402" s="186"/>
    </row>
    <row r="403" spans="1:26" ht="15.75" hidden="1" customHeight="1">
      <c r="A403" s="186"/>
      <c r="B403" s="186"/>
      <c r="C403" s="186"/>
      <c r="D403" s="186"/>
      <c r="E403" s="186"/>
      <c r="F403" s="186"/>
      <c r="G403" s="186"/>
      <c r="H403" s="186"/>
      <c r="I403" s="186"/>
      <c r="J403" s="215"/>
      <c r="K403" s="215"/>
      <c r="L403" s="186"/>
      <c r="M403" s="186"/>
      <c r="N403" s="215"/>
      <c r="O403" s="215"/>
      <c r="P403" s="186"/>
      <c r="Q403" s="186"/>
      <c r="R403" s="186"/>
      <c r="S403" s="186"/>
      <c r="T403" s="186"/>
      <c r="U403" s="186"/>
      <c r="V403" s="186"/>
      <c r="W403" s="186"/>
      <c r="X403" s="186"/>
      <c r="Y403" s="186"/>
      <c r="Z403" s="186"/>
    </row>
    <row r="404" spans="1:26" ht="15.75" hidden="1" customHeight="1">
      <c r="A404" s="186"/>
      <c r="B404" s="186"/>
      <c r="C404" s="186"/>
      <c r="D404" s="186"/>
      <c r="E404" s="186"/>
      <c r="F404" s="186"/>
      <c r="G404" s="186"/>
      <c r="H404" s="186"/>
      <c r="I404" s="186"/>
      <c r="J404" s="215"/>
      <c r="K404" s="215"/>
      <c r="L404" s="186"/>
      <c r="M404" s="186"/>
      <c r="N404" s="215"/>
      <c r="O404" s="215"/>
      <c r="P404" s="186"/>
      <c r="Q404" s="186"/>
      <c r="R404" s="186"/>
      <c r="S404" s="186"/>
      <c r="T404" s="186"/>
      <c r="U404" s="186"/>
      <c r="V404" s="186"/>
      <c r="W404" s="186"/>
      <c r="X404" s="186"/>
      <c r="Y404" s="186"/>
      <c r="Z404" s="186"/>
    </row>
    <row r="405" spans="1:26" ht="15.75" hidden="1" customHeight="1">
      <c r="A405" s="186"/>
      <c r="B405" s="186"/>
      <c r="C405" s="186"/>
      <c r="D405" s="186"/>
      <c r="E405" s="186"/>
      <c r="F405" s="186"/>
      <c r="G405" s="186"/>
      <c r="H405" s="186"/>
      <c r="I405" s="186"/>
      <c r="J405" s="215"/>
      <c r="K405" s="215"/>
      <c r="L405" s="186"/>
      <c r="M405" s="186"/>
      <c r="N405" s="215"/>
      <c r="O405" s="215"/>
      <c r="P405" s="186"/>
      <c r="Q405" s="186"/>
      <c r="R405" s="186"/>
      <c r="S405" s="186"/>
      <c r="T405" s="186"/>
      <c r="U405" s="186"/>
      <c r="V405" s="186"/>
      <c r="W405" s="186"/>
      <c r="X405" s="186"/>
      <c r="Y405" s="186"/>
      <c r="Z405" s="186"/>
    </row>
    <row r="406" spans="1:26" ht="15.75" hidden="1" customHeight="1">
      <c r="A406" s="186"/>
      <c r="B406" s="186"/>
      <c r="C406" s="186"/>
      <c r="D406" s="186"/>
      <c r="E406" s="186"/>
      <c r="F406" s="186"/>
      <c r="G406" s="186"/>
      <c r="H406" s="186"/>
      <c r="I406" s="186"/>
      <c r="J406" s="215"/>
      <c r="K406" s="215"/>
      <c r="L406" s="186"/>
      <c r="M406" s="186"/>
      <c r="N406" s="215"/>
      <c r="O406" s="215"/>
      <c r="P406" s="186"/>
      <c r="Q406" s="186"/>
      <c r="R406" s="186"/>
      <c r="S406" s="186"/>
      <c r="T406" s="186"/>
      <c r="U406" s="186"/>
      <c r="V406" s="186"/>
      <c r="W406" s="186"/>
      <c r="X406" s="186"/>
      <c r="Y406" s="186"/>
      <c r="Z406" s="186"/>
    </row>
    <row r="407" spans="1:26" ht="15.75" hidden="1" customHeight="1">
      <c r="A407" s="186"/>
      <c r="B407" s="186"/>
      <c r="C407" s="186"/>
      <c r="D407" s="186"/>
      <c r="E407" s="186"/>
      <c r="F407" s="186"/>
      <c r="G407" s="186"/>
      <c r="H407" s="186"/>
      <c r="I407" s="186"/>
      <c r="J407" s="215"/>
      <c r="K407" s="215"/>
      <c r="L407" s="186"/>
      <c r="M407" s="186"/>
      <c r="N407" s="215"/>
      <c r="O407" s="215"/>
      <c r="P407" s="186"/>
      <c r="Q407" s="186"/>
      <c r="R407" s="186"/>
      <c r="S407" s="186"/>
      <c r="T407" s="186"/>
      <c r="U407" s="186"/>
      <c r="V407" s="186"/>
      <c r="W407" s="186"/>
      <c r="X407" s="186"/>
      <c r="Y407" s="186"/>
      <c r="Z407" s="186"/>
    </row>
    <row r="408" spans="1:26" ht="15.75" hidden="1" customHeight="1">
      <c r="A408" s="186"/>
      <c r="B408" s="186"/>
      <c r="C408" s="186"/>
      <c r="D408" s="186"/>
      <c r="E408" s="186"/>
      <c r="F408" s="186"/>
      <c r="G408" s="186"/>
      <c r="H408" s="186"/>
      <c r="I408" s="186"/>
      <c r="J408" s="215"/>
      <c r="K408" s="215"/>
      <c r="L408" s="186"/>
      <c r="M408" s="186"/>
      <c r="N408" s="215"/>
      <c r="O408" s="215"/>
      <c r="P408" s="186"/>
      <c r="Q408" s="186"/>
      <c r="R408" s="186"/>
      <c r="S408" s="186"/>
      <c r="T408" s="186"/>
      <c r="U408" s="186"/>
      <c r="V408" s="186"/>
      <c r="W408" s="186"/>
      <c r="X408" s="186"/>
      <c r="Y408" s="186"/>
      <c r="Z408" s="186"/>
    </row>
    <row r="409" spans="1:26" ht="15.75" hidden="1" customHeight="1">
      <c r="A409" s="186"/>
      <c r="B409" s="186"/>
      <c r="C409" s="186"/>
      <c r="D409" s="186"/>
      <c r="E409" s="186"/>
      <c r="F409" s="186"/>
      <c r="G409" s="186"/>
      <c r="H409" s="186"/>
      <c r="I409" s="186"/>
      <c r="J409" s="215"/>
      <c r="K409" s="215"/>
      <c r="L409" s="186"/>
      <c r="M409" s="186"/>
      <c r="N409" s="215"/>
      <c r="O409" s="215"/>
      <c r="P409" s="186"/>
      <c r="Q409" s="186"/>
      <c r="R409" s="186"/>
      <c r="S409" s="186"/>
      <c r="T409" s="186"/>
      <c r="U409" s="186"/>
      <c r="V409" s="186"/>
      <c r="W409" s="186"/>
      <c r="X409" s="186"/>
      <c r="Y409" s="186"/>
      <c r="Z409" s="186"/>
    </row>
    <row r="410" spans="1:26" ht="15.75" hidden="1" customHeight="1">
      <c r="A410" s="186"/>
      <c r="B410" s="186"/>
      <c r="C410" s="186"/>
      <c r="D410" s="186"/>
      <c r="E410" s="186"/>
      <c r="F410" s="186"/>
      <c r="G410" s="186"/>
      <c r="H410" s="186"/>
      <c r="I410" s="186"/>
      <c r="J410" s="215"/>
      <c r="K410" s="215"/>
      <c r="L410" s="186"/>
      <c r="M410" s="186"/>
      <c r="N410" s="215"/>
      <c r="O410" s="215"/>
      <c r="P410" s="186"/>
      <c r="Q410" s="186"/>
      <c r="R410" s="186"/>
      <c r="S410" s="186"/>
      <c r="T410" s="186"/>
      <c r="U410" s="186"/>
      <c r="V410" s="186"/>
      <c r="W410" s="186"/>
      <c r="X410" s="186"/>
      <c r="Y410" s="186"/>
      <c r="Z410" s="186"/>
    </row>
    <row r="411" spans="1:26" ht="15.75" hidden="1" customHeight="1">
      <c r="A411" s="186"/>
      <c r="B411" s="186"/>
      <c r="C411" s="186"/>
      <c r="D411" s="186"/>
      <c r="E411" s="186"/>
      <c r="F411" s="186"/>
      <c r="G411" s="186"/>
      <c r="H411" s="186"/>
      <c r="I411" s="186"/>
      <c r="J411" s="215"/>
      <c r="K411" s="215"/>
      <c r="L411" s="186"/>
      <c r="M411" s="186"/>
      <c r="N411" s="215"/>
      <c r="O411" s="215"/>
      <c r="P411" s="186"/>
      <c r="Q411" s="186"/>
      <c r="R411" s="186"/>
      <c r="S411" s="186"/>
      <c r="T411" s="186"/>
      <c r="U411" s="186"/>
      <c r="V411" s="186"/>
      <c r="W411" s="186"/>
      <c r="X411" s="186"/>
      <c r="Y411" s="186"/>
      <c r="Z411" s="186"/>
    </row>
    <row r="412" spans="1:26" ht="15.75" hidden="1" customHeight="1">
      <c r="A412" s="186"/>
      <c r="B412" s="186"/>
      <c r="C412" s="186"/>
      <c r="D412" s="186"/>
      <c r="E412" s="186"/>
      <c r="F412" s="186"/>
      <c r="G412" s="186"/>
      <c r="H412" s="186"/>
      <c r="I412" s="186"/>
      <c r="J412" s="215"/>
      <c r="K412" s="215"/>
      <c r="L412" s="186"/>
      <c r="M412" s="186"/>
      <c r="N412" s="215"/>
      <c r="O412" s="215"/>
      <c r="P412" s="186"/>
      <c r="Q412" s="186"/>
      <c r="R412" s="186"/>
      <c r="S412" s="186"/>
      <c r="T412" s="186"/>
      <c r="U412" s="186"/>
      <c r="V412" s="186"/>
      <c r="W412" s="186"/>
      <c r="X412" s="186"/>
      <c r="Y412" s="186"/>
      <c r="Z412" s="186"/>
    </row>
    <row r="413" spans="1:26" ht="15.75" hidden="1" customHeight="1">
      <c r="A413" s="186"/>
      <c r="B413" s="186"/>
      <c r="C413" s="186"/>
      <c r="D413" s="186"/>
      <c r="E413" s="186"/>
      <c r="F413" s="186"/>
      <c r="G413" s="186"/>
      <c r="H413" s="186"/>
      <c r="I413" s="186"/>
      <c r="J413" s="215"/>
      <c r="K413" s="215"/>
      <c r="L413" s="186"/>
      <c r="M413" s="186"/>
      <c r="N413" s="215"/>
      <c r="O413" s="215"/>
      <c r="P413" s="186"/>
      <c r="Q413" s="186"/>
      <c r="R413" s="186"/>
      <c r="S413" s="186"/>
      <c r="T413" s="186"/>
      <c r="U413" s="186"/>
      <c r="V413" s="186"/>
      <c r="W413" s="186"/>
      <c r="X413" s="186"/>
      <c r="Y413" s="186"/>
      <c r="Z413" s="186"/>
    </row>
    <row r="414" spans="1:26" ht="15.75" hidden="1" customHeight="1">
      <c r="A414" s="186"/>
      <c r="B414" s="186"/>
      <c r="C414" s="186"/>
      <c r="D414" s="186"/>
      <c r="E414" s="186"/>
      <c r="F414" s="186"/>
      <c r="G414" s="186"/>
      <c r="H414" s="186"/>
      <c r="I414" s="186"/>
      <c r="J414" s="215"/>
      <c r="K414" s="215"/>
      <c r="L414" s="186"/>
      <c r="M414" s="186"/>
      <c r="N414" s="215"/>
      <c r="O414" s="215"/>
      <c r="P414" s="186"/>
      <c r="Q414" s="186"/>
      <c r="R414" s="186"/>
      <c r="S414" s="186"/>
      <c r="T414" s="186"/>
      <c r="U414" s="186"/>
      <c r="V414" s="186"/>
      <c r="W414" s="186"/>
      <c r="X414" s="186"/>
      <c r="Y414" s="186"/>
      <c r="Z414" s="186"/>
    </row>
    <row r="415" spans="1:26" ht="15.75" hidden="1" customHeight="1">
      <c r="A415" s="186"/>
      <c r="B415" s="186"/>
      <c r="C415" s="186"/>
      <c r="D415" s="186"/>
      <c r="E415" s="186"/>
      <c r="F415" s="186"/>
      <c r="G415" s="186"/>
      <c r="H415" s="186"/>
      <c r="I415" s="186"/>
      <c r="J415" s="215"/>
      <c r="K415" s="215"/>
      <c r="L415" s="186"/>
      <c r="M415" s="186"/>
      <c r="N415" s="215"/>
      <c r="O415" s="215"/>
      <c r="P415" s="186"/>
      <c r="Q415" s="186"/>
      <c r="R415" s="186"/>
      <c r="S415" s="186"/>
      <c r="T415" s="186"/>
      <c r="U415" s="186"/>
      <c r="V415" s="186"/>
      <c r="W415" s="186"/>
      <c r="X415" s="186"/>
      <c r="Y415" s="186"/>
      <c r="Z415" s="186"/>
    </row>
    <row r="416" spans="1:26" ht="15.75" hidden="1" customHeight="1">
      <c r="A416" s="186"/>
      <c r="B416" s="186"/>
      <c r="C416" s="186"/>
      <c r="D416" s="186"/>
      <c r="E416" s="186"/>
      <c r="F416" s="186"/>
      <c r="G416" s="186"/>
      <c r="H416" s="186"/>
      <c r="I416" s="186"/>
      <c r="J416" s="215"/>
      <c r="K416" s="215"/>
      <c r="L416" s="186"/>
      <c r="M416" s="186"/>
      <c r="N416" s="215"/>
      <c r="O416" s="215"/>
      <c r="P416" s="186"/>
      <c r="Q416" s="186"/>
      <c r="R416" s="186"/>
      <c r="S416" s="186"/>
      <c r="T416" s="186"/>
      <c r="U416" s="186"/>
      <c r="V416" s="186"/>
      <c r="W416" s="186"/>
      <c r="X416" s="186"/>
      <c r="Y416" s="186"/>
      <c r="Z416" s="186"/>
    </row>
    <row r="417" spans="1:26" ht="15.75" hidden="1" customHeight="1">
      <c r="A417" s="186"/>
      <c r="B417" s="186"/>
      <c r="C417" s="186"/>
      <c r="D417" s="186"/>
      <c r="E417" s="186"/>
      <c r="F417" s="186"/>
      <c r="G417" s="186"/>
      <c r="H417" s="186"/>
      <c r="I417" s="186"/>
      <c r="J417" s="215"/>
      <c r="K417" s="215"/>
      <c r="L417" s="186"/>
      <c r="M417" s="186"/>
      <c r="N417" s="215"/>
      <c r="O417" s="215"/>
      <c r="P417" s="186"/>
      <c r="Q417" s="186"/>
      <c r="R417" s="186"/>
      <c r="S417" s="186"/>
      <c r="T417" s="186"/>
      <c r="U417" s="186"/>
      <c r="V417" s="186"/>
      <c r="W417" s="186"/>
      <c r="X417" s="186"/>
      <c r="Y417" s="186"/>
      <c r="Z417" s="186"/>
    </row>
    <row r="418" spans="1:26" ht="15.75" hidden="1" customHeight="1">
      <c r="A418" s="186"/>
      <c r="B418" s="186"/>
      <c r="C418" s="186"/>
      <c r="D418" s="186"/>
      <c r="E418" s="186"/>
      <c r="F418" s="186"/>
      <c r="G418" s="186"/>
      <c r="H418" s="186"/>
      <c r="I418" s="186"/>
      <c r="J418" s="215"/>
      <c r="K418" s="215"/>
      <c r="L418" s="186"/>
      <c r="M418" s="186"/>
      <c r="N418" s="215"/>
      <c r="O418" s="215"/>
      <c r="P418" s="186"/>
      <c r="Q418" s="186"/>
      <c r="R418" s="186"/>
      <c r="S418" s="186"/>
      <c r="T418" s="186"/>
      <c r="U418" s="186"/>
      <c r="V418" s="186"/>
      <c r="W418" s="186"/>
      <c r="X418" s="186"/>
      <c r="Y418" s="186"/>
      <c r="Z418" s="186"/>
    </row>
    <row r="419" spans="1:26" ht="15.75" hidden="1" customHeight="1">
      <c r="A419" s="186"/>
      <c r="B419" s="186"/>
      <c r="C419" s="186"/>
      <c r="D419" s="186"/>
      <c r="E419" s="186"/>
      <c r="F419" s="186"/>
      <c r="G419" s="186"/>
      <c r="H419" s="186"/>
      <c r="I419" s="186"/>
      <c r="J419" s="215"/>
      <c r="K419" s="215"/>
      <c r="L419" s="186"/>
      <c r="M419" s="186"/>
      <c r="N419" s="215"/>
      <c r="O419" s="215"/>
      <c r="P419" s="186"/>
      <c r="Q419" s="186"/>
      <c r="R419" s="186"/>
      <c r="S419" s="186"/>
      <c r="T419" s="186"/>
      <c r="U419" s="186"/>
      <c r="V419" s="186"/>
      <c r="W419" s="186"/>
      <c r="X419" s="186"/>
      <c r="Y419" s="186"/>
      <c r="Z419" s="186"/>
    </row>
    <row r="420" spans="1:26" ht="15.75" hidden="1" customHeight="1">
      <c r="A420" s="186"/>
      <c r="B420" s="186"/>
      <c r="C420" s="186"/>
      <c r="D420" s="186"/>
      <c r="E420" s="186"/>
      <c r="F420" s="186"/>
      <c r="G420" s="186"/>
      <c r="H420" s="186"/>
      <c r="I420" s="186"/>
      <c r="J420" s="215"/>
      <c r="K420" s="215"/>
      <c r="L420" s="186"/>
      <c r="M420" s="186"/>
      <c r="N420" s="215"/>
      <c r="O420" s="215"/>
      <c r="P420" s="186"/>
      <c r="Q420" s="186"/>
      <c r="R420" s="186"/>
      <c r="S420" s="186"/>
      <c r="T420" s="186"/>
      <c r="U420" s="186"/>
      <c r="V420" s="186"/>
      <c r="W420" s="186"/>
      <c r="X420" s="186"/>
      <c r="Y420" s="186"/>
      <c r="Z420" s="186"/>
    </row>
    <row r="421" spans="1:26" ht="15.75" hidden="1" customHeight="1">
      <c r="A421" s="186"/>
      <c r="B421" s="186"/>
      <c r="C421" s="186"/>
      <c r="D421" s="186"/>
      <c r="E421" s="186"/>
      <c r="F421" s="186"/>
      <c r="G421" s="186"/>
      <c r="H421" s="186"/>
      <c r="I421" s="186"/>
      <c r="J421" s="215"/>
      <c r="K421" s="215"/>
      <c r="L421" s="186"/>
      <c r="M421" s="186"/>
      <c r="N421" s="215"/>
      <c r="O421" s="215"/>
      <c r="P421" s="186"/>
      <c r="Q421" s="186"/>
      <c r="R421" s="186"/>
      <c r="S421" s="186"/>
      <c r="T421" s="186"/>
      <c r="U421" s="186"/>
      <c r="V421" s="186"/>
      <c r="W421" s="186"/>
      <c r="X421" s="186"/>
      <c r="Y421" s="186"/>
      <c r="Z421" s="186"/>
    </row>
    <row r="422" spans="1:26" ht="15.75" hidden="1" customHeight="1">
      <c r="A422" s="186"/>
      <c r="B422" s="186"/>
      <c r="C422" s="186"/>
      <c r="D422" s="186"/>
      <c r="E422" s="186"/>
      <c r="F422" s="186"/>
      <c r="G422" s="186"/>
      <c r="H422" s="186"/>
      <c r="I422" s="186"/>
      <c r="J422" s="215"/>
      <c r="K422" s="215"/>
      <c r="L422" s="186"/>
      <c r="M422" s="186"/>
      <c r="N422" s="215"/>
      <c r="O422" s="215"/>
      <c r="P422" s="186"/>
      <c r="Q422" s="186"/>
      <c r="R422" s="186"/>
      <c r="S422" s="186"/>
      <c r="T422" s="186"/>
      <c r="U422" s="186"/>
      <c r="V422" s="186"/>
      <c r="W422" s="186"/>
      <c r="X422" s="186"/>
      <c r="Y422" s="186"/>
      <c r="Z422" s="186"/>
    </row>
    <row r="423" spans="1:26" ht="15.75" hidden="1" customHeight="1">
      <c r="A423" s="186"/>
      <c r="B423" s="186"/>
      <c r="C423" s="186"/>
      <c r="D423" s="186"/>
      <c r="E423" s="186"/>
      <c r="F423" s="186"/>
      <c r="G423" s="186"/>
      <c r="H423" s="186"/>
      <c r="I423" s="186"/>
      <c r="J423" s="215"/>
      <c r="K423" s="215"/>
      <c r="L423" s="186"/>
      <c r="M423" s="186"/>
      <c r="N423" s="215"/>
      <c r="O423" s="215"/>
      <c r="P423" s="186"/>
      <c r="Q423" s="186"/>
      <c r="R423" s="186"/>
      <c r="S423" s="186"/>
      <c r="T423" s="186"/>
      <c r="U423" s="186"/>
      <c r="V423" s="186"/>
      <c r="W423" s="186"/>
      <c r="X423" s="186"/>
      <c r="Y423" s="186"/>
      <c r="Z423" s="186"/>
    </row>
    <row r="424" spans="1:26" ht="15.75" hidden="1" customHeight="1">
      <c r="A424" s="186"/>
      <c r="B424" s="186"/>
      <c r="C424" s="186"/>
      <c r="D424" s="186"/>
      <c r="E424" s="186"/>
      <c r="F424" s="186"/>
      <c r="G424" s="186"/>
      <c r="H424" s="186"/>
      <c r="I424" s="186"/>
      <c r="J424" s="215"/>
      <c r="K424" s="215"/>
      <c r="L424" s="186"/>
      <c r="M424" s="186"/>
      <c r="N424" s="215"/>
      <c r="O424" s="215"/>
      <c r="P424" s="186"/>
      <c r="Q424" s="186"/>
      <c r="R424" s="186"/>
      <c r="S424" s="186"/>
      <c r="T424" s="186"/>
      <c r="U424" s="186"/>
      <c r="V424" s="186"/>
      <c r="W424" s="186"/>
      <c r="X424" s="186"/>
      <c r="Y424" s="186"/>
      <c r="Z424" s="186"/>
    </row>
    <row r="425" spans="1:26" ht="15.75" hidden="1" customHeight="1">
      <c r="A425" s="186"/>
      <c r="B425" s="186"/>
      <c r="C425" s="186"/>
      <c r="D425" s="186"/>
      <c r="E425" s="186"/>
      <c r="F425" s="186"/>
      <c r="G425" s="186"/>
      <c r="H425" s="186"/>
      <c r="I425" s="186"/>
      <c r="J425" s="215"/>
      <c r="K425" s="215"/>
      <c r="L425" s="186"/>
      <c r="M425" s="186"/>
      <c r="N425" s="215"/>
      <c r="O425" s="215"/>
      <c r="P425" s="186"/>
      <c r="Q425" s="186"/>
      <c r="R425" s="186"/>
      <c r="S425" s="186"/>
      <c r="T425" s="186"/>
      <c r="U425" s="186"/>
      <c r="V425" s="186"/>
      <c r="W425" s="186"/>
      <c r="X425" s="186"/>
      <c r="Y425" s="186"/>
      <c r="Z425" s="186"/>
    </row>
    <row r="426" spans="1:26" ht="15.75" hidden="1" customHeight="1">
      <c r="A426" s="186"/>
      <c r="B426" s="186"/>
      <c r="C426" s="186"/>
      <c r="D426" s="186"/>
      <c r="E426" s="186"/>
      <c r="F426" s="186"/>
      <c r="G426" s="186"/>
      <c r="H426" s="186"/>
      <c r="I426" s="186"/>
      <c r="J426" s="215"/>
      <c r="K426" s="215"/>
      <c r="L426" s="186"/>
      <c r="M426" s="186"/>
      <c r="N426" s="215"/>
      <c r="O426" s="215"/>
      <c r="P426" s="186"/>
      <c r="Q426" s="186"/>
      <c r="R426" s="186"/>
      <c r="S426" s="186"/>
      <c r="T426" s="186"/>
      <c r="U426" s="186"/>
      <c r="V426" s="186"/>
      <c r="W426" s="186"/>
      <c r="X426" s="186"/>
      <c r="Y426" s="186"/>
      <c r="Z426" s="186"/>
    </row>
    <row r="427" spans="1:26" ht="15.75" hidden="1" customHeight="1">
      <c r="A427" s="186"/>
      <c r="B427" s="186"/>
      <c r="C427" s="186"/>
      <c r="D427" s="186"/>
      <c r="E427" s="186"/>
      <c r="F427" s="186"/>
      <c r="G427" s="186"/>
      <c r="H427" s="186"/>
      <c r="I427" s="186"/>
      <c r="J427" s="215"/>
      <c r="K427" s="215"/>
      <c r="L427" s="186"/>
      <c r="M427" s="186"/>
      <c r="N427" s="215"/>
      <c r="O427" s="215"/>
      <c r="P427" s="186"/>
      <c r="Q427" s="186"/>
      <c r="R427" s="186"/>
      <c r="S427" s="186"/>
      <c r="T427" s="186"/>
      <c r="U427" s="186"/>
      <c r="V427" s="186"/>
      <c r="W427" s="186"/>
      <c r="X427" s="186"/>
      <c r="Y427" s="186"/>
      <c r="Z427" s="186"/>
    </row>
    <row r="428" spans="1:26" ht="15.75" hidden="1" customHeight="1">
      <c r="A428" s="186"/>
      <c r="B428" s="186"/>
      <c r="C428" s="186"/>
      <c r="D428" s="186"/>
      <c r="E428" s="186"/>
      <c r="F428" s="186"/>
      <c r="G428" s="186"/>
      <c r="H428" s="186"/>
      <c r="I428" s="186"/>
      <c r="J428" s="215"/>
      <c r="K428" s="215"/>
      <c r="L428" s="186"/>
      <c r="M428" s="186"/>
      <c r="N428" s="215"/>
      <c r="O428" s="215"/>
      <c r="P428" s="186"/>
      <c r="Q428" s="186"/>
      <c r="R428" s="186"/>
      <c r="S428" s="186"/>
      <c r="T428" s="186"/>
      <c r="U428" s="186"/>
      <c r="V428" s="186"/>
      <c r="W428" s="186"/>
      <c r="X428" s="186"/>
      <c r="Y428" s="186"/>
      <c r="Z428" s="186"/>
    </row>
    <row r="429" spans="1:26" ht="15.75" hidden="1" customHeight="1">
      <c r="A429" s="186"/>
      <c r="B429" s="186"/>
      <c r="C429" s="186"/>
      <c r="D429" s="186"/>
      <c r="E429" s="186"/>
      <c r="F429" s="186"/>
      <c r="G429" s="186"/>
      <c r="H429" s="186"/>
      <c r="I429" s="186"/>
      <c r="J429" s="215"/>
      <c r="K429" s="215"/>
      <c r="L429" s="186"/>
      <c r="M429" s="186"/>
      <c r="N429" s="215"/>
      <c r="O429" s="215"/>
      <c r="P429" s="186"/>
      <c r="Q429" s="186"/>
      <c r="R429" s="186"/>
      <c r="S429" s="186"/>
      <c r="T429" s="186"/>
      <c r="U429" s="186"/>
      <c r="V429" s="186"/>
      <c r="W429" s="186"/>
      <c r="X429" s="186"/>
      <c r="Y429" s="186"/>
      <c r="Z429" s="186"/>
    </row>
    <row r="430" spans="1:26" ht="15.75" hidden="1" customHeight="1">
      <c r="A430" s="186"/>
      <c r="B430" s="186"/>
      <c r="C430" s="186"/>
      <c r="D430" s="186"/>
      <c r="E430" s="186"/>
      <c r="F430" s="186"/>
      <c r="G430" s="186"/>
      <c r="H430" s="186"/>
      <c r="I430" s="186"/>
      <c r="J430" s="215"/>
      <c r="K430" s="215"/>
      <c r="L430" s="186"/>
      <c r="M430" s="186"/>
      <c r="N430" s="215"/>
      <c r="O430" s="215"/>
      <c r="P430" s="186"/>
      <c r="Q430" s="186"/>
      <c r="R430" s="186"/>
      <c r="S430" s="186"/>
      <c r="T430" s="186"/>
      <c r="U430" s="186"/>
      <c r="V430" s="186"/>
      <c r="W430" s="186"/>
      <c r="X430" s="186"/>
      <c r="Y430" s="186"/>
      <c r="Z430" s="186"/>
    </row>
    <row r="431" spans="1:26" ht="15.75" hidden="1" customHeight="1">
      <c r="A431" s="186"/>
      <c r="B431" s="186"/>
      <c r="C431" s="186"/>
      <c r="D431" s="186"/>
      <c r="E431" s="186"/>
      <c r="F431" s="186"/>
      <c r="G431" s="186"/>
      <c r="H431" s="186"/>
      <c r="I431" s="186"/>
      <c r="J431" s="215"/>
      <c r="K431" s="215"/>
      <c r="L431" s="186"/>
      <c r="M431" s="186"/>
      <c r="N431" s="215"/>
      <c r="O431" s="215"/>
      <c r="P431" s="186"/>
      <c r="Q431" s="186"/>
      <c r="R431" s="186"/>
      <c r="S431" s="186"/>
      <c r="T431" s="186"/>
      <c r="U431" s="186"/>
      <c r="V431" s="186"/>
      <c r="W431" s="186"/>
      <c r="X431" s="186"/>
      <c r="Y431" s="186"/>
      <c r="Z431" s="186"/>
    </row>
    <row r="432" spans="1:26" ht="15.75" hidden="1" customHeight="1">
      <c r="A432" s="186"/>
      <c r="B432" s="186"/>
      <c r="C432" s="186"/>
      <c r="D432" s="186"/>
      <c r="E432" s="186"/>
      <c r="F432" s="186"/>
      <c r="G432" s="186"/>
      <c r="H432" s="186"/>
      <c r="I432" s="186"/>
      <c r="J432" s="215"/>
      <c r="K432" s="215"/>
      <c r="L432" s="186"/>
      <c r="M432" s="186"/>
      <c r="N432" s="215"/>
      <c r="O432" s="215"/>
      <c r="P432" s="186"/>
      <c r="Q432" s="186"/>
      <c r="R432" s="186"/>
      <c r="S432" s="186"/>
      <c r="T432" s="186"/>
      <c r="U432" s="186"/>
      <c r="V432" s="186"/>
      <c r="W432" s="186"/>
      <c r="X432" s="186"/>
      <c r="Y432" s="186"/>
      <c r="Z432" s="186"/>
    </row>
    <row r="433" spans="1:26" ht="15.75" hidden="1" customHeight="1">
      <c r="A433" s="186"/>
      <c r="B433" s="186"/>
      <c r="C433" s="186"/>
      <c r="D433" s="186"/>
      <c r="E433" s="186"/>
      <c r="F433" s="186"/>
      <c r="G433" s="186"/>
      <c r="H433" s="186"/>
      <c r="I433" s="186"/>
      <c r="J433" s="215"/>
      <c r="K433" s="215"/>
      <c r="L433" s="186"/>
      <c r="M433" s="186"/>
      <c r="N433" s="215"/>
      <c r="O433" s="215"/>
      <c r="P433" s="186"/>
      <c r="Q433" s="186"/>
      <c r="R433" s="186"/>
      <c r="S433" s="186"/>
      <c r="T433" s="186"/>
      <c r="U433" s="186"/>
      <c r="V433" s="186"/>
      <c r="W433" s="186"/>
      <c r="X433" s="186"/>
      <c r="Y433" s="186"/>
      <c r="Z433" s="186"/>
    </row>
    <row r="434" spans="1:26" ht="15.75" hidden="1" customHeight="1">
      <c r="A434" s="186"/>
      <c r="B434" s="186"/>
      <c r="C434" s="186"/>
      <c r="D434" s="186"/>
      <c r="E434" s="186"/>
      <c r="F434" s="186"/>
      <c r="G434" s="186"/>
      <c r="H434" s="186"/>
      <c r="I434" s="186"/>
      <c r="J434" s="215"/>
      <c r="K434" s="215"/>
      <c r="L434" s="186"/>
      <c r="M434" s="186"/>
      <c r="N434" s="215"/>
      <c r="O434" s="215"/>
      <c r="P434" s="186"/>
      <c r="Q434" s="186"/>
      <c r="R434" s="186"/>
      <c r="S434" s="186"/>
      <c r="T434" s="186"/>
      <c r="U434" s="186"/>
      <c r="V434" s="186"/>
      <c r="W434" s="186"/>
      <c r="X434" s="186"/>
      <c r="Y434" s="186"/>
      <c r="Z434" s="186"/>
    </row>
    <row r="435" spans="1:26" ht="15.75" hidden="1" customHeight="1">
      <c r="A435" s="186"/>
      <c r="B435" s="186"/>
      <c r="C435" s="186"/>
      <c r="D435" s="186"/>
      <c r="E435" s="186"/>
      <c r="F435" s="186"/>
      <c r="G435" s="186"/>
      <c r="H435" s="186"/>
      <c r="I435" s="186"/>
      <c r="J435" s="215"/>
      <c r="K435" s="215"/>
      <c r="L435" s="186"/>
      <c r="M435" s="186"/>
      <c r="N435" s="215"/>
      <c r="O435" s="215"/>
      <c r="P435" s="186"/>
      <c r="Q435" s="186"/>
      <c r="R435" s="186"/>
      <c r="S435" s="186"/>
      <c r="T435" s="186"/>
      <c r="U435" s="186"/>
      <c r="V435" s="186"/>
      <c r="W435" s="186"/>
      <c r="X435" s="186"/>
      <c r="Y435" s="186"/>
      <c r="Z435" s="186"/>
    </row>
    <row r="436" spans="1:26" ht="15.75" hidden="1" customHeight="1">
      <c r="A436" s="186"/>
      <c r="B436" s="186"/>
      <c r="C436" s="186"/>
      <c r="D436" s="186"/>
      <c r="E436" s="186"/>
      <c r="F436" s="186"/>
      <c r="G436" s="186"/>
      <c r="H436" s="186"/>
      <c r="I436" s="186"/>
      <c r="J436" s="215"/>
      <c r="K436" s="215"/>
      <c r="L436" s="186"/>
      <c r="M436" s="186"/>
      <c r="N436" s="215"/>
      <c r="O436" s="215"/>
      <c r="P436" s="186"/>
      <c r="Q436" s="186"/>
      <c r="R436" s="186"/>
      <c r="S436" s="186"/>
      <c r="T436" s="186"/>
      <c r="U436" s="186"/>
      <c r="V436" s="186"/>
      <c r="W436" s="186"/>
      <c r="X436" s="186"/>
      <c r="Y436" s="186"/>
      <c r="Z436" s="186"/>
    </row>
    <row r="437" spans="1:26" ht="15.75" hidden="1" customHeight="1">
      <c r="A437" s="186"/>
      <c r="B437" s="186"/>
      <c r="C437" s="186"/>
      <c r="D437" s="186"/>
      <c r="E437" s="186"/>
      <c r="F437" s="186"/>
      <c r="G437" s="186"/>
      <c r="H437" s="186"/>
      <c r="I437" s="186"/>
      <c r="J437" s="215"/>
      <c r="K437" s="215"/>
      <c r="L437" s="186"/>
      <c r="M437" s="186"/>
      <c r="N437" s="215"/>
      <c r="O437" s="215"/>
      <c r="P437" s="186"/>
      <c r="Q437" s="186"/>
      <c r="R437" s="186"/>
      <c r="S437" s="186"/>
      <c r="T437" s="186"/>
      <c r="U437" s="186"/>
      <c r="V437" s="186"/>
      <c r="W437" s="186"/>
      <c r="X437" s="186"/>
      <c r="Y437" s="186"/>
      <c r="Z437" s="186"/>
    </row>
    <row r="438" spans="1:26" ht="15.75" hidden="1" customHeight="1">
      <c r="A438" s="186"/>
      <c r="B438" s="186"/>
      <c r="C438" s="186"/>
      <c r="D438" s="186"/>
      <c r="E438" s="186"/>
      <c r="F438" s="186"/>
      <c r="G438" s="186"/>
      <c r="H438" s="186"/>
      <c r="I438" s="186"/>
      <c r="J438" s="215"/>
      <c r="K438" s="215"/>
      <c r="L438" s="186"/>
      <c r="M438" s="186"/>
      <c r="N438" s="215"/>
      <c r="O438" s="215"/>
      <c r="P438" s="186"/>
      <c r="Q438" s="186"/>
      <c r="R438" s="186"/>
      <c r="S438" s="186"/>
      <c r="T438" s="186"/>
      <c r="U438" s="186"/>
      <c r="V438" s="186"/>
      <c r="W438" s="186"/>
      <c r="X438" s="186"/>
      <c r="Y438" s="186"/>
      <c r="Z438" s="186"/>
    </row>
    <row r="439" spans="1:26" ht="15.75" hidden="1" customHeight="1">
      <c r="A439" s="186"/>
      <c r="B439" s="186"/>
      <c r="C439" s="186"/>
      <c r="D439" s="186"/>
      <c r="E439" s="186"/>
      <c r="F439" s="186"/>
      <c r="G439" s="186"/>
      <c r="H439" s="186"/>
      <c r="I439" s="186"/>
      <c r="J439" s="215"/>
      <c r="K439" s="215"/>
      <c r="L439" s="186"/>
      <c r="M439" s="186"/>
      <c r="N439" s="215"/>
      <c r="O439" s="215"/>
      <c r="P439" s="186"/>
      <c r="Q439" s="186"/>
      <c r="R439" s="186"/>
      <c r="S439" s="186"/>
      <c r="T439" s="186"/>
      <c r="U439" s="186"/>
      <c r="V439" s="186"/>
      <c r="W439" s="186"/>
      <c r="X439" s="186"/>
      <c r="Y439" s="186"/>
      <c r="Z439" s="186"/>
    </row>
    <row r="440" spans="1:26" ht="15.75" hidden="1" customHeight="1">
      <c r="A440" s="186"/>
      <c r="B440" s="186"/>
      <c r="C440" s="186"/>
      <c r="D440" s="186"/>
      <c r="E440" s="186"/>
      <c r="F440" s="186"/>
      <c r="G440" s="186"/>
      <c r="H440" s="186"/>
      <c r="I440" s="186"/>
      <c r="J440" s="215"/>
      <c r="K440" s="215"/>
      <c r="L440" s="186"/>
      <c r="M440" s="186"/>
      <c r="N440" s="215"/>
      <c r="O440" s="215"/>
      <c r="P440" s="186"/>
      <c r="Q440" s="186"/>
      <c r="R440" s="186"/>
      <c r="S440" s="186"/>
      <c r="T440" s="186"/>
      <c r="U440" s="186"/>
      <c r="V440" s="186"/>
      <c r="W440" s="186"/>
      <c r="X440" s="186"/>
      <c r="Y440" s="186"/>
      <c r="Z440" s="186"/>
    </row>
    <row r="441" spans="1:26" ht="15.75" hidden="1" customHeight="1">
      <c r="A441" s="186"/>
      <c r="B441" s="186"/>
      <c r="C441" s="186"/>
      <c r="D441" s="186"/>
      <c r="E441" s="186"/>
      <c r="F441" s="186"/>
      <c r="G441" s="186"/>
      <c r="H441" s="186"/>
      <c r="I441" s="186"/>
      <c r="J441" s="215"/>
      <c r="K441" s="215"/>
      <c r="L441" s="186"/>
      <c r="M441" s="186"/>
      <c r="N441" s="215"/>
      <c r="O441" s="215"/>
      <c r="P441" s="186"/>
      <c r="Q441" s="186"/>
      <c r="R441" s="186"/>
      <c r="S441" s="186"/>
      <c r="T441" s="186"/>
      <c r="U441" s="186"/>
      <c r="V441" s="186"/>
      <c r="W441" s="186"/>
      <c r="X441" s="186"/>
      <c r="Y441" s="186"/>
      <c r="Z441" s="186"/>
    </row>
    <row r="442" spans="1:26" ht="15.75" hidden="1" customHeight="1">
      <c r="A442" s="186"/>
      <c r="B442" s="186"/>
      <c r="C442" s="186"/>
      <c r="D442" s="186"/>
      <c r="E442" s="186"/>
      <c r="F442" s="186"/>
      <c r="G442" s="186"/>
      <c r="H442" s="186"/>
      <c r="I442" s="186"/>
      <c r="J442" s="215"/>
      <c r="K442" s="215"/>
      <c r="L442" s="186"/>
      <c r="M442" s="186"/>
      <c r="N442" s="215"/>
      <c r="O442" s="215"/>
      <c r="P442" s="186"/>
      <c r="Q442" s="186"/>
      <c r="R442" s="186"/>
      <c r="S442" s="186"/>
      <c r="T442" s="186"/>
      <c r="U442" s="186"/>
      <c r="V442" s="186"/>
      <c r="W442" s="186"/>
      <c r="X442" s="186"/>
      <c r="Y442" s="186"/>
      <c r="Z442" s="186"/>
    </row>
    <row r="443" spans="1:26" ht="15.75" hidden="1" customHeight="1">
      <c r="A443" s="186"/>
      <c r="B443" s="186"/>
      <c r="C443" s="186"/>
      <c r="D443" s="186"/>
      <c r="E443" s="186"/>
      <c r="F443" s="186"/>
      <c r="G443" s="186"/>
      <c r="H443" s="186"/>
      <c r="I443" s="186"/>
      <c r="J443" s="215"/>
      <c r="K443" s="215"/>
      <c r="L443" s="186"/>
      <c r="M443" s="186"/>
      <c r="N443" s="215"/>
      <c r="O443" s="215"/>
      <c r="P443" s="186"/>
      <c r="Q443" s="186"/>
      <c r="R443" s="186"/>
      <c r="S443" s="186"/>
      <c r="T443" s="186"/>
      <c r="U443" s="186"/>
      <c r="V443" s="186"/>
      <c r="W443" s="186"/>
      <c r="X443" s="186"/>
      <c r="Y443" s="186"/>
      <c r="Z443" s="186"/>
    </row>
    <row r="444" spans="1:26" ht="15.75" hidden="1" customHeight="1">
      <c r="A444" s="186"/>
      <c r="B444" s="186"/>
      <c r="C444" s="186"/>
      <c r="D444" s="186"/>
      <c r="E444" s="186"/>
      <c r="F444" s="186"/>
      <c r="G444" s="186"/>
      <c r="H444" s="186"/>
      <c r="I444" s="186"/>
      <c r="J444" s="215"/>
      <c r="K444" s="215"/>
      <c r="L444" s="186"/>
      <c r="M444" s="186"/>
      <c r="N444" s="215"/>
      <c r="O444" s="215"/>
      <c r="P444" s="186"/>
      <c r="Q444" s="186"/>
      <c r="R444" s="186"/>
      <c r="S444" s="186"/>
      <c r="T444" s="186"/>
      <c r="U444" s="186"/>
      <c r="V444" s="186"/>
      <c r="W444" s="186"/>
      <c r="X444" s="186"/>
      <c r="Y444" s="186"/>
      <c r="Z444" s="186"/>
    </row>
    <row r="445" spans="1:26" ht="15.75" hidden="1" customHeight="1">
      <c r="A445" s="186"/>
      <c r="B445" s="186"/>
      <c r="C445" s="186"/>
      <c r="D445" s="186"/>
      <c r="E445" s="186"/>
      <c r="F445" s="186"/>
      <c r="G445" s="186"/>
      <c r="H445" s="186"/>
      <c r="I445" s="186"/>
      <c r="J445" s="215"/>
      <c r="K445" s="215"/>
      <c r="L445" s="186"/>
      <c r="M445" s="186"/>
      <c r="N445" s="215"/>
      <c r="O445" s="215"/>
      <c r="P445" s="186"/>
      <c r="Q445" s="186"/>
      <c r="R445" s="186"/>
      <c r="S445" s="186"/>
      <c r="T445" s="186"/>
      <c r="U445" s="186"/>
      <c r="V445" s="186"/>
      <c r="W445" s="186"/>
      <c r="X445" s="186"/>
      <c r="Y445" s="186"/>
      <c r="Z445" s="186"/>
    </row>
    <row r="446" spans="1:26" ht="15.75" hidden="1" customHeight="1">
      <c r="A446" s="186"/>
      <c r="B446" s="186"/>
      <c r="C446" s="186"/>
      <c r="D446" s="186"/>
      <c r="E446" s="186"/>
      <c r="F446" s="186"/>
      <c r="G446" s="186"/>
      <c r="H446" s="186"/>
      <c r="I446" s="186"/>
      <c r="J446" s="215"/>
      <c r="K446" s="215"/>
      <c r="L446" s="186"/>
      <c r="M446" s="186"/>
      <c r="N446" s="215"/>
      <c r="O446" s="215"/>
      <c r="P446" s="186"/>
      <c r="Q446" s="186"/>
      <c r="R446" s="186"/>
      <c r="S446" s="186"/>
      <c r="T446" s="186"/>
      <c r="U446" s="186"/>
      <c r="V446" s="186"/>
      <c r="W446" s="186"/>
      <c r="X446" s="186"/>
      <c r="Y446" s="186"/>
      <c r="Z446" s="186"/>
    </row>
    <row r="447" spans="1:26" ht="15.75" hidden="1" customHeight="1">
      <c r="A447" s="186"/>
      <c r="B447" s="186"/>
      <c r="C447" s="186"/>
      <c r="D447" s="186"/>
      <c r="E447" s="186"/>
      <c r="F447" s="186"/>
      <c r="G447" s="186"/>
      <c r="H447" s="186"/>
      <c r="I447" s="186"/>
      <c r="J447" s="215"/>
      <c r="K447" s="215"/>
      <c r="L447" s="186"/>
      <c r="M447" s="186"/>
      <c r="N447" s="215"/>
      <c r="O447" s="215"/>
      <c r="P447" s="186"/>
      <c r="Q447" s="186"/>
      <c r="R447" s="186"/>
      <c r="S447" s="186"/>
      <c r="T447" s="186"/>
      <c r="U447" s="186"/>
      <c r="V447" s="186"/>
      <c r="W447" s="186"/>
      <c r="X447" s="186"/>
      <c r="Y447" s="186"/>
      <c r="Z447" s="186"/>
    </row>
    <row r="448" spans="1:26" ht="15.75" hidden="1" customHeight="1">
      <c r="A448" s="186"/>
      <c r="B448" s="186"/>
      <c r="C448" s="186"/>
      <c r="D448" s="186"/>
      <c r="E448" s="186"/>
      <c r="F448" s="186"/>
      <c r="G448" s="186"/>
      <c r="H448" s="186"/>
      <c r="I448" s="186"/>
      <c r="J448" s="215"/>
      <c r="K448" s="215"/>
      <c r="L448" s="186"/>
      <c r="M448" s="186"/>
      <c r="N448" s="215"/>
      <c r="O448" s="215"/>
      <c r="P448" s="186"/>
      <c r="Q448" s="186"/>
      <c r="R448" s="186"/>
      <c r="S448" s="186"/>
      <c r="T448" s="186"/>
      <c r="U448" s="186"/>
      <c r="V448" s="186"/>
      <c r="W448" s="186"/>
      <c r="X448" s="186"/>
      <c r="Y448" s="186"/>
      <c r="Z448" s="186"/>
    </row>
    <row r="449" spans="1:26" ht="15.75" hidden="1" customHeight="1">
      <c r="A449" s="186"/>
      <c r="B449" s="186"/>
      <c r="C449" s="186"/>
      <c r="D449" s="186"/>
      <c r="E449" s="186"/>
      <c r="F449" s="186"/>
      <c r="G449" s="186"/>
      <c r="H449" s="186"/>
      <c r="I449" s="186"/>
      <c r="J449" s="215"/>
      <c r="K449" s="215"/>
      <c r="L449" s="186"/>
      <c r="M449" s="186"/>
      <c r="N449" s="215"/>
      <c r="O449" s="215"/>
      <c r="P449" s="186"/>
      <c r="Q449" s="186"/>
      <c r="R449" s="186"/>
      <c r="S449" s="186"/>
      <c r="T449" s="186"/>
      <c r="U449" s="186"/>
      <c r="V449" s="186"/>
      <c r="W449" s="186"/>
      <c r="X449" s="186"/>
      <c r="Y449" s="186"/>
      <c r="Z449" s="186"/>
    </row>
    <row r="450" spans="1:26" ht="15.75" hidden="1" customHeight="1">
      <c r="A450" s="186"/>
      <c r="B450" s="186"/>
      <c r="C450" s="186"/>
      <c r="D450" s="186"/>
      <c r="E450" s="186"/>
      <c r="F450" s="186"/>
      <c r="G450" s="186"/>
      <c r="H450" s="186"/>
      <c r="I450" s="186"/>
      <c r="J450" s="215"/>
      <c r="K450" s="215"/>
      <c r="L450" s="186"/>
      <c r="M450" s="186"/>
      <c r="N450" s="215"/>
      <c r="O450" s="215"/>
      <c r="P450" s="186"/>
      <c r="Q450" s="186"/>
      <c r="R450" s="186"/>
      <c r="S450" s="186"/>
      <c r="T450" s="186"/>
      <c r="U450" s="186"/>
      <c r="V450" s="186"/>
      <c r="W450" s="186"/>
      <c r="X450" s="186"/>
      <c r="Y450" s="186"/>
      <c r="Z450" s="186"/>
    </row>
    <row r="451" spans="1:26" ht="15.75" hidden="1" customHeight="1">
      <c r="A451" s="186"/>
      <c r="B451" s="186"/>
      <c r="C451" s="186"/>
      <c r="D451" s="186"/>
      <c r="E451" s="186"/>
      <c r="F451" s="186"/>
      <c r="G451" s="186"/>
      <c r="H451" s="186"/>
      <c r="I451" s="186"/>
      <c r="J451" s="215"/>
      <c r="K451" s="215"/>
      <c r="L451" s="186"/>
      <c r="M451" s="186"/>
      <c r="N451" s="215"/>
      <c r="O451" s="215"/>
      <c r="P451" s="186"/>
      <c r="Q451" s="186"/>
      <c r="R451" s="186"/>
      <c r="S451" s="186"/>
      <c r="T451" s="186"/>
      <c r="U451" s="186"/>
      <c r="V451" s="186"/>
      <c r="W451" s="186"/>
      <c r="X451" s="186"/>
      <c r="Y451" s="186"/>
      <c r="Z451" s="186"/>
    </row>
    <row r="452" spans="1:26" ht="15.75" hidden="1" customHeight="1">
      <c r="A452" s="186"/>
      <c r="B452" s="186"/>
      <c r="C452" s="186"/>
      <c r="D452" s="186"/>
      <c r="E452" s="186"/>
      <c r="F452" s="186"/>
      <c r="G452" s="186"/>
      <c r="H452" s="186"/>
      <c r="I452" s="186"/>
      <c r="J452" s="215"/>
      <c r="K452" s="215"/>
      <c r="L452" s="186"/>
      <c r="M452" s="186"/>
      <c r="N452" s="215"/>
      <c r="O452" s="215"/>
      <c r="P452" s="186"/>
      <c r="Q452" s="186"/>
      <c r="R452" s="186"/>
      <c r="S452" s="186"/>
      <c r="T452" s="186"/>
      <c r="U452" s="186"/>
      <c r="V452" s="186"/>
      <c r="W452" s="186"/>
      <c r="X452" s="186"/>
      <c r="Y452" s="186"/>
      <c r="Z452" s="186"/>
    </row>
    <row r="453" spans="1:26" ht="15.75" hidden="1" customHeight="1">
      <c r="A453" s="186"/>
      <c r="B453" s="186"/>
      <c r="C453" s="186"/>
      <c r="D453" s="186"/>
      <c r="E453" s="186"/>
      <c r="F453" s="186"/>
      <c r="G453" s="186"/>
      <c r="H453" s="186"/>
      <c r="I453" s="186"/>
      <c r="J453" s="215"/>
      <c r="K453" s="215"/>
      <c r="L453" s="186"/>
      <c r="M453" s="186"/>
      <c r="N453" s="215"/>
      <c r="O453" s="215"/>
      <c r="P453" s="186"/>
      <c r="Q453" s="186"/>
      <c r="R453" s="186"/>
      <c r="S453" s="186"/>
      <c r="T453" s="186"/>
      <c r="U453" s="186"/>
      <c r="V453" s="186"/>
      <c r="W453" s="186"/>
      <c r="X453" s="186"/>
      <c r="Y453" s="186"/>
      <c r="Z453" s="186"/>
    </row>
    <row r="454" spans="1:26" ht="15.75" hidden="1" customHeight="1">
      <c r="A454" s="186"/>
      <c r="B454" s="186"/>
      <c r="C454" s="186"/>
      <c r="D454" s="186"/>
      <c r="E454" s="186"/>
      <c r="F454" s="186"/>
      <c r="G454" s="186"/>
      <c r="H454" s="186"/>
      <c r="I454" s="186"/>
      <c r="J454" s="215"/>
      <c r="K454" s="215"/>
      <c r="L454" s="186"/>
      <c r="M454" s="186"/>
      <c r="N454" s="215"/>
      <c r="O454" s="215"/>
      <c r="P454" s="186"/>
      <c r="Q454" s="186"/>
      <c r="R454" s="186"/>
      <c r="S454" s="186"/>
      <c r="T454" s="186"/>
      <c r="U454" s="186"/>
      <c r="V454" s="186"/>
      <c r="W454" s="186"/>
      <c r="X454" s="186"/>
      <c r="Y454" s="186"/>
      <c r="Z454" s="186"/>
    </row>
    <row r="455" spans="1:26" ht="15.75" hidden="1" customHeight="1">
      <c r="A455" s="186"/>
      <c r="B455" s="186"/>
      <c r="C455" s="186"/>
      <c r="D455" s="186"/>
      <c r="E455" s="186"/>
      <c r="F455" s="186"/>
      <c r="G455" s="186"/>
      <c r="H455" s="186"/>
      <c r="I455" s="186"/>
      <c r="J455" s="215"/>
      <c r="K455" s="215"/>
      <c r="L455" s="186"/>
      <c r="M455" s="186"/>
      <c r="N455" s="215"/>
      <c r="O455" s="215"/>
      <c r="P455" s="186"/>
      <c r="Q455" s="186"/>
      <c r="R455" s="186"/>
      <c r="S455" s="186"/>
      <c r="T455" s="186"/>
      <c r="U455" s="186"/>
      <c r="V455" s="186"/>
      <c r="W455" s="186"/>
      <c r="X455" s="186"/>
      <c r="Y455" s="186"/>
      <c r="Z455" s="186"/>
    </row>
    <row r="456" spans="1:26" ht="15.75" hidden="1" customHeight="1">
      <c r="A456" s="186"/>
      <c r="B456" s="186"/>
      <c r="C456" s="186"/>
      <c r="D456" s="186"/>
      <c r="E456" s="186"/>
      <c r="F456" s="186"/>
      <c r="G456" s="186"/>
      <c r="H456" s="186"/>
      <c r="I456" s="186"/>
      <c r="J456" s="215"/>
      <c r="K456" s="215"/>
      <c r="L456" s="186"/>
      <c r="M456" s="186"/>
      <c r="N456" s="215"/>
      <c r="O456" s="215"/>
      <c r="P456" s="186"/>
      <c r="Q456" s="186"/>
      <c r="R456" s="186"/>
      <c r="S456" s="186"/>
      <c r="T456" s="186"/>
      <c r="U456" s="186"/>
      <c r="V456" s="186"/>
      <c r="W456" s="186"/>
      <c r="X456" s="186"/>
      <c r="Y456" s="186"/>
      <c r="Z456" s="186"/>
    </row>
    <row r="457" spans="1:26" ht="15.75" hidden="1" customHeight="1">
      <c r="A457" s="186"/>
      <c r="B457" s="186"/>
      <c r="C457" s="186"/>
      <c r="D457" s="186"/>
      <c r="E457" s="186"/>
      <c r="F457" s="186"/>
      <c r="G457" s="186"/>
      <c r="H457" s="186"/>
      <c r="I457" s="186"/>
      <c r="J457" s="215"/>
      <c r="K457" s="215"/>
      <c r="L457" s="186"/>
      <c r="M457" s="186"/>
      <c r="N457" s="215"/>
      <c r="O457" s="215"/>
      <c r="P457" s="186"/>
      <c r="Q457" s="186"/>
      <c r="R457" s="186"/>
      <c r="S457" s="186"/>
      <c r="T457" s="186"/>
      <c r="U457" s="186"/>
      <c r="V457" s="186"/>
      <c r="W457" s="186"/>
      <c r="X457" s="186"/>
      <c r="Y457" s="186"/>
      <c r="Z457" s="186"/>
    </row>
    <row r="458" spans="1:26" ht="15.75" hidden="1" customHeight="1">
      <c r="A458" s="186"/>
      <c r="B458" s="186"/>
      <c r="C458" s="186"/>
      <c r="D458" s="186"/>
      <c r="E458" s="186"/>
      <c r="F458" s="186"/>
      <c r="G458" s="186"/>
      <c r="H458" s="186"/>
      <c r="I458" s="186"/>
      <c r="J458" s="215"/>
      <c r="K458" s="215"/>
      <c r="L458" s="186"/>
      <c r="M458" s="186"/>
      <c r="N458" s="215"/>
      <c r="O458" s="215"/>
      <c r="P458" s="186"/>
      <c r="Q458" s="186"/>
      <c r="R458" s="186"/>
      <c r="S458" s="186"/>
      <c r="T458" s="186"/>
      <c r="U458" s="186"/>
      <c r="V458" s="186"/>
      <c r="W458" s="186"/>
      <c r="X458" s="186"/>
      <c r="Y458" s="186"/>
      <c r="Z458" s="186"/>
    </row>
    <row r="459" spans="1:26" ht="15.75" hidden="1" customHeight="1">
      <c r="A459" s="186"/>
      <c r="B459" s="186"/>
      <c r="C459" s="186"/>
      <c r="D459" s="186"/>
      <c r="E459" s="186"/>
      <c r="F459" s="186"/>
      <c r="G459" s="186"/>
      <c r="H459" s="186"/>
      <c r="I459" s="186"/>
      <c r="J459" s="215"/>
      <c r="K459" s="215"/>
      <c r="L459" s="186"/>
      <c r="M459" s="186"/>
      <c r="N459" s="215"/>
      <c r="O459" s="215"/>
      <c r="P459" s="186"/>
      <c r="Q459" s="186"/>
      <c r="R459" s="186"/>
      <c r="S459" s="186"/>
      <c r="T459" s="186"/>
      <c r="U459" s="186"/>
      <c r="V459" s="186"/>
      <c r="W459" s="186"/>
      <c r="X459" s="186"/>
      <c r="Y459" s="186"/>
      <c r="Z459" s="186"/>
    </row>
    <row r="460" spans="1:26" ht="15.75" hidden="1" customHeight="1">
      <c r="A460" s="186"/>
      <c r="B460" s="186"/>
      <c r="C460" s="186"/>
      <c r="D460" s="186"/>
      <c r="E460" s="186"/>
      <c r="F460" s="186"/>
      <c r="G460" s="186"/>
      <c r="H460" s="186"/>
      <c r="I460" s="186"/>
      <c r="J460" s="215"/>
      <c r="K460" s="215"/>
      <c r="L460" s="186"/>
      <c r="M460" s="186"/>
      <c r="N460" s="215"/>
      <c r="O460" s="215"/>
      <c r="P460" s="186"/>
      <c r="Q460" s="186"/>
      <c r="R460" s="186"/>
      <c r="S460" s="186"/>
      <c r="T460" s="186"/>
      <c r="U460" s="186"/>
      <c r="V460" s="186"/>
      <c r="W460" s="186"/>
      <c r="X460" s="186"/>
      <c r="Y460" s="186"/>
      <c r="Z460" s="186"/>
    </row>
    <row r="461" spans="1:26" ht="15.75" hidden="1" customHeight="1">
      <c r="A461" s="186"/>
      <c r="B461" s="186"/>
      <c r="C461" s="186"/>
      <c r="D461" s="186"/>
      <c r="E461" s="186"/>
      <c r="F461" s="186"/>
      <c r="G461" s="186"/>
      <c r="H461" s="186"/>
      <c r="I461" s="186"/>
      <c r="J461" s="215"/>
      <c r="K461" s="215"/>
      <c r="L461" s="186"/>
      <c r="M461" s="186"/>
      <c r="N461" s="215"/>
      <c r="O461" s="215"/>
      <c r="P461" s="186"/>
      <c r="Q461" s="186"/>
      <c r="R461" s="186"/>
      <c r="S461" s="186"/>
      <c r="T461" s="186"/>
      <c r="U461" s="186"/>
      <c r="V461" s="186"/>
      <c r="W461" s="186"/>
      <c r="X461" s="186"/>
      <c r="Y461" s="186"/>
      <c r="Z461" s="186"/>
    </row>
    <row r="462" spans="1:26" ht="15.75" hidden="1" customHeight="1">
      <c r="A462" s="186"/>
      <c r="B462" s="186"/>
      <c r="C462" s="186"/>
      <c r="D462" s="186"/>
      <c r="E462" s="186"/>
      <c r="F462" s="186"/>
      <c r="G462" s="186"/>
      <c r="H462" s="186"/>
      <c r="I462" s="186"/>
      <c r="J462" s="215"/>
      <c r="K462" s="215"/>
      <c r="L462" s="186"/>
      <c r="M462" s="186"/>
      <c r="N462" s="215"/>
      <c r="O462" s="215"/>
      <c r="P462" s="186"/>
      <c r="Q462" s="186"/>
      <c r="R462" s="186"/>
      <c r="S462" s="186"/>
      <c r="T462" s="186"/>
      <c r="U462" s="186"/>
      <c r="V462" s="186"/>
      <c r="W462" s="186"/>
      <c r="X462" s="186"/>
      <c r="Y462" s="186"/>
      <c r="Z462" s="186"/>
    </row>
    <row r="463" spans="1:26" ht="15.75" hidden="1" customHeight="1">
      <c r="A463" s="186"/>
      <c r="B463" s="186"/>
      <c r="C463" s="186"/>
      <c r="D463" s="186"/>
      <c r="E463" s="186"/>
      <c r="F463" s="186"/>
      <c r="G463" s="186"/>
      <c r="H463" s="186"/>
      <c r="I463" s="186"/>
      <c r="J463" s="215"/>
      <c r="K463" s="215"/>
      <c r="L463" s="186"/>
      <c r="M463" s="186"/>
      <c r="N463" s="215"/>
      <c r="O463" s="215"/>
      <c r="P463" s="186"/>
      <c r="Q463" s="186"/>
      <c r="R463" s="186"/>
      <c r="S463" s="186"/>
      <c r="T463" s="186"/>
      <c r="U463" s="186"/>
      <c r="V463" s="186"/>
      <c r="W463" s="186"/>
      <c r="X463" s="186"/>
      <c r="Y463" s="186"/>
      <c r="Z463" s="186"/>
    </row>
    <row r="464" spans="1:26" ht="15.75" hidden="1" customHeight="1">
      <c r="A464" s="186"/>
      <c r="B464" s="186"/>
      <c r="C464" s="186"/>
      <c r="D464" s="186"/>
      <c r="E464" s="186"/>
      <c r="F464" s="186"/>
      <c r="G464" s="186"/>
      <c r="H464" s="186"/>
      <c r="I464" s="186"/>
      <c r="J464" s="215"/>
      <c r="K464" s="215"/>
      <c r="L464" s="186"/>
      <c r="M464" s="186"/>
      <c r="N464" s="215"/>
      <c r="O464" s="215"/>
      <c r="P464" s="186"/>
      <c r="Q464" s="186"/>
      <c r="R464" s="186"/>
      <c r="S464" s="186"/>
      <c r="T464" s="186"/>
      <c r="U464" s="186"/>
      <c r="V464" s="186"/>
      <c r="W464" s="186"/>
      <c r="X464" s="186"/>
      <c r="Y464" s="186"/>
      <c r="Z464" s="186"/>
    </row>
    <row r="465" spans="1:26" ht="15.75" hidden="1" customHeight="1">
      <c r="A465" s="186"/>
      <c r="B465" s="186"/>
      <c r="C465" s="186"/>
      <c r="D465" s="186"/>
      <c r="E465" s="186"/>
      <c r="F465" s="186"/>
      <c r="G465" s="186"/>
      <c r="H465" s="186"/>
      <c r="I465" s="186"/>
      <c r="J465" s="215"/>
      <c r="K465" s="215"/>
      <c r="L465" s="186"/>
      <c r="M465" s="186"/>
      <c r="N465" s="215"/>
      <c r="O465" s="215"/>
      <c r="P465" s="186"/>
      <c r="Q465" s="186"/>
      <c r="R465" s="186"/>
      <c r="S465" s="186"/>
      <c r="T465" s="186"/>
      <c r="U465" s="186"/>
      <c r="V465" s="186"/>
      <c r="W465" s="186"/>
      <c r="X465" s="186"/>
      <c r="Y465" s="186"/>
      <c r="Z465" s="186"/>
    </row>
    <row r="466" spans="1:26" ht="15.75" hidden="1" customHeight="1">
      <c r="A466" s="186"/>
      <c r="B466" s="186"/>
      <c r="C466" s="186"/>
      <c r="D466" s="186"/>
      <c r="E466" s="186"/>
      <c r="F466" s="186"/>
      <c r="G466" s="186"/>
      <c r="H466" s="186"/>
      <c r="I466" s="186"/>
      <c r="J466" s="215"/>
      <c r="K466" s="215"/>
      <c r="L466" s="186"/>
      <c r="M466" s="186"/>
      <c r="N466" s="215"/>
      <c r="O466" s="215"/>
      <c r="P466" s="186"/>
      <c r="Q466" s="186"/>
      <c r="R466" s="186"/>
      <c r="S466" s="186"/>
      <c r="T466" s="186"/>
      <c r="U466" s="186"/>
      <c r="V466" s="186"/>
      <c r="W466" s="186"/>
      <c r="X466" s="186"/>
      <c r="Y466" s="186"/>
      <c r="Z466" s="186"/>
    </row>
    <row r="467" spans="1:26" ht="15.75" hidden="1" customHeight="1">
      <c r="A467" s="186"/>
      <c r="B467" s="186"/>
      <c r="C467" s="186"/>
      <c r="D467" s="186"/>
      <c r="E467" s="186"/>
      <c r="F467" s="186"/>
      <c r="G467" s="186"/>
      <c r="H467" s="186"/>
      <c r="I467" s="186"/>
      <c r="J467" s="215"/>
      <c r="K467" s="215"/>
      <c r="L467" s="186"/>
      <c r="M467" s="186"/>
      <c r="N467" s="215"/>
      <c r="O467" s="215"/>
      <c r="P467" s="186"/>
      <c r="Q467" s="186"/>
      <c r="R467" s="186"/>
      <c r="S467" s="186"/>
      <c r="T467" s="186"/>
      <c r="U467" s="186"/>
      <c r="V467" s="186"/>
      <c r="W467" s="186"/>
      <c r="X467" s="186"/>
      <c r="Y467" s="186"/>
      <c r="Z467" s="186"/>
    </row>
    <row r="468" spans="1:26" ht="15.75" hidden="1" customHeight="1">
      <c r="A468" s="186"/>
      <c r="B468" s="186"/>
      <c r="C468" s="186"/>
      <c r="D468" s="186"/>
      <c r="E468" s="186"/>
      <c r="F468" s="186"/>
      <c r="G468" s="186"/>
      <c r="H468" s="186"/>
      <c r="I468" s="186"/>
      <c r="J468" s="215"/>
      <c r="K468" s="215"/>
      <c r="L468" s="186"/>
      <c r="M468" s="186"/>
      <c r="N468" s="215"/>
      <c r="O468" s="215"/>
      <c r="P468" s="186"/>
      <c r="Q468" s="186"/>
      <c r="R468" s="186"/>
      <c r="S468" s="186"/>
      <c r="T468" s="186"/>
      <c r="U468" s="186"/>
      <c r="V468" s="186"/>
      <c r="W468" s="186"/>
      <c r="X468" s="186"/>
      <c r="Y468" s="186"/>
      <c r="Z468" s="186"/>
    </row>
    <row r="469" spans="1:26" ht="15.75" hidden="1" customHeight="1">
      <c r="A469" s="186"/>
      <c r="B469" s="186"/>
      <c r="C469" s="186"/>
      <c r="D469" s="186"/>
      <c r="E469" s="186"/>
      <c r="F469" s="186"/>
      <c r="G469" s="186"/>
      <c r="H469" s="186"/>
      <c r="I469" s="186"/>
      <c r="J469" s="215"/>
      <c r="K469" s="215"/>
      <c r="L469" s="186"/>
      <c r="M469" s="186"/>
      <c r="N469" s="215"/>
      <c r="O469" s="215"/>
      <c r="P469" s="186"/>
      <c r="Q469" s="186"/>
      <c r="R469" s="186"/>
      <c r="S469" s="186"/>
      <c r="T469" s="186"/>
      <c r="U469" s="186"/>
      <c r="V469" s="186"/>
      <c r="W469" s="186"/>
      <c r="X469" s="186"/>
      <c r="Y469" s="186"/>
      <c r="Z469" s="186"/>
    </row>
    <row r="470" spans="1:26" ht="15.75" hidden="1" customHeight="1">
      <c r="A470" s="186"/>
      <c r="B470" s="186"/>
      <c r="C470" s="186"/>
      <c r="D470" s="186"/>
      <c r="E470" s="186"/>
      <c r="F470" s="186"/>
      <c r="G470" s="186"/>
      <c r="H470" s="186"/>
      <c r="I470" s="186"/>
      <c r="J470" s="215"/>
      <c r="K470" s="215"/>
      <c r="L470" s="186"/>
      <c r="M470" s="186"/>
      <c r="N470" s="215"/>
      <c r="O470" s="215"/>
      <c r="P470" s="186"/>
      <c r="Q470" s="186"/>
      <c r="R470" s="186"/>
      <c r="S470" s="186"/>
      <c r="T470" s="186"/>
      <c r="U470" s="186"/>
      <c r="V470" s="186"/>
      <c r="W470" s="186"/>
      <c r="X470" s="186"/>
      <c r="Y470" s="186"/>
      <c r="Z470" s="186"/>
    </row>
    <row r="471" spans="1:26" ht="15.75" hidden="1" customHeight="1">
      <c r="A471" s="186"/>
      <c r="B471" s="186"/>
      <c r="C471" s="186"/>
      <c r="D471" s="186"/>
      <c r="E471" s="186"/>
      <c r="F471" s="186"/>
      <c r="G471" s="186"/>
      <c r="H471" s="186"/>
      <c r="I471" s="186"/>
      <c r="J471" s="215"/>
      <c r="K471" s="215"/>
      <c r="L471" s="186"/>
      <c r="M471" s="186"/>
      <c r="N471" s="215"/>
      <c r="O471" s="215"/>
      <c r="P471" s="186"/>
      <c r="Q471" s="186"/>
      <c r="R471" s="186"/>
      <c r="S471" s="186"/>
      <c r="T471" s="186"/>
      <c r="U471" s="186"/>
      <c r="V471" s="186"/>
      <c r="W471" s="186"/>
      <c r="X471" s="186"/>
      <c r="Y471" s="186"/>
      <c r="Z471" s="186"/>
    </row>
    <row r="472" spans="1:26" ht="15.75" hidden="1" customHeight="1">
      <c r="A472" s="186"/>
      <c r="B472" s="186"/>
      <c r="C472" s="186"/>
      <c r="D472" s="186"/>
      <c r="E472" s="186"/>
      <c r="F472" s="186"/>
      <c r="G472" s="186"/>
      <c r="H472" s="186"/>
      <c r="I472" s="186"/>
      <c r="J472" s="215"/>
      <c r="K472" s="215"/>
      <c r="L472" s="186"/>
      <c r="M472" s="186"/>
      <c r="N472" s="215"/>
      <c r="O472" s="215"/>
      <c r="P472" s="186"/>
      <c r="Q472" s="186"/>
      <c r="R472" s="186"/>
      <c r="S472" s="186"/>
      <c r="T472" s="186"/>
      <c r="U472" s="186"/>
      <c r="V472" s="186"/>
      <c r="W472" s="186"/>
      <c r="X472" s="186"/>
      <c r="Y472" s="186"/>
      <c r="Z472" s="186"/>
    </row>
    <row r="473" spans="1:26" ht="15.75" hidden="1" customHeight="1">
      <c r="A473" s="186"/>
      <c r="B473" s="186"/>
      <c r="C473" s="186"/>
      <c r="D473" s="186"/>
      <c r="E473" s="186"/>
      <c r="F473" s="186"/>
      <c r="G473" s="186"/>
      <c r="H473" s="186"/>
      <c r="I473" s="186"/>
      <c r="J473" s="215"/>
      <c r="K473" s="215"/>
      <c r="L473" s="186"/>
      <c r="M473" s="186"/>
      <c r="N473" s="215"/>
      <c r="O473" s="215"/>
      <c r="P473" s="186"/>
      <c r="Q473" s="186"/>
      <c r="R473" s="186"/>
      <c r="S473" s="186"/>
      <c r="T473" s="186"/>
      <c r="U473" s="186"/>
      <c r="V473" s="186"/>
      <c r="W473" s="186"/>
      <c r="X473" s="186"/>
      <c r="Y473" s="186"/>
      <c r="Z473" s="186"/>
    </row>
    <row r="474" spans="1:26" ht="15.75" hidden="1" customHeight="1">
      <c r="A474" s="186"/>
      <c r="B474" s="186"/>
      <c r="C474" s="186"/>
      <c r="D474" s="186"/>
      <c r="E474" s="186"/>
      <c r="F474" s="186"/>
      <c r="G474" s="186"/>
      <c r="H474" s="186"/>
      <c r="I474" s="186"/>
      <c r="J474" s="215"/>
      <c r="K474" s="215"/>
      <c r="L474" s="186"/>
      <c r="M474" s="186"/>
      <c r="N474" s="215"/>
      <c r="O474" s="215"/>
      <c r="P474" s="186"/>
      <c r="Q474" s="186"/>
      <c r="R474" s="186"/>
      <c r="S474" s="186"/>
      <c r="T474" s="186"/>
      <c r="U474" s="186"/>
      <c r="V474" s="186"/>
      <c r="W474" s="186"/>
      <c r="X474" s="186"/>
      <c r="Y474" s="186"/>
      <c r="Z474" s="186"/>
    </row>
    <row r="475" spans="1:26" ht="15.75" hidden="1" customHeight="1">
      <c r="A475" s="186"/>
      <c r="B475" s="186"/>
      <c r="C475" s="186"/>
      <c r="D475" s="186"/>
      <c r="E475" s="186"/>
      <c r="F475" s="186"/>
      <c r="G475" s="186"/>
      <c r="H475" s="186"/>
      <c r="I475" s="186"/>
      <c r="J475" s="215"/>
      <c r="K475" s="215"/>
      <c r="L475" s="186"/>
      <c r="M475" s="186"/>
      <c r="N475" s="215"/>
      <c r="O475" s="215"/>
      <c r="P475" s="186"/>
      <c r="Q475" s="186"/>
      <c r="R475" s="186"/>
      <c r="S475" s="186"/>
      <c r="T475" s="186"/>
      <c r="U475" s="186"/>
      <c r="V475" s="186"/>
      <c r="W475" s="186"/>
      <c r="X475" s="186"/>
      <c r="Y475" s="186"/>
      <c r="Z475" s="186"/>
    </row>
    <row r="476" spans="1:26" ht="15.75" hidden="1" customHeight="1">
      <c r="A476" s="186"/>
      <c r="B476" s="186"/>
      <c r="C476" s="186"/>
      <c r="D476" s="186"/>
      <c r="E476" s="186"/>
      <c r="F476" s="186"/>
      <c r="G476" s="186"/>
      <c r="H476" s="186"/>
      <c r="I476" s="186"/>
      <c r="J476" s="215"/>
      <c r="K476" s="215"/>
      <c r="L476" s="186"/>
      <c r="M476" s="186"/>
      <c r="N476" s="215"/>
      <c r="O476" s="215"/>
      <c r="P476" s="186"/>
      <c r="Q476" s="186"/>
      <c r="R476" s="186"/>
      <c r="S476" s="186"/>
      <c r="T476" s="186"/>
      <c r="U476" s="186"/>
      <c r="V476" s="186"/>
      <c r="W476" s="186"/>
      <c r="X476" s="186"/>
      <c r="Y476" s="186"/>
      <c r="Z476" s="186"/>
    </row>
    <row r="477" spans="1:26" ht="15.75" hidden="1" customHeight="1">
      <c r="A477" s="186"/>
      <c r="B477" s="186"/>
      <c r="C477" s="186"/>
      <c r="D477" s="186"/>
      <c r="E477" s="186"/>
      <c r="F477" s="186"/>
      <c r="G477" s="186"/>
      <c r="H477" s="186"/>
      <c r="I477" s="186"/>
      <c r="J477" s="215"/>
      <c r="K477" s="215"/>
      <c r="L477" s="186"/>
      <c r="M477" s="186"/>
      <c r="N477" s="215"/>
      <c r="O477" s="215"/>
      <c r="P477" s="186"/>
      <c r="Q477" s="186"/>
      <c r="R477" s="186"/>
      <c r="S477" s="186"/>
      <c r="T477" s="186"/>
      <c r="U477" s="186"/>
      <c r="V477" s="186"/>
      <c r="W477" s="186"/>
      <c r="X477" s="186"/>
      <c r="Y477" s="186"/>
      <c r="Z477" s="186"/>
    </row>
    <row r="478" spans="1:26" ht="15.75" hidden="1" customHeight="1">
      <c r="A478" s="186"/>
      <c r="B478" s="186"/>
      <c r="C478" s="186"/>
      <c r="D478" s="186"/>
      <c r="E478" s="186"/>
      <c r="F478" s="186"/>
      <c r="G478" s="186"/>
      <c r="H478" s="186"/>
      <c r="I478" s="186"/>
      <c r="J478" s="215"/>
      <c r="K478" s="215"/>
      <c r="L478" s="186"/>
      <c r="M478" s="186"/>
      <c r="N478" s="215"/>
      <c r="O478" s="215"/>
      <c r="P478" s="186"/>
      <c r="Q478" s="186"/>
      <c r="R478" s="186"/>
      <c r="S478" s="186"/>
      <c r="T478" s="186"/>
      <c r="U478" s="186"/>
      <c r="V478" s="186"/>
      <c r="W478" s="186"/>
      <c r="X478" s="186"/>
      <c r="Y478" s="186"/>
      <c r="Z478" s="186"/>
    </row>
    <row r="479" spans="1:26" ht="15.75" hidden="1" customHeight="1">
      <c r="A479" s="186"/>
      <c r="B479" s="186"/>
      <c r="C479" s="186"/>
      <c r="D479" s="186"/>
      <c r="E479" s="186"/>
      <c r="F479" s="186"/>
      <c r="G479" s="186"/>
      <c r="H479" s="186"/>
      <c r="I479" s="186"/>
      <c r="J479" s="215"/>
      <c r="K479" s="215"/>
      <c r="L479" s="186"/>
      <c r="M479" s="186"/>
      <c r="N479" s="215"/>
      <c r="O479" s="215"/>
      <c r="P479" s="186"/>
      <c r="Q479" s="186"/>
      <c r="R479" s="186"/>
      <c r="S479" s="186"/>
      <c r="T479" s="186"/>
      <c r="U479" s="186"/>
      <c r="V479" s="186"/>
      <c r="W479" s="186"/>
      <c r="X479" s="186"/>
      <c r="Y479" s="186"/>
      <c r="Z479" s="186"/>
    </row>
    <row r="480" spans="1:26" ht="15.75" hidden="1" customHeight="1">
      <c r="A480" s="186"/>
      <c r="B480" s="186"/>
      <c r="C480" s="186"/>
      <c r="D480" s="186"/>
      <c r="E480" s="186"/>
      <c r="F480" s="186"/>
      <c r="G480" s="186"/>
      <c r="H480" s="186"/>
      <c r="I480" s="186"/>
      <c r="J480" s="215"/>
      <c r="K480" s="215"/>
      <c r="L480" s="186"/>
      <c r="M480" s="186"/>
      <c r="N480" s="215"/>
      <c r="O480" s="215"/>
      <c r="P480" s="186"/>
      <c r="Q480" s="186"/>
      <c r="R480" s="186"/>
      <c r="S480" s="186"/>
      <c r="T480" s="186"/>
      <c r="U480" s="186"/>
      <c r="V480" s="186"/>
      <c r="W480" s="186"/>
      <c r="X480" s="186"/>
      <c r="Y480" s="186"/>
      <c r="Z480" s="186"/>
    </row>
    <row r="481" spans="1:26" ht="15.75" hidden="1" customHeight="1">
      <c r="A481" s="186"/>
      <c r="B481" s="186"/>
      <c r="C481" s="186"/>
      <c r="D481" s="186"/>
      <c r="E481" s="186"/>
      <c r="F481" s="186"/>
      <c r="G481" s="186"/>
      <c r="H481" s="186"/>
      <c r="I481" s="186"/>
      <c r="J481" s="215"/>
      <c r="K481" s="215"/>
      <c r="L481" s="186"/>
      <c r="M481" s="186"/>
      <c r="N481" s="215"/>
      <c r="O481" s="215"/>
      <c r="P481" s="186"/>
      <c r="Q481" s="186"/>
      <c r="R481" s="186"/>
      <c r="S481" s="186"/>
      <c r="T481" s="186"/>
      <c r="U481" s="186"/>
      <c r="V481" s="186"/>
      <c r="W481" s="186"/>
      <c r="X481" s="186"/>
      <c r="Y481" s="186"/>
      <c r="Z481" s="186"/>
    </row>
    <row r="482" spans="1:26" ht="15.75" hidden="1" customHeight="1">
      <c r="A482" s="186"/>
      <c r="B482" s="186"/>
      <c r="C482" s="186"/>
      <c r="D482" s="186"/>
      <c r="E482" s="186"/>
      <c r="F482" s="186"/>
      <c r="G482" s="186"/>
      <c r="H482" s="186"/>
      <c r="I482" s="186"/>
      <c r="J482" s="215"/>
      <c r="K482" s="215"/>
      <c r="L482" s="186"/>
      <c r="M482" s="186"/>
      <c r="N482" s="215"/>
      <c r="O482" s="215"/>
      <c r="P482" s="186"/>
      <c r="Q482" s="186"/>
      <c r="R482" s="186"/>
      <c r="S482" s="186"/>
      <c r="T482" s="186"/>
      <c r="U482" s="186"/>
      <c r="V482" s="186"/>
      <c r="W482" s="186"/>
      <c r="X482" s="186"/>
      <c r="Y482" s="186"/>
      <c r="Z482" s="186"/>
    </row>
    <row r="483" spans="1:26" ht="15.75" hidden="1" customHeight="1">
      <c r="A483" s="186"/>
      <c r="B483" s="186"/>
      <c r="C483" s="186"/>
      <c r="D483" s="186"/>
      <c r="E483" s="186"/>
      <c r="F483" s="186"/>
      <c r="G483" s="186"/>
      <c r="H483" s="186"/>
      <c r="I483" s="186"/>
      <c r="J483" s="215"/>
      <c r="K483" s="215"/>
      <c r="L483" s="186"/>
      <c r="M483" s="186"/>
      <c r="N483" s="215"/>
      <c r="O483" s="215"/>
      <c r="P483" s="186"/>
      <c r="Q483" s="186"/>
      <c r="R483" s="186"/>
      <c r="S483" s="186"/>
      <c r="T483" s="186"/>
      <c r="U483" s="186"/>
      <c r="V483" s="186"/>
      <c r="W483" s="186"/>
      <c r="X483" s="186"/>
      <c r="Y483" s="186"/>
      <c r="Z483" s="186"/>
    </row>
    <row r="484" spans="1:26" ht="15.75" hidden="1" customHeight="1">
      <c r="A484" s="186"/>
      <c r="B484" s="186"/>
      <c r="C484" s="186"/>
      <c r="D484" s="186"/>
      <c r="E484" s="186"/>
      <c r="F484" s="186"/>
      <c r="G484" s="186"/>
      <c r="H484" s="186"/>
      <c r="I484" s="186"/>
      <c r="J484" s="215"/>
      <c r="K484" s="215"/>
      <c r="L484" s="186"/>
      <c r="M484" s="186"/>
      <c r="N484" s="215"/>
      <c r="O484" s="215"/>
      <c r="P484" s="186"/>
      <c r="Q484" s="186"/>
      <c r="R484" s="186"/>
      <c r="S484" s="186"/>
      <c r="T484" s="186"/>
      <c r="U484" s="186"/>
      <c r="V484" s="186"/>
      <c r="W484" s="186"/>
      <c r="X484" s="186"/>
      <c r="Y484" s="186"/>
      <c r="Z484" s="186"/>
    </row>
    <row r="485" spans="1:26" ht="15.75" hidden="1" customHeight="1">
      <c r="A485" s="186"/>
      <c r="B485" s="186"/>
      <c r="C485" s="186"/>
      <c r="D485" s="186"/>
      <c r="E485" s="186"/>
      <c r="F485" s="186"/>
      <c r="G485" s="186"/>
      <c r="H485" s="186"/>
      <c r="I485" s="186"/>
      <c r="J485" s="215"/>
      <c r="K485" s="215"/>
      <c r="L485" s="186"/>
      <c r="M485" s="186"/>
      <c r="N485" s="215"/>
      <c r="O485" s="215"/>
      <c r="P485" s="186"/>
      <c r="Q485" s="186"/>
      <c r="R485" s="186"/>
      <c r="S485" s="186"/>
      <c r="T485" s="186"/>
      <c r="U485" s="186"/>
      <c r="V485" s="186"/>
      <c r="W485" s="186"/>
      <c r="X485" s="186"/>
      <c r="Y485" s="186"/>
      <c r="Z485" s="186"/>
    </row>
    <row r="486" spans="1:26" ht="15.75" hidden="1" customHeight="1">
      <c r="A486" s="186"/>
      <c r="B486" s="186"/>
      <c r="C486" s="186"/>
      <c r="D486" s="186"/>
      <c r="E486" s="186"/>
      <c r="F486" s="186"/>
      <c r="G486" s="186"/>
      <c r="H486" s="186"/>
      <c r="I486" s="186"/>
      <c r="J486" s="215"/>
      <c r="K486" s="215"/>
      <c r="L486" s="186"/>
      <c r="M486" s="186"/>
      <c r="N486" s="215"/>
      <c r="O486" s="215"/>
      <c r="P486" s="186"/>
      <c r="Q486" s="186"/>
      <c r="R486" s="186"/>
      <c r="S486" s="186"/>
      <c r="T486" s="186"/>
      <c r="U486" s="186"/>
      <c r="V486" s="186"/>
      <c r="W486" s="186"/>
      <c r="X486" s="186"/>
      <c r="Y486" s="186"/>
      <c r="Z486" s="186"/>
    </row>
    <row r="487" spans="1:26" ht="15.75" hidden="1" customHeight="1">
      <c r="A487" s="186"/>
      <c r="B487" s="186"/>
      <c r="C487" s="186"/>
      <c r="D487" s="186"/>
      <c r="E487" s="186"/>
      <c r="F487" s="186"/>
      <c r="G487" s="186"/>
      <c r="H487" s="186"/>
      <c r="I487" s="186"/>
      <c r="J487" s="215"/>
      <c r="K487" s="215"/>
      <c r="L487" s="186"/>
      <c r="M487" s="186"/>
      <c r="N487" s="215"/>
      <c r="O487" s="215"/>
      <c r="P487" s="186"/>
      <c r="Q487" s="186"/>
      <c r="R487" s="186"/>
      <c r="S487" s="186"/>
      <c r="T487" s="186"/>
      <c r="U487" s="186"/>
      <c r="V487" s="186"/>
      <c r="W487" s="186"/>
      <c r="X487" s="186"/>
      <c r="Y487" s="186"/>
      <c r="Z487" s="186"/>
    </row>
    <row r="488" spans="1:26" ht="15.75" hidden="1" customHeight="1">
      <c r="A488" s="186"/>
      <c r="B488" s="186"/>
      <c r="C488" s="186"/>
      <c r="D488" s="186"/>
      <c r="E488" s="186"/>
      <c r="F488" s="186"/>
      <c r="G488" s="186"/>
      <c r="H488" s="186"/>
      <c r="I488" s="186"/>
      <c r="J488" s="215"/>
      <c r="K488" s="215"/>
      <c r="L488" s="186"/>
      <c r="M488" s="186"/>
      <c r="N488" s="215"/>
      <c r="O488" s="215"/>
      <c r="P488" s="186"/>
      <c r="Q488" s="186"/>
      <c r="R488" s="186"/>
      <c r="S488" s="186"/>
      <c r="T488" s="186"/>
      <c r="U488" s="186"/>
      <c r="V488" s="186"/>
      <c r="W488" s="186"/>
      <c r="X488" s="186"/>
      <c r="Y488" s="186"/>
      <c r="Z488" s="186"/>
    </row>
    <row r="489" spans="1:26" ht="15.75" hidden="1" customHeight="1">
      <c r="A489" s="186"/>
      <c r="B489" s="186"/>
      <c r="C489" s="186"/>
      <c r="D489" s="186"/>
      <c r="E489" s="186"/>
      <c r="F489" s="186"/>
      <c r="G489" s="186"/>
      <c r="H489" s="186"/>
      <c r="I489" s="186"/>
      <c r="J489" s="215"/>
      <c r="K489" s="215"/>
      <c r="L489" s="186"/>
      <c r="M489" s="186"/>
      <c r="N489" s="215"/>
      <c r="O489" s="215"/>
      <c r="P489" s="186"/>
      <c r="Q489" s="186"/>
      <c r="R489" s="186"/>
      <c r="S489" s="186"/>
      <c r="T489" s="186"/>
      <c r="U489" s="186"/>
      <c r="V489" s="186"/>
      <c r="W489" s="186"/>
      <c r="X489" s="186"/>
      <c r="Y489" s="186"/>
      <c r="Z489" s="186"/>
    </row>
    <row r="490" spans="1:26" ht="15.75" hidden="1" customHeight="1">
      <c r="A490" s="186"/>
      <c r="B490" s="186"/>
      <c r="C490" s="186"/>
      <c r="D490" s="186"/>
      <c r="E490" s="186"/>
      <c r="F490" s="186"/>
      <c r="G490" s="186"/>
      <c r="H490" s="186"/>
      <c r="I490" s="186"/>
      <c r="J490" s="215"/>
      <c r="K490" s="215"/>
      <c r="L490" s="186"/>
      <c r="M490" s="186"/>
      <c r="N490" s="215"/>
      <c r="O490" s="215"/>
      <c r="P490" s="186"/>
      <c r="Q490" s="186"/>
      <c r="R490" s="186"/>
      <c r="S490" s="186"/>
      <c r="T490" s="186"/>
      <c r="U490" s="186"/>
      <c r="V490" s="186"/>
      <c r="W490" s="186"/>
      <c r="X490" s="186"/>
      <c r="Y490" s="186"/>
      <c r="Z490" s="186"/>
    </row>
    <row r="491" spans="1:26" ht="15.75" hidden="1" customHeight="1">
      <c r="A491" s="186"/>
      <c r="B491" s="186"/>
      <c r="C491" s="186"/>
      <c r="D491" s="186"/>
      <c r="E491" s="186"/>
      <c r="F491" s="186"/>
      <c r="G491" s="186"/>
      <c r="H491" s="186"/>
      <c r="I491" s="186"/>
      <c r="J491" s="215"/>
      <c r="K491" s="215"/>
      <c r="L491" s="186"/>
      <c r="M491" s="186"/>
      <c r="N491" s="215"/>
      <c r="O491" s="215"/>
      <c r="P491" s="186"/>
      <c r="Q491" s="186"/>
      <c r="R491" s="186"/>
      <c r="S491" s="186"/>
      <c r="T491" s="186"/>
      <c r="U491" s="186"/>
      <c r="V491" s="186"/>
      <c r="W491" s="186"/>
      <c r="X491" s="186"/>
      <c r="Y491" s="186"/>
      <c r="Z491" s="186"/>
    </row>
    <row r="492" spans="1:26" ht="15.75" hidden="1" customHeight="1">
      <c r="A492" s="186"/>
      <c r="B492" s="186"/>
      <c r="C492" s="186"/>
      <c r="D492" s="186"/>
      <c r="E492" s="186"/>
      <c r="F492" s="186"/>
      <c r="G492" s="186"/>
      <c r="H492" s="186"/>
      <c r="I492" s="186"/>
      <c r="J492" s="215"/>
      <c r="K492" s="215"/>
      <c r="L492" s="186"/>
      <c r="M492" s="186"/>
      <c r="N492" s="215"/>
      <c r="O492" s="215"/>
      <c r="P492" s="186"/>
      <c r="Q492" s="186"/>
      <c r="R492" s="186"/>
      <c r="S492" s="186"/>
      <c r="T492" s="186"/>
      <c r="U492" s="186"/>
      <c r="V492" s="186"/>
      <c r="W492" s="186"/>
      <c r="X492" s="186"/>
      <c r="Y492" s="186"/>
      <c r="Z492" s="186"/>
    </row>
    <row r="493" spans="1:26" ht="15.75" hidden="1" customHeight="1">
      <c r="A493" s="186"/>
      <c r="B493" s="186"/>
      <c r="C493" s="186"/>
      <c r="D493" s="186"/>
      <c r="E493" s="186"/>
      <c r="F493" s="186"/>
      <c r="G493" s="186"/>
      <c r="H493" s="186"/>
      <c r="I493" s="186"/>
      <c r="J493" s="215"/>
      <c r="K493" s="215"/>
      <c r="L493" s="186"/>
      <c r="M493" s="186"/>
      <c r="N493" s="215"/>
      <c r="O493" s="215"/>
      <c r="P493" s="186"/>
      <c r="Q493" s="186"/>
      <c r="R493" s="186"/>
      <c r="S493" s="186"/>
      <c r="T493" s="186"/>
      <c r="U493" s="186"/>
      <c r="V493" s="186"/>
      <c r="W493" s="186"/>
      <c r="X493" s="186"/>
      <c r="Y493" s="186"/>
      <c r="Z493" s="186"/>
    </row>
    <row r="494" spans="1:26" ht="15.75" hidden="1" customHeight="1">
      <c r="A494" s="186"/>
      <c r="B494" s="186"/>
      <c r="C494" s="186"/>
      <c r="D494" s="186"/>
      <c r="E494" s="186"/>
      <c r="F494" s="186"/>
      <c r="G494" s="186"/>
      <c r="H494" s="186"/>
      <c r="I494" s="186"/>
      <c r="J494" s="215"/>
      <c r="K494" s="215"/>
      <c r="L494" s="186"/>
      <c r="M494" s="186"/>
      <c r="N494" s="215"/>
      <c r="O494" s="215"/>
      <c r="P494" s="186"/>
      <c r="Q494" s="186"/>
      <c r="R494" s="186"/>
      <c r="S494" s="186"/>
      <c r="T494" s="186"/>
      <c r="U494" s="186"/>
      <c r="V494" s="186"/>
      <c r="W494" s="186"/>
      <c r="X494" s="186"/>
      <c r="Y494" s="186"/>
      <c r="Z494" s="186"/>
    </row>
    <row r="495" spans="1:26" ht="15.75" hidden="1" customHeight="1">
      <c r="A495" s="186"/>
      <c r="B495" s="186"/>
      <c r="C495" s="186"/>
      <c r="D495" s="186"/>
      <c r="E495" s="186"/>
      <c r="F495" s="186"/>
      <c r="G495" s="186"/>
      <c r="H495" s="186"/>
      <c r="I495" s="186"/>
      <c r="J495" s="215"/>
      <c r="K495" s="215"/>
      <c r="L495" s="186"/>
      <c r="M495" s="186"/>
      <c r="N495" s="215"/>
      <c r="O495" s="215"/>
      <c r="P495" s="186"/>
      <c r="Q495" s="186"/>
      <c r="R495" s="186"/>
      <c r="S495" s="186"/>
      <c r="T495" s="186"/>
      <c r="U495" s="186"/>
      <c r="V495" s="186"/>
      <c r="W495" s="186"/>
      <c r="X495" s="186"/>
      <c r="Y495" s="186"/>
      <c r="Z495" s="186"/>
    </row>
    <row r="496" spans="1:26" ht="15.75" hidden="1" customHeight="1">
      <c r="A496" s="186"/>
      <c r="B496" s="186"/>
      <c r="C496" s="186"/>
      <c r="D496" s="186"/>
      <c r="E496" s="186"/>
      <c r="F496" s="186"/>
      <c r="G496" s="186"/>
      <c r="H496" s="186"/>
      <c r="I496" s="186"/>
      <c r="J496" s="215"/>
      <c r="K496" s="215"/>
      <c r="L496" s="186"/>
      <c r="M496" s="186"/>
      <c r="N496" s="215"/>
      <c r="O496" s="215"/>
      <c r="P496" s="186"/>
      <c r="Q496" s="186"/>
      <c r="R496" s="186"/>
      <c r="S496" s="186"/>
      <c r="T496" s="186"/>
      <c r="U496" s="186"/>
      <c r="V496" s="186"/>
      <c r="W496" s="186"/>
      <c r="X496" s="186"/>
      <c r="Y496" s="186"/>
      <c r="Z496" s="186"/>
    </row>
    <row r="497" spans="1:26" ht="15.75" hidden="1" customHeight="1">
      <c r="A497" s="186"/>
      <c r="B497" s="186"/>
      <c r="C497" s="186"/>
      <c r="D497" s="186"/>
      <c r="E497" s="186"/>
      <c r="F497" s="186"/>
      <c r="G497" s="186"/>
      <c r="H497" s="186"/>
      <c r="I497" s="186"/>
      <c r="J497" s="215"/>
      <c r="K497" s="215"/>
      <c r="L497" s="186"/>
      <c r="M497" s="186"/>
      <c r="N497" s="215"/>
      <c r="O497" s="215"/>
      <c r="P497" s="186"/>
      <c r="Q497" s="186"/>
      <c r="R497" s="186"/>
      <c r="S497" s="186"/>
      <c r="T497" s="186"/>
      <c r="U497" s="186"/>
      <c r="V497" s="186"/>
      <c r="W497" s="186"/>
      <c r="X497" s="186"/>
      <c r="Y497" s="186"/>
      <c r="Z497" s="186"/>
    </row>
    <row r="498" spans="1:26" ht="15.75" hidden="1" customHeight="1">
      <c r="A498" s="186"/>
      <c r="B498" s="186"/>
      <c r="C498" s="186"/>
      <c r="D498" s="186"/>
      <c r="E498" s="186"/>
      <c r="F498" s="186"/>
      <c r="G498" s="186"/>
      <c r="H498" s="186"/>
      <c r="I498" s="186"/>
      <c r="J498" s="215"/>
      <c r="K498" s="215"/>
      <c r="L498" s="186"/>
      <c r="M498" s="186"/>
      <c r="N498" s="215"/>
      <c r="O498" s="215"/>
      <c r="P498" s="186"/>
      <c r="Q498" s="186"/>
      <c r="R498" s="186"/>
      <c r="S498" s="186"/>
      <c r="T498" s="186"/>
      <c r="U498" s="186"/>
      <c r="V498" s="186"/>
      <c r="W498" s="186"/>
      <c r="X498" s="186"/>
      <c r="Y498" s="186"/>
      <c r="Z498" s="186"/>
    </row>
    <row r="499" spans="1:26" ht="15.75" hidden="1" customHeight="1">
      <c r="A499" s="186"/>
      <c r="B499" s="186"/>
      <c r="C499" s="186"/>
      <c r="D499" s="186"/>
      <c r="E499" s="186"/>
      <c r="F499" s="186"/>
      <c r="G499" s="186"/>
      <c r="H499" s="186"/>
      <c r="I499" s="186"/>
      <c r="J499" s="215"/>
      <c r="K499" s="215"/>
      <c r="L499" s="186"/>
      <c r="M499" s="186"/>
      <c r="N499" s="215"/>
      <c r="O499" s="215"/>
      <c r="P499" s="186"/>
      <c r="Q499" s="186"/>
      <c r="R499" s="186"/>
      <c r="S499" s="186"/>
      <c r="T499" s="186"/>
      <c r="U499" s="186"/>
      <c r="V499" s="186"/>
      <c r="W499" s="186"/>
      <c r="X499" s="186"/>
      <c r="Y499" s="186"/>
      <c r="Z499" s="186"/>
    </row>
    <row r="500" spans="1:26" ht="15.75" hidden="1" customHeight="1">
      <c r="A500" s="186"/>
      <c r="B500" s="186"/>
      <c r="C500" s="186"/>
      <c r="D500" s="186"/>
      <c r="E500" s="186"/>
      <c r="F500" s="186"/>
      <c r="G500" s="186"/>
      <c r="H500" s="186"/>
      <c r="I500" s="186"/>
      <c r="J500" s="215"/>
      <c r="K500" s="215"/>
      <c r="L500" s="186"/>
      <c r="M500" s="186"/>
      <c r="N500" s="215"/>
      <c r="O500" s="215"/>
      <c r="P500" s="186"/>
      <c r="Q500" s="186"/>
      <c r="R500" s="186"/>
      <c r="S500" s="186"/>
      <c r="T500" s="186"/>
      <c r="U500" s="186"/>
      <c r="V500" s="186"/>
      <c r="W500" s="186"/>
      <c r="X500" s="186"/>
      <c r="Y500" s="186"/>
      <c r="Z500" s="186"/>
    </row>
    <row r="501" spans="1:26" ht="15.75" hidden="1" customHeight="1">
      <c r="A501" s="186"/>
      <c r="B501" s="186"/>
      <c r="C501" s="186"/>
      <c r="D501" s="186"/>
      <c r="E501" s="186"/>
      <c r="F501" s="186"/>
      <c r="G501" s="186"/>
      <c r="H501" s="186"/>
      <c r="I501" s="186"/>
      <c r="J501" s="215"/>
      <c r="K501" s="215"/>
      <c r="L501" s="186"/>
      <c r="M501" s="186"/>
      <c r="N501" s="215"/>
      <c r="O501" s="215"/>
      <c r="P501" s="186"/>
      <c r="Q501" s="186"/>
      <c r="R501" s="186"/>
      <c r="S501" s="186"/>
      <c r="T501" s="186"/>
      <c r="U501" s="186"/>
      <c r="V501" s="186"/>
      <c r="W501" s="186"/>
      <c r="X501" s="186"/>
      <c r="Y501" s="186"/>
      <c r="Z501" s="186"/>
    </row>
    <row r="502" spans="1:26" ht="15.75" hidden="1" customHeight="1">
      <c r="A502" s="186"/>
      <c r="B502" s="186"/>
      <c r="C502" s="186"/>
      <c r="D502" s="186"/>
      <c r="E502" s="186"/>
      <c r="F502" s="186"/>
      <c r="G502" s="186"/>
      <c r="H502" s="186"/>
      <c r="I502" s="186"/>
      <c r="J502" s="215"/>
      <c r="K502" s="215"/>
      <c r="L502" s="186"/>
      <c r="M502" s="186"/>
      <c r="N502" s="215"/>
      <c r="O502" s="215"/>
      <c r="P502" s="186"/>
      <c r="Q502" s="186"/>
      <c r="R502" s="186"/>
      <c r="S502" s="186"/>
      <c r="T502" s="186"/>
      <c r="U502" s="186"/>
      <c r="V502" s="186"/>
      <c r="W502" s="186"/>
      <c r="X502" s="186"/>
      <c r="Y502" s="186"/>
      <c r="Z502" s="186"/>
    </row>
    <row r="503" spans="1:26" ht="15.75" hidden="1" customHeight="1">
      <c r="A503" s="186"/>
      <c r="B503" s="186"/>
      <c r="C503" s="186"/>
      <c r="D503" s="186"/>
      <c r="E503" s="186"/>
      <c r="F503" s="186"/>
      <c r="G503" s="186"/>
      <c r="H503" s="186"/>
      <c r="I503" s="186"/>
      <c r="J503" s="215"/>
      <c r="K503" s="215"/>
      <c r="L503" s="186"/>
      <c r="M503" s="186"/>
      <c r="N503" s="215"/>
      <c r="O503" s="215"/>
      <c r="P503" s="186"/>
      <c r="Q503" s="186"/>
      <c r="R503" s="186"/>
      <c r="S503" s="186"/>
      <c r="T503" s="186"/>
      <c r="U503" s="186"/>
      <c r="V503" s="186"/>
      <c r="W503" s="186"/>
      <c r="X503" s="186"/>
      <c r="Y503" s="186"/>
      <c r="Z503" s="186"/>
    </row>
    <row r="504" spans="1:26" ht="15.75" hidden="1" customHeight="1">
      <c r="A504" s="186"/>
      <c r="B504" s="186"/>
      <c r="C504" s="186"/>
      <c r="D504" s="186"/>
      <c r="E504" s="186"/>
      <c r="F504" s="186"/>
      <c r="G504" s="186"/>
      <c r="H504" s="186"/>
      <c r="I504" s="186"/>
      <c r="J504" s="215"/>
      <c r="K504" s="215"/>
      <c r="L504" s="186"/>
      <c r="M504" s="186"/>
      <c r="N504" s="215"/>
      <c r="O504" s="215"/>
      <c r="P504" s="186"/>
      <c r="Q504" s="186"/>
      <c r="R504" s="186"/>
      <c r="S504" s="186"/>
      <c r="T504" s="186"/>
      <c r="U504" s="186"/>
      <c r="V504" s="186"/>
      <c r="W504" s="186"/>
      <c r="X504" s="186"/>
      <c r="Y504" s="186"/>
      <c r="Z504" s="186"/>
    </row>
    <row r="505" spans="1:26" ht="15.75" hidden="1" customHeight="1">
      <c r="A505" s="186"/>
      <c r="B505" s="186"/>
      <c r="C505" s="186"/>
      <c r="D505" s="186"/>
      <c r="E505" s="186"/>
      <c r="F505" s="186"/>
      <c r="G505" s="186"/>
      <c r="H505" s="186"/>
      <c r="I505" s="186"/>
      <c r="J505" s="215"/>
      <c r="K505" s="215"/>
      <c r="L505" s="186"/>
      <c r="M505" s="186"/>
      <c r="N505" s="215"/>
      <c r="O505" s="215"/>
      <c r="P505" s="186"/>
      <c r="Q505" s="186"/>
      <c r="R505" s="186"/>
      <c r="S505" s="186"/>
      <c r="T505" s="186"/>
      <c r="U505" s="186"/>
      <c r="V505" s="186"/>
      <c r="W505" s="186"/>
      <c r="X505" s="186"/>
      <c r="Y505" s="186"/>
      <c r="Z505" s="186"/>
    </row>
    <row r="506" spans="1:26" ht="15.75" hidden="1" customHeight="1">
      <c r="A506" s="186"/>
      <c r="B506" s="186"/>
      <c r="C506" s="186"/>
      <c r="D506" s="186"/>
      <c r="E506" s="186"/>
      <c r="F506" s="186"/>
      <c r="G506" s="186"/>
      <c r="H506" s="186"/>
      <c r="I506" s="186"/>
      <c r="J506" s="215"/>
      <c r="K506" s="215"/>
      <c r="L506" s="186"/>
      <c r="M506" s="186"/>
      <c r="N506" s="215"/>
      <c r="O506" s="215"/>
      <c r="P506" s="186"/>
      <c r="Q506" s="186"/>
      <c r="R506" s="186"/>
      <c r="S506" s="186"/>
      <c r="T506" s="186"/>
      <c r="U506" s="186"/>
      <c r="V506" s="186"/>
      <c r="W506" s="186"/>
      <c r="X506" s="186"/>
      <c r="Y506" s="186"/>
      <c r="Z506" s="186"/>
    </row>
    <row r="507" spans="1:26" ht="15.75" hidden="1" customHeight="1">
      <c r="A507" s="186"/>
      <c r="B507" s="186"/>
      <c r="C507" s="186"/>
      <c r="D507" s="186"/>
      <c r="E507" s="186"/>
      <c r="F507" s="186"/>
      <c r="G507" s="186"/>
      <c r="H507" s="186"/>
      <c r="I507" s="186"/>
      <c r="J507" s="215"/>
      <c r="K507" s="215"/>
      <c r="L507" s="186"/>
      <c r="M507" s="186"/>
      <c r="N507" s="215"/>
      <c r="O507" s="215"/>
      <c r="P507" s="186"/>
      <c r="Q507" s="186"/>
      <c r="R507" s="186"/>
      <c r="S507" s="186"/>
      <c r="T507" s="186"/>
      <c r="U507" s="186"/>
      <c r="V507" s="186"/>
      <c r="W507" s="186"/>
      <c r="X507" s="186"/>
      <c r="Y507" s="186"/>
      <c r="Z507" s="186"/>
    </row>
    <row r="508" spans="1:26" ht="15.75" hidden="1" customHeight="1">
      <c r="A508" s="186"/>
      <c r="B508" s="186"/>
      <c r="C508" s="186"/>
      <c r="D508" s="186"/>
      <c r="E508" s="186"/>
      <c r="F508" s="186"/>
      <c r="G508" s="186"/>
      <c r="H508" s="186"/>
      <c r="I508" s="186"/>
      <c r="J508" s="215"/>
      <c r="K508" s="215"/>
      <c r="L508" s="186"/>
      <c r="M508" s="186"/>
      <c r="N508" s="215"/>
      <c r="O508" s="215"/>
      <c r="P508" s="186"/>
      <c r="Q508" s="186"/>
      <c r="R508" s="186"/>
      <c r="S508" s="186"/>
      <c r="T508" s="186"/>
      <c r="U508" s="186"/>
      <c r="V508" s="186"/>
      <c r="W508" s="186"/>
      <c r="X508" s="186"/>
      <c r="Y508" s="186"/>
      <c r="Z508" s="186"/>
    </row>
    <row r="509" spans="1:26" ht="15.75" hidden="1" customHeight="1">
      <c r="A509" s="186"/>
      <c r="B509" s="186"/>
      <c r="C509" s="186"/>
      <c r="D509" s="186"/>
      <c r="E509" s="186"/>
      <c r="F509" s="186"/>
      <c r="G509" s="186"/>
      <c r="H509" s="186"/>
      <c r="I509" s="186"/>
      <c r="J509" s="215"/>
      <c r="K509" s="215"/>
      <c r="L509" s="186"/>
      <c r="M509" s="186"/>
      <c r="N509" s="215"/>
      <c r="O509" s="215"/>
      <c r="P509" s="186"/>
      <c r="Q509" s="186"/>
      <c r="R509" s="186"/>
      <c r="S509" s="186"/>
      <c r="T509" s="186"/>
      <c r="U509" s="186"/>
      <c r="V509" s="186"/>
      <c r="W509" s="186"/>
      <c r="X509" s="186"/>
      <c r="Y509" s="186"/>
      <c r="Z509" s="186"/>
    </row>
    <row r="510" spans="1:26" ht="15.75" hidden="1" customHeight="1">
      <c r="A510" s="186"/>
      <c r="B510" s="186"/>
      <c r="C510" s="186"/>
      <c r="D510" s="186"/>
      <c r="E510" s="186"/>
      <c r="F510" s="186"/>
      <c r="G510" s="186"/>
      <c r="H510" s="186"/>
      <c r="I510" s="186"/>
      <c r="J510" s="215"/>
      <c r="K510" s="215"/>
      <c r="L510" s="186"/>
      <c r="M510" s="186"/>
      <c r="N510" s="215"/>
      <c r="O510" s="215"/>
      <c r="P510" s="186"/>
      <c r="Q510" s="186"/>
      <c r="R510" s="186"/>
      <c r="S510" s="186"/>
      <c r="T510" s="186"/>
      <c r="U510" s="186"/>
      <c r="V510" s="186"/>
      <c r="W510" s="186"/>
      <c r="X510" s="186"/>
      <c r="Y510" s="186"/>
      <c r="Z510" s="186"/>
    </row>
    <row r="511" spans="1:26" ht="15.75" hidden="1" customHeight="1">
      <c r="A511" s="186"/>
      <c r="B511" s="186"/>
      <c r="C511" s="186"/>
      <c r="D511" s="186"/>
      <c r="E511" s="186"/>
      <c r="F511" s="186"/>
      <c r="G511" s="186"/>
      <c r="H511" s="186"/>
      <c r="I511" s="186"/>
      <c r="J511" s="215"/>
      <c r="K511" s="215"/>
      <c r="L511" s="186"/>
      <c r="M511" s="186"/>
      <c r="N511" s="215"/>
      <c r="O511" s="215"/>
      <c r="P511" s="186"/>
      <c r="Q511" s="186"/>
      <c r="R511" s="186"/>
      <c r="S511" s="186"/>
      <c r="T511" s="186"/>
      <c r="U511" s="186"/>
      <c r="V511" s="186"/>
      <c r="W511" s="186"/>
      <c r="X511" s="186"/>
      <c r="Y511" s="186"/>
      <c r="Z511" s="186"/>
    </row>
    <row r="512" spans="1:26" ht="15.75" hidden="1" customHeight="1">
      <c r="A512" s="186"/>
      <c r="B512" s="186"/>
      <c r="C512" s="186"/>
      <c r="D512" s="186"/>
      <c r="E512" s="186"/>
      <c r="F512" s="186"/>
      <c r="G512" s="186"/>
      <c r="H512" s="186"/>
      <c r="I512" s="186"/>
      <c r="J512" s="215"/>
      <c r="K512" s="215"/>
      <c r="L512" s="186"/>
      <c r="M512" s="186"/>
      <c r="N512" s="215"/>
      <c r="O512" s="215"/>
      <c r="P512" s="186"/>
      <c r="Q512" s="186"/>
      <c r="R512" s="186"/>
      <c r="S512" s="186"/>
      <c r="T512" s="186"/>
      <c r="U512" s="186"/>
      <c r="V512" s="186"/>
      <c r="W512" s="186"/>
      <c r="X512" s="186"/>
      <c r="Y512" s="186"/>
      <c r="Z512" s="186"/>
    </row>
    <row r="513" spans="1:26" ht="15.75" hidden="1" customHeight="1">
      <c r="A513" s="186"/>
      <c r="B513" s="186"/>
      <c r="C513" s="186"/>
      <c r="D513" s="186"/>
      <c r="E513" s="186"/>
      <c r="F513" s="186"/>
      <c r="G513" s="186"/>
      <c r="H513" s="186"/>
      <c r="I513" s="186"/>
      <c r="J513" s="215"/>
      <c r="K513" s="215"/>
      <c r="L513" s="186"/>
      <c r="M513" s="186"/>
      <c r="N513" s="215"/>
      <c r="O513" s="215"/>
      <c r="P513" s="186"/>
      <c r="Q513" s="186"/>
      <c r="R513" s="186"/>
      <c r="S513" s="186"/>
      <c r="T513" s="186"/>
      <c r="U513" s="186"/>
      <c r="V513" s="186"/>
      <c r="W513" s="186"/>
      <c r="X513" s="186"/>
      <c r="Y513" s="186"/>
      <c r="Z513" s="186"/>
    </row>
    <row r="514" spans="1:26" ht="15.75" hidden="1" customHeight="1">
      <c r="A514" s="186"/>
      <c r="B514" s="186"/>
      <c r="C514" s="186"/>
      <c r="D514" s="186"/>
      <c r="E514" s="186"/>
      <c r="F514" s="186"/>
      <c r="G514" s="186"/>
      <c r="H514" s="186"/>
      <c r="I514" s="186"/>
      <c r="J514" s="215"/>
      <c r="K514" s="215"/>
      <c r="L514" s="186"/>
      <c r="M514" s="186"/>
      <c r="N514" s="215"/>
      <c r="O514" s="215"/>
      <c r="P514" s="186"/>
      <c r="Q514" s="186"/>
      <c r="R514" s="186"/>
      <c r="S514" s="186"/>
      <c r="T514" s="186"/>
      <c r="U514" s="186"/>
      <c r="V514" s="186"/>
      <c r="W514" s="186"/>
      <c r="X514" s="186"/>
      <c r="Y514" s="186"/>
      <c r="Z514" s="186"/>
    </row>
    <row r="515" spans="1:26" ht="15.75" hidden="1" customHeight="1">
      <c r="A515" s="186"/>
      <c r="B515" s="186"/>
      <c r="C515" s="186"/>
      <c r="D515" s="186"/>
      <c r="E515" s="186"/>
      <c r="F515" s="186"/>
      <c r="G515" s="186"/>
      <c r="H515" s="186"/>
      <c r="I515" s="186"/>
      <c r="J515" s="215"/>
      <c r="K515" s="215"/>
      <c r="L515" s="186"/>
      <c r="M515" s="186"/>
      <c r="N515" s="215"/>
      <c r="O515" s="215"/>
      <c r="P515" s="186"/>
      <c r="Q515" s="186"/>
      <c r="R515" s="186"/>
      <c r="S515" s="186"/>
      <c r="T515" s="186"/>
      <c r="U515" s="186"/>
      <c r="V515" s="186"/>
      <c r="W515" s="186"/>
      <c r="X515" s="186"/>
      <c r="Y515" s="186"/>
      <c r="Z515" s="186"/>
    </row>
    <row r="516" spans="1:26" ht="15.75" hidden="1" customHeight="1">
      <c r="A516" s="186"/>
      <c r="B516" s="186"/>
      <c r="C516" s="186"/>
      <c r="D516" s="186"/>
      <c r="E516" s="186"/>
      <c r="F516" s="186"/>
      <c r="G516" s="186"/>
      <c r="H516" s="186"/>
      <c r="I516" s="186"/>
      <c r="J516" s="215"/>
      <c r="K516" s="215"/>
      <c r="L516" s="186"/>
      <c r="M516" s="186"/>
      <c r="N516" s="215"/>
      <c r="O516" s="215"/>
      <c r="P516" s="186"/>
      <c r="Q516" s="186"/>
      <c r="R516" s="186"/>
      <c r="S516" s="186"/>
      <c r="T516" s="186"/>
      <c r="U516" s="186"/>
      <c r="V516" s="186"/>
      <c r="W516" s="186"/>
      <c r="X516" s="186"/>
      <c r="Y516" s="186"/>
      <c r="Z516" s="186"/>
    </row>
    <row r="517" spans="1:26" ht="15.75" hidden="1" customHeight="1">
      <c r="A517" s="186"/>
      <c r="B517" s="186"/>
      <c r="C517" s="186"/>
      <c r="D517" s="186"/>
      <c r="E517" s="186"/>
      <c r="F517" s="186"/>
      <c r="G517" s="186"/>
      <c r="H517" s="186"/>
      <c r="I517" s="186"/>
      <c r="J517" s="215"/>
      <c r="K517" s="215"/>
      <c r="L517" s="186"/>
      <c r="M517" s="186"/>
      <c r="N517" s="215"/>
      <c r="O517" s="215"/>
      <c r="P517" s="186"/>
      <c r="Q517" s="186"/>
      <c r="R517" s="186"/>
      <c r="S517" s="186"/>
      <c r="T517" s="186"/>
      <c r="U517" s="186"/>
      <c r="V517" s="186"/>
      <c r="W517" s="186"/>
      <c r="X517" s="186"/>
      <c r="Y517" s="186"/>
      <c r="Z517" s="186"/>
    </row>
    <row r="518" spans="1:26" ht="15.75" hidden="1" customHeight="1">
      <c r="A518" s="186"/>
      <c r="B518" s="186"/>
      <c r="C518" s="186"/>
      <c r="D518" s="186"/>
      <c r="E518" s="186"/>
      <c r="F518" s="186"/>
      <c r="G518" s="186"/>
      <c r="H518" s="186"/>
      <c r="I518" s="186"/>
      <c r="J518" s="215"/>
      <c r="K518" s="215"/>
      <c r="L518" s="186"/>
      <c r="M518" s="186"/>
      <c r="N518" s="215"/>
      <c r="O518" s="215"/>
      <c r="P518" s="186"/>
      <c r="Q518" s="186"/>
      <c r="R518" s="186"/>
      <c r="S518" s="186"/>
      <c r="T518" s="186"/>
      <c r="U518" s="186"/>
      <c r="V518" s="186"/>
      <c r="W518" s="186"/>
      <c r="X518" s="186"/>
      <c r="Y518" s="186"/>
      <c r="Z518" s="186"/>
    </row>
    <row r="519" spans="1:26" ht="15.75" hidden="1" customHeight="1">
      <c r="A519" s="186"/>
      <c r="B519" s="186"/>
      <c r="C519" s="186"/>
      <c r="D519" s="186"/>
      <c r="E519" s="186"/>
      <c r="F519" s="186"/>
      <c r="G519" s="186"/>
      <c r="H519" s="186"/>
      <c r="I519" s="186"/>
      <c r="J519" s="215"/>
      <c r="K519" s="215"/>
      <c r="L519" s="186"/>
      <c r="M519" s="186"/>
      <c r="N519" s="215"/>
      <c r="O519" s="215"/>
      <c r="P519" s="186"/>
      <c r="Q519" s="186"/>
      <c r="R519" s="186"/>
      <c r="S519" s="186"/>
      <c r="T519" s="186"/>
      <c r="U519" s="186"/>
      <c r="V519" s="186"/>
      <c r="W519" s="186"/>
      <c r="X519" s="186"/>
      <c r="Y519" s="186"/>
      <c r="Z519" s="186"/>
    </row>
    <row r="520" spans="1:26" ht="15.75" hidden="1" customHeight="1">
      <c r="A520" s="186"/>
      <c r="B520" s="186"/>
      <c r="C520" s="186"/>
      <c r="D520" s="186"/>
      <c r="E520" s="186"/>
      <c r="F520" s="186"/>
      <c r="G520" s="186"/>
      <c r="H520" s="186"/>
      <c r="I520" s="186"/>
      <c r="J520" s="215"/>
      <c r="K520" s="215"/>
      <c r="L520" s="186"/>
      <c r="M520" s="186"/>
      <c r="N520" s="215"/>
      <c r="O520" s="215"/>
      <c r="P520" s="186"/>
      <c r="Q520" s="186"/>
      <c r="R520" s="186"/>
      <c r="S520" s="186"/>
      <c r="T520" s="186"/>
      <c r="U520" s="186"/>
      <c r="V520" s="186"/>
      <c r="W520" s="186"/>
      <c r="X520" s="186"/>
      <c r="Y520" s="186"/>
      <c r="Z520" s="186"/>
    </row>
    <row r="521" spans="1:26" ht="15.75" hidden="1" customHeight="1">
      <c r="A521" s="186"/>
      <c r="B521" s="186"/>
      <c r="C521" s="186"/>
      <c r="D521" s="186"/>
      <c r="E521" s="186"/>
      <c r="F521" s="186"/>
      <c r="G521" s="186"/>
      <c r="H521" s="186"/>
      <c r="I521" s="186"/>
      <c r="J521" s="215"/>
      <c r="K521" s="215"/>
      <c r="L521" s="186"/>
      <c r="M521" s="186"/>
      <c r="N521" s="215"/>
      <c r="O521" s="215"/>
      <c r="P521" s="186"/>
      <c r="Q521" s="186"/>
      <c r="R521" s="186"/>
      <c r="S521" s="186"/>
      <c r="T521" s="186"/>
      <c r="U521" s="186"/>
      <c r="V521" s="186"/>
      <c r="W521" s="186"/>
      <c r="X521" s="186"/>
      <c r="Y521" s="186"/>
      <c r="Z521" s="186"/>
    </row>
    <row r="522" spans="1:26" ht="15.75" hidden="1" customHeight="1">
      <c r="A522" s="186"/>
      <c r="B522" s="186"/>
      <c r="C522" s="186"/>
      <c r="D522" s="186"/>
      <c r="E522" s="186"/>
      <c r="F522" s="186"/>
      <c r="G522" s="186"/>
      <c r="H522" s="186"/>
      <c r="I522" s="186"/>
      <c r="J522" s="215"/>
      <c r="K522" s="215"/>
      <c r="L522" s="186"/>
      <c r="M522" s="186"/>
      <c r="N522" s="215"/>
      <c r="O522" s="215"/>
      <c r="P522" s="186"/>
      <c r="Q522" s="186"/>
      <c r="R522" s="186"/>
      <c r="S522" s="186"/>
      <c r="T522" s="186"/>
      <c r="U522" s="186"/>
      <c r="V522" s="186"/>
      <c r="W522" s="186"/>
      <c r="X522" s="186"/>
      <c r="Y522" s="186"/>
      <c r="Z522" s="186"/>
    </row>
    <row r="523" spans="1:26" ht="15.75" hidden="1" customHeight="1">
      <c r="A523" s="186"/>
      <c r="B523" s="186"/>
      <c r="C523" s="186"/>
      <c r="D523" s="186"/>
      <c r="E523" s="186"/>
      <c r="F523" s="186"/>
      <c r="G523" s="186"/>
      <c r="H523" s="186"/>
      <c r="I523" s="186"/>
      <c r="J523" s="215"/>
      <c r="K523" s="215"/>
      <c r="L523" s="186"/>
      <c r="M523" s="186"/>
      <c r="N523" s="215"/>
      <c r="O523" s="215"/>
      <c r="P523" s="186"/>
      <c r="Q523" s="186"/>
      <c r="R523" s="186"/>
      <c r="S523" s="186"/>
      <c r="T523" s="186"/>
      <c r="U523" s="186"/>
      <c r="V523" s="186"/>
      <c r="W523" s="186"/>
      <c r="X523" s="186"/>
      <c r="Y523" s="186"/>
      <c r="Z523" s="186"/>
    </row>
    <row r="524" spans="1:26" ht="15.75" hidden="1" customHeight="1">
      <c r="A524" s="186"/>
      <c r="B524" s="186"/>
      <c r="C524" s="186"/>
      <c r="D524" s="186"/>
      <c r="E524" s="186"/>
      <c r="F524" s="186"/>
      <c r="G524" s="186"/>
      <c r="H524" s="186"/>
      <c r="I524" s="186"/>
      <c r="J524" s="215"/>
      <c r="K524" s="215"/>
      <c r="L524" s="186"/>
      <c r="M524" s="186"/>
      <c r="N524" s="215"/>
      <c r="O524" s="215"/>
      <c r="P524" s="186"/>
      <c r="Q524" s="186"/>
      <c r="R524" s="186"/>
      <c r="S524" s="186"/>
      <c r="T524" s="186"/>
      <c r="U524" s="186"/>
      <c r="V524" s="186"/>
      <c r="W524" s="186"/>
      <c r="X524" s="186"/>
      <c r="Y524" s="186"/>
      <c r="Z524" s="186"/>
    </row>
    <row r="525" spans="1:26" ht="15.75" hidden="1" customHeight="1">
      <c r="A525" s="186"/>
      <c r="B525" s="186"/>
      <c r="C525" s="186"/>
      <c r="D525" s="186"/>
      <c r="E525" s="186"/>
      <c r="F525" s="186"/>
      <c r="G525" s="186"/>
      <c r="H525" s="186"/>
      <c r="I525" s="186"/>
      <c r="J525" s="215"/>
      <c r="K525" s="215"/>
      <c r="L525" s="186"/>
      <c r="M525" s="186"/>
      <c r="N525" s="215"/>
      <c r="O525" s="215"/>
      <c r="P525" s="186"/>
      <c r="Q525" s="186"/>
      <c r="R525" s="186"/>
      <c r="S525" s="186"/>
      <c r="T525" s="186"/>
      <c r="U525" s="186"/>
      <c r="V525" s="186"/>
      <c r="W525" s="186"/>
      <c r="X525" s="186"/>
      <c r="Y525" s="186"/>
      <c r="Z525" s="186"/>
    </row>
    <row r="526" spans="1:26" ht="15.75" hidden="1" customHeight="1">
      <c r="A526" s="186"/>
      <c r="B526" s="186"/>
      <c r="C526" s="186"/>
      <c r="D526" s="186"/>
      <c r="E526" s="186"/>
      <c r="F526" s="186"/>
      <c r="G526" s="186"/>
      <c r="H526" s="186"/>
      <c r="I526" s="186"/>
      <c r="J526" s="215"/>
      <c r="K526" s="215"/>
      <c r="L526" s="186"/>
      <c r="M526" s="186"/>
      <c r="N526" s="215"/>
      <c r="O526" s="215"/>
      <c r="P526" s="186"/>
      <c r="Q526" s="186"/>
      <c r="R526" s="186"/>
      <c r="S526" s="186"/>
      <c r="T526" s="186"/>
      <c r="U526" s="186"/>
      <c r="V526" s="186"/>
      <c r="W526" s="186"/>
      <c r="X526" s="186"/>
      <c r="Y526" s="186"/>
      <c r="Z526" s="186"/>
    </row>
    <row r="527" spans="1:26" ht="15.75" hidden="1" customHeight="1">
      <c r="A527" s="186"/>
      <c r="B527" s="186"/>
      <c r="C527" s="186"/>
      <c r="D527" s="186"/>
      <c r="E527" s="186"/>
      <c r="F527" s="186"/>
      <c r="G527" s="186"/>
      <c r="H527" s="186"/>
      <c r="I527" s="186"/>
      <c r="J527" s="215"/>
      <c r="K527" s="215"/>
      <c r="L527" s="186"/>
      <c r="M527" s="186"/>
      <c r="N527" s="215"/>
      <c r="O527" s="215"/>
      <c r="P527" s="186"/>
      <c r="Q527" s="186"/>
      <c r="R527" s="186"/>
      <c r="S527" s="186"/>
      <c r="T527" s="186"/>
      <c r="U527" s="186"/>
      <c r="V527" s="186"/>
      <c r="W527" s="186"/>
      <c r="X527" s="186"/>
      <c r="Y527" s="186"/>
      <c r="Z527" s="186"/>
    </row>
    <row r="528" spans="1:26" ht="15.75" hidden="1" customHeight="1">
      <c r="A528" s="186"/>
      <c r="B528" s="186"/>
      <c r="C528" s="186"/>
      <c r="D528" s="186"/>
      <c r="E528" s="186"/>
      <c r="F528" s="186"/>
      <c r="G528" s="186"/>
      <c r="H528" s="186"/>
      <c r="I528" s="186"/>
      <c r="J528" s="215"/>
      <c r="K528" s="215"/>
      <c r="L528" s="186"/>
      <c r="M528" s="186"/>
      <c r="N528" s="215"/>
      <c r="O528" s="215"/>
      <c r="P528" s="186"/>
      <c r="Q528" s="186"/>
      <c r="R528" s="186"/>
      <c r="S528" s="186"/>
      <c r="T528" s="186"/>
      <c r="U528" s="186"/>
      <c r="V528" s="186"/>
      <c r="W528" s="186"/>
      <c r="X528" s="186"/>
      <c r="Y528" s="186"/>
      <c r="Z528" s="186"/>
    </row>
    <row r="529" spans="1:26" ht="15.75" hidden="1" customHeight="1">
      <c r="A529" s="186"/>
      <c r="B529" s="186"/>
      <c r="C529" s="186"/>
      <c r="D529" s="186"/>
      <c r="E529" s="186"/>
      <c r="F529" s="186"/>
      <c r="G529" s="186"/>
      <c r="H529" s="186"/>
      <c r="I529" s="186"/>
      <c r="J529" s="215"/>
      <c r="K529" s="215"/>
      <c r="L529" s="186"/>
      <c r="M529" s="186"/>
      <c r="N529" s="215"/>
      <c r="O529" s="215"/>
      <c r="P529" s="186"/>
      <c r="Q529" s="186"/>
      <c r="R529" s="186"/>
      <c r="S529" s="186"/>
      <c r="T529" s="186"/>
      <c r="U529" s="186"/>
      <c r="V529" s="186"/>
      <c r="W529" s="186"/>
      <c r="X529" s="186"/>
      <c r="Y529" s="186"/>
      <c r="Z529" s="186"/>
    </row>
    <row r="530" spans="1:26" ht="15.75" hidden="1" customHeight="1">
      <c r="A530" s="186"/>
      <c r="B530" s="186"/>
      <c r="C530" s="186"/>
      <c r="D530" s="186"/>
      <c r="E530" s="186"/>
      <c r="F530" s="186"/>
      <c r="G530" s="186"/>
      <c r="H530" s="186"/>
      <c r="I530" s="186"/>
      <c r="J530" s="215"/>
      <c r="K530" s="215"/>
      <c r="L530" s="186"/>
      <c r="M530" s="186"/>
      <c r="N530" s="215"/>
      <c r="O530" s="215"/>
      <c r="P530" s="186"/>
      <c r="Q530" s="186"/>
      <c r="R530" s="186"/>
      <c r="S530" s="186"/>
      <c r="T530" s="186"/>
      <c r="U530" s="186"/>
      <c r="V530" s="186"/>
      <c r="W530" s="186"/>
      <c r="X530" s="186"/>
      <c r="Y530" s="186"/>
      <c r="Z530" s="186"/>
    </row>
    <row r="531" spans="1:26" ht="15.75" hidden="1" customHeight="1">
      <c r="A531" s="186"/>
      <c r="B531" s="186"/>
      <c r="C531" s="186"/>
      <c r="D531" s="186"/>
      <c r="E531" s="186"/>
      <c r="F531" s="186"/>
      <c r="G531" s="186"/>
      <c r="H531" s="186"/>
      <c r="I531" s="186"/>
      <c r="J531" s="215"/>
      <c r="K531" s="215"/>
      <c r="L531" s="186"/>
      <c r="M531" s="186"/>
      <c r="N531" s="215"/>
      <c r="O531" s="215"/>
      <c r="P531" s="186"/>
      <c r="Q531" s="186"/>
      <c r="R531" s="186"/>
      <c r="S531" s="186"/>
      <c r="T531" s="186"/>
      <c r="U531" s="186"/>
      <c r="V531" s="186"/>
      <c r="W531" s="186"/>
      <c r="X531" s="186"/>
      <c r="Y531" s="186"/>
      <c r="Z531" s="186"/>
    </row>
    <row r="532" spans="1:26" ht="15.75" hidden="1" customHeight="1">
      <c r="A532" s="186"/>
      <c r="B532" s="186"/>
      <c r="C532" s="186"/>
      <c r="D532" s="186"/>
      <c r="E532" s="186"/>
      <c r="F532" s="186"/>
      <c r="G532" s="186"/>
      <c r="H532" s="186"/>
      <c r="I532" s="186"/>
      <c r="J532" s="215"/>
      <c r="K532" s="215"/>
      <c r="L532" s="186"/>
      <c r="M532" s="186"/>
      <c r="N532" s="215"/>
      <c r="O532" s="215"/>
      <c r="P532" s="186"/>
      <c r="Q532" s="186"/>
      <c r="R532" s="186"/>
      <c r="S532" s="186"/>
      <c r="T532" s="186"/>
      <c r="U532" s="186"/>
      <c r="V532" s="186"/>
      <c r="W532" s="186"/>
      <c r="X532" s="186"/>
      <c r="Y532" s="186"/>
      <c r="Z532" s="186"/>
    </row>
    <row r="533" spans="1:26" ht="15.75" hidden="1" customHeight="1">
      <c r="A533" s="186"/>
      <c r="B533" s="186"/>
      <c r="C533" s="186"/>
      <c r="D533" s="186"/>
      <c r="E533" s="186"/>
      <c r="F533" s="186"/>
      <c r="G533" s="186"/>
      <c r="H533" s="186"/>
      <c r="I533" s="186"/>
      <c r="J533" s="215"/>
      <c r="K533" s="215"/>
      <c r="L533" s="186"/>
      <c r="M533" s="186"/>
      <c r="N533" s="215"/>
      <c r="O533" s="215"/>
      <c r="P533" s="186"/>
      <c r="Q533" s="186"/>
      <c r="R533" s="186"/>
      <c r="S533" s="186"/>
      <c r="T533" s="186"/>
      <c r="U533" s="186"/>
      <c r="V533" s="186"/>
      <c r="W533" s="186"/>
      <c r="X533" s="186"/>
      <c r="Y533" s="186"/>
      <c r="Z533" s="186"/>
    </row>
    <row r="534" spans="1:26" ht="15.75" hidden="1" customHeight="1">
      <c r="A534" s="186"/>
      <c r="B534" s="186"/>
      <c r="C534" s="186"/>
      <c r="D534" s="186"/>
      <c r="E534" s="186"/>
      <c r="F534" s="186"/>
      <c r="G534" s="186"/>
      <c r="H534" s="186"/>
      <c r="I534" s="186"/>
      <c r="J534" s="215"/>
      <c r="K534" s="215"/>
      <c r="L534" s="186"/>
      <c r="M534" s="186"/>
      <c r="N534" s="215"/>
      <c r="O534" s="215"/>
      <c r="P534" s="186"/>
      <c r="Q534" s="186"/>
      <c r="R534" s="186"/>
      <c r="S534" s="186"/>
      <c r="T534" s="186"/>
      <c r="U534" s="186"/>
      <c r="V534" s="186"/>
      <c r="W534" s="186"/>
      <c r="X534" s="186"/>
      <c r="Y534" s="186"/>
      <c r="Z534" s="186"/>
    </row>
    <row r="535" spans="1:26" ht="15.75" hidden="1" customHeight="1">
      <c r="A535" s="186"/>
      <c r="B535" s="186"/>
      <c r="C535" s="186"/>
      <c r="D535" s="186"/>
      <c r="E535" s="186"/>
      <c r="F535" s="186"/>
      <c r="G535" s="186"/>
      <c r="H535" s="186"/>
      <c r="I535" s="186"/>
      <c r="J535" s="215"/>
      <c r="K535" s="215"/>
      <c r="L535" s="186"/>
      <c r="M535" s="186"/>
      <c r="N535" s="215"/>
      <c r="O535" s="215"/>
      <c r="P535" s="186"/>
      <c r="Q535" s="186"/>
      <c r="R535" s="186"/>
      <c r="S535" s="186"/>
      <c r="T535" s="186"/>
      <c r="U535" s="186"/>
      <c r="V535" s="186"/>
      <c r="W535" s="186"/>
      <c r="X535" s="186"/>
      <c r="Y535" s="186"/>
      <c r="Z535" s="186"/>
    </row>
    <row r="536" spans="1:26" ht="15.75" hidden="1" customHeight="1">
      <c r="A536" s="186"/>
      <c r="B536" s="186"/>
      <c r="C536" s="186"/>
      <c r="D536" s="186"/>
      <c r="E536" s="186"/>
      <c r="F536" s="186"/>
      <c r="G536" s="186"/>
      <c r="H536" s="186"/>
      <c r="I536" s="186"/>
      <c r="J536" s="215"/>
      <c r="K536" s="215"/>
      <c r="L536" s="186"/>
      <c r="M536" s="186"/>
      <c r="N536" s="215"/>
      <c r="O536" s="215"/>
      <c r="P536" s="186"/>
      <c r="Q536" s="186"/>
      <c r="R536" s="186"/>
      <c r="S536" s="186"/>
      <c r="T536" s="186"/>
      <c r="U536" s="186"/>
      <c r="V536" s="186"/>
      <c r="W536" s="186"/>
      <c r="X536" s="186"/>
      <c r="Y536" s="186"/>
      <c r="Z536" s="186"/>
    </row>
    <row r="537" spans="1:26" ht="15.75" hidden="1" customHeight="1">
      <c r="A537" s="186"/>
      <c r="B537" s="186"/>
      <c r="C537" s="186"/>
      <c r="D537" s="186"/>
      <c r="E537" s="186"/>
      <c r="F537" s="186"/>
      <c r="G537" s="186"/>
      <c r="H537" s="186"/>
      <c r="I537" s="186"/>
      <c r="J537" s="215"/>
      <c r="K537" s="215"/>
      <c r="L537" s="186"/>
      <c r="M537" s="186"/>
      <c r="N537" s="215"/>
      <c r="O537" s="215"/>
      <c r="P537" s="186"/>
      <c r="Q537" s="186"/>
      <c r="R537" s="186"/>
      <c r="S537" s="186"/>
      <c r="T537" s="186"/>
      <c r="U537" s="186"/>
      <c r="V537" s="186"/>
      <c r="W537" s="186"/>
      <c r="X537" s="186"/>
      <c r="Y537" s="186"/>
      <c r="Z537" s="186"/>
    </row>
    <row r="538" spans="1:26" ht="15.75" hidden="1" customHeight="1">
      <c r="A538" s="186"/>
      <c r="B538" s="186"/>
      <c r="C538" s="186"/>
      <c r="D538" s="186"/>
      <c r="E538" s="186"/>
      <c r="F538" s="186"/>
      <c r="G538" s="186"/>
      <c r="H538" s="186"/>
      <c r="I538" s="186"/>
      <c r="J538" s="215"/>
      <c r="K538" s="215"/>
      <c r="L538" s="186"/>
      <c r="M538" s="186"/>
      <c r="N538" s="215"/>
      <c r="O538" s="215"/>
      <c r="P538" s="186"/>
      <c r="Q538" s="186"/>
      <c r="R538" s="186"/>
      <c r="S538" s="186"/>
      <c r="T538" s="186"/>
      <c r="U538" s="186"/>
      <c r="V538" s="186"/>
      <c r="W538" s="186"/>
      <c r="X538" s="186"/>
      <c r="Y538" s="186"/>
      <c r="Z538" s="186"/>
    </row>
    <row r="539" spans="1:26" ht="15.75" hidden="1" customHeight="1">
      <c r="A539" s="186"/>
      <c r="B539" s="186"/>
      <c r="C539" s="186"/>
      <c r="D539" s="186"/>
      <c r="E539" s="186"/>
      <c r="F539" s="186"/>
      <c r="G539" s="186"/>
      <c r="H539" s="186"/>
      <c r="I539" s="186"/>
      <c r="J539" s="215"/>
      <c r="K539" s="215"/>
      <c r="L539" s="186"/>
      <c r="M539" s="186"/>
      <c r="N539" s="215"/>
      <c r="O539" s="215"/>
      <c r="P539" s="186"/>
      <c r="Q539" s="186"/>
      <c r="R539" s="186"/>
      <c r="S539" s="186"/>
      <c r="T539" s="186"/>
      <c r="U539" s="186"/>
      <c r="V539" s="186"/>
      <c r="W539" s="186"/>
      <c r="X539" s="186"/>
      <c r="Y539" s="186"/>
      <c r="Z539" s="186"/>
    </row>
    <row r="540" spans="1:26" ht="15.75" hidden="1" customHeight="1">
      <c r="A540" s="186"/>
      <c r="B540" s="186"/>
      <c r="C540" s="186"/>
      <c r="D540" s="186"/>
      <c r="E540" s="186"/>
      <c r="F540" s="186"/>
      <c r="G540" s="186"/>
      <c r="H540" s="186"/>
      <c r="I540" s="186"/>
      <c r="J540" s="215"/>
      <c r="K540" s="215"/>
      <c r="L540" s="186"/>
      <c r="M540" s="186"/>
      <c r="N540" s="215"/>
      <c r="O540" s="215"/>
      <c r="P540" s="186"/>
      <c r="Q540" s="186"/>
      <c r="R540" s="186"/>
      <c r="S540" s="186"/>
      <c r="T540" s="186"/>
      <c r="U540" s="186"/>
      <c r="V540" s="186"/>
      <c r="W540" s="186"/>
      <c r="X540" s="186"/>
      <c r="Y540" s="186"/>
      <c r="Z540" s="186"/>
    </row>
    <row r="541" spans="1:26" ht="15.75" hidden="1" customHeight="1">
      <c r="A541" s="186"/>
      <c r="B541" s="186"/>
      <c r="C541" s="186"/>
      <c r="D541" s="186"/>
      <c r="E541" s="186"/>
      <c r="F541" s="186"/>
      <c r="G541" s="186"/>
      <c r="H541" s="186"/>
      <c r="I541" s="186"/>
      <c r="J541" s="215"/>
      <c r="K541" s="215"/>
      <c r="L541" s="186"/>
      <c r="M541" s="186"/>
      <c r="N541" s="215"/>
      <c r="O541" s="215"/>
      <c r="P541" s="186"/>
      <c r="Q541" s="186"/>
      <c r="R541" s="186"/>
      <c r="S541" s="186"/>
      <c r="T541" s="186"/>
      <c r="U541" s="186"/>
      <c r="V541" s="186"/>
      <c r="W541" s="186"/>
      <c r="X541" s="186"/>
      <c r="Y541" s="186"/>
      <c r="Z541" s="186"/>
    </row>
    <row r="542" spans="1:26" ht="15.75" hidden="1" customHeight="1">
      <c r="A542" s="186"/>
      <c r="B542" s="186"/>
      <c r="C542" s="186"/>
      <c r="D542" s="186"/>
      <c r="E542" s="186"/>
      <c r="F542" s="186"/>
      <c r="G542" s="186"/>
      <c r="H542" s="186"/>
      <c r="I542" s="186"/>
      <c r="J542" s="215"/>
      <c r="K542" s="215"/>
      <c r="L542" s="186"/>
      <c r="M542" s="186"/>
      <c r="N542" s="215"/>
      <c r="O542" s="215"/>
      <c r="P542" s="186"/>
      <c r="Q542" s="186"/>
      <c r="R542" s="186"/>
      <c r="S542" s="186"/>
      <c r="T542" s="186"/>
      <c r="U542" s="186"/>
      <c r="V542" s="186"/>
      <c r="W542" s="186"/>
      <c r="X542" s="186"/>
      <c r="Y542" s="186"/>
      <c r="Z542" s="186"/>
    </row>
    <row r="543" spans="1:26" ht="15.75" hidden="1" customHeight="1">
      <c r="A543" s="186"/>
      <c r="B543" s="186"/>
      <c r="C543" s="186"/>
      <c r="D543" s="186"/>
      <c r="E543" s="186"/>
      <c r="F543" s="186"/>
      <c r="G543" s="186"/>
      <c r="H543" s="186"/>
      <c r="I543" s="186"/>
      <c r="J543" s="215"/>
      <c r="K543" s="215"/>
      <c r="L543" s="186"/>
      <c r="M543" s="186"/>
      <c r="N543" s="215"/>
      <c r="O543" s="215"/>
      <c r="P543" s="186"/>
      <c r="Q543" s="186"/>
      <c r="R543" s="186"/>
      <c r="S543" s="186"/>
      <c r="T543" s="186"/>
      <c r="U543" s="186"/>
      <c r="V543" s="186"/>
      <c r="W543" s="186"/>
      <c r="X543" s="186"/>
      <c r="Y543" s="186"/>
      <c r="Z543" s="186"/>
    </row>
    <row r="544" spans="1:26" ht="15.75" hidden="1" customHeight="1">
      <c r="A544" s="186"/>
      <c r="B544" s="186"/>
      <c r="C544" s="186"/>
      <c r="D544" s="186"/>
      <c r="E544" s="186"/>
      <c r="F544" s="186"/>
      <c r="G544" s="186"/>
      <c r="H544" s="186"/>
      <c r="I544" s="186"/>
      <c r="J544" s="215"/>
      <c r="K544" s="215"/>
      <c r="L544" s="186"/>
      <c r="M544" s="186"/>
      <c r="N544" s="215"/>
      <c r="O544" s="215"/>
      <c r="P544" s="186"/>
      <c r="Q544" s="186"/>
      <c r="R544" s="186"/>
      <c r="S544" s="186"/>
      <c r="T544" s="186"/>
      <c r="U544" s="186"/>
      <c r="V544" s="186"/>
      <c r="W544" s="186"/>
      <c r="X544" s="186"/>
      <c r="Y544" s="186"/>
      <c r="Z544" s="186"/>
    </row>
    <row r="545" spans="1:26" ht="15.75" hidden="1" customHeight="1">
      <c r="A545" s="186"/>
      <c r="B545" s="186"/>
      <c r="C545" s="186"/>
      <c r="D545" s="186"/>
      <c r="E545" s="186"/>
      <c r="F545" s="186"/>
      <c r="G545" s="186"/>
      <c r="H545" s="186"/>
      <c r="I545" s="186"/>
      <c r="J545" s="215"/>
      <c r="K545" s="215"/>
      <c r="L545" s="186"/>
      <c r="M545" s="186"/>
      <c r="N545" s="215"/>
      <c r="O545" s="215"/>
      <c r="P545" s="186"/>
      <c r="Q545" s="186"/>
      <c r="R545" s="186"/>
      <c r="S545" s="186"/>
      <c r="T545" s="186"/>
      <c r="U545" s="186"/>
      <c r="V545" s="186"/>
      <c r="W545" s="186"/>
      <c r="X545" s="186"/>
      <c r="Y545" s="186"/>
      <c r="Z545" s="186"/>
    </row>
    <row r="546" spans="1:26" ht="15.75" hidden="1" customHeight="1">
      <c r="A546" s="186"/>
      <c r="B546" s="186"/>
      <c r="C546" s="186"/>
      <c r="D546" s="186"/>
      <c r="E546" s="186"/>
      <c r="F546" s="186"/>
      <c r="G546" s="186"/>
      <c r="H546" s="186"/>
      <c r="I546" s="186"/>
      <c r="J546" s="215"/>
      <c r="K546" s="215"/>
      <c r="L546" s="186"/>
      <c r="M546" s="186"/>
      <c r="N546" s="215"/>
      <c r="O546" s="215"/>
      <c r="P546" s="186"/>
      <c r="Q546" s="186"/>
      <c r="R546" s="186"/>
      <c r="S546" s="186"/>
      <c r="T546" s="186"/>
      <c r="U546" s="186"/>
      <c r="V546" s="186"/>
      <c r="W546" s="186"/>
      <c r="X546" s="186"/>
      <c r="Y546" s="186"/>
      <c r="Z546" s="186"/>
    </row>
    <row r="547" spans="1:26" ht="15.75" hidden="1" customHeight="1">
      <c r="A547" s="186"/>
      <c r="B547" s="186"/>
      <c r="C547" s="186"/>
      <c r="D547" s="186"/>
      <c r="E547" s="186"/>
      <c r="F547" s="186"/>
      <c r="G547" s="186"/>
      <c r="H547" s="186"/>
      <c r="I547" s="186"/>
      <c r="J547" s="215"/>
      <c r="K547" s="215"/>
      <c r="L547" s="186"/>
      <c r="M547" s="186"/>
      <c r="N547" s="215"/>
      <c r="O547" s="215"/>
      <c r="P547" s="186"/>
      <c r="Q547" s="186"/>
      <c r="R547" s="186"/>
      <c r="S547" s="186"/>
      <c r="T547" s="186"/>
      <c r="U547" s="186"/>
      <c r="V547" s="186"/>
      <c r="W547" s="186"/>
      <c r="X547" s="186"/>
      <c r="Y547" s="186"/>
      <c r="Z547" s="186"/>
    </row>
    <row r="548" spans="1:26" ht="15.75" hidden="1" customHeight="1">
      <c r="A548" s="186"/>
      <c r="B548" s="186"/>
      <c r="C548" s="186"/>
      <c r="D548" s="186"/>
      <c r="E548" s="186"/>
      <c r="F548" s="186"/>
      <c r="G548" s="186"/>
      <c r="H548" s="186"/>
      <c r="I548" s="186"/>
      <c r="J548" s="215"/>
      <c r="K548" s="215"/>
      <c r="L548" s="186"/>
      <c r="M548" s="186"/>
      <c r="N548" s="215"/>
      <c r="O548" s="215"/>
      <c r="P548" s="186"/>
      <c r="Q548" s="186"/>
      <c r="R548" s="186"/>
      <c r="S548" s="186"/>
      <c r="T548" s="186"/>
      <c r="U548" s="186"/>
      <c r="V548" s="186"/>
      <c r="W548" s="186"/>
      <c r="X548" s="186"/>
      <c r="Y548" s="186"/>
      <c r="Z548" s="186"/>
    </row>
    <row r="549" spans="1:26" ht="15.75" hidden="1" customHeight="1">
      <c r="A549" s="186"/>
      <c r="B549" s="186"/>
      <c r="C549" s="186"/>
      <c r="D549" s="186"/>
      <c r="E549" s="186"/>
      <c r="F549" s="186"/>
      <c r="G549" s="186"/>
      <c r="H549" s="186"/>
      <c r="I549" s="186"/>
      <c r="J549" s="215"/>
      <c r="K549" s="215"/>
      <c r="L549" s="186"/>
      <c r="M549" s="186"/>
      <c r="N549" s="215"/>
      <c r="O549" s="215"/>
      <c r="P549" s="186"/>
      <c r="Q549" s="186"/>
      <c r="R549" s="186"/>
      <c r="S549" s="186"/>
      <c r="T549" s="186"/>
      <c r="U549" s="186"/>
      <c r="V549" s="186"/>
      <c r="W549" s="186"/>
      <c r="X549" s="186"/>
      <c r="Y549" s="186"/>
      <c r="Z549" s="186"/>
    </row>
    <row r="550" spans="1:26" ht="15.75" hidden="1" customHeight="1">
      <c r="A550" s="186"/>
      <c r="B550" s="186"/>
      <c r="C550" s="186"/>
      <c r="D550" s="186"/>
      <c r="E550" s="186"/>
      <c r="F550" s="186"/>
      <c r="G550" s="186"/>
      <c r="H550" s="186"/>
      <c r="I550" s="186"/>
      <c r="J550" s="215"/>
      <c r="K550" s="215"/>
      <c r="L550" s="186"/>
      <c r="M550" s="186"/>
      <c r="N550" s="215"/>
      <c r="O550" s="215"/>
      <c r="P550" s="186"/>
      <c r="Q550" s="186"/>
      <c r="R550" s="186"/>
      <c r="S550" s="186"/>
      <c r="T550" s="186"/>
      <c r="U550" s="186"/>
      <c r="V550" s="186"/>
      <c r="W550" s="186"/>
      <c r="X550" s="186"/>
      <c r="Y550" s="186"/>
      <c r="Z550" s="186"/>
    </row>
    <row r="551" spans="1:26" ht="15.75" hidden="1" customHeight="1">
      <c r="A551" s="186"/>
      <c r="B551" s="186"/>
      <c r="C551" s="186"/>
      <c r="D551" s="186"/>
      <c r="E551" s="186"/>
      <c r="F551" s="186"/>
      <c r="G551" s="186"/>
      <c r="H551" s="186"/>
      <c r="I551" s="186"/>
      <c r="J551" s="215"/>
      <c r="K551" s="215"/>
      <c r="L551" s="186"/>
      <c r="M551" s="186"/>
      <c r="N551" s="215"/>
      <c r="O551" s="215"/>
      <c r="P551" s="186"/>
      <c r="Q551" s="186"/>
      <c r="R551" s="186"/>
      <c r="S551" s="186"/>
      <c r="T551" s="186"/>
      <c r="U551" s="186"/>
      <c r="V551" s="186"/>
      <c r="W551" s="186"/>
      <c r="X551" s="186"/>
      <c r="Y551" s="186"/>
      <c r="Z551" s="186"/>
    </row>
    <row r="552" spans="1:26" ht="15.75" hidden="1" customHeight="1">
      <c r="A552" s="186"/>
      <c r="B552" s="186"/>
      <c r="C552" s="186"/>
      <c r="D552" s="186"/>
      <c r="E552" s="186"/>
      <c r="F552" s="186"/>
      <c r="G552" s="186"/>
      <c r="H552" s="186"/>
      <c r="I552" s="186"/>
      <c r="J552" s="215"/>
      <c r="K552" s="215"/>
      <c r="L552" s="186"/>
      <c r="M552" s="186"/>
      <c r="N552" s="215"/>
      <c r="O552" s="215"/>
      <c r="P552" s="186"/>
      <c r="Q552" s="186"/>
      <c r="R552" s="186"/>
      <c r="S552" s="186"/>
      <c r="T552" s="186"/>
      <c r="U552" s="186"/>
      <c r="V552" s="186"/>
      <c r="W552" s="186"/>
      <c r="X552" s="186"/>
      <c r="Y552" s="186"/>
      <c r="Z552" s="186"/>
    </row>
    <row r="553" spans="1:26" ht="15.75" hidden="1" customHeight="1">
      <c r="A553" s="186"/>
      <c r="B553" s="186"/>
      <c r="C553" s="186"/>
      <c r="D553" s="186"/>
      <c r="E553" s="186"/>
      <c r="F553" s="186"/>
      <c r="G553" s="186"/>
      <c r="H553" s="186"/>
      <c r="I553" s="186"/>
      <c r="J553" s="215"/>
      <c r="K553" s="215"/>
      <c r="L553" s="186"/>
      <c r="M553" s="186"/>
      <c r="N553" s="215"/>
      <c r="O553" s="215"/>
      <c r="P553" s="186"/>
      <c r="Q553" s="186"/>
      <c r="R553" s="186"/>
      <c r="S553" s="186"/>
      <c r="T553" s="186"/>
      <c r="U553" s="186"/>
      <c r="V553" s="186"/>
      <c r="W553" s="186"/>
      <c r="X553" s="186"/>
      <c r="Y553" s="186"/>
      <c r="Z553" s="186"/>
    </row>
    <row r="554" spans="1:26" ht="15.75" hidden="1" customHeight="1">
      <c r="A554" s="186"/>
      <c r="B554" s="186"/>
      <c r="C554" s="186"/>
      <c r="D554" s="186"/>
      <c r="E554" s="186"/>
      <c r="F554" s="186"/>
      <c r="G554" s="186"/>
      <c r="H554" s="186"/>
      <c r="I554" s="186"/>
      <c r="J554" s="215"/>
      <c r="K554" s="215"/>
      <c r="L554" s="186"/>
      <c r="M554" s="186"/>
      <c r="N554" s="215"/>
      <c r="O554" s="215"/>
      <c r="P554" s="186"/>
      <c r="Q554" s="186"/>
      <c r="R554" s="186"/>
      <c r="S554" s="186"/>
      <c r="T554" s="186"/>
      <c r="U554" s="186"/>
      <c r="V554" s="186"/>
      <c r="W554" s="186"/>
      <c r="X554" s="186"/>
      <c r="Y554" s="186"/>
      <c r="Z554" s="186"/>
    </row>
    <row r="555" spans="1:26" ht="15.75" hidden="1" customHeight="1">
      <c r="A555" s="186"/>
      <c r="B555" s="186"/>
      <c r="C555" s="186"/>
      <c r="D555" s="186"/>
      <c r="E555" s="186"/>
      <c r="F555" s="186"/>
      <c r="G555" s="186"/>
      <c r="H555" s="186"/>
      <c r="I555" s="186"/>
      <c r="J555" s="215"/>
      <c r="K555" s="215"/>
      <c r="L555" s="186"/>
      <c r="M555" s="186"/>
      <c r="N555" s="215"/>
      <c r="O555" s="215"/>
      <c r="P555" s="186"/>
      <c r="Q555" s="186"/>
      <c r="R555" s="186"/>
      <c r="S555" s="186"/>
      <c r="T555" s="186"/>
      <c r="U555" s="186"/>
      <c r="V555" s="186"/>
      <c r="W555" s="186"/>
      <c r="X555" s="186"/>
      <c r="Y555" s="186"/>
      <c r="Z555" s="186"/>
    </row>
    <row r="556" spans="1:26" ht="15.75" hidden="1" customHeight="1">
      <c r="A556" s="186"/>
      <c r="B556" s="186"/>
      <c r="C556" s="186"/>
      <c r="D556" s="186"/>
      <c r="E556" s="186"/>
      <c r="F556" s="186"/>
      <c r="G556" s="186"/>
      <c r="H556" s="186"/>
      <c r="I556" s="186"/>
      <c r="J556" s="215"/>
      <c r="K556" s="215"/>
      <c r="L556" s="186"/>
      <c r="M556" s="186"/>
      <c r="N556" s="215"/>
      <c r="O556" s="215"/>
      <c r="P556" s="186"/>
      <c r="Q556" s="186"/>
      <c r="R556" s="186"/>
      <c r="S556" s="186"/>
      <c r="T556" s="186"/>
      <c r="U556" s="186"/>
      <c r="V556" s="186"/>
      <c r="W556" s="186"/>
      <c r="X556" s="186"/>
      <c r="Y556" s="186"/>
      <c r="Z556" s="186"/>
    </row>
    <row r="557" spans="1:26" ht="15.75" hidden="1" customHeight="1">
      <c r="A557" s="186"/>
      <c r="B557" s="186"/>
      <c r="C557" s="186"/>
      <c r="D557" s="186"/>
      <c r="E557" s="186"/>
      <c r="F557" s="186"/>
      <c r="G557" s="186"/>
      <c r="H557" s="186"/>
      <c r="I557" s="186"/>
      <c r="J557" s="215"/>
      <c r="K557" s="215"/>
      <c r="L557" s="186"/>
      <c r="M557" s="186"/>
      <c r="N557" s="215"/>
      <c r="O557" s="215"/>
      <c r="P557" s="186"/>
      <c r="Q557" s="186"/>
      <c r="R557" s="186"/>
      <c r="S557" s="186"/>
      <c r="T557" s="186"/>
      <c r="U557" s="186"/>
      <c r="V557" s="186"/>
      <c r="W557" s="186"/>
      <c r="X557" s="186"/>
      <c r="Y557" s="186"/>
      <c r="Z557" s="186"/>
    </row>
    <row r="558" spans="1:26" ht="15.75" hidden="1" customHeight="1">
      <c r="A558" s="186"/>
      <c r="B558" s="186"/>
      <c r="C558" s="186"/>
      <c r="D558" s="186"/>
      <c r="E558" s="186"/>
      <c r="F558" s="186"/>
      <c r="G558" s="186"/>
      <c r="H558" s="186"/>
      <c r="I558" s="186"/>
      <c r="J558" s="215"/>
      <c r="K558" s="215"/>
      <c r="L558" s="186"/>
      <c r="M558" s="186"/>
      <c r="N558" s="215"/>
      <c r="O558" s="215"/>
      <c r="P558" s="186"/>
      <c r="Q558" s="186"/>
      <c r="R558" s="186"/>
      <c r="S558" s="186"/>
      <c r="T558" s="186"/>
      <c r="U558" s="186"/>
      <c r="V558" s="186"/>
      <c r="W558" s="186"/>
      <c r="X558" s="186"/>
      <c r="Y558" s="186"/>
      <c r="Z558" s="186"/>
    </row>
    <row r="559" spans="1:26" ht="15.75" hidden="1" customHeight="1">
      <c r="A559" s="186"/>
      <c r="B559" s="186"/>
      <c r="C559" s="186"/>
      <c r="D559" s="186"/>
      <c r="E559" s="186"/>
      <c r="F559" s="186"/>
      <c r="G559" s="186"/>
      <c r="H559" s="186"/>
      <c r="I559" s="186"/>
      <c r="J559" s="215"/>
      <c r="K559" s="215"/>
      <c r="L559" s="186"/>
      <c r="M559" s="186"/>
      <c r="N559" s="215"/>
      <c r="O559" s="215"/>
      <c r="P559" s="186"/>
      <c r="Q559" s="186"/>
      <c r="R559" s="186"/>
      <c r="S559" s="186"/>
      <c r="T559" s="186"/>
      <c r="U559" s="186"/>
      <c r="V559" s="186"/>
      <c r="W559" s="186"/>
      <c r="X559" s="186"/>
      <c r="Y559" s="186"/>
      <c r="Z559" s="186"/>
    </row>
    <row r="560" spans="1:26" ht="15.75" hidden="1" customHeight="1">
      <c r="A560" s="186"/>
      <c r="B560" s="186"/>
      <c r="C560" s="186"/>
      <c r="D560" s="186"/>
      <c r="E560" s="186"/>
      <c r="F560" s="186"/>
      <c r="G560" s="186"/>
      <c r="H560" s="186"/>
      <c r="I560" s="186"/>
      <c r="J560" s="215"/>
      <c r="K560" s="215"/>
      <c r="L560" s="186"/>
      <c r="M560" s="186"/>
      <c r="N560" s="215"/>
      <c r="O560" s="215"/>
      <c r="P560" s="186"/>
      <c r="Q560" s="186"/>
      <c r="R560" s="186"/>
      <c r="S560" s="186"/>
      <c r="T560" s="186"/>
      <c r="U560" s="186"/>
      <c r="V560" s="186"/>
      <c r="W560" s="186"/>
      <c r="X560" s="186"/>
      <c r="Y560" s="186"/>
      <c r="Z560" s="186"/>
    </row>
    <row r="561" spans="1:26" ht="15.75" hidden="1" customHeight="1">
      <c r="A561" s="186"/>
      <c r="B561" s="186"/>
      <c r="C561" s="186"/>
      <c r="D561" s="186"/>
      <c r="E561" s="186"/>
      <c r="F561" s="186"/>
      <c r="G561" s="186"/>
      <c r="H561" s="186"/>
      <c r="I561" s="186"/>
      <c r="J561" s="215"/>
      <c r="K561" s="215"/>
      <c r="L561" s="186"/>
      <c r="M561" s="186"/>
      <c r="N561" s="215"/>
      <c r="O561" s="215"/>
      <c r="P561" s="186"/>
      <c r="Q561" s="186"/>
      <c r="R561" s="186"/>
      <c r="S561" s="186"/>
      <c r="T561" s="186"/>
      <c r="U561" s="186"/>
      <c r="V561" s="186"/>
      <c r="W561" s="186"/>
      <c r="X561" s="186"/>
      <c r="Y561" s="186"/>
      <c r="Z561" s="186"/>
    </row>
    <row r="562" spans="1:26" ht="15.75" hidden="1" customHeight="1">
      <c r="A562" s="186"/>
      <c r="B562" s="186"/>
      <c r="C562" s="186"/>
      <c r="D562" s="186"/>
      <c r="E562" s="186"/>
      <c r="F562" s="186"/>
      <c r="G562" s="186"/>
      <c r="H562" s="186"/>
      <c r="I562" s="186"/>
      <c r="J562" s="215"/>
      <c r="K562" s="215"/>
      <c r="L562" s="186"/>
      <c r="M562" s="186"/>
      <c r="N562" s="215"/>
      <c r="O562" s="215"/>
      <c r="P562" s="186"/>
      <c r="Q562" s="186"/>
      <c r="R562" s="186"/>
      <c r="S562" s="186"/>
      <c r="T562" s="186"/>
      <c r="U562" s="186"/>
      <c r="V562" s="186"/>
      <c r="W562" s="186"/>
      <c r="X562" s="186"/>
      <c r="Y562" s="186"/>
      <c r="Z562" s="186"/>
    </row>
    <row r="563" spans="1:26" ht="15.75" hidden="1" customHeight="1">
      <c r="A563" s="186"/>
      <c r="B563" s="186"/>
      <c r="C563" s="186"/>
      <c r="D563" s="186"/>
      <c r="E563" s="186"/>
      <c r="F563" s="186"/>
      <c r="G563" s="186"/>
      <c r="H563" s="186"/>
      <c r="I563" s="186"/>
      <c r="J563" s="215"/>
      <c r="K563" s="215"/>
      <c r="L563" s="186"/>
      <c r="M563" s="186"/>
      <c r="N563" s="215"/>
      <c r="O563" s="215"/>
      <c r="P563" s="186"/>
      <c r="Q563" s="186"/>
      <c r="R563" s="186"/>
      <c r="S563" s="186"/>
      <c r="T563" s="186"/>
      <c r="U563" s="186"/>
      <c r="V563" s="186"/>
      <c r="W563" s="186"/>
      <c r="X563" s="186"/>
      <c r="Y563" s="186"/>
      <c r="Z563" s="186"/>
    </row>
    <row r="564" spans="1:26" ht="15.75" hidden="1" customHeight="1">
      <c r="A564" s="186"/>
      <c r="B564" s="186"/>
      <c r="C564" s="186"/>
      <c r="D564" s="186"/>
      <c r="E564" s="186"/>
      <c r="F564" s="186"/>
      <c r="G564" s="186"/>
      <c r="H564" s="186"/>
      <c r="I564" s="186"/>
      <c r="J564" s="215"/>
      <c r="K564" s="215"/>
      <c r="L564" s="186"/>
      <c r="M564" s="186"/>
      <c r="N564" s="215"/>
      <c r="O564" s="215"/>
      <c r="P564" s="186"/>
      <c r="Q564" s="186"/>
      <c r="R564" s="186"/>
      <c r="S564" s="186"/>
      <c r="T564" s="186"/>
      <c r="U564" s="186"/>
      <c r="V564" s="186"/>
      <c r="W564" s="186"/>
      <c r="X564" s="186"/>
      <c r="Y564" s="186"/>
      <c r="Z564" s="186"/>
    </row>
    <row r="565" spans="1:26" ht="15.75" hidden="1" customHeight="1">
      <c r="A565" s="186"/>
      <c r="B565" s="186"/>
      <c r="C565" s="186"/>
      <c r="D565" s="186"/>
      <c r="E565" s="186"/>
      <c r="F565" s="186"/>
      <c r="G565" s="186"/>
      <c r="H565" s="186"/>
      <c r="I565" s="186"/>
      <c r="J565" s="215"/>
      <c r="K565" s="215"/>
      <c r="L565" s="186"/>
      <c r="M565" s="186"/>
      <c r="N565" s="215"/>
      <c r="O565" s="215"/>
      <c r="P565" s="186"/>
      <c r="Q565" s="186"/>
      <c r="R565" s="186"/>
      <c r="S565" s="186"/>
      <c r="T565" s="186"/>
      <c r="U565" s="186"/>
      <c r="V565" s="186"/>
      <c r="W565" s="186"/>
      <c r="X565" s="186"/>
      <c r="Y565" s="186"/>
      <c r="Z565" s="186"/>
    </row>
    <row r="566" spans="1:26" ht="15.75" hidden="1" customHeight="1">
      <c r="A566" s="186"/>
      <c r="B566" s="186"/>
      <c r="C566" s="186"/>
      <c r="D566" s="186"/>
      <c r="E566" s="186"/>
      <c r="F566" s="186"/>
      <c r="G566" s="186"/>
      <c r="H566" s="186"/>
      <c r="I566" s="186"/>
      <c r="J566" s="215"/>
      <c r="K566" s="215"/>
      <c r="L566" s="186"/>
      <c r="M566" s="186"/>
      <c r="N566" s="215"/>
      <c r="O566" s="215"/>
      <c r="P566" s="186"/>
      <c r="Q566" s="186"/>
      <c r="R566" s="186"/>
      <c r="S566" s="186"/>
      <c r="T566" s="186"/>
      <c r="U566" s="186"/>
      <c r="V566" s="186"/>
      <c r="W566" s="186"/>
      <c r="X566" s="186"/>
      <c r="Y566" s="186"/>
      <c r="Z566" s="186"/>
    </row>
    <row r="567" spans="1:26" ht="15.75" hidden="1" customHeight="1">
      <c r="A567" s="186"/>
      <c r="B567" s="186"/>
      <c r="C567" s="186"/>
      <c r="D567" s="186"/>
      <c r="E567" s="186"/>
      <c r="F567" s="186"/>
      <c r="G567" s="186"/>
      <c r="H567" s="186"/>
      <c r="I567" s="186"/>
      <c r="J567" s="215"/>
      <c r="K567" s="215"/>
      <c r="L567" s="186"/>
      <c r="M567" s="186"/>
      <c r="N567" s="215"/>
      <c r="O567" s="215"/>
      <c r="P567" s="186"/>
      <c r="Q567" s="186"/>
      <c r="R567" s="186"/>
      <c r="S567" s="186"/>
      <c r="T567" s="186"/>
      <c r="U567" s="186"/>
      <c r="V567" s="186"/>
      <c r="W567" s="186"/>
      <c r="X567" s="186"/>
      <c r="Y567" s="186"/>
      <c r="Z567" s="186"/>
    </row>
    <row r="568" spans="1:26" ht="15.75" hidden="1" customHeight="1">
      <c r="A568" s="186"/>
      <c r="B568" s="186"/>
      <c r="C568" s="186"/>
      <c r="D568" s="186"/>
      <c r="E568" s="186"/>
      <c r="F568" s="186"/>
      <c r="G568" s="186"/>
      <c r="H568" s="186"/>
      <c r="I568" s="186"/>
      <c r="J568" s="215"/>
      <c r="K568" s="215"/>
      <c r="L568" s="186"/>
      <c r="M568" s="186"/>
      <c r="N568" s="215"/>
      <c r="O568" s="215"/>
      <c r="P568" s="186"/>
      <c r="Q568" s="186"/>
      <c r="R568" s="186"/>
      <c r="S568" s="186"/>
      <c r="T568" s="186"/>
      <c r="U568" s="186"/>
      <c r="V568" s="186"/>
      <c r="W568" s="186"/>
      <c r="X568" s="186"/>
      <c r="Y568" s="186"/>
      <c r="Z568" s="186"/>
    </row>
    <row r="569" spans="1:26" ht="15.75" hidden="1" customHeight="1">
      <c r="A569" s="186"/>
      <c r="B569" s="186"/>
      <c r="C569" s="186"/>
      <c r="D569" s="186"/>
      <c r="E569" s="186"/>
      <c r="F569" s="186"/>
      <c r="G569" s="186"/>
      <c r="H569" s="186"/>
      <c r="I569" s="186"/>
      <c r="J569" s="215"/>
      <c r="K569" s="215"/>
      <c r="L569" s="186"/>
      <c r="M569" s="186"/>
      <c r="N569" s="215"/>
      <c r="O569" s="215"/>
      <c r="P569" s="186"/>
      <c r="Q569" s="186"/>
      <c r="R569" s="186"/>
      <c r="S569" s="186"/>
      <c r="T569" s="186"/>
      <c r="U569" s="186"/>
      <c r="V569" s="186"/>
      <c r="W569" s="186"/>
      <c r="X569" s="186"/>
      <c r="Y569" s="186"/>
      <c r="Z569" s="186"/>
    </row>
    <row r="570" spans="1:26" ht="15.75" hidden="1" customHeight="1">
      <c r="A570" s="186"/>
      <c r="B570" s="186"/>
      <c r="C570" s="186"/>
      <c r="D570" s="186"/>
      <c r="E570" s="186"/>
      <c r="F570" s="186"/>
      <c r="G570" s="186"/>
      <c r="H570" s="186"/>
      <c r="I570" s="186"/>
      <c r="J570" s="215"/>
      <c r="K570" s="215"/>
      <c r="L570" s="186"/>
      <c r="M570" s="186"/>
      <c r="N570" s="215"/>
      <c r="O570" s="215"/>
      <c r="P570" s="186"/>
      <c r="Q570" s="186"/>
      <c r="R570" s="186"/>
      <c r="S570" s="186"/>
      <c r="T570" s="186"/>
      <c r="U570" s="186"/>
      <c r="V570" s="186"/>
      <c r="W570" s="186"/>
      <c r="X570" s="186"/>
      <c r="Y570" s="186"/>
      <c r="Z570" s="186"/>
    </row>
    <row r="571" spans="1:26" ht="15.75" hidden="1" customHeight="1">
      <c r="A571" s="186"/>
      <c r="B571" s="186"/>
      <c r="C571" s="186"/>
      <c r="D571" s="186"/>
      <c r="E571" s="186"/>
      <c r="F571" s="186"/>
      <c r="G571" s="186"/>
      <c r="H571" s="186"/>
      <c r="I571" s="186"/>
      <c r="J571" s="215"/>
      <c r="K571" s="215"/>
      <c r="L571" s="186"/>
      <c r="M571" s="186"/>
      <c r="N571" s="215"/>
      <c r="O571" s="215"/>
      <c r="P571" s="186"/>
      <c r="Q571" s="186"/>
      <c r="R571" s="186"/>
      <c r="S571" s="186"/>
      <c r="T571" s="186"/>
      <c r="U571" s="186"/>
      <c r="V571" s="186"/>
      <c r="W571" s="186"/>
      <c r="X571" s="186"/>
      <c r="Y571" s="186"/>
      <c r="Z571" s="186"/>
    </row>
    <row r="572" spans="1:26" ht="15.75" hidden="1" customHeight="1">
      <c r="A572" s="186"/>
      <c r="B572" s="186"/>
      <c r="C572" s="186"/>
      <c r="D572" s="186"/>
      <c r="E572" s="186"/>
      <c r="F572" s="186"/>
      <c r="G572" s="186"/>
      <c r="H572" s="186"/>
      <c r="I572" s="186"/>
      <c r="J572" s="215"/>
      <c r="K572" s="215"/>
      <c r="L572" s="186"/>
      <c r="M572" s="186"/>
      <c r="N572" s="215"/>
      <c r="O572" s="215"/>
      <c r="P572" s="186"/>
      <c r="Q572" s="186"/>
      <c r="R572" s="186"/>
      <c r="S572" s="186"/>
      <c r="T572" s="186"/>
      <c r="U572" s="186"/>
      <c r="V572" s="186"/>
      <c r="W572" s="186"/>
      <c r="X572" s="186"/>
      <c r="Y572" s="186"/>
      <c r="Z572" s="186"/>
    </row>
    <row r="573" spans="1:26" ht="15.75" hidden="1" customHeight="1">
      <c r="A573" s="186"/>
      <c r="B573" s="186"/>
      <c r="C573" s="186"/>
      <c r="D573" s="186"/>
      <c r="E573" s="186"/>
      <c r="F573" s="186"/>
      <c r="G573" s="186"/>
      <c r="H573" s="186"/>
      <c r="I573" s="186"/>
      <c r="J573" s="215"/>
      <c r="K573" s="215"/>
      <c r="L573" s="186"/>
      <c r="M573" s="186"/>
      <c r="N573" s="215"/>
      <c r="O573" s="215"/>
      <c r="P573" s="186"/>
      <c r="Q573" s="186"/>
      <c r="R573" s="186"/>
      <c r="S573" s="186"/>
      <c r="T573" s="186"/>
      <c r="U573" s="186"/>
      <c r="V573" s="186"/>
      <c r="W573" s="186"/>
      <c r="X573" s="186"/>
      <c r="Y573" s="186"/>
      <c r="Z573" s="186"/>
    </row>
    <row r="574" spans="1:26" ht="15.75" hidden="1" customHeight="1">
      <c r="A574" s="186"/>
      <c r="B574" s="186"/>
      <c r="C574" s="186"/>
      <c r="D574" s="186"/>
      <c r="E574" s="186"/>
      <c r="F574" s="186"/>
      <c r="G574" s="186"/>
      <c r="H574" s="186"/>
      <c r="I574" s="186"/>
      <c r="J574" s="215"/>
      <c r="K574" s="215"/>
      <c r="L574" s="186"/>
      <c r="M574" s="186"/>
      <c r="N574" s="215"/>
      <c r="O574" s="215"/>
      <c r="P574" s="186"/>
      <c r="Q574" s="186"/>
      <c r="R574" s="186"/>
      <c r="S574" s="186"/>
      <c r="T574" s="186"/>
      <c r="U574" s="186"/>
      <c r="V574" s="186"/>
      <c r="W574" s="186"/>
      <c r="X574" s="186"/>
      <c r="Y574" s="186"/>
      <c r="Z574" s="186"/>
    </row>
    <row r="575" spans="1:26" ht="15.75" hidden="1" customHeight="1">
      <c r="A575" s="186"/>
      <c r="B575" s="186"/>
      <c r="C575" s="186"/>
      <c r="D575" s="186"/>
      <c r="E575" s="186"/>
      <c r="F575" s="186"/>
      <c r="G575" s="186"/>
      <c r="H575" s="186"/>
      <c r="I575" s="186"/>
      <c r="J575" s="215"/>
      <c r="K575" s="215"/>
      <c r="L575" s="186"/>
      <c r="M575" s="186"/>
      <c r="N575" s="215"/>
      <c r="O575" s="215"/>
      <c r="P575" s="186"/>
      <c r="Q575" s="186"/>
      <c r="R575" s="186"/>
      <c r="S575" s="186"/>
      <c r="T575" s="186"/>
      <c r="U575" s="186"/>
      <c r="V575" s="186"/>
      <c r="W575" s="186"/>
      <c r="X575" s="186"/>
      <c r="Y575" s="186"/>
      <c r="Z575" s="186"/>
    </row>
    <row r="576" spans="1:26" ht="15.75" hidden="1" customHeight="1">
      <c r="A576" s="186"/>
      <c r="B576" s="186"/>
      <c r="C576" s="186"/>
      <c r="D576" s="186"/>
      <c r="E576" s="186"/>
      <c r="F576" s="186"/>
      <c r="G576" s="186"/>
      <c r="H576" s="186"/>
      <c r="I576" s="186"/>
      <c r="J576" s="215"/>
      <c r="K576" s="215"/>
      <c r="L576" s="186"/>
      <c r="M576" s="186"/>
      <c r="N576" s="215"/>
      <c r="O576" s="215"/>
      <c r="P576" s="186"/>
      <c r="Q576" s="186"/>
      <c r="R576" s="186"/>
      <c r="S576" s="186"/>
      <c r="T576" s="186"/>
      <c r="U576" s="186"/>
      <c r="V576" s="186"/>
      <c r="W576" s="186"/>
      <c r="X576" s="186"/>
      <c r="Y576" s="186"/>
      <c r="Z576" s="186"/>
    </row>
    <row r="577" spans="1:26" ht="15.75" hidden="1" customHeight="1">
      <c r="A577" s="186"/>
      <c r="B577" s="186"/>
      <c r="C577" s="186"/>
      <c r="D577" s="186"/>
      <c r="E577" s="186"/>
      <c r="F577" s="186"/>
      <c r="G577" s="186"/>
      <c r="H577" s="186"/>
      <c r="I577" s="186"/>
      <c r="J577" s="215"/>
      <c r="K577" s="215"/>
      <c r="L577" s="186"/>
      <c r="M577" s="186"/>
      <c r="N577" s="215"/>
      <c r="O577" s="215"/>
      <c r="P577" s="186"/>
      <c r="Q577" s="186"/>
      <c r="R577" s="186"/>
      <c r="S577" s="186"/>
      <c r="T577" s="186"/>
      <c r="U577" s="186"/>
      <c r="V577" s="186"/>
      <c r="W577" s="186"/>
      <c r="X577" s="186"/>
      <c r="Y577" s="186"/>
      <c r="Z577" s="186"/>
    </row>
    <row r="578" spans="1:26" ht="15.75" hidden="1" customHeight="1">
      <c r="A578" s="186"/>
      <c r="B578" s="186"/>
      <c r="C578" s="186"/>
      <c r="D578" s="186"/>
      <c r="E578" s="186"/>
      <c r="F578" s="186"/>
      <c r="G578" s="186"/>
      <c r="H578" s="186"/>
      <c r="I578" s="186"/>
      <c r="J578" s="215"/>
      <c r="K578" s="215"/>
      <c r="L578" s="186"/>
      <c r="M578" s="186"/>
      <c r="N578" s="215"/>
      <c r="O578" s="215"/>
      <c r="P578" s="186"/>
      <c r="Q578" s="186"/>
      <c r="R578" s="186"/>
      <c r="S578" s="186"/>
      <c r="T578" s="186"/>
      <c r="U578" s="186"/>
      <c r="V578" s="186"/>
      <c r="W578" s="186"/>
      <c r="X578" s="186"/>
      <c r="Y578" s="186"/>
      <c r="Z578" s="186"/>
    </row>
    <row r="579" spans="1:26" ht="15.75" hidden="1" customHeight="1">
      <c r="A579" s="186"/>
      <c r="B579" s="186"/>
      <c r="C579" s="186"/>
      <c r="D579" s="186"/>
      <c r="E579" s="186"/>
      <c r="F579" s="186"/>
      <c r="G579" s="186"/>
      <c r="H579" s="186"/>
      <c r="I579" s="186"/>
      <c r="J579" s="215"/>
      <c r="K579" s="215"/>
      <c r="L579" s="186"/>
      <c r="M579" s="186"/>
      <c r="N579" s="215"/>
      <c r="O579" s="215"/>
      <c r="P579" s="186"/>
      <c r="Q579" s="186"/>
      <c r="R579" s="186"/>
      <c r="S579" s="186"/>
      <c r="T579" s="186"/>
      <c r="U579" s="186"/>
      <c r="V579" s="186"/>
      <c r="W579" s="186"/>
      <c r="X579" s="186"/>
      <c r="Y579" s="186"/>
      <c r="Z579" s="186"/>
    </row>
    <row r="580" spans="1:26" ht="15.75" hidden="1" customHeight="1">
      <c r="A580" s="186"/>
      <c r="B580" s="186"/>
      <c r="C580" s="186"/>
      <c r="D580" s="186"/>
      <c r="E580" s="186"/>
      <c r="F580" s="186"/>
      <c r="G580" s="186"/>
      <c r="H580" s="186"/>
      <c r="I580" s="186"/>
      <c r="J580" s="215"/>
      <c r="K580" s="215"/>
      <c r="L580" s="186"/>
      <c r="M580" s="186"/>
      <c r="N580" s="215"/>
      <c r="O580" s="215"/>
      <c r="P580" s="186"/>
      <c r="Q580" s="186"/>
      <c r="R580" s="186"/>
      <c r="S580" s="186"/>
      <c r="T580" s="186"/>
      <c r="U580" s="186"/>
      <c r="V580" s="186"/>
      <c r="W580" s="186"/>
      <c r="X580" s="186"/>
      <c r="Y580" s="186"/>
      <c r="Z580" s="186"/>
    </row>
    <row r="581" spans="1:26" ht="15.75" hidden="1" customHeight="1">
      <c r="A581" s="186"/>
      <c r="B581" s="186"/>
      <c r="C581" s="186"/>
      <c r="D581" s="186"/>
      <c r="E581" s="186"/>
      <c r="F581" s="186"/>
      <c r="G581" s="186"/>
      <c r="H581" s="186"/>
      <c r="I581" s="186"/>
      <c r="J581" s="215"/>
      <c r="K581" s="215"/>
      <c r="L581" s="186"/>
      <c r="M581" s="186"/>
      <c r="N581" s="215"/>
      <c r="O581" s="215"/>
      <c r="P581" s="186"/>
      <c r="Q581" s="186"/>
      <c r="R581" s="186"/>
      <c r="S581" s="186"/>
      <c r="T581" s="186"/>
      <c r="U581" s="186"/>
      <c r="V581" s="186"/>
      <c r="W581" s="186"/>
      <c r="X581" s="186"/>
      <c r="Y581" s="186"/>
      <c r="Z581" s="186"/>
    </row>
    <row r="582" spans="1:26" ht="15.75" hidden="1" customHeight="1">
      <c r="A582" s="186"/>
      <c r="B582" s="186"/>
      <c r="C582" s="186"/>
      <c r="D582" s="186"/>
      <c r="E582" s="186"/>
      <c r="F582" s="186"/>
      <c r="G582" s="186"/>
      <c r="H582" s="186"/>
      <c r="I582" s="186"/>
      <c r="J582" s="215"/>
      <c r="K582" s="215"/>
      <c r="L582" s="186"/>
      <c r="M582" s="186"/>
      <c r="N582" s="215"/>
      <c r="O582" s="215"/>
      <c r="P582" s="186"/>
      <c r="Q582" s="186"/>
      <c r="R582" s="186"/>
      <c r="S582" s="186"/>
      <c r="T582" s="186"/>
      <c r="U582" s="186"/>
      <c r="V582" s="186"/>
      <c r="W582" s="186"/>
      <c r="X582" s="186"/>
      <c r="Y582" s="186"/>
      <c r="Z582" s="186"/>
    </row>
    <row r="583" spans="1:26" ht="15.75" hidden="1" customHeight="1">
      <c r="A583" s="186"/>
      <c r="B583" s="186"/>
      <c r="C583" s="186"/>
      <c r="D583" s="186"/>
      <c r="E583" s="186"/>
      <c r="F583" s="186"/>
      <c r="G583" s="186"/>
      <c r="H583" s="186"/>
      <c r="I583" s="186"/>
      <c r="J583" s="215"/>
      <c r="K583" s="215"/>
      <c r="L583" s="186"/>
      <c r="M583" s="186"/>
      <c r="N583" s="215"/>
      <c r="O583" s="215"/>
      <c r="P583" s="186"/>
      <c r="Q583" s="186"/>
      <c r="R583" s="186"/>
      <c r="S583" s="186"/>
      <c r="T583" s="186"/>
      <c r="U583" s="186"/>
      <c r="V583" s="186"/>
      <c r="W583" s="186"/>
      <c r="X583" s="186"/>
      <c r="Y583" s="186"/>
      <c r="Z583" s="186"/>
    </row>
    <row r="584" spans="1:26" ht="15.75" hidden="1" customHeight="1">
      <c r="A584" s="186"/>
      <c r="B584" s="186"/>
      <c r="C584" s="186"/>
      <c r="D584" s="186"/>
      <c r="E584" s="186"/>
      <c r="F584" s="186"/>
      <c r="G584" s="186"/>
      <c r="H584" s="186"/>
      <c r="I584" s="186"/>
      <c r="J584" s="215"/>
      <c r="K584" s="215"/>
      <c r="L584" s="186"/>
      <c r="M584" s="186"/>
      <c r="N584" s="215"/>
      <c r="O584" s="215"/>
      <c r="P584" s="186"/>
      <c r="Q584" s="186"/>
      <c r="R584" s="186"/>
      <c r="S584" s="186"/>
      <c r="T584" s="186"/>
      <c r="U584" s="186"/>
      <c r="V584" s="186"/>
      <c r="W584" s="186"/>
      <c r="X584" s="186"/>
      <c r="Y584" s="186"/>
      <c r="Z584" s="186"/>
    </row>
    <row r="585" spans="1:26" ht="15.75" hidden="1" customHeight="1">
      <c r="A585" s="186"/>
      <c r="B585" s="186"/>
      <c r="C585" s="186"/>
      <c r="D585" s="186"/>
      <c r="E585" s="186"/>
      <c r="F585" s="186"/>
      <c r="G585" s="186"/>
      <c r="H585" s="186"/>
      <c r="I585" s="186"/>
      <c r="J585" s="215"/>
      <c r="K585" s="215"/>
      <c r="L585" s="186"/>
      <c r="M585" s="186"/>
      <c r="N585" s="215"/>
      <c r="O585" s="215"/>
      <c r="P585" s="186"/>
      <c r="Q585" s="186"/>
      <c r="R585" s="186"/>
      <c r="S585" s="186"/>
      <c r="T585" s="186"/>
      <c r="U585" s="186"/>
      <c r="V585" s="186"/>
      <c r="W585" s="186"/>
      <c r="X585" s="186"/>
      <c r="Y585" s="186"/>
      <c r="Z585" s="186"/>
    </row>
    <row r="586" spans="1:26" ht="15.75" hidden="1" customHeight="1">
      <c r="A586" s="186"/>
      <c r="B586" s="186"/>
      <c r="C586" s="186"/>
      <c r="D586" s="186"/>
      <c r="E586" s="186"/>
      <c r="F586" s="186"/>
      <c r="G586" s="186"/>
      <c r="H586" s="186"/>
      <c r="I586" s="186"/>
      <c r="J586" s="215"/>
      <c r="K586" s="215"/>
      <c r="L586" s="186"/>
      <c r="M586" s="186"/>
      <c r="N586" s="215"/>
      <c r="O586" s="215"/>
      <c r="P586" s="186"/>
      <c r="Q586" s="186"/>
      <c r="R586" s="186"/>
      <c r="S586" s="186"/>
      <c r="T586" s="186"/>
      <c r="U586" s="186"/>
      <c r="V586" s="186"/>
      <c r="W586" s="186"/>
      <c r="X586" s="186"/>
      <c r="Y586" s="186"/>
      <c r="Z586" s="186"/>
    </row>
    <row r="587" spans="1:26" ht="15.75" hidden="1" customHeight="1">
      <c r="A587" s="186"/>
      <c r="B587" s="186"/>
      <c r="C587" s="186"/>
      <c r="D587" s="186"/>
      <c r="E587" s="186"/>
      <c r="F587" s="186"/>
      <c r="G587" s="186"/>
      <c r="H587" s="186"/>
      <c r="I587" s="186"/>
      <c r="J587" s="215"/>
      <c r="K587" s="215"/>
      <c r="L587" s="186"/>
      <c r="M587" s="186"/>
      <c r="N587" s="215"/>
      <c r="O587" s="215"/>
      <c r="P587" s="186"/>
      <c r="Q587" s="186"/>
      <c r="R587" s="186"/>
      <c r="S587" s="186"/>
      <c r="T587" s="186"/>
      <c r="U587" s="186"/>
      <c r="V587" s="186"/>
      <c r="W587" s="186"/>
      <c r="X587" s="186"/>
      <c r="Y587" s="186"/>
      <c r="Z587" s="186"/>
    </row>
    <row r="588" spans="1:26" ht="15.75" hidden="1" customHeight="1">
      <c r="A588" s="186"/>
      <c r="B588" s="186"/>
      <c r="C588" s="186"/>
      <c r="D588" s="186"/>
      <c r="E588" s="186"/>
      <c r="F588" s="186"/>
      <c r="G588" s="186"/>
      <c r="H588" s="186"/>
      <c r="I588" s="186"/>
      <c r="J588" s="215"/>
      <c r="K588" s="215"/>
      <c r="L588" s="186"/>
      <c r="M588" s="186"/>
      <c r="N588" s="215"/>
      <c r="O588" s="215"/>
      <c r="P588" s="186"/>
      <c r="Q588" s="186"/>
      <c r="R588" s="186"/>
      <c r="S588" s="186"/>
      <c r="T588" s="186"/>
      <c r="U588" s="186"/>
      <c r="V588" s="186"/>
      <c r="W588" s="186"/>
      <c r="X588" s="186"/>
      <c r="Y588" s="186"/>
      <c r="Z588" s="186"/>
    </row>
    <row r="589" spans="1:26" ht="15.75" hidden="1" customHeight="1">
      <c r="A589" s="186"/>
      <c r="B589" s="186"/>
      <c r="C589" s="186"/>
      <c r="D589" s="186"/>
      <c r="E589" s="186"/>
      <c r="F589" s="186"/>
      <c r="G589" s="186"/>
      <c r="H589" s="186"/>
      <c r="I589" s="186"/>
      <c r="J589" s="215"/>
      <c r="K589" s="215"/>
      <c r="L589" s="186"/>
      <c r="M589" s="186"/>
      <c r="N589" s="215"/>
      <c r="O589" s="215"/>
      <c r="P589" s="186"/>
      <c r="Q589" s="186"/>
      <c r="R589" s="186"/>
      <c r="S589" s="186"/>
      <c r="T589" s="186"/>
      <c r="U589" s="186"/>
      <c r="V589" s="186"/>
      <c r="W589" s="186"/>
      <c r="X589" s="186"/>
      <c r="Y589" s="186"/>
      <c r="Z589" s="186"/>
    </row>
    <row r="590" spans="1:26" ht="15.75" hidden="1" customHeight="1">
      <c r="A590" s="186"/>
      <c r="B590" s="186"/>
      <c r="C590" s="186"/>
      <c r="D590" s="186"/>
      <c r="E590" s="186"/>
      <c r="F590" s="186"/>
      <c r="G590" s="186"/>
      <c r="H590" s="186"/>
      <c r="I590" s="186"/>
      <c r="J590" s="215"/>
      <c r="K590" s="215"/>
      <c r="L590" s="186"/>
      <c r="M590" s="186"/>
      <c r="N590" s="215"/>
      <c r="O590" s="215"/>
      <c r="P590" s="186"/>
      <c r="Q590" s="186"/>
      <c r="R590" s="186"/>
      <c r="S590" s="186"/>
      <c r="T590" s="186"/>
      <c r="U590" s="186"/>
      <c r="V590" s="186"/>
      <c r="W590" s="186"/>
      <c r="X590" s="186"/>
      <c r="Y590" s="186"/>
      <c r="Z590" s="186"/>
    </row>
    <row r="591" spans="1:26" ht="15.75" hidden="1" customHeight="1">
      <c r="A591" s="186"/>
      <c r="B591" s="186"/>
      <c r="C591" s="186"/>
      <c r="D591" s="186"/>
      <c r="E591" s="186"/>
      <c r="F591" s="186"/>
      <c r="G591" s="186"/>
      <c r="H591" s="186"/>
      <c r="I591" s="186"/>
      <c r="J591" s="215"/>
      <c r="K591" s="215"/>
      <c r="L591" s="186"/>
      <c r="M591" s="186"/>
      <c r="N591" s="215"/>
      <c r="O591" s="215"/>
      <c r="P591" s="186"/>
      <c r="Q591" s="186"/>
      <c r="R591" s="186"/>
      <c r="S591" s="186"/>
      <c r="T591" s="186"/>
      <c r="U591" s="186"/>
      <c r="V591" s="186"/>
      <c r="W591" s="186"/>
      <c r="X591" s="186"/>
      <c r="Y591" s="186"/>
      <c r="Z591" s="186"/>
    </row>
    <row r="592" spans="1:26" ht="15.75" hidden="1" customHeight="1">
      <c r="A592" s="186"/>
      <c r="B592" s="186"/>
      <c r="C592" s="186"/>
      <c r="D592" s="186"/>
      <c r="E592" s="186"/>
      <c r="F592" s="186"/>
      <c r="G592" s="186"/>
      <c r="H592" s="186"/>
      <c r="I592" s="186"/>
      <c r="J592" s="215"/>
      <c r="K592" s="215"/>
      <c r="L592" s="186"/>
      <c r="M592" s="186"/>
      <c r="N592" s="215"/>
      <c r="O592" s="215"/>
      <c r="P592" s="186"/>
      <c r="Q592" s="186"/>
      <c r="R592" s="186"/>
      <c r="S592" s="186"/>
      <c r="T592" s="186"/>
      <c r="U592" s="186"/>
      <c r="V592" s="186"/>
      <c r="W592" s="186"/>
      <c r="X592" s="186"/>
      <c r="Y592" s="186"/>
      <c r="Z592" s="186"/>
    </row>
    <row r="593" spans="1:26" ht="15.75" hidden="1" customHeight="1">
      <c r="A593" s="186"/>
      <c r="B593" s="186"/>
      <c r="C593" s="186"/>
      <c r="D593" s="186"/>
      <c r="E593" s="186"/>
      <c r="F593" s="186"/>
      <c r="G593" s="186"/>
      <c r="H593" s="186"/>
      <c r="I593" s="186"/>
      <c r="J593" s="215"/>
      <c r="K593" s="215"/>
      <c r="L593" s="186"/>
      <c r="M593" s="186"/>
      <c r="N593" s="215"/>
      <c r="O593" s="215"/>
      <c r="P593" s="186"/>
      <c r="Q593" s="186"/>
      <c r="R593" s="186"/>
      <c r="S593" s="186"/>
      <c r="T593" s="186"/>
      <c r="U593" s="186"/>
      <c r="V593" s="186"/>
      <c r="W593" s="186"/>
      <c r="X593" s="186"/>
      <c r="Y593" s="186"/>
      <c r="Z593" s="186"/>
    </row>
    <row r="594" spans="1:26" ht="15.75" hidden="1" customHeight="1">
      <c r="A594" s="186"/>
      <c r="B594" s="186"/>
      <c r="C594" s="186"/>
      <c r="D594" s="186"/>
      <c r="E594" s="186"/>
      <c r="F594" s="186"/>
      <c r="G594" s="186"/>
      <c r="H594" s="186"/>
      <c r="I594" s="186"/>
      <c r="J594" s="215"/>
      <c r="K594" s="215"/>
      <c r="L594" s="186"/>
      <c r="M594" s="186"/>
      <c r="N594" s="215"/>
      <c r="O594" s="215"/>
      <c r="P594" s="186"/>
      <c r="Q594" s="186"/>
      <c r="R594" s="186"/>
      <c r="S594" s="186"/>
      <c r="T594" s="186"/>
      <c r="U594" s="186"/>
      <c r="V594" s="186"/>
      <c r="W594" s="186"/>
      <c r="X594" s="186"/>
      <c r="Y594" s="186"/>
      <c r="Z594" s="186"/>
    </row>
    <row r="595" spans="1:26" ht="15.75" hidden="1" customHeight="1">
      <c r="A595" s="186"/>
      <c r="B595" s="186"/>
      <c r="C595" s="186"/>
      <c r="D595" s="186"/>
      <c r="E595" s="186"/>
      <c r="F595" s="186"/>
      <c r="G595" s="186"/>
      <c r="H595" s="186"/>
      <c r="I595" s="186"/>
      <c r="J595" s="215"/>
      <c r="K595" s="215"/>
      <c r="L595" s="186"/>
      <c r="M595" s="186"/>
      <c r="N595" s="215"/>
      <c r="O595" s="215"/>
      <c r="P595" s="186"/>
      <c r="Q595" s="186"/>
      <c r="R595" s="186"/>
      <c r="S595" s="186"/>
      <c r="T595" s="186"/>
      <c r="U595" s="186"/>
      <c r="V595" s="186"/>
      <c r="W595" s="186"/>
      <c r="X595" s="186"/>
      <c r="Y595" s="186"/>
      <c r="Z595" s="186"/>
    </row>
    <row r="596" spans="1:26" ht="15.75" hidden="1" customHeight="1">
      <c r="A596" s="186"/>
      <c r="B596" s="186"/>
      <c r="C596" s="186"/>
      <c r="D596" s="186"/>
      <c r="E596" s="186"/>
      <c r="F596" s="186"/>
      <c r="G596" s="186"/>
      <c r="H596" s="186"/>
      <c r="I596" s="186"/>
      <c r="J596" s="215"/>
      <c r="K596" s="215"/>
      <c r="L596" s="186"/>
      <c r="M596" s="186"/>
      <c r="N596" s="215"/>
      <c r="O596" s="215"/>
      <c r="P596" s="186"/>
      <c r="Q596" s="186"/>
      <c r="R596" s="186"/>
      <c r="S596" s="186"/>
      <c r="T596" s="186"/>
      <c r="U596" s="186"/>
      <c r="V596" s="186"/>
      <c r="W596" s="186"/>
      <c r="X596" s="186"/>
      <c r="Y596" s="186"/>
      <c r="Z596" s="186"/>
    </row>
    <row r="597" spans="1:26" ht="15.75" hidden="1" customHeight="1">
      <c r="A597" s="186"/>
      <c r="B597" s="186"/>
      <c r="C597" s="186"/>
      <c r="D597" s="186"/>
      <c r="E597" s="186"/>
      <c r="F597" s="186"/>
      <c r="G597" s="186"/>
      <c r="H597" s="186"/>
      <c r="I597" s="186"/>
      <c r="J597" s="215"/>
      <c r="K597" s="215"/>
      <c r="L597" s="186"/>
      <c r="M597" s="186"/>
      <c r="N597" s="215"/>
      <c r="O597" s="215"/>
      <c r="P597" s="186"/>
      <c r="Q597" s="186"/>
      <c r="R597" s="186"/>
      <c r="S597" s="186"/>
      <c r="T597" s="186"/>
      <c r="U597" s="186"/>
      <c r="V597" s="186"/>
      <c r="W597" s="186"/>
      <c r="X597" s="186"/>
      <c r="Y597" s="186"/>
      <c r="Z597" s="186"/>
    </row>
    <row r="598" spans="1:26" ht="15.75" hidden="1" customHeight="1">
      <c r="A598" s="186"/>
      <c r="B598" s="186"/>
      <c r="C598" s="186"/>
      <c r="D598" s="186"/>
      <c r="E598" s="186"/>
      <c r="F598" s="186"/>
      <c r="G598" s="186"/>
      <c r="H598" s="186"/>
      <c r="I598" s="186"/>
      <c r="J598" s="215"/>
      <c r="K598" s="215"/>
      <c r="L598" s="186"/>
      <c r="M598" s="186"/>
      <c r="N598" s="215"/>
      <c r="O598" s="215"/>
      <c r="P598" s="186"/>
      <c r="Q598" s="186"/>
      <c r="R598" s="186"/>
      <c r="S598" s="186"/>
      <c r="T598" s="186"/>
      <c r="U598" s="186"/>
      <c r="V598" s="186"/>
      <c r="W598" s="186"/>
      <c r="X598" s="186"/>
      <c r="Y598" s="186"/>
      <c r="Z598" s="186"/>
    </row>
    <row r="599" spans="1:26" ht="15.75" hidden="1" customHeight="1">
      <c r="A599" s="186"/>
      <c r="B599" s="186"/>
      <c r="C599" s="186"/>
      <c r="D599" s="186"/>
      <c r="E599" s="186"/>
      <c r="F599" s="186"/>
      <c r="G599" s="186"/>
      <c r="H599" s="186"/>
      <c r="I599" s="186"/>
      <c r="J599" s="215"/>
      <c r="K599" s="215"/>
      <c r="L599" s="186"/>
      <c r="M599" s="186"/>
      <c r="N599" s="215"/>
      <c r="O599" s="215"/>
      <c r="P599" s="186"/>
      <c r="Q599" s="186"/>
      <c r="R599" s="186"/>
      <c r="S599" s="186"/>
      <c r="T599" s="186"/>
      <c r="U599" s="186"/>
      <c r="V599" s="186"/>
      <c r="W599" s="186"/>
      <c r="X599" s="186"/>
      <c r="Y599" s="186"/>
      <c r="Z599" s="186"/>
    </row>
    <row r="600" spans="1:26" ht="15.75" hidden="1" customHeight="1">
      <c r="A600" s="186"/>
      <c r="B600" s="186"/>
      <c r="C600" s="186"/>
      <c r="D600" s="186"/>
      <c r="E600" s="186"/>
      <c r="F600" s="186"/>
      <c r="G600" s="186"/>
      <c r="H600" s="186"/>
      <c r="I600" s="186"/>
      <c r="J600" s="215"/>
      <c r="K600" s="215"/>
      <c r="L600" s="186"/>
      <c r="M600" s="186"/>
      <c r="N600" s="215"/>
      <c r="O600" s="215"/>
      <c r="P600" s="186"/>
      <c r="Q600" s="186"/>
      <c r="R600" s="186"/>
      <c r="S600" s="186"/>
      <c r="T600" s="186"/>
      <c r="U600" s="186"/>
      <c r="V600" s="186"/>
      <c r="W600" s="186"/>
      <c r="X600" s="186"/>
      <c r="Y600" s="186"/>
      <c r="Z600" s="186"/>
    </row>
    <row r="601" spans="1:26" ht="15.75" hidden="1" customHeight="1">
      <c r="A601" s="186"/>
      <c r="B601" s="186"/>
      <c r="C601" s="186"/>
      <c r="D601" s="186"/>
      <c r="E601" s="186"/>
      <c r="F601" s="186"/>
      <c r="G601" s="186"/>
      <c r="H601" s="186"/>
      <c r="I601" s="186"/>
      <c r="J601" s="215"/>
      <c r="K601" s="215"/>
      <c r="L601" s="186"/>
      <c r="M601" s="186"/>
      <c r="N601" s="215"/>
      <c r="O601" s="215"/>
      <c r="P601" s="186"/>
      <c r="Q601" s="186"/>
      <c r="R601" s="186"/>
      <c r="S601" s="186"/>
      <c r="T601" s="186"/>
      <c r="U601" s="186"/>
      <c r="V601" s="186"/>
      <c r="W601" s="186"/>
      <c r="X601" s="186"/>
      <c r="Y601" s="186"/>
      <c r="Z601" s="186"/>
    </row>
    <row r="602" spans="1:26" ht="15.75" hidden="1" customHeight="1">
      <c r="A602" s="186"/>
      <c r="B602" s="186"/>
      <c r="C602" s="186"/>
      <c r="D602" s="186"/>
      <c r="E602" s="186"/>
      <c r="F602" s="186"/>
      <c r="G602" s="186"/>
      <c r="H602" s="186"/>
      <c r="I602" s="186"/>
      <c r="J602" s="215"/>
      <c r="K602" s="215"/>
      <c r="L602" s="186"/>
      <c r="M602" s="186"/>
      <c r="N602" s="215"/>
      <c r="O602" s="215"/>
      <c r="P602" s="186"/>
      <c r="Q602" s="186"/>
      <c r="R602" s="186"/>
      <c r="S602" s="186"/>
      <c r="T602" s="186"/>
      <c r="U602" s="186"/>
      <c r="V602" s="186"/>
      <c r="W602" s="186"/>
      <c r="X602" s="186"/>
      <c r="Y602" s="186"/>
      <c r="Z602" s="186"/>
    </row>
    <row r="603" spans="1:26" ht="15.75" hidden="1" customHeight="1">
      <c r="A603" s="186"/>
      <c r="B603" s="186"/>
      <c r="C603" s="186"/>
      <c r="D603" s="186"/>
      <c r="E603" s="186"/>
      <c r="F603" s="186"/>
      <c r="G603" s="186"/>
      <c r="H603" s="186"/>
      <c r="I603" s="186"/>
      <c r="J603" s="215"/>
      <c r="K603" s="215"/>
      <c r="L603" s="186"/>
      <c r="M603" s="186"/>
      <c r="N603" s="215"/>
      <c r="O603" s="215"/>
      <c r="P603" s="186"/>
      <c r="Q603" s="186"/>
      <c r="R603" s="186"/>
      <c r="S603" s="186"/>
      <c r="T603" s="186"/>
      <c r="U603" s="186"/>
      <c r="V603" s="186"/>
      <c r="W603" s="186"/>
      <c r="X603" s="186"/>
      <c r="Y603" s="186"/>
      <c r="Z603" s="186"/>
    </row>
    <row r="604" spans="1:26" ht="15.75" hidden="1" customHeight="1">
      <c r="A604" s="186"/>
      <c r="B604" s="186"/>
      <c r="C604" s="186"/>
      <c r="D604" s="186"/>
      <c r="E604" s="186"/>
      <c r="F604" s="186"/>
      <c r="G604" s="186"/>
      <c r="H604" s="186"/>
      <c r="I604" s="186"/>
      <c r="J604" s="215"/>
      <c r="K604" s="215"/>
      <c r="L604" s="186"/>
      <c r="M604" s="186"/>
      <c r="N604" s="215"/>
      <c r="O604" s="215"/>
      <c r="P604" s="186"/>
      <c r="Q604" s="186"/>
      <c r="R604" s="186"/>
      <c r="S604" s="186"/>
      <c r="T604" s="186"/>
      <c r="U604" s="186"/>
      <c r="V604" s="186"/>
      <c r="W604" s="186"/>
      <c r="X604" s="186"/>
      <c r="Y604" s="186"/>
      <c r="Z604" s="186"/>
    </row>
    <row r="605" spans="1:26" ht="15.75" hidden="1" customHeight="1">
      <c r="A605" s="186"/>
      <c r="B605" s="186"/>
      <c r="C605" s="186"/>
      <c r="D605" s="186"/>
      <c r="E605" s="186"/>
      <c r="F605" s="186"/>
      <c r="G605" s="186"/>
      <c r="H605" s="186"/>
      <c r="I605" s="186"/>
      <c r="J605" s="215"/>
      <c r="K605" s="215"/>
      <c r="L605" s="186"/>
      <c r="M605" s="186"/>
      <c r="N605" s="215"/>
      <c r="O605" s="215"/>
      <c r="P605" s="186"/>
      <c r="Q605" s="186"/>
      <c r="R605" s="186"/>
      <c r="S605" s="186"/>
      <c r="T605" s="186"/>
      <c r="U605" s="186"/>
      <c r="V605" s="186"/>
      <c r="W605" s="186"/>
      <c r="X605" s="186"/>
      <c r="Y605" s="186"/>
      <c r="Z605" s="186"/>
    </row>
    <row r="606" spans="1:26" ht="15.75" hidden="1" customHeight="1">
      <c r="A606" s="186"/>
      <c r="B606" s="186"/>
      <c r="C606" s="186"/>
      <c r="D606" s="186"/>
      <c r="E606" s="186"/>
      <c r="F606" s="186"/>
      <c r="G606" s="186"/>
      <c r="H606" s="186"/>
      <c r="I606" s="186"/>
      <c r="J606" s="215"/>
      <c r="K606" s="215"/>
      <c r="L606" s="186"/>
      <c r="M606" s="186"/>
      <c r="N606" s="215"/>
      <c r="O606" s="215"/>
      <c r="P606" s="186"/>
      <c r="Q606" s="186"/>
      <c r="R606" s="186"/>
      <c r="S606" s="186"/>
      <c r="T606" s="186"/>
      <c r="U606" s="186"/>
      <c r="V606" s="186"/>
      <c r="W606" s="186"/>
      <c r="X606" s="186"/>
      <c r="Y606" s="186"/>
      <c r="Z606" s="186"/>
    </row>
    <row r="607" spans="1:26" ht="15.75" hidden="1" customHeight="1">
      <c r="A607" s="186"/>
      <c r="B607" s="186"/>
      <c r="C607" s="186"/>
      <c r="D607" s="186"/>
      <c r="E607" s="186"/>
      <c r="F607" s="186"/>
      <c r="G607" s="186"/>
      <c r="H607" s="186"/>
      <c r="I607" s="186"/>
      <c r="J607" s="215"/>
      <c r="K607" s="215"/>
      <c r="L607" s="186"/>
      <c r="M607" s="186"/>
      <c r="N607" s="215"/>
      <c r="O607" s="215"/>
      <c r="P607" s="186"/>
      <c r="Q607" s="186"/>
      <c r="R607" s="186"/>
      <c r="S607" s="186"/>
      <c r="T607" s="186"/>
      <c r="U607" s="186"/>
      <c r="V607" s="186"/>
      <c r="W607" s="186"/>
      <c r="X607" s="186"/>
      <c r="Y607" s="186"/>
      <c r="Z607" s="186"/>
    </row>
    <row r="608" spans="1:26" ht="15.75" hidden="1" customHeight="1">
      <c r="A608" s="186"/>
      <c r="B608" s="186"/>
      <c r="C608" s="186"/>
      <c r="D608" s="186"/>
      <c r="E608" s="186"/>
      <c r="F608" s="186"/>
      <c r="G608" s="186"/>
      <c r="H608" s="186"/>
      <c r="I608" s="186"/>
      <c r="J608" s="215"/>
      <c r="K608" s="215"/>
      <c r="L608" s="186"/>
      <c r="M608" s="186"/>
      <c r="N608" s="215"/>
      <c r="O608" s="215"/>
      <c r="P608" s="186"/>
      <c r="Q608" s="186"/>
      <c r="R608" s="186"/>
      <c r="S608" s="186"/>
      <c r="T608" s="186"/>
      <c r="U608" s="186"/>
      <c r="V608" s="186"/>
      <c r="W608" s="186"/>
      <c r="X608" s="186"/>
      <c r="Y608" s="186"/>
      <c r="Z608" s="186"/>
    </row>
    <row r="609" spans="1:26" ht="15.75" hidden="1" customHeight="1">
      <c r="A609" s="186"/>
      <c r="B609" s="186"/>
      <c r="C609" s="186"/>
      <c r="D609" s="186"/>
      <c r="E609" s="186"/>
      <c r="F609" s="186"/>
      <c r="G609" s="186"/>
      <c r="H609" s="186"/>
      <c r="I609" s="186"/>
      <c r="J609" s="215"/>
      <c r="K609" s="215"/>
      <c r="L609" s="186"/>
      <c r="M609" s="186"/>
      <c r="N609" s="215"/>
      <c r="O609" s="215"/>
      <c r="P609" s="186"/>
      <c r="Q609" s="186"/>
      <c r="R609" s="186"/>
      <c r="S609" s="186"/>
      <c r="T609" s="186"/>
      <c r="U609" s="186"/>
      <c r="V609" s="186"/>
      <c r="W609" s="186"/>
      <c r="X609" s="186"/>
      <c r="Y609" s="186"/>
      <c r="Z609" s="186"/>
    </row>
    <row r="610" spans="1:26" ht="15.75" hidden="1" customHeight="1">
      <c r="A610" s="186"/>
      <c r="B610" s="186"/>
      <c r="C610" s="186"/>
      <c r="D610" s="186"/>
      <c r="E610" s="186"/>
      <c r="F610" s="186"/>
      <c r="G610" s="186"/>
      <c r="H610" s="186"/>
      <c r="I610" s="186"/>
      <c r="J610" s="215"/>
      <c r="K610" s="215"/>
      <c r="L610" s="186"/>
      <c r="M610" s="186"/>
      <c r="N610" s="215"/>
      <c r="O610" s="215"/>
      <c r="P610" s="186"/>
      <c r="Q610" s="186"/>
      <c r="R610" s="186"/>
      <c r="S610" s="186"/>
      <c r="T610" s="186"/>
      <c r="U610" s="186"/>
      <c r="V610" s="186"/>
      <c r="W610" s="186"/>
      <c r="X610" s="186"/>
      <c r="Y610" s="186"/>
      <c r="Z610" s="186"/>
    </row>
    <row r="611" spans="1:26" ht="15.75" hidden="1" customHeight="1">
      <c r="A611" s="186"/>
      <c r="B611" s="186"/>
      <c r="C611" s="186"/>
      <c r="D611" s="186"/>
      <c r="E611" s="186"/>
      <c r="F611" s="186"/>
      <c r="G611" s="186"/>
      <c r="H611" s="186"/>
      <c r="I611" s="186"/>
      <c r="J611" s="215"/>
      <c r="K611" s="215"/>
      <c r="L611" s="186"/>
      <c r="M611" s="186"/>
      <c r="N611" s="215"/>
      <c r="O611" s="215"/>
      <c r="P611" s="186"/>
      <c r="Q611" s="186"/>
      <c r="R611" s="186"/>
      <c r="S611" s="186"/>
      <c r="T611" s="186"/>
      <c r="U611" s="186"/>
      <c r="V611" s="186"/>
      <c r="W611" s="186"/>
      <c r="X611" s="186"/>
      <c r="Y611" s="186"/>
      <c r="Z611" s="186"/>
    </row>
    <row r="612" spans="1:26" ht="15.75" hidden="1" customHeight="1">
      <c r="A612" s="186"/>
      <c r="B612" s="186"/>
      <c r="C612" s="186"/>
      <c r="D612" s="186"/>
      <c r="E612" s="186"/>
      <c r="F612" s="186"/>
      <c r="G612" s="186"/>
      <c r="H612" s="186"/>
      <c r="I612" s="186"/>
      <c r="J612" s="215"/>
      <c r="K612" s="215"/>
      <c r="L612" s="186"/>
      <c r="M612" s="186"/>
      <c r="N612" s="215"/>
      <c r="O612" s="215"/>
      <c r="P612" s="186"/>
      <c r="Q612" s="186"/>
      <c r="R612" s="186"/>
      <c r="S612" s="186"/>
      <c r="T612" s="186"/>
      <c r="U612" s="186"/>
      <c r="V612" s="186"/>
      <c r="W612" s="186"/>
      <c r="X612" s="186"/>
      <c r="Y612" s="186"/>
      <c r="Z612" s="186"/>
    </row>
    <row r="613" spans="1:26" ht="15.75" hidden="1" customHeight="1">
      <c r="A613" s="186"/>
      <c r="B613" s="186"/>
      <c r="C613" s="186"/>
      <c r="D613" s="186"/>
      <c r="E613" s="186"/>
      <c r="F613" s="186"/>
      <c r="G613" s="186"/>
      <c r="H613" s="186"/>
      <c r="I613" s="186"/>
      <c r="J613" s="215"/>
      <c r="K613" s="215"/>
      <c r="L613" s="186"/>
      <c r="M613" s="186"/>
      <c r="N613" s="215"/>
      <c r="O613" s="215"/>
      <c r="P613" s="186"/>
      <c r="Q613" s="186"/>
      <c r="R613" s="186"/>
      <c r="S613" s="186"/>
      <c r="T613" s="186"/>
      <c r="U613" s="186"/>
      <c r="V613" s="186"/>
      <c r="W613" s="186"/>
      <c r="X613" s="186"/>
      <c r="Y613" s="186"/>
      <c r="Z613" s="186"/>
    </row>
    <row r="614" spans="1:26" ht="15.75" hidden="1" customHeight="1">
      <c r="A614" s="186"/>
      <c r="B614" s="186"/>
      <c r="C614" s="186"/>
      <c r="D614" s="186"/>
      <c r="E614" s="186"/>
      <c r="F614" s="186"/>
      <c r="G614" s="186"/>
      <c r="H614" s="186"/>
      <c r="I614" s="186"/>
      <c r="J614" s="215"/>
      <c r="K614" s="215"/>
      <c r="L614" s="186"/>
      <c r="M614" s="186"/>
      <c r="N614" s="215"/>
      <c r="O614" s="215"/>
      <c r="P614" s="186"/>
      <c r="Q614" s="186"/>
      <c r="R614" s="186"/>
      <c r="S614" s="186"/>
      <c r="T614" s="186"/>
      <c r="U614" s="186"/>
      <c r="V614" s="186"/>
      <c r="W614" s="186"/>
      <c r="X614" s="186"/>
      <c r="Y614" s="186"/>
      <c r="Z614" s="186"/>
    </row>
    <row r="615" spans="1:26" ht="15.75" hidden="1" customHeight="1">
      <c r="A615" s="186"/>
      <c r="B615" s="186"/>
      <c r="C615" s="186"/>
      <c r="D615" s="186"/>
      <c r="E615" s="186"/>
      <c r="F615" s="186"/>
      <c r="G615" s="186"/>
      <c r="H615" s="186"/>
      <c r="I615" s="186"/>
      <c r="J615" s="215"/>
      <c r="K615" s="215"/>
      <c r="L615" s="186"/>
      <c r="M615" s="186"/>
      <c r="N615" s="215"/>
      <c r="O615" s="215"/>
      <c r="P615" s="186"/>
      <c r="Q615" s="186"/>
      <c r="R615" s="186"/>
      <c r="S615" s="186"/>
      <c r="T615" s="186"/>
      <c r="U615" s="186"/>
      <c r="V615" s="186"/>
      <c r="W615" s="186"/>
      <c r="X615" s="186"/>
      <c r="Y615" s="186"/>
      <c r="Z615" s="186"/>
    </row>
    <row r="616" spans="1:26" ht="15.75" hidden="1" customHeight="1">
      <c r="A616" s="186"/>
      <c r="B616" s="186"/>
      <c r="C616" s="186"/>
      <c r="D616" s="186"/>
      <c r="E616" s="186"/>
      <c r="F616" s="186"/>
      <c r="G616" s="186"/>
      <c r="H616" s="186"/>
      <c r="I616" s="186"/>
      <c r="J616" s="215"/>
      <c r="K616" s="215"/>
      <c r="L616" s="186"/>
      <c r="M616" s="186"/>
      <c r="N616" s="215"/>
      <c r="O616" s="215"/>
      <c r="P616" s="186"/>
      <c r="Q616" s="186"/>
      <c r="R616" s="186"/>
      <c r="S616" s="186"/>
      <c r="T616" s="186"/>
      <c r="U616" s="186"/>
      <c r="V616" s="186"/>
      <c r="W616" s="186"/>
      <c r="X616" s="186"/>
      <c r="Y616" s="186"/>
      <c r="Z616" s="186"/>
    </row>
    <row r="617" spans="1:26" ht="15.75" hidden="1" customHeight="1">
      <c r="A617" s="186"/>
      <c r="B617" s="186"/>
      <c r="C617" s="186"/>
      <c r="D617" s="186"/>
      <c r="E617" s="186"/>
      <c r="F617" s="186"/>
      <c r="G617" s="186"/>
      <c r="H617" s="186"/>
      <c r="I617" s="186"/>
      <c r="J617" s="215"/>
      <c r="K617" s="215"/>
      <c r="L617" s="186"/>
      <c r="M617" s="186"/>
      <c r="N617" s="215"/>
      <c r="O617" s="215"/>
      <c r="P617" s="186"/>
      <c r="Q617" s="186"/>
      <c r="R617" s="186"/>
      <c r="S617" s="186"/>
      <c r="T617" s="186"/>
      <c r="U617" s="186"/>
      <c r="V617" s="186"/>
      <c r="W617" s="186"/>
      <c r="X617" s="186"/>
      <c r="Y617" s="186"/>
      <c r="Z617" s="186"/>
    </row>
    <row r="618" spans="1:26" ht="15.75" hidden="1" customHeight="1">
      <c r="A618" s="186"/>
      <c r="B618" s="186"/>
      <c r="C618" s="186"/>
      <c r="D618" s="186"/>
      <c r="E618" s="186"/>
      <c r="F618" s="186"/>
      <c r="G618" s="186"/>
      <c r="H618" s="186"/>
      <c r="I618" s="186"/>
      <c r="J618" s="215"/>
      <c r="K618" s="215"/>
      <c r="L618" s="186"/>
      <c r="M618" s="186"/>
      <c r="N618" s="215"/>
      <c r="O618" s="215"/>
      <c r="P618" s="186"/>
      <c r="Q618" s="186"/>
      <c r="R618" s="186"/>
      <c r="S618" s="186"/>
      <c r="T618" s="186"/>
      <c r="U618" s="186"/>
      <c r="V618" s="186"/>
      <c r="W618" s="186"/>
      <c r="X618" s="186"/>
      <c r="Y618" s="186"/>
      <c r="Z618" s="186"/>
    </row>
    <row r="619" spans="1:26" ht="15.75" hidden="1" customHeight="1">
      <c r="A619" s="186"/>
      <c r="B619" s="186"/>
      <c r="C619" s="186"/>
      <c r="D619" s="186"/>
      <c r="E619" s="186"/>
      <c r="F619" s="186"/>
      <c r="G619" s="186"/>
      <c r="H619" s="186"/>
      <c r="I619" s="186"/>
      <c r="J619" s="215"/>
      <c r="K619" s="215"/>
      <c r="L619" s="186"/>
      <c r="M619" s="186"/>
      <c r="N619" s="215"/>
      <c r="O619" s="215"/>
      <c r="P619" s="186"/>
      <c r="Q619" s="186"/>
      <c r="R619" s="186"/>
      <c r="S619" s="186"/>
      <c r="T619" s="186"/>
      <c r="U619" s="186"/>
      <c r="V619" s="186"/>
      <c r="W619" s="186"/>
      <c r="X619" s="186"/>
      <c r="Y619" s="186"/>
      <c r="Z619" s="186"/>
    </row>
    <row r="620" spans="1:26" ht="15.75" hidden="1" customHeight="1">
      <c r="A620" s="186"/>
      <c r="B620" s="186"/>
      <c r="C620" s="186"/>
      <c r="D620" s="186"/>
      <c r="E620" s="186"/>
      <c r="F620" s="186"/>
      <c r="G620" s="186"/>
      <c r="H620" s="186"/>
      <c r="I620" s="186"/>
      <c r="J620" s="215"/>
      <c r="K620" s="215"/>
      <c r="L620" s="186"/>
      <c r="M620" s="186"/>
      <c r="N620" s="215"/>
      <c r="O620" s="215"/>
      <c r="P620" s="186"/>
      <c r="Q620" s="186"/>
      <c r="R620" s="186"/>
      <c r="S620" s="186"/>
      <c r="T620" s="186"/>
      <c r="U620" s="186"/>
      <c r="V620" s="186"/>
      <c r="W620" s="186"/>
      <c r="X620" s="186"/>
      <c r="Y620" s="186"/>
      <c r="Z620" s="186"/>
    </row>
    <row r="621" spans="1:26" ht="15.75" hidden="1" customHeight="1">
      <c r="A621" s="186"/>
      <c r="B621" s="186"/>
      <c r="C621" s="186"/>
      <c r="D621" s="186"/>
      <c r="E621" s="186"/>
      <c r="F621" s="186"/>
      <c r="G621" s="186"/>
      <c r="H621" s="186"/>
      <c r="I621" s="186"/>
      <c r="J621" s="215"/>
      <c r="K621" s="215"/>
      <c r="L621" s="186"/>
      <c r="M621" s="186"/>
      <c r="N621" s="215"/>
      <c r="O621" s="215"/>
      <c r="P621" s="186"/>
      <c r="Q621" s="186"/>
      <c r="R621" s="186"/>
      <c r="S621" s="186"/>
      <c r="T621" s="186"/>
      <c r="U621" s="186"/>
      <c r="V621" s="186"/>
      <c r="W621" s="186"/>
      <c r="X621" s="186"/>
      <c r="Y621" s="186"/>
      <c r="Z621" s="186"/>
    </row>
    <row r="622" spans="1:26" ht="15.75" hidden="1" customHeight="1">
      <c r="A622" s="186"/>
      <c r="B622" s="186"/>
      <c r="C622" s="186"/>
      <c r="D622" s="186"/>
      <c r="E622" s="186"/>
      <c r="F622" s="186"/>
      <c r="G622" s="186"/>
      <c r="H622" s="186"/>
      <c r="I622" s="186"/>
      <c r="J622" s="215"/>
      <c r="K622" s="215"/>
      <c r="L622" s="186"/>
      <c r="M622" s="186"/>
      <c r="N622" s="215"/>
      <c r="O622" s="215"/>
      <c r="P622" s="186"/>
      <c r="Q622" s="186"/>
      <c r="R622" s="186"/>
      <c r="S622" s="186"/>
      <c r="T622" s="186"/>
      <c r="U622" s="186"/>
      <c r="V622" s="186"/>
      <c r="W622" s="186"/>
      <c r="X622" s="186"/>
      <c r="Y622" s="186"/>
      <c r="Z622" s="186"/>
    </row>
    <row r="623" spans="1:26" ht="15.75" hidden="1" customHeight="1">
      <c r="A623" s="186"/>
      <c r="B623" s="186"/>
      <c r="C623" s="186"/>
      <c r="D623" s="186"/>
      <c r="E623" s="186"/>
      <c r="F623" s="186"/>
      <c r="G623" s="186"/>
      <c r="H623" s="186"/>
      <c r="I623" s="186"/>
      <c r="J623" s="215"/>
      <c r="K623" s="215"/>
      <c r="L623" s="186"/>
      <c r="M623" s="186"/>
      <c r="N623" s="215"/>
      <c r="O623" s="215"/>
      <c r="P623" s="186"/>
      <c r="Q623" s="186"/>
      <c r="R623" s="186"/>
      <c r="S623" s="186"/>
      <c r="T623" s="186"/>
      <c r="U623" s="186"/>
      <c r="V623" s="186"/>
      <c r="W623" s="186"/>
      <c r="X623" s="186"/>
      <c r="Y623" s="186"/>
      <c r="Z623" s="186"/>
    </row>
    <row r="624" spans="1:26" ht="15.75" hidden="1" customHeight="1">
      <c r="A624" s="186"/>
      <c r="B624" s="186"/>
      <c r="C624" s="186"/>
      <c r="D624" s="186"/>
      <c r="E624" s="186"/>
      <c r="F624" s="186"/>
      <c r="G624" s="186"/>
      <c r="H624" s="186"/>
      <c r="I624" s="186"/>
      <c r="J624" s="215"/>
      <c r="K624" s="215"/>
      <c r="L624" s="186"/>
      <c r="M624" s="186"/>
      <c r="N624" s="215"/>
      <c r="O624" s="215"/>
      <c r="P624" s="186"/>
      <c r="Q624" s="186"/>
      <c r="R624" s="186"/>
      <c r="S624" s="186"/>
      <c r="T624" s="186"/>
      <c r="U624" s="186"/>
      <c r="V624" s="186"/>
      <c r="W624" s="186"/>
      <c r="X624" s="186"/>
      <c r="Y624" s="186"/>
      <c r="Z624" s="186"/>
    </row>
    <row r="625" spans="1:26" ht="15.75" hidden="1" customHeight="1">
      <c r="A625" s="186"/>
      <c r="B625" s="186"/>
      <c r="C625" s="186"/>
      <c r="D625" s="186"/>
      <c r="E625" s="186"/>
      <c r="F625" s="186"/>
      <c r="G625" s="186"/>
      <c r="H625" s="186"/>
      <c r="I625" s="186"/>
      <c r="J625" s="215"/>
      <c r="K625" s="215"/>
      <c r="L625" s="186"/>
      <c r="M625" s="186"/>
      <c r="N625" s="215"/>
      <c r="O625" s="215"/>
      <c r="P625" s="186"/>
      <c r="Q625" s="186"/>
      <c r="R625" s="186"/>
      <c r="S625" s="186"/>
      <c r="T625" s="186"/>
      <c r="U625" s="186"/>
      <c r="V625" s="186"/>
      <c r="W625" s="186"/>
      <c r="X625" s="186"/>
      <c r="Y625" s="186"/>
      <c r="Z625" s="186"/>
    </row>
    <row r="626" spans="1:26" ht="15.75" hidden="1" customHeight="1">
      <c r="A626" s="186"/>
      <c r="B626" s="186"/>
      <c r="C626" s="186"/>
      <c r="D626" s="186"/>
      <c r="E626" s="186"/>
      <c r="F626" s="186"/>
      <c r="G626" s="186"/>
      <c r="H626" s="186"/>
      <c r="I626" s="186"/>
      <c r="J626" s="215"/>
      <c r="K626" s="215"/>
      <c r="L626" s="186"/>
      <c r="M626" s="186"/>
      <c r="N626" s="215"/>
      <c r="O626" s="215"/>
      <c r="P626" s="186"/>
      <c r="Q626" s="186"/>
      <c r="R626" s="186"/>
      <c r="S626" s="186"/>
      <c r="T626" s="186"/>
      <c r="U626" s="186"/>
      <c r="V626" s="186"/>
      <c r="W626" s="186"/>
      <c r="X626" s="186"/>
      <c r="Y626" s="186"/>
      <c r="Z626" s="186"/>
    </row>
    <row r="627" spans="1:26" ht="15.75" hidden="1" customHeight="1">
      <c r="A627" s="186"/>
      <c r="B627" s="186"/>
      <c r="C627" s="186"/>
      <c r="D627" s="186"/>
      <c r="E627" s="186"/>
      <c r="F627" s="186"/>
      <c r="G627" s="186"/>
      <c r="H627" s="186"/>
      <c r="I627" s="186"/>
      <c r="J627" s="215"/>
      <c r="K627" s="215"/>
      <c r="L627" s="186"/>
      <c r="M627" s="186"/>
      <c r="N627" s="215"/>
      <c r="O627" s="215"/>
      <c r="P627" s="186"/>
      <c r="Q627" s="186"/>
      <c r="R627" s="186"/>
      <c r="S627" s="186"/>
      <c r="T627" s="186"/>
      <c r="U627" s="186"/>
      <c r="V627" s="186"/>
      <c r="W627" s="186"/>
      <c r="X627" s="186"/>
      <c r="Y627" s="186"/>
      <c r="Z627" s="186"/>
    </row>
    <row r="628" spans="1:26" ht="15.75" hidden="1" customHeight="1">
      <c r="A628" s="186"/>
      <c r="B628" s="186"/>
      <c r="C628" s="186"/>
      <c r="D628" s="186"/>
      <c r="E628" s="186"/>
      <c r="F628" s="186"/>
      <c r="G628" s="186"/>
      <c r="H628" s="186"/>
      <c r="I628" s="186"/>
      <c r="J628" s="215"/>
      <c r="K628" s="215"/>
      <c r="L628" s="186"/>
      <c r="M628" s="186"/>
      <c r="N628" s="215"/>
      <c r="O628" s="215"/>
      <c r="P628" s="186"/>
      <c r="Q628" s="186"/>
      <c r="R628" s="186"/>
      <c r="S628" s="186"/>
      <c r="T628" s="186"/>
      <c r="U628" s="186"/>
      <c r="V628" s="186"/>
      <c r="W628" s="186"/>
      <c r="X628" s="186"/>
      <c r="Y628" s="186"/>
      <c r="Z628" s="186"/>
    </row>
    <row r="629" spans="1:26" ht="15.75" hidden="1" customHeight="1">
      <c r="A629" s="186"/>
      <c r="B629" s="186"/>
      <c r="C629" s="186"/>
      <c r="D629" s="186"/>
      <c r="E629" s="186"/>
      <c r="F629" s="186"/>
      <c r="G629" s="186"/>
      <c r="H629" s="186"/>
      <c r="I629" s="186"/>
      <c r="J629" s="215"/>
      <c r="K629" s="215"/>
      <c r="L629" s="186"/>
      <c r="M629" s="186"/>
      <c r="N629" s="215"/>
      <c r="O629" s="215"/>
      <c r="P629" s="186"/>
      <c r="Q629" s="186"/>
      <c r="R629" s="186"/>
      <c r="S629" s="186"/>
      <c r="T629" s="186"/>
      <c r="U629" s="186"/>
      <c r="V629" s="186"/>
      <c r="W629" s="186"/>
      <c r="X629" s="186"/>
      <c r="Y629" s="186"/>
      <c r="Z629" s="186"/>
    </row>
    <row r="630" spans="1:26" ht="15.75" hidden="1" customHeight="1">
      <c r="A630" s="186"/>
      <c r="B630" s="186"/>
      <c r="C630" s="186"/>
      <c r="D630" s="186"/>
      <c r="E630" s="186"/>
      <c r="F630" s="186"/>
      <c r="G630" s="186"/>
      <c r="H630" s="186"/>
      <c r="I630" s="186"/>
      <c r="J630" s="215"/>
      <c r="K630" s="215"/>
      <c r="L630" s="186"/>
      <c r="M630" s="186"/>
      <c r="N630" s="215"/>
      <c r="O630" s="215"/>
      <c r="P630" s="186"/>
      <c r="Q630" s="186"/>
      <c r="R630" s="186"/>
      <c r="S630" s="186"/>
      <c r="T630" s="186"/>
      <c r="U630" s="186"/>
      <c r="V630" s="186"/>
      <c r="W630" s="186"/>
      <c r="X630" s="186"/>
      <c r="Y630" s="186"/>
      <c r="Z630" s="186"/>
    </row>
    <row r="631" spans="1:26" ht="15.75" hidden="1" customHeight="1">
      <c r="A631" s="186"/>
      <c r="B631" s="186"/>
      <c r="C631" s="186"/>
      <c r="D631" s="186"/>
      <c r="E631" s="186"/>
      <c r="F631" s="186"/>
      <c r="G631" s="186"/>
      <c r="H631" s="186"/>
      <c r="I631" s="186"/>
      <c r="J631" s="215"/>
      <c r="K631" s="215"/>
      <c r="L631" s="186"/>
      <c r="M631" s="186"/>
      <c r="N631" s="215"/>
      <c r="O631" s="215"/>
      <c r="P631" s="186"/>
      <c r="Q631" s="186"/>
      <c r="R631" s="186"/>
      <c r="S631" s="186"/>
      <c r="T631" s="186"/>
      <c r="U631" s="186"/>
      <c r="V631" s="186"/>
      <c r="W631" s="186"/>
      <c r="X631" s="186"/>
      <c r="Y631" s="186"/>
      <c r="Z631" s="186"/>
    </row>
    <row r="632" spans="1:26" ht="15.75" hidden="1" customHeight="1">
      <c r="A632" s="186"/>
      <c r="B632" s="186"/>
      <c r="C632" s="186"/>
      <c r="D632" s="186"/>
      <c r="E632" s="186"/>
      <c r="F632" s="186"/>
      <c r="G632" s="186"/>
      <c r="H632" s="186"/>
      <c r="I632" s="186"/>
      <c r="J632" s="215"/>
      <c r="K632" s="215"/>
      <c r="L632" s="186"/>
      <c r="M632" s="186"/>
      <c r="N632" s="215"/>
      <c r="O632" s="215"/>
      <c r="P632" s="186"/>
      <c r="Q632" s="186"/>
      <c r="R632" s="186"/>
      <c r="S632" s="186"/>
      <c r="T632" s="186"/>
      <c r="U632" s="186"/>
      <c r="V632" s="186"/>
      <c r="W632" s="186"/>
      <c r="X632" s="186"/>
      <c r="Y632" s="186"/>
      <c r="Z632" s="186"/>
    </row>
    <row r="633" spans="1:26" ht="15.75" hidden="1" customHeight="1">
      <c r="A633" s="186"/>
      <c r="B633" s="186"/>
      <c r="C633" s="186"/>
      <c r="D633" s="186"/>
      <c r="E633" s="186"/>
      <c r="F633" s="186"/>
      <c r="G633" s="186"/>
      <c r="H633" s="186"/>
      <c r="I633" s="186"/>
      <c r="J633" s="215"/>
      <c r="K633" s="215"/>
      <c r="L633" s="186"/>
      <c r="M633" s="186"/>
      <c r="N633" s="215"/>
      <c r="O633" s="215"/>
      <c r="P633" s="186"/>
      <c r="Q633" s="186"/>
      <c r="R633" s="186"/>
      <c r="S633" s="186"/>
      <c r="T633" s="186"/>
      <c r="U633" s="186"/>
      <c r="V633" s="186"/>
      <c r="W633" s="186"/>
      <c r="X633" s="186"/>
      <c r="Y633" s="186"/>
      <c r="Z633" s="186"/>
    </row>
    <row r="634" spans="1:26" ht="15.75" hidden="1" customHeight="1">
      <c r="A634" s="186"/>
      <c r="B634" s="186"/>
      <c r="C634" s="186"/>
      <c r="D634" s="186"/>
      <c r="E634" s="186"/>
      <c r="F634" s="186"/>
      <c r="G634" s="186"/>
      <c r="H634" s="186"/>
      <c r="I634" s="186"/>
      <c r="J634" s="215"/>
      <c r="K634" s="215"/>
      <c r="L634" s="186"/>
      <c r="M634" s="186"/>
      <c r="N634" s="215"/>
      <c r="O634" s="215"/>
      <c r="P634" s="186"/>
      <c r="Q634" s="186"/>
      <c r="R634" s="186"/>
      <c r="S634" s="186"/>
      <c r="T634" s="186"/>
      <c r="U634" s="186"/>
      <c r="V634" s="186"/>
      <c r="W634" s="186"/>
      <c r="X634" s="186"/>
      <c r="Y634" s="186"/>
      <c r="Z634" s="186"/>
    </row>
    <row r="635" spans="1:26" ht="15.75" hidden="1" customHeight="1">
      <c r="A635" s="186"/>
      <c r="B635" s="186"/>
      <c r="C635" s="186"/>
      <c r="D635" s="186"/>
      <c r="E635" s="186"/>
      <c r="F635" s="186"/>
      <c r="G635" s="186"/>
      <c r="H635" s="186"/>
      <c r="I635" s="186"/>
      <c r="J635" s="215"/>
      <c r="K635" s="215"/>
      <c r="L635" s="186"/>
      <c r="M635" s="186"/>
      <c r="N635" s="215"/>
      <c r="O635" s="215"/>
      <c r="P635" s="186"/>
      <c r="Q635" s="186"/>
      <c r="R635" s="186"/>
      <c r="S635" s="186"/>
      <c r="T635" s="186"/>
      <c r="U635" s="186"/>
      <c r="V635" s="186"/>
      <c r="W635" s="186"/>
      <c r="X635" s="186"/>
      <c r="Y635" s="186"/>
      <c r="Z635" s="186"/>
    </row>
    <row r="636" spans="1:26" ht="15.75" hidden="1" customHeight="1">
      <c r="A636" s="186"/>
      <c r="B636" s="186"/>
      <c r="C636" s="186"/>
      <c r="D636" s="186"/>
      <c r="E636" s="186"/>
      <c r="F636" s="186"/>
      <c r="G636" s="186"/>
      <c r="H636" s="186"/>
      <c r="I636" s="186"/>
      <c r="J636" s="215"/>
      <c r="K636" s="215"/>
      <c r="L636" s="186"/>
      <c r="M636" s="186"/>
      <c r="N636" s="215"/>
      <c r="O636" s="215"/>
      <c r="P636" s="186"/>
      <c r="Q636" s="186"/>
      <c r="R636" s="186"/>
      <c r="S636" s="186"/>
      <c r="T636" s="186"/>
      <c r="U636" s="186"/>
      <c r="V636" s="186"/>
      <c r="W636" s="186"/>
      <c r="X636" s="186"/>
      <c r="Y636" s="186"/>
      <c r="Z636" s="186"/>
    </row>
    <row r="637" spans="1:26" ht="15.75" hidden="1" customHeight="1">
      <c r="A637" s="186"/>
      <c r="B637" s="186"/>
      <c r="C637" s="186"/>
      <c r="D637" s="186"/>
      <c r="E637" s="186"/>
      <c r="F637" s="186"/>
      <c r="G637" s="186"/>
      <c r="H637" s="186"/>
      <c r="I637" s="186"/>
      <c r="J637" s="215"/>
      <c r="K637" s="215"/>
      <c r="L637" s="186"/>
      <c r="M637" s="186"/>
      <c r="N637" s="215"/>
      <c r="O637" s="215"/>
      <c r="P637" s="186"/>
      <c r="Q637" s="186"/>
      <c r="R637" s="186"/>
      <c r="S637" s="186"/>
      <c r="T637" s="186"/>
      <c r="U637" s="186"/>
      <c r="V637" s="186"/>
      <c r="W637" s="186"/>
      <c r="X637" s="186"/>
      <c r="Y637" s="186"/>
      <c r="Z637" s="186"/>
    </row>
    <row r="638" spans="1:26" ht="15.75" hidden="1" customHeight="1">
      <c r="A638" s="186"/>
      <c r="B638" s="186"/>
      <c r="C638" s="186"/>
      <c r="D638" s="186"/>
      <c r="E638" s="186"/>
      <c r="F638" s="186"/>
      <c r="G638" s="186"/>
      <c r="H638" s="186"/>
      <c r="I638" s="186"/>
      <c r="J638" s="215"/>
      <c r="K638" s="215"/>
      <c r="L638" s="186"/>
      <c r="M638" s="186"/>
      <c r="N638" s="215"/>
      <c r="O638" s="215"/>
      <c r="P638" s="186"/>
      <c r="Q638" s="186"/>
      <c r="R638" s="186"/>
      <c r="S638" s="186"/>
      <c r="T638" s="186"/>
      <c r="U638" s="186"/>
      <c r="V638" s="186"/>
      <c r="W638" s="186"/>
      <c r="X638" s="186"/>
      <c r="Y638" s="186"/>
      <c r="Z638" s="186"/>
    </row>
    <row r="639" spans="1:26" ht="15.75" hidden="1" customHeight="1">
      <c r="A639" s="186"/>
      <c r="B639" s="186"/>
      <c r="C639" s="186"/>
      <c r="D639" s="186"/>
      <c r="E639" s="186"/>
      <c r="F639" s="186"/>
      <c r="G639" s="186"/>
      <c r="H639" s="186"/>
      <c r="I639" s="186"/>
      <c r="J639" s="215"/>
      <c r="K639" s="215"/>
      <c r="L639" s="186"/>
      <c r="M639" s="186"/>
      <c r="N639" s="215"/>
      <c r="O639" s="215"/>
      <c r="P639" s="186"/>
      <c r="Q639" s="186"/>
      <c r="R639" s="186"/>
      <c r="S639" s="186"/>
      <c r="T639" s="186"/>
      <c r="U639" s="186"/>
      <c r="V639" s="186"/>
      <c r="W639" s="186"/>
      <c r="X639" s="186"/>
      <c r="Y639" s="186"/>
      <c r="Z639" s="186"/>
    </row>
    <row r="640" spans="1:26" ht="15.75" hidden="1" customHeight="1">
      <c r="A640" s="186"/>
      <c r="B640" s="186"/>
      <c r="C640" s="186"/>
      <c r="D640" s="186"/>
      <c r="E640" s="186"/>
      <c r="F640" s="186"/>
      <c r="G640" s="186"/>
      <c r="H640" s="186"/>
      <c r="I640" s="186"/>
      <c r="J640" s="215"/>
      <c r="K640" s="215"/>
      <c r="L640" s="186"/>
      <c r="M640" s="186"/>
      <c r="N640" s="215"/>
      <c r="O640" s="215"/>
      <c r="P640" s="186"/>
      <c r="Q640" s="186"/>
      <c r="R640" s="186"/>
      <c r="S640" s="186"/>
      <c r="T640" s="186"/>
      <c r="U640" s="186"/>
      <c r="V640" s="186"/>
      <c r="W640" s="186"/>
      <c r="X640" s="186"/>
      <c r="Y640" s="186"/>
      <c r="Z640" s="186"/>
    </row>
    <row r="641" spans="1:26" ht="15.75" hidden="1" customHeight="1">
      <c r="A641" s="186"/>
      <c r="B641" s="186"/>
      <c r="C641" s="186"/>
      <c r="D641" s="186"/>
      <c r="E641" s="186"/>
      <c r="F641" s="186"/>
      <c r="G641" s="186"/>
      <c r="H641" s="186"/>
      <c r="I641" s="186"/>
      <c r="J641" s="215"/>
      <c r="K641" s="215"/>
      <c r="L641" s="186"/>
      <c r="M641" s="186"/>
      <c r="N641" s="215"/>
      <c r="O641" s="215"/>
      <c r="P641" s="186"/>
      <c r="Q641" s="186"/>
      <c r="R641" s="186"/>
      <c r="S641" s="186"/>
      <c r="T641" s="186"/>
      <c r="U641" s="186"/>
      <c r="V641" s="186"/>
      <c r="W641" s="186"/>
      <c r="X641" s="186"/>
      <c r="Y641" s="186"/>
      <c r="Z641" s="186"/>
    </row>
    <row r="642" spans="1:26" ht="15.75" hidden="1" customHeight="1">
      <c r="A642" s="186"/>
      <c r="B642" s="186"/>
      <c r="C642" s="186"/>
      <c r="D642" s="186"/>
      <c r="E642" s="186"/>
      <c r="F642" s="186"/>
      <c r="G642" s="186"/>
      <c r="H642" s="186"/>
      <c r="I642" s="186"/>
      <c r="J642" s="215"/>
      <c r="K642" s="215"/>
      <c r="L642" s="186"/>
      <c r="M642" s="186"/>
      <c r="N642" s="215"/>
      <c r="O642" s="215"/>
      <c r="P642" s="186"/>
      <c r="Q642" s="186"/>
      <c r="R642" s="186"/>
      <c r="S642" s="186"/>
      <c r="T642" s="186"/>
      <c r="U642" s="186"/>
      <c r="V642" s="186"/>
      <c r="W642" s="186"/>
      <c r="X642" s="186"/>
      <c r="Y642" s="186"/>
      <c r="Z642" s="186"/>
    </row>
    <row r="643" spans="1:26" ht="15.75" hidden="1" customHeight="1">
      <c r="A643" s="186"/>
      <c r="B643" s="186"/>
      <c r="C643" s="186"/>
      <c r="D643" s="186"/>
      <c r="E643" s="186"/>
      <c r="F643" s="186"/>
      <c r="G643" s="186"/>
      <c r="H643" s="186"/>
      <c r="I643" s="186"/>
      <c r="J643" s="215"/>
      <c r="K643" s="215"/>
      <c r="L643" s="186"/>
      <c r="M643" s="186"/>
      <c r="N643" s="215"/>
      <c r="O643" s="215"/>
      <c r="P643" s="186"/>
      <c r="Q643" s="186"/>
      <c r="R643" s="186"/>
      <c r="S643" s="186"/>
      <c r="T643" s="186"/>
      <c r="U643" s="186"/>
      <c r="V643" s="186"/>
      <c r="W643" s="186"/>
      <c r="X643" s="186"/>
      <c r="Y643" s="186"/>
      <c r="Z643" s="186"/>
    </row>
    <row r="644" spans="1:26" ht="15.75" hidden="1" customHeight="1">
      <c r="A644" s="186"/>
      <c r="B644" s="186"/>
      <c r="C644" s="186"/>
      <c r="D644" s="186"/>
      <c r="E644" s="186"/>
      <c r="F644" s="186"/>
      <c r="G644" s="186"/>
      <c r="H644" s="186"/>
      <c r="I644" s="186"/>
      <c r="J644" s="215"/>
      <c r="K644" s="215"/>
      <c r="L644" s="186"/>
      <c r="M644" s="186"/>
      <c r="N644" s="215"/>
      <c r="O644" s="215"/>
      <c r="P644" s="186"/>
      <c r="Q644" s="186"/>
      <c r="R644" s="186"/>
      <c r="S644" s="186"/>
      <c r="T644" s="186"/>
      <c r="U644" s="186"/>
      <c r="V644" s="186"/>
      <c r="W644" s="186"/>
      <c r="X644" s="186"/>
      <c r="Y644" s="186"/>
      <c r="Z644" s="186"/>
    </row>
    <row r="645" spans="1:26" ht="15.75" hidden="1" customHeight="1">
      <c r="A645" s="186"/>
      <c r="B645" s="186"/>
      <c r="C645" s="186"/>
      <c r="D645" s="186"/>
      <c r="E645" s="186"/>
      <c r="F645" s="186"/>
      <c r="G645" s="186"/>
      <c r="H645" s="186"/>
      <c r="I645" s="186"/>
      <c r="J645" s="215"/>
      <c r="K645" s="215"/>
      <c r="L645" s="186"/>
      <c r="M645" s="186"/>
      <c r="N645" s="215"/>
      <c r="O645" s="215"/>
      <c r="P645" s="186"/>
      <c r="Q645" s="186"/>
      <c r="R645" s="186"/>
      <c r="S645" s="186"/>
      <c r="T645" s="186"/>
      <c r="U645" s="186"/>
      <c r="V645" s="186"/>
      <c r="W645" s="186"/>
      <c r="X645" s="186"/>
      <c r="Y645" s="186"/>
      <c r="Z645" s="186"/>
    </row>
    <row r="646" spans="1:26" ht="15.75" hidden="1" customHeight="1">
      <c r="A646" s="186"/>
      <c r="B646" s="186"/>
      <c r="C646" s="186"/>
      <c r="D646" s="186"/>
      <c r="E646" s="186"/>
      <c r="F646" s="186"/>
      <c r="G646" s="186"/>
      <c r="H646" s="186"/>
      <c r="I646" s="186"/>
      <c r="J646" s="215"/>
      <c r="K646" s="215"/>
      <c r="L646" s="186"/>
      <c r="M646" s="186"/>
      <c r="N646" s="215"/>
      <c r="O646" s="215"/>
      <c r="P646" s="186"/>
      <c r="Q646" s="186"/>
      <c r="R646" s="186"/>
      <c r="S646" s="186"/>
      <c r="T646" s="186"/>
      <c r="U646" s="186"/>
      <c r="V646" s="186"/>
      <c r="W646" s="186"/>
      <c r="X646" s="186"/>
      <c r="Y646" s="186"/>
      <c r="Z646" s="186"/>
    </row>
    <row r="647" spans="1:26" ht="15.75" hidden="1" customHeight="1">
      <c r="A647" s="186"/>
      <c r="B647" s="186"/>
      <c r="C647" s="186"/>
      <c r="D647" s="186"/>
      <c r="E647" s="186"/>
      <c r="F647" s="186"/>
      <c r="G647" s="186"/>
      <c r="H647" s="186"/>
      <c r="I647" s="186"/>
      <c r="J647" s="215"/>
      <c r="K647" s="215"/>
      <c r="L647" s="186"/>
      <c r="M647" s="186"/>
      <c r="N647" s="215"/>
      <c r="O647" s="215"/>
      <c r="P647" s="186"/>
      <c r="Q647" s="186"/>
      <c r="R647" s="186"/>
      <c r="S647" s="186"/>
      <c r="T647" s="186"/>
      <c r="U647" s="186"/>
      <c r="V647" s="186"/>
      <c r="W647" s="186"/>
      <c r="X647" s="186"/>
      <c r="Y647" s="186"/>
      <c r="Z647" s="186"/>
    </row>
    <row r="648" spans="1:26" ht="15.75" hidden="1" customHeight="1">
      <c r="A648" s="186"/>
      <c r="B648" s="186"/>
      <c r="C648" s="186"/>
      <c r="D648" s="186"/>
      <c r="E648" s="186"/>
      <c r="F648" s="186"/>
      <c r="G648" s="186"/>
      <c r="H648" s="186"/>
      <c r="I648" s="186"/>
      <c r="J648" s="215"/>
      <c r="K648" s="215"/>
      <c r="L648" s="186"/>
      <c r="M648" s="186"/>
      <c r="N648" s="215"/>
      <c r="O648" s="215"/>
      <c r="P648" s="186"/>
      <c r="Q648" s="186"/>
      <c r="R648" s="186"/>
      <c r="S648" s="186"/>
      <c r="T648" s="186"/>
      <c r="U648" s="186"/>
      <c r="V648" s="186"/>
      <c r="W648" s="186"/>
      <c r="X648" s="186"/>
      <c r="Y648" s="186"/>
      <c r="Z648" s="186"/>
    </row>
    <row r="649" spans="1:26" ht="15.75" hidden="1" customHeight="1">
      <c r="A649" s="186"/>
      <c r="B649" s="186"/>
      <c r="C649" s="186"/>
      <c r="D649" s="186"/>
      <c r="E649" s="186"/>
      <c r="F649" s="186"/>
      <c r="G649" s="186"/>
      <c r="H649" s="186"/>
      <c r="I649" s="186"/>
      <c r="J649" s="215"/>
      <c r="K649" s="215"/>
      <c r="L649" s="186"/>
      <c r="M649" s="186"/>
      <c r="N649" s="215"/>
      <c r="O649" s="215"/>
      <c r="P649" s="186"/>
      <c r="Q649" s="186"/>
      <c r="R649" s="186"/>
      <c r="S649" s="186"/>
      <c r="T649" s="186"/>
      <c r="U649" s="186"/>
      <c r="V649" s="186"/>
      <c r="W649" s="186"/>
      <c r="X649" s="186"/>
      <c r="Y649" s="186"/>
      <c r="Z649" s="186"/>
    </row>
    <row r="650" spans="1:26" ht="15.75" hidden="1" customHeight="1">
      <c r="A650" s="186"/>
      <c r="B650" s="186"/>
      <c r="C650" s="186"/>
      <c r="D650" s="186"/>
      <c r="E650" s="186"/>
      <c r="F650" s="186"/>
      <c r="G650" s="186"/>
      <c r="H650" s="186"/>
      <c r="I650" s="186"/>
      <c r="J650" s="215"/>
      <c r="K650" s="215"/>
      <c r="L650" s="186"/>
      <c r="M650" s="186"/>
      <c r="N650" s="215"/>
      <c r="O650" s="215"/>
      <c r="P650" s="186"/>
      <c r="Q650" s="186"/>
      <c r="R650" s="186"/>
      <c r="S650" s="186"/>
      <c r="T650" s="186"/>
      <c r="U650" s="186"/>
      <c r="V650" s="186"/>
      <c r="W650" s="186"/>
      <c r="X650" s="186"/>
      <c r="Y650" s="186"/>
      <c r="Z650" s="186"/>
    </row>
    <row r="651" spans="1:26" ht="15.75" hidden="1" customHeight="1">
      <c r="A651" s="186"/>
      <c r="B651" s="186"/>
      <c r="C651" s="186"/>
      <c r="D651" s="186"/>
      <c r="E651" s="186"/>
      <c r="F651" s="186"/>
      <c r="G651" s="186"/>
      <c r="H651" s="186"/>
      <c r="I651" s="186"/>
      <c r="J651" s="215"/>
      <c r="K651" s="215"/>
      <c r="L651" s="186"/>
      <c r="M651" s="186"/>
      <c r="N651" s="215"/>
      <c r="O651" s="215"/>
      <c r="P651" s="186"/>
      <c r="Q651" s="186"/>
      <c r="R651" s="186"/>
      <c r="S651" s="186"/>
      <c r="T651" s="186"/>
      <c r="U651" s="186"/>
      <c r="V651" s="186"/>
      <c r="W651" s="186"/>
      <c r="X651" s="186"/>
      <c r="Y651" s="186"/>
      <c r="Z651" s="186"/>
    </row>
    <row r="652" spans="1:26" ht="15.75" hidden="1" customHeight="1">
      <c r="A652" s="186"/>
      <c r="B652" s="186"/>
      <c r="C652" s="186"/>
      <c r="D652" s="186"/>
      <c r="E652" s="186"/>
      <c r="F652" s="186"/>
      <c r="G652" s="186"/>
      <c r="H652" s="186"/>
      <c r="I652" s="186"/>
      <c r="J652" s="215"/>
      <c r="K652" s="215"/>
      <c r="L652" s="186"/>
      <c r="M652" s="186"/>
      <c r="N652" s="215"/>
      <c r="O652" s="215"/>
      <c r="P652" s="186"/>
      <c r="Q652" s="186"/>
      <c r="R652" s="186"/>
      <c r="S652" s="186"/>
      <c r="T652" s="186"/>
      <c r="U652" s="186"/>
      <c r="V652" s="186"/>
      <c r="W652" s="186"/>
      <c r="X652" s="186"/>
      <c r="Y652" s="186"/>
      <c r="Z652" s="186"/>
    </row>
    <row r="653" spans="1:26" ht="15.75" hidden="1" customHeight="1">
      <c r="A653" s="186"/>
      <c r="B653" s="186"/>
      <c r="C653" s="186"/>
      <c r="D653" s="186"/>
      <c r="E653" s="186"/>
      <c r="F653" s="186"/>
      <c r="G653" s="186"/>
      <c r="H653" s="186"/>
      <c r="I653" s="186"/>
      <c r="J653" s="215"/>
      <c r="K653" s="215"/>
      <c r="L653" s="186"/>
      <c r="M653" s="186"/>
      <c r="N653" s="215"/>
      <c r="O653" s="215"/>
      <c r="P653" s="186"/>
      <c r="Q653" s="186"/>
      <c r="R653" s="186"/>
      <c r="S653" s="186"/>
      <c r="T653" s="186"/>
      <c r="U653" s="186"/>
      <c r="V653" s="186"/>
      <c r="W653" s="186"/>
      <c r="X653" s="186"/>
      <c r="Y653" s="186"/>
      <c r="Z653" s="186"/>
    </row>
    <row r="654" spans="1:26" ht="15.75" hidden="1" customHeight="1">
      <c r="A654" s="186"/>
      <c r="B654" s="186"/>
      <c r="C654" s="186"/>
      <c r="D654" s="186"/>
      <c r="E654" s="186"/>
      <c r="F654" s="186"/>
      <c r="G654" s="186"/>
      <c r="H654" s="186"/>
      <c r="I654" s="186"/>
      <c r="J654" s="215"/>
      <c r="K654" s="215"/>
      <c r="L654" s="186"/>
      <c r="M654" s="186"/>
      <c r="N654" s="215"/>
      <c r="O654" s="215"/>
      <c r="P654" s="186"/>
      <c r="Q654" s="186"/>
      <c r="R654" s="186"/>
      <c r="S654" s="186"/>
      <c r="T654" s="186"/>
      <c r="U654" s="186"/>
      <c r="V654" s="186"/>
      <c r="W654" s="186"/>
      <c r="X654" s="186"/>
      <c r="Y654" s="186"/>
      <c r="Z654" s="186"/>
    </row>
    <row r="655" spans="1:26" ht="15.75" hidden="1" customHeight="1">
      <c r="A655" s="186"/>
      <c r="B655" s="186"/>
      <c r="C655" s="186"/>
      <c r="D655" s="186"/>
      <c r="E655" s="186"/>
      <c r="F655" s="186"/>
      <c r="G655" s="186"/>
      <c r="H655" s="186"/>
      <c r="I655" s="186"/>
      <c r="J655" s="215"/>
      <c r="K655" s="215"/>
      <c r="L655" s="186"/>
      <c r="M655" s="186"/>
      <c r="N655" s="215"/>
      <c r="O655" s="215"/>
      <c r="P655" s="186"/>
      <c r="Q655" s="186"/>
      <c r="R655" s="186"/>
      <c r="S655" s="186"/>
      <c r="T655" s="186"/>
      <c r="U655" s="186"/>
      <c r="V655" s="186"/>
      <c r="W655" s="186"/>
      <c r="X655" s="186"/>
      <c r="Y655" s="186"/>
      <c r="Z655" s="186"/>
    </row>
    <row r="656" spans="1:26" ht="15.75" hidden="1" customHeight="1">
      <c r="A656" s="186"/>
      <c r="B656" s="186"/>
      <c r="C656" s="186"/>
      <c r="D656" s="186"/>
      <c r="E656" s="186"/>
      <c r="F656" s="186"/>
      <c r="G656" s="186"/>
      <c r="H656" s="186"/>
      <c r="I656" s="186"/>
      <c r="J656" s="215"/>
      <c r="K656" s="215"/>
      <c r="L656" s="186"/>
      <c r="M656" s="186"/>
      <c r="N656" s="215"/>
      <c r="O656" s="215"/>
      <c r="P656" s="186"/>
      <c r="Q656" s="186"/>
      <c r="R656" s="186"/>
      <c r="S656" s="186"/>
      <c r="T656" s="186"/>
      <c r="U656" s="186"/>
      <c r="V656" s="186"/>
      <c r="W656" s="186"/>
      <c r="X656" s="186"/>
      <c r="Y656" s="186"/>
      <c r="Z656" s="186"/>
    </row>
    <row r="657" spans="1:26" ht="15.75" hidden="1" customHeight="1">
      <c r="A657" s="186"/>
      <c r="B657" s="186"/>
      <c r="C657" s="186"/>
      <c r="D657" s="186"/>
      <c r="E657" s="186"/>
      <c r="F657" s="186"/>
      <c r="G657" s="186"/>
      <c r="H657" s="186"/>
      <c r="I657" s="186"/>
      <c r="J657" s="215"/>
      <c r="K657" s="215"/>
      <c r="L657" s="186"/>
      <c r="M657" s="186"/>
      <c r="N657" s="215"/>
      <c r="O657" s="215"/>
      <c r="P657" s="186"/>
      <c r="Q657" s="186"/>
      <c r="R657" s="186"/>
      <c r="S657" s="186"/>
      <c r="T657" s="186"/>
      <c r="U657" s="186"/>
      <c r="V657" s="186"/>
      <c r="W657" s="186"/>
      <c r="X657" s="186"/>
      <c r="Y657" s="186"/>
      <c r="Z657" s="186"/>
    </row>
    <row r="658" spans="1:26" ht="15.75" hidden="1" customHeight="1">
      <c r="A658" s="186"/>
      <c r="B658" s="186"/>
      <c r="C658" s="186"/>
      <c r="D658" s="186"/>
      <c r="E658" s="186"/>
      <c r="F658" s="186"/>
      <c r="G658" s="186"/>
      <c r="H658" s="186"/>
      <c r="I658" s="186"/>
      <c r="J658" s="215"/>
      <c r="K658" s="215"/>
      <c r="L658" s="186"/>
      <c r="M658" s="186"/>
      <c r="N658" s="215"/>
      <c r="O658" s="215"/>
      <c r="P658" s="186"/>
      <c r="Q658" s="186"/>
      <c r="R658" s="186"/>
      <c r="S658" s="186"/>
      <c r="T658" s="186"/>
      <c r="U658" s="186"/>
      <c r="V658" s="186"/>
      <c r="W658" s="186"/>
      <c r="X658" s="186"/>
      <c r="Y658" s="186"/>
      <c r="Z658" s="186"/>
    </row>
    <row r="659" spans="1:26" ht="15.75" hidden="1" customHeight="1">
      <c r="A659" s="186"/>
      <c r="B659" s="186"/>
      <c r="C659" s="186"/>
      <c r="D659" s="186"/>
      <c r="E659" s="186"/>
      <c r="F659" s="186"/>
      <c r="G659" s="186"/>
      <c r="H659" s="186"/>
      <c r="I659" s="186"/>
      <c r="J659" s="215"/>
      <c r="K659" s="215"/>
      <c r="L659" s="186"/>
      <c r="M659" s="186"/>
      <c r="N659" s="215"/>
      <c r="O659" s="215"/>
      <c r="P659" s="186"/>
      <c r="Q659" s="186"/>
      <c r="R659" s="186"/>
      <c r="S659" s="186"/>
      <c r="T659" s="186"/>
      <c r="U659" s="186"/>
      <c r="V659" s="186"/>
      <c r="W659" s="186"/>
      <c r="X659" s="186"/>
      <c r="Y659" s="186"/>
      <c r="Z659" s="186"/>
    </row>
    <row r="660" spans="1:26" ht="15.75" hidden="1" customHeight="1">
      <c r="A660" s="186"/>
      <c r="B660" s="186"/>
      <c r="C660" s="186"/>
      <c r="D660" s="186"/>
      <c r="E660" s="186"/>
      <c r="F660" s="186"/>
      <c r="G660" s="186"/>
      <c r="H660" s="186"/>
      <c r="I660" s="186"/>
      <c r="J660" s="215"/>
      <c r="K660" s="215"/>
      <c r="L660" s="186"/>
      <c r="M660" s="186"/>
      <c r="N660" s="215"/>
      <c r="O660" s="215"/>
      <c r="P660" s="186"/>
      <c r="Q660" s="186"/>
      <c r="R660" s="186"/>
      <c r="S660" s="186"/>
      <c r="T660" s="186"/>
      <c r="U660" s="186"/>
      <c r="V660" s="186"/>
      <c r="W660" s="186"/>
      <c r="X660" s="186"/>
      <c r="Y660" s="186"/>
      <c r="Z660" s="186"/>
    </row>
    <row r="661" spans="1:26" ht="15.75" hidden="1" customHeight="1">
      <c r="A661" s="186"/>
      <c r="B661" s="186"/>
      <c r="C661" s="186"/>
      <c r="D661" s="186"/>
      <c r="E661" s="186"/>
      <c r="F661" s="186"/>
      <c r="G661" s="186"/>
      <c r="H661" s="186"/>
      <c r="I661" s="186"/>
      <c r="J661" s="215"/>
      <c r="K661" s="215"/>
      <c r="L661" s="186"/>
      <c r="M661" s="186"/>
      <c r="N661" s="215"/>
      <c r="O661" s="215"/>
      <c r="P661" s="186"/>
      <c r="Q661" s="186"/>
      <c r="R661" s="186"/>
      <c r="S661" s="186"/>
      <c r="T661" s="186"/>
      <c r="U661" s="186"/>
      <c r="V661" s="186"/>
      <c r="W661" s="186"/>
      <c r="X661" s="186"/>
      <c r="Y661" s="186"/>
      <c r="Z661" s="186"/>
    </row>
    <row r="662" spans="1:26" ht="15.75" hidden="1" customHeight="1">
      <c r="A662" s="186"/>
      <c r="B662" s="186"/>
      <c r="C662" s="186"/>
      <c r="D662" s="186"/>
      <c r="E662" s="186"/>
      <c r="F662" s="186"/>
      <c r="G662" s="186"/>
      <c r="H662" s="186"/>
      <c r="I662" s="186"/>
      <c r="J662" s="215"/>
      <c r="K662" s="215"/>
      <c r="L662" s="186"/>
      <c r="M662" s="186"/>
      <c r="N662" s="215"/>
      <c r="O662" s="215"/>
      <c r="P662" s="186"/>
      <c r="Q662" s="186"/>
      <c r="R662" s="186"/>
      <c r="S662" s="186"/>
      <c r="T662" s="186"/>
      <c r="U662" s="186"/>
      <c r="V662" s="186"/>
      <c r="W662" s="186"/>
      <c r="X662" s="186"/>
      <c r="Y662" s="186"/>
      <c r="Z662" s="186"/>
    </row>
    <row r="663" spans="1:26" ht="15.75" hidden="1" customHeight="1">
      <c r="A663" s="186"/>
      <c r="B663" s="186"/>
      <c r="C663" s="186"/>
      <c r="D663" s="186"/>
      <c r="E663" s="186"/>
      <c r="F663" s="186"/>
      <c r="G663" s="186"/>
      <c r="H663" s="186"/>
      <c r="I663" s="186"/>
      <c r="J663" s="215"/>
      <c r="K663" s="215"/>
      <c r="L663" s="186"/>
      <c r="M663" s="186"/>
      <c r="N663" s="215"/>
      <c r="O663" s="215"/>
      <c r="P663" s="186"/>
      <c r="Q663" s="186"/>
      <c r="R663" s="186"/>
      <c r="S663" s="186"/>
      <c r="T663" s="186"/>
      <c r="U663" s="186"/>
      <c r="V663" s="186"/>
      <c r="W663" s="186"/>
      <c r="X663" s="186"/>
      <c r="Y663" s="186"/>
      <c r="Z663" s="186"/>
    </row>
    <row r="664" spans="1:26" ht="15.75" hidden="1" customHeight="1">
      <c r="A664" s="186"/>
      <c r="B664" s="186"/>
      <c r="C664" s="186"/>
      <c r="D664" s="186"/>
      <c r="E664" s="186"/>
      <c r="F664" s="186"/>
      <c r="G664" s="186"/>
      <c r="H664" s="186"/>
      <c r="I664" s="186"/>
      <c r="J664" s="215"/>
      <c r="K664" s="215"/>
      <c r="L664" s="186"/>
      <c r="M664" s="186"/>
      <c r="N664" s="215"/>
      <c r="O664" s="215"/>
      <c r="P664" s="186"/>
      <c r="Q664" s="186"/>
      <c r="R664" s="186"/>
      <c r="S664" s="186"/>
      <c r="T664" s="186"/>
      <c r="U664" s="186"/>
      <c r="V664" s="186"/>
      <c r="W664" s="186"/>
      <c r="X664" s="186"/>
      <c r="Y664" s="186"/>
      <c r="Z664" s="186"/>
    </row>
    <row r="665" spans="1:26" ht="15.75" hidden="1" customHeight="1">
      <c r="A665" s="186"/>
      <c r="B665" s="186"/>
      <c r="C665" s="186"/>
      <c r="D665" s="186"/>
      <c r="E665" s="186"/>
      <c r="F665" s="186"/>
      <c r="G665" s="186"/>
      <c r="H665" s="186"/>
      <c r="I665" s="186"/>
      <c r="J665" s="215"/>
      <c r="K665" s="215"/>
      <c r="L665" s="186"/>
      <c r="M665" s="186"/>
      <c r="N665" s="215"/>
      <c r="O665" s="215"/>
      <c r="P665" s="186"/>
      <c r="Q665" s="186"/>
      <c r="R665" s="186"/>
      <c r="S665" s="186"/>
      <c r="T665" s="186"/>
      <c r="U665" s="186"/>
      <c r="V665" s="186"/>
      <c r="W665" s="186"/>
      <c r="X665" s="186"/>
      <c r="Y665" s="186"/>
      <c r="Z665" s="186"/>
    </row>
    <row r="666" spans="1:26" ht="15.75" hidden="1" customHeight="1">
      <c r="A666" s="186"/>
      <c r="B666" s="186"/>
      <c r="C666" s="186"/>
      <c r="D666" s="186"/>
      <c r="E666" s="186"/>
      <c r="F666" s="186"/>
      <c r="G666" s="186"/>
      <c r="H666" s="186"/>
      <c r="I666" s="186"/>
      <c r="J666" s="215"/>
      <c r="K666" s="215"/>
      <c r="L666" s="186"/>
      <c r="M666" s="186"/>
      <c r="N666" s="215"/>
      <c r="O666" s="215"/>
      <c r="P666" s="186"/>
      <c r="Q666" s="186"/>
      <c r="R666" s="186"/>
      <c r="S666" s="186"/>
      <c r="T666" s="186"/>
      <c r="U666" s="186"/>
      <c r="V666" s="186"/>
      <c r="W666" s="186"/>
      <c r="X666" s="186"/>
      <c r="Y666" s="186"/>
      <c r="Z666" s="186"/>
    </row>
    <row r="667" spans="1:26" ht="15.75" hidden="1" customHeight="1">
      <c r="A667" s="186"/>
      <c r="B667" s="186"/>
      <c r="C667" s="186"/>
      <c r="D667" s="186"/>
      <c r="E667" s="186"/>
      <c r="F667" s="186"/>
      <c r="G667" s="186"/>
      <c r="H667" s="186"/>
      <c r="I667" s="186"/>
      <c r="J667" s="215"/>
      <c r="K667" s="215"/>
      <c r="L667" s="186"/>
      <c r="M667" s="186"/>
      <c r="N667" s="215"/>
      <c r="O667" s="215"/>
      <c r="P667" s="186"/>
      <c r="Q667" s="186"/>
      <c r="R667" s="186"/>
      <c r="S667" s="186"/>
      <c r="T667" s="186"/>
      <c r="U667" s="186"/>
      <c r="V667" s="186"/>
      <c r="W667" s="186"/>
      <c r="X667" s="186"/>
      <c r="Y667" s="186"/>
      <c r="Z667" s="186"/>
    </row>
    <row r="668" spans="1:26" ht="15.75" hidden="1" customHeight="1">
      <c r="A668" s="186"/>
      <c r="B668" s="186"/>
      <c r="C668" s="186"/>
      <c r="D668" s="186"/>
      <c r="E668" s="186"/>
      <c r="F668" s="186"/>
      <c r="G668" s="186"/>
      <c r="H668" s="186"/>
      <c r="I668" s="186"/>
      <c r="J668" s="215"/>
      <c r="K668" s="215"/>
      <c r="L668" s="186"/>
      <c r="M668" s="186"/>
      <c r="N668" s="215"/>
      <c r="O668" s="215"/>
      <c r="P668" s="186"/>
      <c r="Q668" s="186"/>
      <c r="R668" s="186"/>
      <c r="S668" s="186"/>
      <c r="T668" s="186"/>
      <c r="U668" s="186"/>
      <c r="V668" s="186"/>
      <c r="W668" s="186"/>
      <c r="X668" s="186"/>
      <c r="Y668" s="186"/>
      <c r="Z668" s="186"/>
    </row>
    <row r="669" spans="1:26" ht="15.75" hidden="1" customHeight="1">
      <c r="A669" s="186"/>
      <c r="B669" s="186"/>
      <c r="C669" s="186"/>
      <c r="D669" s="186"/>
      <c r="E669" s="186"/>
      <c r="F669" s="186"/>
      <c r="G669" s="186"/>
      <c r="H669" s="186"/>
      <c r="I669" s="186"/>
      <c r="J669" s="215"/>
      <c r="K669" s="215"/>
      <c r="L669" s="186"/>
      <c r="M669" s="186"/>
      <c r="N669" s="215"/>
      <c r="O669" s="215"/>
      <c r="P669" s="186"/>
      <c r="Q669" s="186"/>
      <c r="R669" s="186"/>
      <c r="S669" s="186"/>
      <c r="T669" s="186"/>
      <c r="U669" s="186"/>
      <c r="V669" s="186"/>
      <c r="W669" s="186"/>
      <c r="X669" s="186"/>
      <c r="Y669" s="186"/>
      <c r="Z669" s="186"/>
    </row>
    <row r="670" spans="1:26" ht="15.75" hidden="1" customHeight="1">
      <c r="A670" s="186"/>
      <c r="B670" s="186"/>
      <c r="C670" s="186"/>
      <c r="D670" s="186"/>
      <c r="E670" s="186"/>
      <c r="F670" s="186"/>
      <c r="G670" s="186"/>
      <c r="H670" s="186"/>
      <c r="I670" s="186"/>
      <c r="J670" s="215"/>
      <c r="K670" s="215"/>
      <c r="L670" s="186"/>
      <c r="M670" s="186"/>
      <c r="N670" s="215"/>
      <c r="O670" s="215"/>
      <c r="P670" s="186"/>
      <c r="Q670" s="186"/>
      <c r="R670" s="186"/>
      <c r="S670" s="186"/>
      <c r="T670" s="186"/>
      <c r="U670" s="186"/>
      <c r="V670" s="186"/>
      <c r="W670" s="186"/>
      <c r="X670" s="186"/>
      <c r="Y670" s="186"/>
      <c r="Z670" s="186"/>
    </row>
    <row r="671" spans="1:26" ht="15.75" hidden="1" customHeight="1">
      <c r="A671" s="186"/>
      <c r="B671" s="186"/>
      <c r="C671" s="186"/>
      <c r="D671" s="186"/>
      <c r="E671" s="186"/>
      <c r="F671" s="186"/>
      <c r="G671" s="186"/>
      <c r="H671" s="186"/>
      <c r="I671" s="186"/>
      <c r="J671" s="215"/>
      <c r="K671" s="215"/>
      <c r="L671" s="186"/>
      <c r="M671" s="186"/>
      <c r="N671" s="215"/>
      <c r="O671" s="215"/>
      <c r="P671" s="186"/>
      <c r="Q671" s="186"/>
      <c r="R671" s="186"/>
      <c r="S671" s="186"/>
      <c r="T671" s="186"/>
      <c r="U671" s="186"/>
      <c r="V671" s="186"/>
      <c r="W671" s="186"/>
      <c r="X671" s="186"/>
      <c r="Y671" s="186"/>
      <c r="Z671" s="186"/>
    </row>
    <row r="672" spans="1:26" ht="15.75" hidden="1" customHeight="1">
      <c r="A672" s="186"/>
      <c r="B672" s="186"/>
      <c r="C672" s="186"/>
      <c r="D672" s="186"/>
      <c r="E672" s="186"/>
      <c r="F672" s="186"/>
      <c r="G672" s="186"/>
      <c r="H672" s="186"/>
      <c r="I672" s="186"/>
      <c r="J672" s="215"/>
      <c r="K672" s="215"/>
      <c r="L672" s="186"/>
      <c r="M672" s="186"/>
      <c r="N672" s="215"/>
      <c r="O672" s="215"/>
      <c r="P672" s="186"/>
      <c r="Q672" s="186"/>
      <c r="R672" s="186"/>
      <c r="S672" s="186"/>
      <c r="T672" s="186"/>
      <c r="U672" s="186"/>
      <c r="V672" s="186"/>
      <c r="W672" s="186"/>
      <c r="X672" s="186"/>
      <c r="Y672" s="186"/>
      <c r="Z672" s="186"/>
    </row>
    <row r="673" spans="1:26" ht="15.75" hidden="1" customHeight="1">
      <c r="A673" s="186"/>
      <c r="B673" s="186"/>
      <c r="C673" s="186"/>
      <c r="D673" s="186"/>
      <c r="E673" s="186"/>
      <c r="F673" s="186"/>
      <c r="G673" s="186"/>
      <c r="H673" s="186"/>
      <c r="I673" s="186"/>
      <c r="J673" s="215"/>
      <c r="K673" s="215"/>
      <c r="L673" s="186"/>
      <c r="M673" s="186"/>
      <c r="N673" s="215"/>
      <c r="O673" s="215"/>
      <c r="P673" s="186"/>
      <c r="Q673" s="186"/>
      <c r="R673" s="186"/>
      <c r="S673" s="186"/>
      <c r="T673" s="186"/>
      <c r="U673" s="186"/>
      <c r="V673" s="186"/>
      <c r="W673" s="186"/>
      <c r="X673" s="186"/>
      <c r="Y673" s="186"/>
      <c r="Z673" s="186"/>
    </row>
    <row r="674" spans="1:26" ht="15.75" hidden="1" customHeight="1">
      <c r="A674" s="186"/>
      <c r="B674" s="186"/>
      <c r="C674" s="186"/>
      <c r="D674" s="186"/>
      <c r="E674" s="186"/>
      <c r="F674" s="186"/>
      <c r="G674" s="186"/>
      <c r="H674" s="186"/>
      <c r="I674" s="186"/>
      <c r="J674" s="215"/>
      <c r="K674" s="215"/>
      <c r="L674" s="186"/>
      <c r="M674" s="186"/>
      <c r="N674" s="215"/>
      <c r="O674" s="215"/>
      <c r="P674" s="186"/>
      <c r="Q674" s="186"/>
      <c r="R674" s="186"/>
      <c r="S674" s="186"/>
      <c r="T674" s="186"/>
      <c r="U674" s="186"/>
      <c r="V674" s="186"/>
      <c r="W674" s="186"/>
      <c r="X674" s="186"/>
      <c r="Y674" s="186"/>
      <c r="Z674" s="186"/>
    </row>
    <row r="675" spans="1:26" ht="15.75" hidden="1" customHeight="1">
      <c r="A675" s="186"/>
      <c r="B675" s="186"/>
      <c r="C675" s="186"/>
      <c r="D675" s="186"/>
      <c r="E675" s="186"/>
      <c r="F675" s="186"/>
      <c r="G675" s="186"/>
      <c r="H675" s="186"/>
      <c r="I675" s="186"/>
      <c r="J675" s="215"/>
      <c r="K675" s="215"/>
      <c r="L675" s="186"/>
      <c r="M675" s="186"/>
      <c r="N675" s="215"/>
      <c r="O675" s="215"/>
      <c r="P675" s="186"/>
      <c r="Q675" s="186"/>
      <c r="R675" s="186"/>
      <c r="S675" s="186"/>
      <c r="T675" s="186"/>
      <c r="U675" s="186"/>
      <c r="V675" s="186"/>
      <c r="W675" s="186"/>
      <c r="X675" s="186"/>
      <c r="Y675" s="186"/>
      <c r="Z675" s="186"/>
    </row>
    <row r="676" spans="1:26" ht="15.75" hidden="1" customHeight="1">
      <c r="A676" s="186"/>
      <c r="B676" s="186"/>
      <c r="C676" s="186"/>
      <c r="D676" s="186"/>
      <c r="E676" s="186"/>
      <c r="F676" s="186"/>
      <c r="G676" s="186"/>
      <c r="H676" s="186"/>
      <c r="I676" s="186"/>
      <c r="J676" s="215"/>
      <c r="K676" s="215"/>
      <c r="L676" s="186"/>
      <c r="M676" s="186"/>
      <c r="N676" s="215"/>
      <c r="O676" s="215"/>
      <c r="P676" s="186"/>
      <c r="Q676" s="186"/>
      <c r="R676" s="186"/>
      <c r="S676" s="186"/>
      <c r="T676" s="186"/>
      <c r="U676" s="186"/>
      <c r="V676" s="186"/>
      <c r="W676" s="186"/>
      <c r="X676" s="186"/>
      <c r="Y676" s="186"/>
      <c r="Z676" s="186"/>
    </row>
    <row r="677" spans="1:26" ht="15.75" hidden="1" customHeight="1">
      <c r="A677" s="186"/>
      <c r="B677" s="186"/>
      <c r="C677" s="186"/>
      <c r="D677" s="186"/>
      <c r="E677" s="186"/>
      <c r="F677" s="186"/>
      <c r="G677" s="186"/>
      <c r="H677" s="186"/>
      <c r="I677" s="186"/>
      <c r="J677" s="215"/>
      <c r="K677" s="215"/>
      <c r="L677" s="186"/>
      <c r="M677" s="186"/>
      <c r="N677" s="215"/>
      <c r="O677" s="215"/>
      <c r="P677" s="186"/>
      <c r="Q677" s="186"/>
      <c r="R677" s="186"/>
      <c r="S677" s="186"/>
      <c r="T677" s="186"/>
      <c r="U677" s="186"/>
      <c r="V677" s="186"/>
      <c r="W677" s="186"/>
      <c r="X677" s="186"/>
      <c r="Y677" s="186"/>
      <c r="Z677" s="186"/>
    </row>
    <row r="678" spans="1:26" ht="15.75" hidden="1" customHeight="1">
      <c r="A678" s="186"/>
      <c r="B678" s="186"/>
      <c r="C678" s="186"/>
      <c r="D678" s="186"/>
      <c r="E678" s="186"/>
      <c r="F678" s="186"/>
      <c r="G678" s="186"/>
      <c r="H678" s="186"/>
      <c r="I678" s="186"/>
      <c r="J678" s="215"/>
      <c r="K678" s="215"/>
      <c r="L678" s="186"/>
      <c r="M678" s="186"/>
      <c r="N678" s="215"/>
      <c r="O678" s="215"/>
      <c r="P678" s="186"/>
      <c r="Q678" s="186"/>
      <c r="R678" s="186"/>
      <c r="S678" s="186"/>
      <c r="T678" s="186"/>
      <c r="U678" s="186"/>
      <c r="V678" s="186"/>
      <c r="W678" s="186"/>
      <c r="X678" s="186"/>
      <c r="Y678" s="186"/>
      <c r="Z678" s="186"/>
    </row>
    <row r="679" spans="1:26" ht="15.75" hidden="1" customHeight="1">
      <c r="A679" s="186"/>
      <c r="B679" s="186"/>
      <c r="C679" s="186"/>
      <c r="D679" s="186"/>
      <c r="E679" s="186"/>
      <c r="F679" s="186"/>
      <c r="G679" s="186"/>
      <c r="H679" s="186"/>
      <c r="I679" s="186"/>
      <c r="J679" s="215"/>
      <c r="K679" s="215"/>
      <c r="L679" s="186"/>
      <c r="M679" s="186"/>
      <c r="N679" s="215"/>
      <c r="O679" s="215"/>
      <c r="P679" s="186"/>
      <c r="Q679" s="186"/>
      <c r="R679" s="186"/>
      <c r="S679" s="186"/>
      <c r="T679" s="186"/>
      <c r="U679" s="186"/>
      <c r="V679" s="186"/>
      <c r="W679" s="186"/>
      <c r="X679" s="186"/>
      <c r="Y679" s="186"/>
      <c r="Z679" s="186"/>
    </row>
    <row r="680" spans="1:26" ht="15.75" hidden="1" customHeight="1">
      <c r="A680" s="186"/>
      <c r="B680" s="186"/>
      <c r="C680" s="186"/>
      <c r="D680" s="186"/>
      <c r="E680" s="186"/>
      <c r="F680" s="186"/>
      <c r="G680" s="186"/>
      <c r="H680" s="186"/>
      <c r="I680" s="186"/>
      <c r="J680" s="215"/>
      <c r="K680" s="215"/>
      <c r="L680" s="186"/>
      <c r="M680" s="186"/>
      <c r="N680" s="215"/>
      <c r="O680" s="215"/>
      <c r="P680" s="186"/>
      <c r="Q680" s="186"/>
      <c r="R680" s="186"/>
      <c r="S680" s="186"/>
      <c r="T680" s="186"/>
      <c r="U680" s="186"/>
      <c r="V680" s="186"/>
      <c r="W680" s="186"/>
      <c r="X680" s="186"/>
      <c r="Y680" s="186"/>
      <c r="Z680" s="186"/>
    </row>
    <row r="681" spans="1:26" ht="15.75" hidden="1" customHeight="1">
      <c r="A681" s="186"/>
      <c r="B681" s="186"/>
      <c r="C681" s="186"/>
      <c r="D681" s="186"/>
      <c r="E681" s="186"/>
      <c r="F681" s="186"/>
      <c r="G681" s="186"/>
      <c r="H681" s="186"/>
      <c r="I681" s="186"/>
      <c r="J681" s="215"/>
      <c r="K681" s="215"/>
      <c r="L681" s="186"/>
      <c r="M681" s="186"/>
      <c r="N681" s="215"/>
      <c r="O681" s="215"/>
      <c r="P681" s="186"/>
      <c r="Q681" s="186"/>
      <c r="R681" s="186"/>
      <c r="S681" s="186"/>
      <c r="T681" s="186"/>
      <c r="U681" s="186"/>
      <c r="V681" s="186"/>
      <c r="W681" s="186"/>
      <c r="X681" s="186"/>
      <c r="Y681" s="186"/>
      <c r="Z681" s="186"/>
    </row>
    <row r="682" spans="1:26" ht="15.75" hidden="1" customHeight="1">
      <c r="A682" s="186"/>
      <c r="B682" s="186"/>
      <c r="C682" s="186"/>
      <c r="D682" s="186"/>
      <c r="E682" s="186"/>
      <c r="F682" s="186"/>
      <c r="G682" s="186"/>
      <c r="H682" s="186"/>
      <c r="I682" s="186"/>
      <c r="J682" s="215"/>
      <c r="K682" s="215"/>
      <c r="L682" s="186"/>
      <c r="M682" s="186"/>
      <c r="N682" s="215"/>
      <c r="O682" s="215"/>
      <c r="P682" s="186"/>
      <c r="Q682" s="186"/>
      <c r="R682" s="186"/>
      <c r="S682" s="186"/>
      <c r="T682" s="186"/>
      <c r="U682" s="186"/>
      <c r="V682" s="186"/>
      <c r="W682" s="186"/>
      <c r="X682" s="186"/>
      <c r="Y682" s="186"/>
      <c r="Z682" s="186"/>
    </row>
    <row r="683" spans="1:26" ht="15.75" hidden="1" customHeight="1">
      <c r="A683" s="186"/>
      <c r="B683" s="186"/>
      <c r="C683" s="186"/>
      <c r="D683" s="186"/>
      <c r="E683" s="186"/>
      <c r="F683" s="186"/>
      <c r="G683" s="186"/>
      <c r="H683" s="186"/>
      <c r="I683" s="186"/>
      <c r="J683" s="215"/>
      <c r="K683" s="215"/>
      <c r="L683" s="186"/>
      <c r="M683" s="186"/>
      <c r="N683" s="215"/>
      <c r="O683" s="215"/>
      <c r="P683" s="186"/>
      <c r="Q683" s="186"/>
      <c r="R683" s="186"/>
      <c r="S683" s="186"/>
      <c r="T683" s="186"/>
      <c r="U683" s="186"/>
      <c r="V683" s="186"/>
      <c r="W683" s="186"/>
      <c r="X683" s="186"/>
      <c r="Y683" s="186"/>
      <c r="Z683" s="186"/>
    </row>
    <row r="684" spans="1:26" ht="15.75" hidden="1" customHeight="1">
      <c r="A684" s="186"/>
      <c r="B684" s="186"/>
      <c r="C684" s="186"/>
      <c r="D684" s="186"/>
      <c r="E684" s="186"/>
      <c r="F684" s="186"/>
      <c r="G684" s="186"/>
      <c r="H684" s="186"/>
      <c r="I684" s="186"/>
      <c r="J684" s="215"/>
      <c r="K684" s="215"/>
      <c r="L684" s="186"/>
      <c r="M684" s="186"/>
      <c r="N684" s="215"/>
      <c r="O684" s="215"/>
      <c r="P684" s="186"/>
      <c r="Q684" s="186"/>
      <c r="R684" s="186"/>
      <c r="S684" s="186"/>
      <c r="T684" s="186"/>
      <c r="U684" s="186"/>
      <c r="V684" s="186"/>
      <c r="W684" s="186"/>
      <c r="X684" s="186"/>
      <c r="Y684" s="186"/>
      <c r="Z684" s="186"/>
    </row>
    <row r="685" spans="1:26" ht="15.75" hidden="1" customHeight="1">
      <c r="A685" s="186"/>
      <c r="B685" s="186"/>
      <c r="C685" s="186"/>
      <c r="D685" s="186"/>
      <c r="E685" s="186"/>
      <c r="F685" s="186"/>
      <c r="G685" s="186"/>
      <c r="H685" s="186"/>
      <c r="I685" s="186"/>
      <c r="J685" s="215"/>
      <c r="K685" s="215"/>
      <c r="L685" s="186"/>
      <c r="M685" s="186"/>
      <c r="N685" s="215"/>
      <c r="O685" s="215"/>
      <c r="P685" s="186"/>
      <c r="Q685" s="186"/>
      <c r="R685" s="186"/>
      <c r="S685" s="186"/>
      <c r="T685" s="186"/>
      <c r="U685" s="186"/>
      <c r="V685" s="186"/>
      <c r="W685" s="186"/>
      <c r="X685" s="186"/>
      <c r="Y685" s="186"/>
      <c r="Z685" s="186"/>
    </row>
    <row r="686" spans="1:26" ht="15.75" hidden="1" customHeight="1">
      <c r="A686" s="186"/>
      <c r="B686" s="186"/>
      <c r="C686" s="186"/>
      <c r="D686" s="186"/>
      <c r="E686" s="186"/>
      <c r="F686" s="186"/>
      <c r="G686" s="186"/>
      <c r="H686" s="186"/>
      <c r="I686" s="186"/>
      <c r="J686" s="215"/>
      <c r="K686" s="215"/>
      <c r="L686" s="186"/>
      <c r="M686" s="186"/>
      <c r="N686" s="215"/>
      <c r="O686" s="215"/>
      <c r="P686" s="186"/>
      <c r="Q686" s="186"/>
      <c r="R686" s="186"/>
      <c r="S686" s="186"/>
      <c r="T686" s="186"/>
      <c r="U686" s="186"/>
      <c r="V686" s="186"/>
      <c r="W686" s="186"/>
      <c r="X686" s="186"/>
      <c r="Y686" s="186"/>
      <c r="Z686" s="186"/>
    </row>
    <row r="687" spans="1:26" ht="15.75" hidden="1" customHeight="1">
      <c r="A687" s="186"/>
      <c r="B687" s="186"/>
      <c r="C687" s="186"/>
      <c r="D687" s="186"/>
      <c r="E687" s="186"/>
      <c r="F687" s="186"/>
      <c r="G687" s="186"/>
      <c r="H687" s="186"/>
      <c r="I687" s="186"/>
      <c r="J687" s="215"/>
      <c r="K687" s="215"/>
      <c r="L687" s="186"/>
      <c r="M687" s="186"/>
      <c r="N687" s="215"/>
      <c r="O687" s="215"/>
      <c r="P687" s="186"/>
      <c r="Q687" s="186"/>
      <c r="R687" s="186"/>
      <c r="S687" s="186"/>
      <c r="T687" s="186"/>
      <c r="U687" s="186"/>
      <c r="V687" s="186"/>
      <c r="W687" s="186"/>
      <c r="X687" s="186"/>
      <c r="Y687" s="186"/>
      <c r="Z687" s="186"/>
    </row>
    <row r="688" spans="1:26" ht="15.75" hidden="1" customHeight="1">
      <c r="A688" s="186"/>
      <c r="B688" s="186"/>
      <c r="C688" s="186"/>
      <c r="D688" s="186"/>
      <c r="E688" s="186"/>
      <c r="F688" s="186"/>
      <c r="G688" s="186"/>
      <c r="H688" s="186"/>
      <c r="I688" s="186"/>
      <c r="J688" s="215"/>
      <c r="K688" s="215"/>
      <c r="L688" s="186"/>
      <c r="M688" s="186"/>
      <c r="N688" s="215"/>
      <c r="O688" s="215"/>
      <c r="P688" s="186"/>
      <c r="Q688" s="186"/>
      <c r="R688" s="186"/>
      <c r="S688" s="186"/>
      <c r="T688" s="186"/>
      <c r="U688" s="186"/>
      <c r="V688" s="186"/>
      <c r="W688" s="186"/>
      <c r="X688" s="186"/>
      <c r="Y688" s="186"/>
      <c r="Z688" s="186"/>
    </row>
    <row r="689" spans="1:26" ht="15.75" hidden="1" customHeight="1">
      <c r="A689" s="186"/>
      <c r="B689" s="186"/>
      <c r="C689" s="186"/>
      <c r="D689" s="186"/>
      <c r="E689" s="186"/>
      <c r="F689" s="186"/>
      <c r="G689" s="186"/>
      <c r="H689" s="186"/>
      <c r="I689" s="186"/>
      <c r="J689" s="215"/>
      <c r="K689" s="215"/>
      <c r="L689" s="186"/>
      <c r="M689" s="186"/>
      <c r="N689" s="215"/>
      <c r="O689" s="215"/>
      <c r="P689" s="186"/>
      <c r="Q689" s="186"/>
      <c r="R689" s="186"/>
      <c r="S689" s="186"/>
      <c r="T689" s="186"/>
      <c r="U689" s="186"/>
      <c r="V689" s="186"/>
      <c r="W689" s="186"/>
      <c r="X689" s="186"/>
      <c r="Y689" s="186"/>
      <c r="Z689" s="186"/>
    </row>
    <row r="690" spans="1:26" ht="15.75" hidden="1" customHeight="1">
      <c r="A690" s="186"/>
      <c r="B690" s="186"/>
      <c r="C690" s="186"/>
      <c r="D690" s="186"/>
      <c r="E690" s="186"/>
      <c r="F690" s="186"/>
      <c r="G690" s="186"/>
      <c r="H690" s="186"/>
      <c r="I690" s="186"/>
      <c r="J690" s="215"/>
      <c r="K690" s="215"/>
      <c r="L690" s="186"/>
      <c r="M690" s="186"/>
      <c r="N690" s="215"/>
      <c r="O690" s="215"/>
      <c r="P690" s="186"/>
      <c r="Q690" s="186"/>
      <c r="R690" s="186"/>
      <c r="S690" s="186"/>
      <c r="T690" s="186"/>
      <c r="U690" s="186"/>
      <c r="V690" s="186"/>
      <c r="W690" s="186"/>
      <c r="X690" s="186"/>
      <c r="Y690" s="186"/>
      <c r="Z690" s="186"/>
    </row>
    <row r="691" spans="1:26" ht="15.75" hidden="1" customHeight="1">
      <c r="A691" s="186"/>
      <c r="B691" s="186"/>
      <c r="C691" s="186"/>
      <c r="D691" s="186"/>
      <c r="E691" s="186"/>
      <c r="F691" s="186"/>
      <c r="G691" s="186"/>
      <c r="H691" s="186"/>
      <c r="I691" s="186"/>
      <c r="J691" s="215"/>
      <c r="K691" s="215"/>
      <c r="L691" s="186"/>
      <c r="M691" s="186"/>
      <c r="N691" s="215"/>
      <c r="O691" s="215"/>
      <c r="P691" s="186"/>
      <c r="Q691" s="186"/>
      <c r="R691" s="186"/>
      <c r="S691" s="186"/>
      <c r="T691" s="186"/>
      <c r="U691" s="186"/>
      <c r="V691" s="186"/>
      <c r="W691" s="186"/>
      <c r="X691" s="186"/>
      <c r="Y691" s="186"/>
      <c r="Z691" s="186"/>
    </row>
    <row r="692" spans="1:26" ht="15.75" hidden="1" customHeight="1">
      <c r="A692" s="186"/>
      <c r="B692" s="186"/>
      <c r="C692" s="186"/>
      <c r="D692" s="186"/>
      <c r="E692" s="186"/>
      <c r="F692" s="186"/>
      <c r="G692" s="186"/>
      <c r="H692" s="186"/>
      <c r="I692" s="186"/>
      <c r="J692" s="215"/>
      <c r="K692" s="215"/>
      <c r="L692" s="186"/>
      <c r="M692" s="186"/>
      <c r="N692" s="215"/>
      <c r="O692" s="215"/>
      <c r="P692" s="186"/>
      <c r="Q692" s="186"/>
      <c r="R692" s="186"/>
      <c r="S692" s="186"/>
      <c r="T692" s="186"/>
      <c r="U692" s="186"/>
      <c r="V692" s="186"/>
      <c r="W692" s="186"/>
      <c r="X692" s="186"/>
      <c r="Y692" s="186"/>
      <c r="Z692" s="186"/>
    </row>
    <row r="693" spans="1:26" ht="15.75" hidden="1" customHeight="1">
      <c r="A693" s="186"/>
      <c r="B693" s="186"/>
      <c r="C693" s="186"/>
      <c r="D693" s="186"/>
      <c r="E693" s="186"/>
      <c r="F693" s="186"/>
      <c r="G693" s="186"/>
      <c r="H693" s="186"/>
      <c r="I693" s="186"/>
      <c r="J693" s="215"/>
      <c r="K693" s="215"/>
      <c r="L693" s="186"/>
      <c r="M693" s="186"/>
      <c r="N693" s="215"/>
      <c r="O693" s="215"/>
      <c r="P693" s="186"/>
      <c r="Q693" s="186"/>
      <c r="R693" s="186"/>
      <c r="S693" s="186"/>
      <c r="T693" s="186"/>
      <c r="U693" s="186"/>
      <c r="V693" s="186"/>
      <c r="W693" s="186"/>
      <c r="X693" s="186"/>
      <c r="Y693" s="186"/>
      <c r="Z693" s="186"/>
    </row>
    <row r="694" spans="1:26" ht="15.75" hidden="1" customHeight="1">
      <c r="A694" s="186"/>
      <c r="B694" s="186"/>
      <c r="C694" s="186"/>
      <c r="D694" s="186"/>
      <c r="E694" s="186"/>
      <c r="F694" s="186"/>
      <c r="G694" s="186"/>
      <c r="H694" s="186"/>
      <c r="I694" s="186"/>
      <c r="J694" s="215"/>
      <c r="K694" s="215"/>
      <c r="L694" s="186"/>
      <c r="M694" s="186"/>
      <c r="N694" s="215"/>
      <c r="O694" s="215"/>
      <c r="P694" s="186"/>
      <c r="Q694" s="186"/>
      <c r="R694" s="186"/>
      <c r="S694" s="186"/>
      <c r="T694" s="186"/>
      <c r="U694" s="186"/>
      <c r="V694" s="186"/>
      <c r="W694" s="186"/>
      <c r="X694" s="186"/>
      <c r="Y694" s="186"/>
      <c r="Z694" s="186"/>
    </row>
    <row r="695" spans="1:26" ht="15.75" hidden="1" customHeight="1">
      <c r="A695" s="186"/>
      <c r="B695" s="186"/>
      <c r="C695" s="186"/>
      <c r="D695" s="186"/>
      <c r="E695" s="186"/>
      <c r="F695" s="186"/>
      <c r="G695" s="186"/>
      <c r="H695" s="186"/>
      <c r="I695" s="186"/>
      <c r="J695" s="215"/>
      <c r="K695" s="215"/>
      <c r="L695" s="186"/>
      <c r="M695" s="186"/>
      <c r="N695" s="215"/>
      <c r="O695" s="215"/>
      <c r="P695" s="186"/>
      <c r="Q695" s="186"/>
      <c r="R695" s="186"/>
      <c r="S695" s="186"/>
      <c r="T695" s="186"/>
      <c r="U695" s="186"/>
      <c r="V695" s="186"/>
      <c r="W695" s="186"/>
      <c r="X695" s="186"/>
      <c r="Y695" s="186"/>
      <c r="Z695" s="186"/>
    </row>
    <row r="696" spans="1:26" ht="15.75" hidden="1" customHeight="1">
      <c r="A696" s="186"/>
      <c r="B696" s="186"/>
      <c r="C696" s="186"/>
      <c r="D696" s="186"/>
      <c r="E696" s="186"/>
      <c r="F696" s="186"/>
      <c r="G696" s="186"/>
      <c r="H696" s="186"/>
      <c r="I696" s="186"/>
      <c r="J696" s="215"/>
      <c r="K696" s="215"/>
      <c r="L696" s="186"/>
      <c r="M696" s="186"/>
      <c r="N696" s="215"/>
      <c r="O696" s="215"/>
      <c r="P696" s="186"/>
      <c r="Q696" s="186"/>
      <c r="R696" s="186"/>
      <c r="S696" s="186"/>
      <c r="T696" s="186"/>
      <c r="U696" s="186"/>
      <c r="V696" s="186"/>
      <c r="W696" s="186"/>
      <c r="X696" s="186"/>
      <c r="Y696" s="186"/>
      <c r="Z696" s="186"/>
    </row>
    <row r="697" spans="1:26" ht="15.75" hidden="1" customHeight="1">
      <c r="A697" s="186"/>
      <c r="B697" s="186"/>
      <c r="C697" s="186"/>
      <c r="D697" s="186"/>
      <c r="E697" s="186"/>
      <c r="F697" s="186"/>
      <c r="G697" s="186"/>
      <c r="H697" s="186"/>
      <c r="I697" s="186"/>
      <c r="J697" s="215"/>
      <c r="K697" s="215"/>
      <c r="L697" s="186"/>
      <c r="M697" s="186"/>
      <c r="N697" s="215"/>
      <c r="O697" s="215"/>
      <c r="P697" s="186"/>
      <c r="Q697" s="186"/>
      <c r="R697" s="186"/>
      <c r="S697" s="186"/>
      <c r="T697" s="186"/>
      <c r="U697" s="186"/>
      <c r="V697" s="186"/>
      <c r="W697" s="186"/>
      <c r="X697" s="186"/>
      <c r="Y697" s="186"/>
      <c r="Z697" s="186"/>
    </row>
    <row r="698" spans="1:26" ht="15.75" hidden="1" customHeight="1">
      <c r="A698" s="186"/>
      <c r="B698" s="186"/>
      <c r="C698" s="186"/>
      <c r="D698" s="186"/>
      <c r="E698" s="186"/>
      <c r="F698" s="186"/>
      <c r="G698" s="186"/>
      <c r="H698" s="186"/>
      <c r="I698" s="186"/>
      <c r="J698" s="215"/>
      <c r="K698" s="215"/>
      <c r="L698" s="186"/>
      <c r="M698" s="186"/>
      <c r="N698" s="215"/>
      <c r="O698" s="215"/>
      <c r="P698" s="186"/>
      <c r="Q698" s="186"/>
      <c r="R698" s="186"/>
      <c r="S698" s="186"/>
      <c r="T698" s="186"/>
      <c r="U698" s="186"/>
      <c r="V698" s="186"/>
      <c r="W698" s="186"/>
      <c r="X698" s="186"/>
      <c r="Y698" s="186"/>
      <c r="Z698" s="186"/>
    </row>
    <row r="699" spans="1:26" ht="15.75" hidden="1" customHeight="1">
      <c r="A699" s="186"/>
      <c r="B699" s="186"/>
      <c r="C699" s="186"/>
      <c r="D699" s="186"/>
      <c r="E699" s="186"/>
      <c r="F699" s="186"/>
      <c r="G699" s="186"/>
      <c r="H699" s="186"/>
      <c r="I699" s="186"/>
      <c r="J699" s="215"/>
      <c r="K699" s="215"/>
      <c r="L699" s="186"/>
      <c r="M699" s="186"/>
      <c r="N699" s="215"/>
      <c r="O699" s="215"/>
      <c r="P699" s="186"/>
      <c r="Q699" s="186"/>
      <c r="R699" s="186"/>
      <c r="S699" s="186"/>
      <c r="T699" s="186"/>
      <c r="U699" s="186"/>
      <c r="V699" s="186"/>
      <c r="W699" s="186"/>
      <c r="X699" s="186"/>
      <c r="Y699" s="186"/>
      <c r="Z699" s="186"/>
    </row>
    <row r="700" spans="1:26" ht="15.75" hidden="1" customHeight="1">
      <c r="A700" s="186"/>
      <c r="B700" s="186"/>
      <c r="C700" s="186"/>
      <c r="D700" s="186"/>
      <c r="E700" s="186"/>
      <c r="F700" s="186"/>
      <c r="G700" s="186"/>
      <c r="H700" s="186"/>
      <c r="I700" s="186"/>
      <c r="J700" s="215"/>
      <c r="K700" s="215"/>
      <c r="L700" s="186"/>
      <c r="M700" s="186"/>
      <c r="N700" s="215"/>
      <c r="O700" s="215"/>
      <c r="P700" s="186"/>
      <c r="Q700" s="186"/>
      <c r="R700" s="186"/>
      <c r="S700" s="186"/>
      <c r="T700" s="186"/>
      <c r="U700" s="186"/>
      <c r="V700" s="186"/>
      <c r="W700" s="186"/>
      <c r="X700" s="186"/>
      <c r="Y700" s="186"/>
      <c r="Z700" s="186"/>
    </row>
    <row r="701" spans="1:26" ht="15.75" hidden="1" customHeight="1">
      <c r="A701" s="186"/>
      <c r="B701" s="186"/>
      <c r="C701" s="186"/>
      <c r="D701" s="186"/>
      <c r="E701" s="186"/>
      <c r="F701" s="186"/>
      <c r="G701" s="186"/>
      <c r="H701" s="186"/>
      <c r="I701" s="186"/>
      <c r="J701" s="215"/>
      <c r="K701" s="215"/>
      <c r="L701" s="186"/>
      <c r="M701" s="186"/>
      <c r="N701" s="215"/>
      <c r="O701" s="215"/>
      <c r="P701" s="186"/>
      <c r="Q701" s="186"/>
      <c r="R701" s="186"/>
      <c r="S701" s="186"/>
      <c r="T701" s="186"/>
      <c r="U701" s="186"/>
      <c r="V701" s="186"/>
      <c r="W701" s="186"/>
      <c r="X701" s="186"/>
      <c r="Y701" s="186"/>
      <c r="Z701" s="186"/>
    </row>
    <row r="702" spans="1:26" ht="15.75" hidden="1" customHeight="1">
      <c r="A702" s="186"/>
      <c r="B702" s="186"/>
      <c r="C702" s="186"/>
      <c r="D702" s="186"/>
      <c r="E702" s="186"/>
      <c r="F702" s="186"/>
      <c r="G702" s="186"/>
      <c r="H702" s="186"/>
      <c r="I702" s="186"/>
      <c r="J702" s="215"/>
      <c r="K702" s="215"/>
      <c r="L702" s="186"/>
      <c r="M702" s="186"/>
      <c r="N702" s="215"/>
      <c r="O702" s="215"/>
      <c r="P702" s="186"/>
      <c r="Q702" s="186"/>
      <c r="R702" s="186"/>
      <c r="S702" s="186"/>
      <c r="T702" s="186"/>
      <c r="U702" s="186"/>
      <c r="V702" s="186"/>
      <c r="W702" s="186"/>
      <c r="X702" s="186"/>
      <c r="Y702" s="186"/>
      <c r="Z702" s="186"/>
    </row>
    <row r="703" spans="1:26" ht="15.75" hidden="1" customHeight="1">
      <c r="A703" s="186"/>
      <c r="B703" s="186"/>
      <c r="C703" s="186"/>
      <c r="D703" s="186"/>
      <c r="E703" s="186"/>
      <c r="F703" s="186"/>
      <c r="G703" s="186"/>
      <c r="H703" s="186"/>
      <c r="I703" s="186"/>
      <c r="J703" s="215"/>
      <c r="K703" s="215"/>
      <c r="L703" s="186"/>
      <c r="M703" s="186"/>
      <c r="N703" s="215"/>
      <c r="O703" s="215"/>
      <c r="P703" s="186"/>
      <c r="Q703" s="186"/>
      <c r="R703" s="186"/>
      <c r="S703" s="186"/>
      <c r="T703" s="186"/>
      <c r="U703" s="186"/>
      <c r="V703" s="186"/>
      <c r="W703" s="186"/>
      <c r="X703" s="186"/>
      <c r="Y703" s="186"/>
      <c r="Z703" s="186"/>
    </row>
    <row r="704" spans="1:26" ht="15.75" hidden="1" customHeight="1">
      <c r="A704" s="186"/>
      <c r="B704" s="186"/>
      <c r="C704" s="186"/>
      <c r="D704" s="186"/>
      <c r="E704" s="186"/>
      <c r="F704" s="186"/>
      <c r="G704" s="186"/>
      <c r="H704" s="186"/>
      <c r="I704" s="186"/>
      <c r="J704" s="215"/>
      <c r="K704" s="215"/>
      <c r="L704" s="186"/>
      <c r="M704" s="186"/>
      <c r="N704" s="215"/>
      <c r="O704" s="215"/>
      <c r="P704" s="186"/>
      <c r="Q704" s="186"/>
      <c r="R704" s="186"/>
      <c r="S704" s="186"/>
      <c r="T704" s="186"/>
      <c r="U704" s="186"/>
      <c r="V704" s="186"/>
      <c r="W704" s="186"/>
      <c r="X704" s="186"/>
      <c r="Y704" s="186"/>
      <c r="Z704" s="186"/>
    </row>
    <row r="705" spans="1:26" ht="15.75" hidden="1" customHeight="1">
      <c r="A705" s="186"/>
      <c r="B705" s="186"/>
      <c r="C705" s="186"/>
      <c r="D705" s="186"/>
      <c r="E705" s="186"/>
      <c r="F705" s="186"/>
      <c r="G705" s="186"/>
      <c r="H705" s="186"/>
      <c r="I705" s="186"/>
      <c r="J705" s="215"/>
      <c r="K705" s="215"/>
      <c r="L705" s="186"/>
      <c r="M705" s="186"/>
      <c r="N705" s="215"/>
      <c r="O705" s="215"/>
      <c r="P705" s="186"/>
      <c r="Q705" s="186"/>
      <c r="R705" s="186"/>
      <c r="S705" s="186"/>
      <c r="T705" s="186"/>
      <c r="U705" s="186"/>
      <c r="V705" s="186"/>
      <c r="W705" s="186"/>
      <c r="X705" s="186"/>
      <c r="Y705" s="186"/>
      <c r="Z705" s="186"/>
    </row>
    <row r="706" spans="1:26" ht="15.75" hidden="1" customHeight="1">
      <c r="A706" s="186"/>
      <c r="B706" s="186"/>
      <c r="C706" s="186"/>
      <c r="D706" s="186"/>
      <c r="E706" s="186"/>
      <c r="F706" s="186"/>
      <c r="G706" s="186"/>
      <c r="H706" s="186"/>
      <c r="I706" s="186"/>
      <c r="J706" s="215"/>
      <c r="K706" s="215"/>
      <c r="L706" s="186"/>
      <c r="M706" s="186"/>
      <c r="N706" s="215"/>
      <c r="O706" s="215"/>
      <c r="P706" s="186"/>
      <c r="Q706" s="186"/>
      <c r="R706" s="186"/>
      <c r="S706" s="186"/>
      <c r="T706" s="186"/>
      <c r="U706" s="186"/>
      <c r="V706" s="186"/>
      <c r="W706" s="186"/>
      <c r="X706" s="186"/>
      <c r="Y706" s="186"/>
      <c r="Z706" s="186"/>
    </row>
    <row r="707" spans="1:26" ht="15.75" hidden="1" customHeight="1">
      <c r="A707" s="186"/>
      <c r="B707" s="186"/>
      <c r="C707" s="186"/>
      <c r="D707" s="186"/>
      <c r="E707" s="186"/>
      <c r="F707" s="186"/>
      <c r="G707" s="186"/>
      <c r="H707" s="186"/>
      <c r="I707" s="186"/>
      <c r="J707" s="215"/>
      <c r="K707" s="215"/>
      <c r="L707" s="186"/>
      <c r="M707" s="186"/>
      <c r="N707" s="215"/>
      <c r="O707" s="215"/>
      <c r="P707" s="186"/>
      <c r="Q707" s="186"/>
      <c r="R707" s="186"/>
      <c r="S707" s="186"/>
      <c r="T707" s="186"/>
      <c r="U707" s="186"/>
      <c r="V707" s="186"/>
      <c r="W707" s="186"/>
      <c r="X707" s="186"/>
      <c r="Y707" s="186"/>
      <c r="Z707" s="186"/>
    </row>
    <row r="708" spans="1:26" ht="15.75" hidden="1" customHeight="1">
      <c r="A708" s="186"/>
      <c r="B708" s="186"/>
      <c r="C708" s="186"/>
      <c r="D708" s="186"/>
      <c r="E708" s="186"/>
      <c r="F708" s="186"/>
      <c r="G708" s="186"/>
      <c r="H708" s="186"/>
      <c r="I708" s="186"/>
      <c r="J708" s="215"/>
      <c r="K708" s="215"/>
      <c r="L708" s="186"/>
      <c r="M708" s="186"/>
      <c r="N708" s="215"/>
      <c r="O708" s="215"/>
      <c r="P708" s="186"/>
      <c r="Q708" s="186"/>
      <c r="R708" s="186"/>
      <c r="S708" s="186"/>
      <c r="T708" s="186"/>
      <c r="U708" s="186"/>
      <c r="V708" s="186"/>
      <c r="W708" s="186"/>
      <c r="X708" s="186"/>
      <c r="Y708" s="186"/>
      <c r="Z708" s="186"/>
    </row>
    <row r="709" spans="1:26" ht="15.75" hidden="1" customHeight="1">
      <c r="A709" s="186"/>
      <c r="B709" s="186"/>
      <c r="C709" s="186"/>
      <c r="D709" s="186"/>
      <c r="E709" s="186"/>
      <c r="F709" s="186"/>
      <c r="G709" s="186"/>
      <c r="H709" s="186"/>
      <c r="I709" s="186"/>
      <c r="J709" s="215"/>
      <c r="K709" s="215"/>
      <c r="L709" s="186"/>
      <c r="M709" s="186"/>
      <c r="N709" s="215"/>
      <c r="O709" s="215"/>
      <c r="P709" s="186"/>
      <c r="Q709" s="186"/>
      <c r="R709" s="186"/>
      <c r="S709" s="186"/>
      <c r="T709" s="186"/>
      <c r="U709" s="186"/>
      <c r="V709" s="186"/>
      <c r="W709" s="186"/>
      <c r="X709" s="186"/>
      <c r="Y709" s="186"/>
      <c r="Z709" s="186"/>
    </row>
    <row r="710" spans="1:26" ht="15.75" hidden="1" customHeight="1">
      <c r="A710" s="186"/>
      <c r="B710" s="186"/>
      <c r="C710" s="186"/>
      <c r="D710" s="186"/>
      <c r="E710" s="186"/>
      <c r="F710" s="186"/>
      <c r="G710" s="186"/>
      <c r="H710" s="186"/>
      <c r="I710" s="186"/>
      <c r="J710" s="215"/>
      <c r="K710" s="215"/>
      <c r="L710" s="186"/>
      <c r="M710" s="186"/>
      <c r="N710" s="215"/>
      <c r="O710" s="215"/>
      <c r="P710" s="186"/>
      <c r="Q710" s="186"/>
      <c r="R710" s="186"/>
      <c r="S710" s="186"/>
      <c r="T710" s="186"/>
      <c r="U710" s="186"/>
      <c r="V710" s="186"/>
      <c r="W710" s="186"/>
      <c r="X710" s="186"/>
      <c r="Y710" s="186"/>
      <c r="Z710" s="186"/>
    </row>
    <row r="711" spans="1:26" ht="15.75" hidden="1" customHeight="1">
      <c r="A711" s="186"/>
      <c r="B711" s="186"/>
      <c r="C711" s="186"/>
      <c r="D711" s="186"/>
      <c r="E711" s="186"/>
      <c r="F711" s="186"/>
      <c r="G711" s="186"/>
      <c r="H711" s="186"/>
      <c r="I711" s="186"/>
      <c r="J711" s="215"/>
      <c r="K711" s="215"/>
      <c r="L711" s="186"/>
      <c r="M711" s="186"/>
      <c r="N711" s="215"/>
      <c r="O711" s="215"/>
      <c r="P711" s="186"/>
      <c r="Q711" s="186"/>
      <c r="R711" s="186"/>
      <c r="S711" s="186"/>
      <c r="T711" s="186"/>
      <c r="U711" s="186"/>
      <c r="V711" s="186"/>
      <c r="W711" s="186"/>
      <c r="X711" s="186"/>
      <c r="Y711" s="186"/>
      <c r="Z711" s="186"/>
    </row>
    <row r="712" spans="1:26" ht="15.75" hidden="1" customHeight="1">
      <c r="A712" s="186"/>
      <c r="B712" s="186"/>
      <c r="C712" s="186"/>
      <c r="D712" s="186"/>
      <c r="E712" s="186"/>
      <c r="F712" s="186"/>
      <c r="G712" s="186"/>
      <c r="H712" s="186"/>
      <c r="I712" s="186"/>
      <c r="J712" s="215"/>
      <c r="K712" s="215"/>
      <c r="L712" s="186"/>
      <c r="M712" s="186"/>
      <c r="N712" s="215"/>
      <c r="O712" s="215"/>
      <c r="P712" s="186"/>
      <c r="Q712" s="186"/>
      <c r="R712" s="186"/>
      <c r="S712" s="186"/>
      <c r="T712" s="186"/>
      <c r="U712" s="186"/>
      <c r="V712" s="186"/>
      <c r="W712" s="186"/>
      <c r="X712" s="186"/>
      <c r="Y712" s="186"/>
      <c r="Z712" s="186"/>
    </row>
    <row r="713" spans="1:26" ht="15.75" hidden="1" customHeight="1">
      <c r="A713" s="186"/>
      <c r="B713" s="186"/>
      <c r="C713" s="186"/>
      <c r="D713" s="186"/>
      <c r="E713" s="186"/>
      <c r="F713" s="186"/>
      <c r="G713" s="186"/>
      <c r="H713" s="186"/>
      <c r="I713" s="186"/>
      <c r="J713" s="215"/>
      <c r="K713" s="215"/>
      <c r="L713" s="186"/>
      <c r="M713" s="186"/>
      <c r="N713" s="215"/>
      <c r="O713" s="215"/>
      <c r="P713" s="186"/>
      <c r="Q713" s="186"/>
      <c r="R713" s="186"/>
      <c r="S713" s="186"/>
      <c r="T713" s="186"/>
      <c r="U713" s="186"/>
      <c r="V713" s="186"/>
      <c r="W713" s="186"/>
      <c r="X713" s="186"/>
      <c r="Y713" s="186"/>
      <c r="Z713" s="186"/>
    </row>
    <row r="714" spans="1:26" ht="15.75" hidden="1" customHeight="1">
      <c r="A714" s="186"/>
      <c r="B714" s="186"/>
      <c r="C714" s="186"/>
      <c r="D714" s="186"/>
      <c r="E714" s="186"/>
      <c r="F714" s="186"/>
      <c r="G714" s="186"/>
      <c r="H714" s="186"/>
      <c r="I714" s="186"/>
      <c r="J714" s="215"/>
      <c r="K714" s="215"/>
      <c r="L714" s="186"/>
      <c r="M714" s="186"/>
      <c r="N714" s="215"/>
      <c r="O714" s="215"/>
      <c r="P714" s="186"/>
      <c r="Q714" s="186"/>
      <c r="R714" s="186"/>
      <c r="S714" s="186"/>
      <c r="T714" s="186"/>
      <c r="U714" s="186"/>
      <c r="V714" s="186"/>
      <c r="W714" s="186"/>
      <c r="X714" s="186"/>
      <c r="Y714" s="186"/>
      <c r="Z714" s="186"/>
    </row>
    <row r="715" spans="1:26" ht="15.75" hidden="1" customHeight="1">
      <c r="A715" s="186"/>
      <c r="B715" s="186"/>
      <c r="C715" s="186"/>
      <c r="D715" s="186"/>
      <c r="E715" s="186"/>
      <c r="F715" s="186"/>
      <c r="G715" s="186"/>
      <c r="H715" s="186"/>
      <c r="I715" s="186"/>
      <c r="J715" s="215"/>
      <c r="K715" s="215"/>
      <c r="L715" s="186"/>
      <c r="M715" s="186"/>
      <c r="N715" s="215"/>
      <c r="O715" s="215"/>
      <c r="P715" s="186"/>
      <c r="Q715" s="186"/>
      <c r="R715" s="186"/>
      <c r="S715" s="186"/>
      <c r="T715" s="186"/>
      <c r="U715" s="186"/>
      <c r="V715" s="186"/>
      <c r="W715" s="186"/>
      <c r="X715" s="186"/>
      <c r="Y715" s="186"/>
      <c r="Z715" s="186"/>
    </row>
    <row r="716" spans="1:26" ht="15.75" hidden="1" customHeight="1">
      <c r="A716" s="186"/>
      <c r="B716" s="186"/>
      <c r="C716" s="186"/>
      <c r="D716" s="186"/>
      <c r="E716" s="186"/>
      <c r="F716" s="186"/>
      <c r="G716" s="186"/>
      <c r="H716" s="186"/>
      <c r="I716" s="186"/>
      <c r="J716" s="215"/>
      <c r="K716" s="215"/>
      <c r="L716" s="186"/>
      <c r="M716" s="186"/>
      <c r="N716" s="215"/>
      <c r="O716" s="215"/>
      <c r="P716" s="186"/>
      <c r="Q716" s="186"/>
      <c r="R716" s="186"/>
      <c r="S716" s="186"/>
      <c r="T716" s="186"/>
      <c r="U716" s="186"/>
      <c r="V716" s="186"/>
      <c r="W716" s="186"/>
      <c r="X716" s="186"/>
      <c r="Y716" s="186"/>
      <c r="Z716" s="186"/>
    </row>
    <row r="717" spans="1:26" ht="15.75" hidden="1" customHeight="1">
      <c r="A717" s="186"/>
      <c r="B717" s="186"/>
      <c r="C717" s="186"/>
      <c r="D717" s="186"/>
      <c r="E717" s="186"/>
      <c r="F717" s="186"/>
      <c r="G717" s="186"/>
      <c r="H717" s="186"/>
      <c r="I717" s="186"/>
      <c r="J717" s="215"/>
      <c r="K717" s="215"/>
      <c r="L717" s="186"/>
      <c r="M717" s="186"/>
      <c r="N717" s="215"/>
      <c r="O717" s="215"/>
      <c r="P717" s="186"/>
      <c r="Q717" s="186"/>
      <c r="R717" s="186"/>
      <c r="S717" s="186"/>
      <c r="T717" s="186"/>
      <c r="U717" s="186"/>
      <c r="V717" s="186"/>
      <c r="W717" s="186"/>
      <c r="X717" s="186"/>
      <c r="Y717" s="186"/>
      <c r="Z717" s="186"/>
    </row>
    <row r="718" spans="1:26" ht="15.75" hidden="1" customHeight="1">
      <c r="A718" s="186"/>
      <c r="B718" s="186"/>
      <c r="C718" s="186"/>
      <c r="D718" s="186"/>
      <c r="E718" s="186"/>
      <c r="F718" s="186"/>
      <c r="G718" s="186"/>
      <c r="H718" s="186"/>
      <c r="I718" s="186"/>
      <c r="J718" s="215"/>
      <c r="K718" s="215"/>
      <c r="L718" s="186"/>
      <c r="M718" s="186"/>
      <c r="N718" s="215"/>
      <c r="O718" s="215"/>
      <c r="P718" s="186"/>
      <c r="Q718" s="186"/>
      <c r="R718" s="186"/>
      <c r="S718" s="186"/>
      <c r="T718" s="186"/>
      <c r="U718" s="186"/>
      <c r="V718" s="186"/>
      <c r="W718" s="186"/>
      <c r="X718" s="186"/>
      <c r="Y718" s="186"/>
      <c r="Z718" s="186"/>
    </row>
    <row r="719" spans="1:26" ht="15.75" hidden="1" customHeight="1">
      <c r="A719" s="186"/>
      <c r="B719" s="186"/>
      <c r="C719" s="186"/>
      <c r="D719" s="186"/>
      <c r="E719" s="186"/>
      <c r="F719" s="186"/>
      <c r="G719" s="186"/>
      <c r="H719" s="186"/>
      <c r="I719" s="186"/>
      <c r="J719" s="215"/>
      <c r="K719" s="215"/>
      <c r="L719" s="186"/>
      <c r="M719" s="186"/>
      <c r="N719" s="215"/>
      <c r="O719" s="215"/>
      <c r="P719" s="186"/>
      <c r="Q719" s="186"/>
      <c r="R719" s="186"/>
      <c r="S719" s="186"/>
      <c r="T719" s="186"/>
      <c r="U719" s="186"/>
      <c r="V719" s="186"/>
      <c r="W719" s="186"/>
      <c r="X719" s="186"/>
      <c r="Y719" s="186"/>
      <c r="Z719" s="186"/>
    </row>
    <row r="720" spans="1:26" ht="15.75" hidden="1" customHeight="1">
      <c r="A720" s="186"/>
      <c r="B720" s="186"/>
      <c r="C720" s="186"/>
      <c r="D720" s="186"/>
      <c r="E720" s="186"/>
      <c r="F720" s="186"/>
      <c r="G720" s="186"/>
      <c r="H720" s="186"/>
      <c r="I720" s="186"/>
      <c r="J720" s="215"/>
      <c r="K720" s="215"/>
      <c r="L720" s="186"/>
      <c r="M720" s="186"/>
      <c r="N720" s="215"/>
      <c r="O720" s="215"/>
      <c r="P720" s="186"/>
      <c r="Q720" s="186"/>
      <c r="R720" s="186"/>
      <c r="S720" s="186"/>
      <c r="T720" s="186"/>
      <c r="U720" s="186"/>
      <c r="V720" s="186"/>
      <c r="W720" s="186"/>
      <c r="X720" s="186"/>
      <c r="Y720" s="186"/>
      <c r="Z720" s="186"/>
    </row>
    <row r="721" spans="1:26" ht="15.75" hidden="1" customHeight="1">
      <c r="A721" s="186"/>
      <c r="B721" s="186"/>
      <c r="C721" s="186"/>
      <c r="D721" s="186"/>
      <c r="E721" s="186"/>
      <c r="F721" s="186"/>
      <c r="G721" s="186"/>
      <c r="H721" s="186"/>
      <c r="I721" s="186"/>
      <c r="J721" s="215"/>
      <c r="K721" s="215"/>
      <c r="L721" s="186"/>
      <c r="M721" s="186"/>
      <c r="N721" s="215"/>
      <c r="O721" s="215"/>
      <c r="P721" s="186"/>
      <c r="Q721" s="186"/>
      <c r="R721" s="186"/>
      <c r="S721" s="186"/>
      <c r="T721" s="186"/>
      <c r="U721" s="186"/>
      <c r="V721" s="186"/>
      <c r="W721" s="186"/>
      <c r="X721" s="186"/>
      <c r="Y721" s="186"/>
      <c r="Z721" s="186"/>
    </row>
    <row r="722" spans="1:26" ht="15.75" hidden="1" customHeight="1">
      <c r="A722" s="186"/>
      <c r="B722" s="186"/>
      <c r="C722" s="186"/>
      <c r="D722" s="186"/>
      <c r="E722" s="186"/>
      <c r="F722" s="186"/>
      <c r="G722" s="186"/>
      <c r="H722" s="186"/>
      <c r="I722" s="186"/>
      <c r="J722" s="215"/>
      <c r="K722" s="215"/>
      <c r="L722" s="186"/>
      <c r="M722" s="186"/>
      <c r="N722" s="215"/>
      <c r="O722" s="215"/>
      <c r="P722" s="186"/>
      <c r="Q722" s="186"/>
      <c r="R722" s="186"/>
      <c r="S722" s="186"/>
      <c r="T722" s="186"/>
      <c r="U722" s="186"/>
      <c r="V722" s="186"/>
      <c r="W722" s="186"/>
      <c r="X722" s="186"/>
      <c r="Y722" s="186"/>
      <c r="Z722" s="186"/>
    </row>
    <row r="723" spans="1:26" ht="15.75" hidden="1" customHeight="1">
      <c r="A723" s="186"/>
      <c r="B723" s="186"/>
      <c r="C723" s="186"/>
      <c r="D723" s="186"/>
      <c r="E723" s="186"/>
      <c r="F723" s="186"/>
      <c r="G723" s="186"/>
      <c r="H723" s="186"/>
      <c r="I723" s="186"/>
      <c r="J723" s="215"/>
      <c r="K723" s="215"/>
      <c r="L723" s="186"/>
      <c r="M723" s="186"/>
      <c r="N723" s="215"/>
      <c r="O723" s="215"/>
      <c r="P723" s="186"/>
      <c r="Q723" s="186"/>
      <c r="R723" s="186"/>
      <c r="S723" s="186"/>
      <c r="T723" s="186"/>
      <c r="U723" s="186"/>
      <c r="V723" s="186"/>
      <c r="W723" s="186"/>
      <c r="X723" s="186"/>
      <c r="Y723" s="186"/>
      <c r="Z723" s="186"/>
    </row>
    <row r="724" spans="1:26" ht="15.75" hidden="1" customHeight="1">
      <c r="A724" s="186"/>
      <c r="B724" s="186"/>
      <c r="C724" s="186"/>
      <c r="D724" s="186"/>
      <c r="E724" s="186"/>
      <c r="F724" s="186"/>
      <c r="G724" s="186"/>
      <c r="H724" s="186"/>
      <c r="I724" s="186"/>
      <c r="J724" s="215"/>
      <c r="K724" s="215"/>
      <c r="L724" s="186"/>
      <c r="M724" s="186"/>
      <c r="N724" s="215"/>
      <c r="O724" s="215"/>
      <c r="P724" s="186"/>
      <c r="Q724" s="186"/>
      <c r="R724" s="186"/>
      <c r="S724" s="186"/>
      <c r="T724" s="186"/>
      <c r="U724" s="186"/>
      <c r="V724" s="186"/>
      <c r="W724" s="186"/>
      <c r="X724" s="186"/>
      <c r="Y724" s="186"/>
      <c r="Z724" s="186"/>
    </row>
    <row r="725" spans="1:26" ht="15.75" hidden="1" customHeight="1">
      <c r="A725" s="186"/>
      <c r="B725" s="186"/>
      <c r="C725" s="186"/>
      <c r="D725" s="186"/>
      <c r="E725" s="186"/>
      <c r="F725" s="186"/>
      <c r="G725" s="186"/>
      <c r="H725" s="186"/>
      <c r="I725" s="186"/>
      <c r="J725" s="215"/>
      <c r="K725" s="215"/>
      <c r="L725" s="186"/>
      <c r="M725" s="186"/>
      <c r="N725" s="215"/>
      <c r="O725" s="215"/>
      <c r="P725" s="186"/>
      <c r="Q725" s="186"/>
      <c r="R725" s="186"/>
      <c r="S725" s="186"/>
      <c r="T725" s="186"/>
      <c r="U725" s="186"/>
      <c r="V725" s="186"/>
      <c r="W725" s="186"/>
      <c r="X725" s="186"/>
      <c r="Y725" s="186"/>
      <c r="Z725" s="186"/>
    </row>
    <row r="726" spans="1:26" ht="15.75" hidden="1" customHeight="1">
      <c r="A726" s="186"/>
      <c r="B726" s="186"/>
      <c r="C726" s="186"/>
      <c r="D726" s="186"/>
      <c r="E726" s="186"/>
      <c r="F726" s="186"/>
      <c r="G726" s="186"/>
      <c r="H726" s="186"/>
      <c r="I726" s="186"/>
      <c r="J726" s="215"/>
      <c r="K726" s="215"/>
      <c r="L726" s="186"/>
      <c r="M726" s="186"/>
      <c r="N726" s="215"/>
      <c r="O726" s="215"/>
      <c r="P726" s="186"/>
      <c r="Q726" s="186"/>
      <c r="R726" s="186"/>
      <c r="S726" s="186"/>
      <c r="T726" s="186"/>
      <c r="U726" s="186"/>
      <c r="V726" s="186"/>
      <c r="W726" s="186"/>
      <c r="X726" s="186"/>
      <c r="Y726" s="186"/>
      <c r="Z726" s="186"/>
    </row>
    <row r="727" spans="1:26" ht="15.75" hidden="1" customHeight="1">
      <c r="A727" s="186"/>
      <c r="B727" s="186"/>
      <c r="C727" s="186"/>
      <c r="D727" s="186"/>
      <c r="E727" s="186"/>
      <c r="F727" s="186"/>
      <c r="G727" s="186"/>
      <c r="H727" s="186"/>
      <c r="I727" s="186"/>
      <c r="J727" s="215"/>
      <c r="K727" s="215"/>
      <c r="L727" s="186"/>
      <c r="M727" s="186"/>
      <c r="N727" s="215"/>
      <c r="O727" s="215"/>
      <c r="P727" s="186"/>
      <c r="Q727" s="186"/>
      <c r="R727" s="186"/>
      <c r="S727" s="186"/>
      <c r="T727" s="186"/>
      <c r="U727" s="186"/>
      <c r="V727" s="186"/>
      <c r="W727" s="186"/>
      <c r="X727" s="186"/>
      <c r="Y727" s="186"/>
      <c r="Z727" s="186"/>
    </row>
    <row r="728" spans="1:26" ht="15.75" hidden="1" customHeight="1">
      <c r="A728" s="186"/>
      <c r="B728" s="186"/>
      <c r="C728" s="186"/>
      <c r="D728" s="186"/>
      <c r="E728" s="186"/>
      <c r="F728" s="186"/>
      <c r="G728" s="186"/>
      <c r="H728" s="186"/>
      <c r="I728" s="186"/>
      <c r="J728" s="215"/>
      <c r="K728" s="215"/>
      <c r="L728" s="186"/>
      <c r="M728" s="186"/>
      <c r="N728" s="215"/>
      <c r="O728" s="215"/>
      <c r="P728" s="186"/>
      <c r="Q728" s="186"/>
      <c r="R728" s="186"/>
      <c r="S728" s="186"/>
      <c r="T728" s="186"/>
      <c r="U728" s="186"/>
      <c r="V728" s="186"/>
      <c r="W728" s="186"/>
      <c r="X728" s="186"/>
      <c r="Y728" s="186"/>
      <c r="Z728" s="186"/>
    </row>
    <row r="729" spans="1:26" ht="15.75" hidden="1" customHeight="1">
      <c r="A729" s="186"/>
      <c r="B729" s="186"/>
      <c r="C729" s="186"/>
      <c r="D729" s="186"/>
      <c r="E729" s="186"/>
      <c r="F729" s="186"/>
      <c r="G729" s="186"/>
      <c r="H729" s="186"/>
      <c r="I729" s="186"/>
      <c r="J729" s="215"/>
      <c r="K729" s="215"/>
      <c r="L729" s="186"/>
      <c r="M729" s="186"/>
      <c r="N729" s="215"/>
      <c r="O729" s="215"/>
      <c r="P729" s="186"/>
      <c r="Q729" s="186"/>
      <c r="R729" s="186"/>
      <c r="S729" s="186"/>
      <c r="T729" s="186"/>
      <c r="U729" s="186"/>
      <c r="V729" s="186"/>
      <c r="W729" s="186"/>
      <c r="X729" s="186"/>
      <c r="Y729" s="186"/>
      <c r="Z729" s="186"/>
    </row>
    <row r="730" spans="1:26" ht="15.75" hidden="1" customHeight="1">
      <c r="A730" s="186"/>
      <c r="B730" s="186"/>
      <c r="C730" s="186"/>
      <c r="D730" s="186"/>
      <c r="E730" s="186"/>
      <c r="F730" s="186"/>
      <c r="G730" s="186"/>
      <c r="H730" s="186"/>
      <c r="I730" s="186"/>
      <c r="J730" s="215"/>
      <c r="K730" s="215"/>
      <c r="L730" s="186"/>
      <c r="M730" s="186"/>
      <c r="N730" s="215"/>
      <c r="O730" s="215"/>
      <c r="P730" s="186"/>
      <c r="Q730" s="186"/>
      <c r="R730" s="186"/>
      <c r="S730" s="186"/>
      <c r="T730" s="186"/>
      <c r="U730" s="186"/>
      <c r="V730" s="186"/>
      <c r="W730" s="186"/>
      <c r="X730" s="186"/>
      <c r="Y730" s="186"/>
      <c r="Z730" s="186"/>
    </row>
    <row r="731" spans="1:26" ht="15.75" hidden="1" customHeight="1">
      <c r="A731" s="186"/>
      <c r="B731" s="186"/>
      <c r="C731" s="186"/>
      <c r="D731" s="186"/>
      <c r="E731" s="186"/>
      <c r="F731" s="186"/>
      <c r="G731" s="186"/>
      <c r="H731" s="186"/>
      <c r="I731" s="186"/>
      <c r="J731" s="215"/>
      <c r="K731" s="215"/>
      <c r="L731" s="186"/>
      <c r="M731" s="186"/>
      <c r="N731" s="215"/>
      <c r="O731" s="215"/>
      <c r="P731" s="186"/>
      <c r="Q731" s="186"/>
      <c r="R731" s="186"/>
      <c r="S731" s="186"/>
      <c r="T731" s="186"/>
      <c r="U731" s="186"/>
      <c r="V731" s="186"/>
      <c r="W731" s="186"/>
      <c r="X731" s="186"/>
      <c r="Y731" s="186"/>
      <c r="Z731" s="186"/>
    </row>
    <row r="732" spans="1:26" ht="15.75" hidden="1" customHeight="1">
      <c r="A732" s="186"/>
      <c r="B732" s="186"/>
      <c r="C732" s="186"/>
      <c r="D732" s="186"/>
      <c r="E732" s="186"/>
      <c r="F732" s="186"/>
      <c r="G732" s="186"/>
      <c r="H732" s="186"/>
      <c r="I732" s="186"/>
      <c r="J732" s="215"/>
      <c r="K732" s="215"/>
      <c r="L732" s="186"/>
      <c r="M732" s="186"/>
      <c r="N732" s="215"/>
      <c r="O732" s="215"/>
      <c r="P732" s="186"/>
      <c r="Q732" s="186"/>
      <c r="R732" s="186"/>
      <c r="S732" s="186"/>
      <c r="T732" s="186"/>
      <c r="U732" s="186"/>
      <c r="V732" s="186"/>
      <c r="W732" s="186"/>
      <c r="X732" s="186"/>
      <c r="Y732" s="186"/>
      <c r="Z732" s="186"/>
    </row>
    <row r="733" spans="1:26" ht="15.75" hidden="1" customHeight="1">
      <c r="A733" s="186"/>
      <c r="B733" s="186"/>
      <c r="C733" s="186"/>
      <c r="D733" s="186"/>
      <c r="E733" s="186"/>
      <c r="F733" s="186"/>
      <c r="G733" s="186"/>
      <c r="H733" s="186"/>
      <c r="I733" s="186"/>
      <c r="J733" s="215"/>
      <c r="K733" s="215"/>
      <c r="L733" s="186"/>
      <c r="M733" s="186"/>
      <c r="N733" s="215"/>
      <c r="O733" s="215"/>
      <c r="P733" s="186"/>
      <c r="Q733" s="186"/>
      <c r="R733" s="186"/>
      <c r="S733" s="186"/>
      <c r="T733" s="186"/>
      <c r="U733" s="186"/>
      <c r="V733" s="186"/>
      <c r="W733" s="186"/>
      <c r="X733" s="186"/>
      <c r="Y733" s="186"/>
      <c r="Z733" s="186"/>
    </row>
    <row r="734" spans="1:26" ht="15.75" hidden="1" customHeight="1">
      <c r="A734" s="186"/>
      <c r="B734" s="186"/>
      <c r="C734" s="186"/>
      <c r="D734" s="186"/>
      <c r="E734" s="186"/>
      <c r="F734" s="186"/>
      <c r="G734" s="186"/>
      <c r="H734" s="186"/>
      <c r="I734" s="186"/>
      <c r="J734" s="215"/>
      <c r="K734" s="215"/>
      <c r="L734" s="186"/>
      <c r="M734" s="186"/>
      <c r="N734" s="215"/>
      <c r="O734" s="215"/>
      <c r="P734" s="186"/>
      <c r="Q734" s="186"/>
      <c r="R734" s="186"/>
      <c r="S734" s="186"/>
      <c r="T734" s="186"/>
      <c r="U734" s="186"/>
      <c r="V734" s="186"/>
      <c r="W734" s="186"/>
      <c r="X734" s="186"/>
      <c r="Y734" s="186"/>
      <c r="Z734" s="186"/>
    </row>
    <row r="735" spans="1:26" ht="15.75" hidden="1" customHeight="1">
      <c r="A735" s="186"/>
      <c r="B735" s="186"/>
      <c r="C735" s="186"/>
      <c r="D735" s="186"/>
      <c r="E735" s="186"/>
      <c r="F735" s="186"/>
      <c r="G735" s="186"/>
      <c r="H735" s="186"/>
      <c r="I735" s="186"/>
      <c r="J735" s="215"/>
      <c r="K735" s="215"/>
      <c r="L735" s="186"/>
      <c r="M735" s="186"/>
      <c r="N735" s="215"/>
      <c r="O735" s="215"/>
      <c r="P735" s="186"/>
      <c r="Q735" s="186"/>
      <c r="R735" s="186"/>
      <c r="S735" s="186"/>
      <c r="T735" s="186"/>
      <c r="U735" s="186"/>
      <c r="V735" s="186"/>
      <c r="W735" s="186"/>
      <c r="X735" s="186"/>
      <c r="Y735" s="186"/>
      <c r="Z735" s="186"/>
    </row>
    <row r="736" spans="1:26" ht="15.75" hidden="1" customHeight="1">
      <c r="A736" s="186"/>
      <c r="B736" s="186"/>
      <c r="C736" s="186"/>
      <c r="D736" s="186"/>
      <c r="E736" s="186"/>
      <c r="F736" s="186"/>
      <c r="G736" s="186"/>
      <c r="H736" s="186"/>
      <c r="I736" s="186"/>
      <c r="J736" s="215"/>
      <c r="K736" s="215"/>
      <c r="L736" s="186"/>
      <c r="M736" s="186"/>
      <c r="N736" s="215"/>
      <c r="O736" s="215"/>
      <c r="P736" s="186"/>
      <c r="Q736" s="186"/>
      <c r="R736" s="186"/>
      <c r="S736" s="186"/>
      <c r="T736" s="186"/>
      <c r="U736" s="186"/>
      <c r="V736" s="186"/>
      <c r="W736" s="186"/>
      <c r="X736" s="186"/>
      <c r="Y736" s="186"/>
      <c r="Z736" s="186"/>
    </row>
    <row r="737" spans="1:26" ht="15.75" hidden="1" customHeight="1">
      <c r="A737" s="186"/>
      <c r="B737" s="186"/>
      <c r="C737" s="186"/>
      <c r="D737" s="186"/>
      <c r="E737" s="186"/>
      <c r="F737" s="186"/>
      <c r="G737" s="186"/>
      <c r="H737" s="186"/>
      <c r="I737" s="186"/>
      <c r="J737" s="215"/>
      <c r="K737" s="215"/>
      <c r="L737" s="186"/>
      <c r="M737" s="186"/>
      <c r="N737" s="215"/>
      <c r="O737" s="215"/>
      <c r="P737" s="186"/>
      <c r="Q737" s="186"/>
      <c r="R737" s="186"/>
      <c r="S737" s="186"/>
      <c r="T737" s="186"/>
      <c r="U737" s="186"/>
      <c r="V737" s="186"/>
      <c r="W737" s="186"/>
      <c r="X737" s="186"/>
      <c r="Y737" s="186"/>
      <c r="Z737" s="186"/>
    </row>
    <row r="738" spans="1:26" ht="15.75" hidden="1" customHeight="1">
      <c r="A738" s="186"/>
      <c r="B738" s="186"/>
      <c r="C738" s="186"/>
      <c r="D738" s="186"/>
      <c r="E738" s="186"/>
      <c r="F738" s="186"/>
      <c r="G738" s="186"/>
      <c r="H738" s="186"/>
      <c r="I738" s="186"/>
      <c r="J738" s="215"/>
      <c r="K738" s="215"/>
      <c r="L738" s="186"/>
      <c r="M738" s="186"/>
      <c r="N738" s="215"/>
      <c r="O738" s="215"/>
      <c r="P738" s="186"/>
      <c r="Q738" s="186"/>
      <c r="R738" s="186"/>
      <c r="S738" s="186"/>
      <c r="T738" s="186"/>
      <c r="U738" s="186"/>
      <c r="V738" s="186"/>
      <c r="W738" s="186"/>
      <c r="X738" s="186"/>
      <c r="Y738" s="186"/>
      <c r="Z738" s="186"/>
    </row>
    <row r="739" spans="1:26" ht="15.75" hidden="1" customHeight="1">
      <c r="A739" s="186"/>
      <c r="B739" s="186"/>
      <c r="C739" s="186"/>
      <c r="D739" s="186"/>
      <c r="E739" s="186"/>
      <c r="F739" s="186"/>
      <c r="G739" s="186"/>
      <c r="H739" s="186"/>
      <c r="I739" s="186"/>
      <c r="J739" s="215"/>
      <c r="K739" s="215"/>
      <c r="L739" s="186"/>
      <c r="M739" s="186"/>
      <c r="N739" s="215"/>
      <c r="O739" s="215"/>
      <c r="P739" s="186"/>
      <c r="Q739" s="186"/>
      <c r="R739" s="186"/>
      <c r="S739" s="186"/>
      <c r="T739" s="186"/>
      <c r="U739" s="186"/>
      <c r="V739" s="186"/>
      <c r="W739" s="186"/>
      <c r="X739" s="186"/>
      <c r="Y739" s="186"/>
      <c r="Z739" s="186"/>
    </row>
    <row r="740" spans="1:26" ht="15.75" hidden="1" customHeight="1">
      <c r="A740" s="186"/>
      <c r="B740" s="186"/>
      <c r="C740" s="186"/>
      <c r="D740" s="186"/>
      <c r="E740" s="186"/>
      <c r="F740" s="186"/>
      <c r="G740" s="186"/>
      <c r="H740" s="186"/>
      <c r="I740" s="186"/>
      <c r="J740" s="215"/>
      <c r="K740" s="215"/>
      <c r="L740" s="186"/>
      <c r="M740" s="186"/>
      <c r="N740" s="215"/>
      <c r="O740" s="215"/>
      <c r="P740" s="186"/>
      <c r="Q740" s="186"/>
      <c r="R740" s="186"/>
      <c r="S740" s="186"/>
      <c r="T740" s="186"/>
      <c r="U740" s="186"/>
      <c r="V740" s="186"/>
      <c r="W740" s="186"/>
      <c r="X740" s="186"/>
      <c r="Y740" s="186"/>
      <c r="Z740" s="186"/>
    </row>
    <row r="741" spans="1:26" ht="15.75" hidden="1" customHeight="1">
      <c r="A741" s="186"/>
      <c r="B741" s="186"/>
      <c r="C741" s="186"/>
      <c r="D741" s="186"/>
      <c r="E741" s="186"/>
      <c r="F741" s="186"/>
      <c r="G741" s="186"/>
      <c r="H741" s="186"/>
      <c r="I741" s="186"/>
      <c r="J741" s="215"/>
      <c r="K741" s="215"/>
      <c r="L741" s="186"/>
      <c r="M741" s="186"/>
      <c r="N741" s="215"/>
      <c r="O741" s="215"/>
      <c r="P741" s="186"/>
      <c r="Q741" s="186"/>
      <c r="R741" s="186"/>
      <c r="S741" s="186"/>
      <c r="T741" s="186"/>
      <c r="U741" s="186"/>
      <c r="V741" s="186"/>
      <c r="W741" s="186"/>
      <c r="X741" s="186"/>
      <c r="Y741" s="186"/>
      <c r="Z741" s="186"/>
    </row>
    <row r="742" spans="1:26" ht="15.75" hidden="1" customHeight="1">
      <c r="A742" s="186"/>
      <c r="B742" s="186"/>
      <c r="C742" s="186"/>
      <c r="D742" s="186"/>
      <c r="E742" s="186"/>
      <c r="F742" s="186"/>
      <c r="G742" s="186"/>
      <c r="H742" s="186"/>
      <c r="I742" s="186"/>
      <c r="J742" s="215"/>
      <c r="K742" s="215"/>
      <c r="L742" s="186"/>
      <c r="M742" s="186"/>
      <c r="N742" s="215"/>
      <c r="O742" s="215"/>
      <c r="P742" s="186"/>
      <c r="Q742" s="186"/>
      <c r="R742" s="186"/>
      <c r="S742" s="186"/>
      <c r="T742" s="186"/>
      <c r="U742" s="186"/>
      <c r="V742" s="186"/>
      <c r="W742" s="186"/>
      <c r="X742" s="186"/>
      <c r="Y742" s="186"/>
      <c r="Z742" s="186"/>
    </row>
    <row r="743" spans="1:26" ht="15.75" hidden="1" customHeight="1">
      <c r="A743" s="186"/>
      <c r="B743" s="186"/>
      <c r="C743" s="186"/>
      <c r="D743" s="186"/>
      <c r="E743" s="186"/>
      <c r="F743" s="186"/>
      <c r="G743" s="186"/>
      <c r="H743" s="186"/>
      <c r="I743" s="186"/>
      <c r="J743" s="215"/>
      <c r="K743" s="215"/>
      <c r="L743" s="186"/>
      <c r="M743" s="186"/>
      <c r="N743" s="215"/>
      <c r="O743" s="215"/>
      <c r="P743" s="186"/>
      <c r="Q743" s="186"/>
      <c r="R743" s="186"/>
      <c r="S743" s="186"/>
      <c r="T743" s="186"/>
      <c r="U743" s="186"/>
      <c r="V743" s="186"/>
      <c r="W743" s="186"/>
      <c r="X743" s="186"/>
      <c r="Y743" s="186"/>
      <c r="Z743" s="186"/>
    </row>
    <row r="744" spans="1:26" ht="15.75" hidden="1" customHeight="1">
      <c r="A744" s="186"/>
      <c r="B744" s="186"/>
      <c r="C744" s="186"/>
      <c r="D744" s="186"/>
      <c r="E744" s="186"/>
      <c r="F744" s="186"/>
      <c r="G744" s="186"/>
      <c r="H744" s="186"/>
      <c r="I744" s="186"/>
      <c r="J744" s="215"/>
      <c r="K744" s="215"/>
      <c r="L744" s="186"/>
      <c r="M744" s="186"/>
      <c r="N744" s="215"/>
      <c r="O744" s="215"/>
      <c r="P744" s="186"/>
      <c r="Q744" s="186"/>
      <c r="R744" s="186"/>
      <c r="S744" s="186"/>
      <c r="T744" s="186"/>
      <c r="U744" s="186"/>
      <c r="V744" s="186"/>
      <c r="W744" s="186"/>
      <c r="X744" s="186"/>
      <c r="Y744" s="186"/>
      <c r="Z744" s="186"/>
    </row>
    <row r="745" spans="1:26" ht="15.75" hidden="1" customHeight="1">
      <c r="A745" s="186"/>
      <c r="B745" s="186"/>
      <c r="C745" s="186"/>
      <c r="D745" s="186"/>
      <c r="E745" s="186"/>
      <c r="F745" s="186"/>
      <c r="G745" s="186"/>
      <c r="H745" s="186"/>
      <c r="I745" s="186"/>
      <c r="J745" s="215"/>
      <c r="K745" s="215"/>
      <c r="L745" s="186"/>
      <c r="M745" s="186"/>
      <c r="N745" s="215"/>
      <c r="O745" s="215"/>
      <c r="P745" s="186"/>
      <c r="Q745" s="186"/>
      <c r="R745" s="186"/>
      <c r="S745" s="186"/>
      <c r="T745" s="186"/>
      <c r="U745" s="186"/>
      <c r="V745" s="186"/>
      <c r="W745" s="186"/>
      <c r="X745" s="186"/>
      <c r="Y745" s="186"/>
      <c r="Z745" s="186"/>
    </row>
    <row r="746" spans="1:26" ht="15.75" hidden="1" customHeight="1">
      <c r="A746" s="186"/>
      <c r="B746" s="186"/>
      <c r="C746" s="186"/>
      <c r="D746" s="186"/>
      <c r="E746" s="186"/>
      <c r="F746" s="186"/>
      <c r="G746" s="186"/>
      <c r="H746" s="186"/>
      <c r="I746" s="186"/>
      <c r="J746" s="215"/>
      <c r="K746" s="215"/>
      <c r="L746" s="186"/>
      <c r="M746" s="186"/>
      <c r="N746" s="215"/>
      <c r="O746" s="215"/>
      <c r="P746" s="186"/>
      <c r="Q746" s="186"/>
      <c r="R746" s="186"/>
      <c r="S746" s="186"/>
      <c r="T746" s="186"/>
      <c r="U746" s="186"/>
      <c r="V746" s="186"/>
      <c r="W746" s="186"/>
      <c r="X746" s="186"/>
      <c r="Y746" s="186"/>
      <c r="Z746" s="186"/>
    </row>
    <row r="747" spans="1:26" ht="15.75" hidden="1" customHeight="1">
      <c r="A747" s="186"/>
      <c r="B747" s="186"/>
      <c r="C747" s="186"/>
      <c r="D747" s="186"/>
      <c r="E747" s="186"/>
      <c r="F747" s="186"/>
      <c r="G747" s="186"/>
      <c r="H747" s="186"/>
      <c r="I747" s="186"/>
      <c r="J747" s="215"/>
      <c r="K747" s="215"/>
      <c r="L747" s="186"/>
      <c r="M747" s="186"/>
      <c r="N747" s="215"/>
      <c r="O747" s="215"/>
      <c r="P747" s="186"/>
      <c r="Q747" s="186"/>
      <c r="R747" s="186"/>
      <c r="S747" s="186"/>
      <c r="T747" s="186"/>
      <c r="U747" s="186"/>
      <c r="V747" s="186"/>
      <c r="W747" s="186"/>
      <c r="X747" s="186"/>
      <c r="Y747" s="186"/>
      <c r="Z747" s="186"/>
    </row>
    <row r="748" spans="1:26" ht="15.75" hidden="1" customHeight="1">
      <c r="A748" s="186"/>
      <c r="B748" s="186"/>
      <c r="C748" s="186"/>
      <c r="D748" s="186"/>
      <c r="E748" s="186"/>
      <c r="F748" s="186"/>
      <c r="G748" s="186"/>
      <c r="H748" s="186"/>
      <c r="I748" s="186"/>
      <c r="J748" s="215"/>
      <c r="K748" s="215"/>
      <c r="L748" s="186"/>
      <c r="M748" s="186"/>
      <c r="N748" s="215"/>
      <c r="O748" s="215"/>
      <c r="P748" s="186"/>
      <c r="Q748" s="186"/>
      <c r="R748" s="186"/>
      <c r="S748" s="186"/>
      <c r="T748" s="186"/>
      <c r="U748" s="186"/>
      <c r="V748" s="186"/>
      <c r="W748" s="186"/>
      <c r="X748" s="186"/>
      <c r="Y748" s="186"/>
      <c r="Z748" s="186"/>
    </row>
    <row r="749" spans="1:26" ht="15.75" hidden="1" customHeight="1">
      <c r="A749" s="186"/>
      <c r="B749" s="186"/>
      <c r="C749" s="186"/>
      <c r="D749" s="186"/>
      <c r="E749" s="186"/>
      <c r="F749" s="186"/>
      <c r="G749" s="186"/>
      <c r="H749" s="186"/>
      <c r="I749" s="186"/>
      <c r="J749" s="215"/>
      <c r="K749" s="215"/>
      <c r="L749" s="186"/>
      <c r="M749" s="186"/>
      <c r="N749" s="215"/>
      <c r="O749" s="215"/>
      <c r="P749" s="186"/>
      <c r="Q749" s="186"/>
      <c r="R749" s="186"/>
      <c r="S749" s="186"/>
      <c r="T749" s="186"/>
      <c r="U749" s="186"/>
      <c r="V749" s="186"/>
      <c r="W749" s="186"/>
      <c r="X749" s="186"/>
      <c r="Y749" s="186"/>
      <c r="Z749" s="186"/>
    </row>
    <row r="750" spans="1:26" ht="15.75" hidden="1" customHeight="1">
      <c r="A750" s="186"/>
      <c r="B750" s="186"/>
      <c r="C750" s="186"/>
      <c r="D750" s="186"/>
      <c r="E750" s="186"/>
      <c r="F750" s="186"/>
      <c r="G750" s="186"/>
      <c r="H750" s="186"/>
      <c r="I750" s="186"/>
      <c r="J750" s="215"/>
      <c r="K750" s="215"/>
      <c r="L750" s="186"/>
      <c r="M750" s="186"/>
      <c r="N750" s="215"/>
      <c r="O750" s="215"/>
      <c r="P750" s="186"/>
      <c r="Q750" s="186"/>
      <c r="R750" s="186"/>
      <c r="S750" s="186"/>
      <c r="T750" s="186"/>
      <c r="U750" s="186"/>
      <c r="V750" s="186"/>
      <c r="W750" s="186"/>
      <c r="X750" s="186"/>
      <c r="Y750" s="186"/>
      <c r="Z750" s="186"/>
    </row>
    <row r="751" spans="1:26" ht="15.75" hidden="1" customHeight="1">
      <c r="A751" s="186"/>
      <c r="B751" s="186"/>
      <c r="C751" s="186"/>
      <c r="D751" s="186"/>
      <c r="E751" s="186"/>
      <c r="F751" s="186"/>
      <c r="G751" s="186"/>
      <c r="H751" s="186"/>
      <c r="I751" s="186"/>
      <c r="J751" s="215"/>
      <c r="K751" s="215"/>
      <c r="L751" s="186"/>
      <c r="M751" s="186"/>
      <c r="N751" s="215"/>
      <c r="O751" s="215"/>
      <c r="P751" s="186"/>
      <c r="Q751" s="186"/>
      <c r="R751" s="186"/>
      <c r="S751" s="186"/>
      <c r="T751" s="186"/>
      <c r="U751" s="186"/>
      <c r="V751" s="186"/>
      <c r="W751" s="186"/>
      <c r="X751" s="186"/>
      <c r="Y751" s="186"/>
      <c r="Z751" s="186"/>
    </row>
    <row r="752" spans="1:26" ht="15.75" hidden="1" customHeight="1">
      <c r="A752" s="186"/>
      <c r="B752" s="186"/>
      <c r="C752" s="186"/>
      <c r="D752" s="186"/>
      <c r="E752" s="186"/>
      <c r="F752" s="186"/>
      <c r="G752" s="186"/>
      <c r="H752" s="186"/>
      <c r="I752" s="186"/>
      <c r="J752" s="215"/>
      <c r="K752" s="215"/>
      <c r="L752" s="186"/>
      <c r="M752" s="186"/>
      <c r="N752" s="215"/>
      <c r="O752" s="215"/>
      <c r="P752" s="186"/>
      <c r="Q752" s="186"/>
      <c r="R752" s="186"/>
      <c r="S752" s="186"/>
      <c r="T752" s="186"/>
      <c r="U752" s="186"/>
      <c r="V752" s="186"/>
      <c r="W752" s="186"/>
      <c r="X752" s="186"/>
      <c r="Y752" s="186"/>
      <c r="Z752" s="186"/>
    </row>
    <row r="753" spans="1:26" ht="15.75" hidden="1" customHeight="1">
      <c r="A753" s="186"/>
      <c r="B753" s="186"/>
      <c r="C753" s="186"/>
      <c r="D753" s="186"/>
      <c r="E753" s="186"/>
      <c r="F753" s="186"/>
      <c r="G753" s="186"/>
      <c r="H753" s="186"/>
      <c r="I753" s="186"/>
      <c r="J753" s="215"/>
      <c r="K753" s="215"/>
      <c r="L753" s="186"/>
      <c r="M753" s="186"/>
      <c r="N753" s="215"/>
      <c r="O753" s="215"/>
      <c r="P753" s="186"/>
      <c r="Q753" s="186"/>
      <c r="R753" s="186"/>
      <c r="S753" s="186"/>
      <c r="T753" s="186"/>
      <c r="U753" s="186"/>
      <c r="V753" s="186"/>
      <c r="W753" s="186"/>
      <c r="X753" s="186"/>
      <c r="Y753" s="186"/>
      <c r="Z753" s="186"/>
    </row>
    <row r="754" spans="1:26" ht="15.75" hidden="1" customHeight="1">
      <c r="A754" s="186"/>
      <c r="B754" s="186"/>
      <c r="C754" s="186"/>
      <c r="D754" s="186"/>
      <c r="E754" s="186"/>
      <c r="F754" s="186"/>
      <c r="G754" s="186"/>
      <c r="H754" s="186"/>
      <c r="I754" s="186"/>
      <c r="J754" s="215"/>
      <c r="K754" s="215"/>
      <c r="L754" s="186"/>
      <c r="M754" s="186"/>
      <c r="N754" s="215"/>
      <c r="O754" s="215"/>
      <c r="P754" s="186"/>
      <c r="Q754" s="186"/>
      <c r="R754" s="186"/>
      <c r="S754" s="186"/>
      <c r="T754" s="186"/>
      <c r="U754" s="186"/>
      <c r="V754" s="186"/>
      <c r="W754" s="186"/>
      <c r="X754" s="186"/>
      <c r="Y754" s="186"/>
      <c r="Z754" s="186"/>
    </row>
    <row r="755" spans="1:26" ht="15.75" hidden="1" customHeight="1">
      <c r="A755" s="186"/>
      <c r="B755" s="186"/>
      <c r="C755" s="186"/>
      <c r="D755" s="186"/>
      <c r="E755" s="186"/>
      <c r="F755" s="186"/>
      <c r="G755" s="186"/>
      <c r="H755" s="186"/>
      <c r="I755" s="186"/>
      <c r="J755" s="215"/>
      <c r="K755" s="215"/>
      <c r="L755" s="186"/>
      <c r="M755" s="186"/>
      <c r="N755" s="215"/>
      <c r="O755" s="215"/>
      <c r="P755" s="186"/>
      <c r="Q755" s="186"/>
      <c r="R755" s="186"/>
      <c r="S755" s="186"/>
      <c r="T755" s="186"/>
      <c r="U755" s="186"/>
      <c r="V755" s="186"/>
      <c r="W755" s="186"/>
      <c r="X755" s="186"/>
      <c r="Y755" s="186"/>
      <c r="Z755" s="186"/>
    </row>
    <row r="756" spans="1:26" ht="15.75" hidden="1" customHeight="1">
      <c r="A756" s="186"/>
      <c r="B756" s="186"/>
      <c r="C756" s="186"/>
      <c r="D756" s="186"/>
      <c r="E756" s="186"/>
      <c r="F756" s="186"/>
      <c r="G756" s="186"/>
      <c r="H756" s="186"/>
      <c r="I756" s="186"/>
      <c r="J756" s="215"/>
      <c r="K756" s="215"/>
      <c r="L756" s="186"/>
      <c r="M756" s="186"/>
      <c r="N756" s="215"/>
      <c r="O756" s="215"/>
      <c r="P756" s="186"/>
      <c r="Q756" s="186"/>
      <c r="R756" s="186"/>
      <c r="S756" s="186"/>
      <c r="T756" s="186"/>
      <c r="U756" s="186"/>
      <c r="V756" s="186"/>
      <c r="W756" s="186"/>
      <c r="X756" s="186"/>
      <c r="Y756" s="186"/>
      <c r="Z756" s="186"/>
    </row>
    <row r="757" spans="1:26" ht="15.75" hidden="1" customHeight="1">
      <c r="A757" s="186"/>
      <c r="B757" s="186"/>
      <c r="C757" s="186"/>
      <c r="D757" s="186"/>
      <c r="E757" s="186"/>
      <c r="F757" s="186"/>
      <c r="G757" s="186"/>
      <c r="H757" s="186"/>
      <c r="I757" s="186"/>
      <c r="J757" s="215"/>
      <c r="K757" s="215"/>
      <c r="L757" s="186"/>
      <c r="M757" s="186"/>
      <c r="N757" s="215"/>
      <c r="O757" s="215"/>
      <c r="P757" s="186"/>
      <c r="Q757" s="186"/>
      <c r="R757" s="186"/>
      <c r="S757" s="186"/>
      <c r="T757" s="186"/>
      <c r="U757" s="186"/>
      <c r="V757" s="186"/>
      <c r="W757" s="186"/>
      <c r="X757" s="186"/>
      <c r="Y757" s="186"/>
      <c r="Z757" s="186"/>
    </row>
    <row r="758" spans="1:26" ht="15.75" hidden="1" customHeight="1">
      <c r="A758" s="186"/>
      <c r="B758" s="186"/>
      <c r="C758" s="186"/>
      <c r="D758" s="186"/>
      <c r="E758" s="186"/>
      <c r="F758" s="186"/>
      <c r="G758" s="186"/>
      <c r="H758" s="186"/>
      <c r="I758" s="186"/>
      <c r="J758" s="215"/>
      <c r="K758" s="215"/>
      <c r="L758" s="186"/>
      <c r="M758" s="186"/>
      <c r="N758" s="215"/>
      <c r="O758" s="215"/>
      <c r="P758" s="186"/>
      <c r="Q758" s="186"/>
      <c r="R758" s="186"/>
      <c r="S758" s="186"/>
      <c r="T758" s="186"/>
      <c r="U758" s="186"/>
      <c r="V758" s="186"/>
      <c r="W758" s="186"/>
      <c r="X758" s="186"/>
      <c r="Y758" s="186"/>
      <c r="Z758" s="186"/>
    </row>
    <row r="759" spans="1:26" ht="15.75" hidden="1" customHeight="1">
      <c r="A759" s="186"/>
      <c r="B759" s="186"/>
      <c r="C759" s="186"/>
      <c r="D759" s="186"/>
      <c r="E759" s="186"/>
      <c r="F759" s="186"/>
      <c r="G759" s="186"/>
      <c r="H759" s="186"/>
      <c r="I759" s="186"/>
      <c r="J759" s="215"/>
      <c r="K759" s="215"/>
      <c r="L759" s="186"/>
      <c r="M759" s="186"/>
      <c r="N759" s="215"/>
      <c r="O759" s="215"/>
      <c r="P759" s="186"/>
      <c r="Q759" s="186"/>
      <c r="R759" s="186"/>
      <c r="S759" s="186"/>
      <c r="T759" s="186"/>
      <c r="U759" s="186"/>
      <c r="V759" s="186"/>
      <c r="W759" s="186"/>
      <c r="X759" s="186"/>
      <c r="Y759" s="186"/>
      <c r="Z759" s="186"/>
    </row>
    <row r="760" spans="1:26" ht="15.75" hidden="1" customHeight="1">
      <c r="A760" s="186"/>
      <c r="B760" s="186"/>
      <c r="C760" s="186"/>
      <c r="D760" s="186"/>
      <c r="E760" s="186"/>
      <c r="F760" s="186"/>
      <c r="G760" s="186"/>
      <c r="H760" s="186"/>
      <c r="I760" s="186"/>
      <c r="J760" s="215"/>
      <c r="K760" s="215"/>
      <c r="L760" s="186"/>
      <c r="M760" s="186"/>
      <c r="N760" s="215"/>
      <c r="O760" s="215"/>
      <c r="P760" s="186"/>
      <c r="Q760" s="186"/>
      <c r="R760" s="186"/>
      <c r="S760" s="186"/>
      <c r="T760" s="186"/>
      <c r="U760" s="186"/>
      <c r="V760" s="186"/>
      <c r="W760" s="186"/>
      <c r="X760" s="186"/>
      <c r="Y760" s="186"/>
      <c r="Z760" s="186"/>
    </row>
    <row r="761" spans="1:26" ht="15.75" hidden="1" customHeight="1">
      <c r="A761" s="186"/>
      <c r="B761" s="186"/>
      <c r="C761" s="186"/>
      <c r="D761" s="186"/>
      <c r="E761" s="186"/>
      <c r="F761" s="186"/>
      <c r="G761" s="186"/>
      <c r="H761" s="186"/>
      <c r="I761" s="186"/>
      <c r="J761" s="215"/>
      <c r="K761" s="215"/>
      <c r="L761" s="186"/>
      <c r="M761" s="186"/>
      <c r="N761" s="215"/>
      <c r="O761" s="215"/>
      <c r="P761" s="186"/>
      <c r="Q761" s="186"/>
      <c r="R761" s="186"/>
      <c r="S761" s="186"/>
      <c r="T761" s="186"/>
      <c r="U761" s="186"/>
      <c r="V761" s="186"/>
      <c r="W761" s="186"/>
      <c r="X761" s="186"/>
      <c r="Y761" s="186"/>
      <c r="Z761" s="186"/>
    </row>
    <row r="762" spans="1:26" ht="15.75" hidden="1" customHeight="1">
      <c r="A762" s="186"/>
      <c r="B762" s="186"/>
      <c r="C762" s="186"/>
      <c r="D762" s="186"/>
      <c r="E762" s="186"/>
      <c r="F762" s="186"/>
      <c r="G762" s="186"/>
      <c r="H762" s="186"/>
      <c r="I762" s="186"/>
      <c r="J762" s="215"/>
      <c r="K762" s="215"/>
      <c r="L762" s="186"/>
      <c r="M762" s="186"/>
      <c r="N762" s="215"/>
      <c r="O762" s="215"/>
      <c r="P762" s="186"/>
      <c r="Q762" s="186"/>
      <c r="R762" s="186"/>
      <c r="S762" s="186"/>
      <c r="T762" s="186"/>
      <c r="U762" s="186"/>
      <c r="V762" s="186"/>
      <c r="W762" s="186"/>
      <c r="X762" s="186"/>
      <c r="Y762" s="186"/>
      <c r="Z762" s="186"/>
    </row>
    <row r="763" spans="1:26" ht="15.75" hidden="1" customHeight="1">
      <c r="A763" s="186"/>
      <c r="B763" s="186"/>
      <c r="C763" s="186"/>
      <c r="D763" s="186"/>
      <c r="E763" s="186"/>
      <c r="F763" s="186"/>
      <c r="G763" s="186"/>
      <c r="H763" s="186"/>
      <c r="I763" s="186"/>
      <c r="J763" s="215"/>
      <c r="K763" s="215"/>
      <c r="L763" s="186"/>
      <c r="M763" s="186"/>
      <c r="N763" s="215"/>
      <c r="O763" s="215"/>
      <c r="P763" s="186"/>
      <c r="Q763" s="186"/>
      <c r="R763" s="186"/>
      <c r="S763" s="186"/>
      <c r="T763" s="186"/>
      <c r="U763" s="186"/>
      <c r="V763" s="186"/>
      <c r="W763" s="186"/>
      <c r="X763" s="186"/>
      <c r="Y763" s="186"/>
      <c r="Z763" s="186"/>
    </row>
    <row r="764" spans="1:26" ht="15.75" hidden="1" customHeight="1">
      <c r="A764" s="186"/>
      <c r="B764" s="186"/>
      <c r="C764" s="186"/>
      <c r="D764" s="186"/>
      <c r="E764" s="186"/>
      <c r="F764" s="186"/>
      <c r="G764" s="186"/>
      <c r="H764" s="186"/>
      <c r="I764" s="186"/>
      <c r="J764" s="215"/>
      <c r="K764" s="215"/>
      <c r="L764" s="186"/>
      <c r="M764" s="186"/>
      <c r="N764" s="215"/>
      <c r="O764" s="215"/>
      <c r="P764" s="186"/>
      <c r="Q764" s="186"/>
      <c r="R764" s="186"/>
      <c r="S764" s="186"/>
      <c r="T764" s="186"/>
      <c r="U764" s="186"/>
      <c r="V764" s="186"/>
      <c r="W764" s="186"/>
      <c r="X764" s="186"/>
      <c r="Y764" s="186"/>
      <c r="Z764" s="186"/>
    </row>
    <row r="765" spans="1:26" ht="15.75" hidden="1" customHeight="1">
      <c r="A765" s="186"/>
      <c r="B765" s="186"/>
      <c r="C765" s="186"/>
      <c r="D765" s="186"/>
      <c r="E765" s="186"/>
      <c r="F765" s="186"/>
      <c r="G765" s="186"/>
      <c r="H765" s="186"/>
      <c r="I765" s="186"/>
      <c r="J765" s="215"/>
      <c r="K765" s="215"/>
      <c r="L765" s="186"/>
      <c r="M765" s="186"/>
      <c r="N765" s="215"/>
      <c r="O765" s="215"/>
      <c r="P765" s="186"/>
      <c r="Q765" s="186"/>
      <c r="R765" s="186"/>
      <c r="S765" s="186"/>
      <c r="T765" s="186"/>
      <c r="U765" s="186"/>
      <c r="V765" s="186"/>
      <c r="W765" s="186"/>
      <c r="X765" s="186"/>
      <c r="Y765" s="186"/>
      <c r="Z765" s="186"/>
    </row>
    <row r="766" spans="1:26" ht="15.75" hidden="1" customHeight="1">
      <c r="A766" s="186"/>
      <c r="B766" s="186"/>
      <c r="C766" s="186"/>
      <c r="D766" s="186"/>
      <c r="E766" s="186"/>
      <c r="F766" s="186"/>
      <c r="G766" s="186"/>
      <c r="H766" s="186"/>
      <c r="I766" s="186"/>
      <c r="J766" s="215"/>
      <c r="K766" s="215"/>
      <c r="L766" s="186"/>
      <c r="M766" s="186"/>
      <c r="N766" s="215"/>
      <c r="O766" s="215"/>
      <c r="P766" s="186"/>
      <c r="Q766" s="186"/>
      <c r="R766" s="186"/>
      <c r="S766" s="186"/>
      <c r="T766" s="186"/>
      <c r="U766" s="186"/>
      <c r="V766" s="186"/>
      <c r="W766" s="186"/>
      <c r="X766" s="186"/>
      <c r="Y766" s="186"/>
      <c r="Z766" s="186"/>
    </row>
    <row r="767" spans="1:26" ht="15.75" hidden="1" customHeight="1">
      <c r="A767" s="186"/>
      <c r="B767" s="186"/>
      <c r="C767" s="186"/>
      <c r="D767" s="186"/>
      <c r="E767" s="186"/>
      <c r="F767" s="186"/>
      <c r="G767" s="186"/>
      <c r="H767" s="186"/>
      <c r="I767" s="186"/>
      <c r="J767" s="215"/>
      <c r="K767" s="215"/>
      <c r="L767" s="186"/>
      <c r="M767" s="186"/>
      <c r="N767" s="215"/>
      <c r="O767" s="215"/>
      <c r="P767" s="186"/>
      <c r="Q767" s="186"/>
      <c r="R767" s="186"/>
      <c r="S767" s="186"/>
      <c r="T767" s="186"/>
      <c r="U767" s="186"/>
      <c r="V767" s="186"/>
      <c r="W767" s="186"/>
      <c r="X767" s="186"/>
      <c r="Y767" s="186"/>
      <c r="Z767" s="186"/>
    </row>
    <row r="768" spans="1:26" ht="15.75" hidden="1" customHeight="1">
      <c r="A768" s="186"/>
      <c r="B768" s="186"/>
      <c r="C768" s="186"/>
      <c r="D768" s="186"/>
      <c r="E768" s="186"/>
      <c r="F768" s="186"/>
      <c r="G768" s="186"/>
      <c r="H768" s="186"/>
      <c r="I768" s="186"/>
      <c r="J768" s="215"/>
      <c r="K768" s="215"/>
      <c r="L768" s="186"/>
      <c r="M768" s="186"/>
      <c r="N768" s="215"/>
      <c r="O768" s="215"/>
      <c r="P768" s="186"/>
      <c r="Q768" s="186"/>
      <c r="R768" s="186"/>
      <c r="S768" s="186"/>
      <c r="T768" s="186"/>
      <c r="U768" s="186"/>
      <c r="V768" s="186"/>
      <c r="W768" s="186"/>
      <c r="X768" s="186"/>
      <c r="Y768" s="186"/>
      <c r="Z768" s="186"/>
    </row>
    <row r="769" spans="1:26" ht="15.75" hidden="1" customHeight="1">
      <c r="A769" s="186"/>
      <c r="B769" s="186"/>
      <c r="C769" s="186"/>
      <c r="D769" s="186"/>
      <c r="E769" s="186"/>
      <c r="F769" s="186"/>
      <c r="G769" s="186"/>
      <c r="H769" s="186"/>
      <c r="I769" s="186"/>
      <c r="J769" s="215"/>
      <c r="K769" s="215"/>
      <c r="L769" s="186"/>
      <c r="M769" s="186"/>
      <c r="N769" s="215"/>
      <c r="O769" s="215"/>
      <c r="P769" s="186"/>
      <c r="Q769" s="186"/>
      <c r="R769" s="186"/>
      <c r="S769" s="186"/>
      <c r="T769" s="186"/>
      <c r="U769" s="186"/>
      <c r="V769" s="186"/>
      <c r="W769" s="186"/>
      <c r="X769" s="186"/>
      <c r="Y769" s="186"/>
      <c r="Z769" s="186"/>
    </row>
    <row r="770" spans="1:26" ht="15.75" hidden="1" customHeight="1">
      <c r="A770" s="186"/>
      <c r="B770" s="186"/>
      <c r="C770" s="186"/>
      <c r="D770" s="186"/>
      <c r="E770" s="186"/>
      <c r="F770" s="186"/>
      <c r="G770" s="186"/>
      <c r="H770" s="186"/>
      <c r="I770" s="186"/>
      <c r="J770" s="215"/>
      <c r="K770" s="215"/>
      <c r="L770" s="186"/>
      <c r="M770" s="186"/>
      <c r="N770" s="215"/>
      <c r="O770" s="215"/>
      <c r="P770" s="186"/>
      <c r="Q770" s="186"/>
      <c r="R770" s="186"/>
      <c r="S770" s="186"/>
      <c r="T770" s="186"/>
      <c r="U770" s="186"/>
      <c r="V770" s="186"/>
      <c r="W770" s="186"/>
      <c r="X770" s="186"/>
      <c r="Y770" s="186"/>
      <c r="Z770" s="186"/>
    </row>
    <row r="771" spans="1:26" ht="15.75" hidden="1" customHeight="1">
      <c r="A771" s="186"/>
      <c r="B771" s="186"/>
      <c r="C771" s="186"/>
      <c r="D771" s="186"/>
      <c r="E771" s="186"/>
      <c r="F771" s="186"/>
      <c r="G771" s="186"/>
      <c r="H771" s="186"/>
      <c r="I771" s="186"/>
      <c r="J771" s="215"/>
      <c r="K771" s="215"/>
      <c r="L771" s="186"/>
      <c r="M771" s="186"/>
      <c r="N771" s="215"/>
      <c r="O771" s="215"/>
      <c r="P771" s="186"/>
      <c r="Q771" s="186"/>
      <c r="R771" s="186"/>
      <c r="S771" s="186"/>
      <c r="T771" s="186"/>
      <c r="U771" s="186"/>
      <c r="V771" s="186"/>
      <c r="W771" s="186"/>
      <c r="X771" s="186"/>
      <c r="Y771" s="186"/>
      <c r="Z771" s="186"/>
    </row>
    <row r="772" spans="1:26" ht="15.75" hidden="1" customHeight="1">
      <c r="A772" s="186"/>
      <c r="B772" s="186"/>
      <c r="C772" s="186"/>
      <c r="D772" s="186"/>
      <c r="E772" s="186"/>
      <c r="F772" s="186"/>
      <c r="G772" s="186"/>
      <c r="H772" s="186"/>
      <c r="I772" s="186"/>
      <c r="J772" s="215"/>
      <c r="K772" s="215"/>
      <c r="L772" s="186"/>
      <c r="M772" s="186"/>
      <c r="N772" s="215"/>
      <c r="O772" s="215"/>
      <c r="P772" s="186"/>
      <c r="Q772" s="186"/>
      <c r="R772" s="186"/>
      <c r="S772" s="186"/>
      <c r="T772" s="186"/>
      <c r="U772" s="186"/>
      <c r="V772" s="186"/>
      <c r="W772" s="186"/>
      <c r="X772" s="186"/>
      <c r="Y772" s="186"/>
      <c r="Z772" s="186"/>
    </row>
    <row r="773" spans="1:26" ht="15.75" hidden="1" customHeight="1">
      <c r="A773" s="186"/>
      <c r="B773" s="186"/>
      <c r="C773" s="186"/>
      <c r="D773" s="186"/>
      <c r="E773" s="186"/>
      <c r="F773" s="186"/>
      <c r="G773" s="186"/>
      <c r="H773" s="186"/>
      <c r="I773" s="186"/>
      <c r="J773" s="215"/>
      <c r="K773" s="215"/>
      <c r="L773" s="186"/>
      <c r="M773" s="186"/>
      <c r="N773" s="215"/>
      <c r="O773" s="215"/>
      <c r="P773" s="186"/>
      <c r="Q773" s="186"/>
      <c r="R773" s="186"/>
      <c r="S773" s="186"/>
      <c r="T773" s="186"/>
      <c r="U773" s="186"/>
      <c r="V773" s="186"/>
      <c r="W773" s="186"/>
      <c r="X773" s="186"/>
      <c r="Y773" s="186"/>
      <c r="Z773" s="186"/>
    </row>
    <row r="774" spans="1:26" ht="15.75" hidden="1" customHeight="1">
      <c r="A774" s="186"/>
      <c r="B774" s="186"/>
      <c r="C774" s="186"/>
      <c r="D774" s="186"/>
      <c r="E774" s="186"/>
      <c r="F774" s="186"/>
      <c r="G774" s="186"/>
      <c r="H774" s="186"/>
      <c r="I774" s="186"/>
      <c r="J774" s="215"/>
      <c r="K774" s="215"/>
      <c r="L774" s="186"/>
      <c r="M774" s="186"/>
      <c r="N774" s="215"/>
      <c r="O774" s="215"/>
      <c r="P774" s="186"/>
      <c r="Q774" s="186"/>
      <c r="R774" s="186"/>
      <c r="S774" s="186"/>
      <c r="T774" s="186"/>
      <c r="U774" s="186"/>
      <c r="V774" s="186"/>
      <c r="W774" s="186"/>
      <c r="X774" s="186"/>
      <c r="Y774" s="186"/>
      <c r="Z774" s="186"/>
    </row>
    <row r="775" spans="1:26" ht="15.75" hidden="1" customHeight="1">
      <c r="A775" s="186"/>
      <c r="B775" s="186"/>
      <c r="C775" s="186"/>
      <c r="D775" s="186"/>
      <c r="E775" s="186"/>
      <c r="F775" s="186"/>
      <c r="G775" s="186"/>
      <c r="H775" s="186"/>
      <c r="I775" s="186"/>
      <c r="J775" s="215"/>
      <c r="K775" s="215"/>
      <c r="L775" s="186"/>
      <c r="M775" s="186"/>
      <c r="N775" s="215"/>
      <c r="O775" s="215"/>
      <c r="P775" s="186"/>
      <c r="Q775" s="186"/>
      <c r="R775" s="186"/>
      <c r="S775" s="186"/>
      <c r="T775" s="186"/>
      <c r="U775" s="186"/>
      <c r="V775" s="186"/>
      <c r="W775" s="186"/>
      <c r="X775" s="186"/>
      <c r="Y775" s="186"/>
      <c r="Z775" s="186"/>
    </row>
    <row r="776" spans="1:26" ht="15.75" hidden="1" customHeight="1">
      <c r="A776" s="186"/>
      <c r="B776" s="186"/>
      <c r="C776" s="186"/>
      <c r="D776" s="186"/>
      <c r="E776" s="186"/>
      <c r="F776" s="186"/>
      <c r="G776" s="186"/>
      <c r="H776" s="186"/>
      <c r="I776" s="186"/>
      <c r="J776" s="215"/>
      <c r="K776" s="215"/>
      <c r="L776" s="186"/>
      <c r="M776" s="186"/>
      <c r="N776" s="215"/>
      <c r="O776" s="215"/>
      <c r="P776" s="186"/>
      <c r="Q776" s="186"/>
      <c r="R776" s="186"/>
      <c r="S776" s="186"/>
      <c r="T776" s="186"/>
      <c r="U776" s="186"/>
      <c r="V776" s="186"/>
      <c r="W776" s="186"/>
      <c r="X776" s="186"/>
      <c r="Y776" s="186"/>
      <c r="Z776" s="186"/>
    </row>
    <row r="777" spans="1:26" ht="15.75" hidden="1" customHeight="1">
      <c r="A777" s="186"/>
      <c r="B777" s="186"/>
      <c r="C777" s="186"/>
      <c r="D777" s="186"/>
      <c r="E777" s="186"/>
      <c r="F777" s="186"/>
      <c r="G777" s="186"/>
      <c r="H777" s="186"/>
      <c r="I777" s="186"/>
      <c r="J777" s="215"/>
      <c r="K777" s="215"/>
      <c r="L777" s="186"/>
      <c r="M777" s="186"/>
      <c r="N777" s="215"/>
      <c r="O777" s="215"/>
      <c r="P777" s="186"/>
      <c r="Q777" s="186"/>
      <c r="R777" s="186"/>
      <c r="S777" s="186"/>
      <c r="T777" s="186"/>
      <c r="U777" s="186"/>
      <c r="V777" s="186"/>
      <c r="W777" s="186"/>
      <c r="X777" s="186"/>
      <c r="Y777" s="186"/>
      <c r="Z777" s="186"/>
    </row>
    <row r="778" spans="1:26" ht="15.75" hidden="1" customHeight="1">
      <c r="A778" s="186"/>
      <c r="B778" s="186"/>
      <c r="C778" s="186"/>
      <c r="D778" s="186"/>
      <c r="E778" s="186"/>
      <c r="F778" s="186"/>
      <c r="G778" s="186"/>
      <c r="H778" s="186"/>
      <c r="I778" s="186"/>
      <c r="J778" s="215"/>
      <c r="K778" s="215"/>
      <c r="L778" s="186"/>
      <c r="M778" s="186"/>
      <c r="N778" s="215"/>
      <c r="O778" s="215"/>
      <c r="P778" s="186"/>
      <c r="Q778" s="186"/>
      <c r="R778" s="186"/>
      <c r="S778" s="186"/>
      <c r="T778" s="186"/>
      <c r="U778" s="186"/>
      <c r="V778" s="186"/>
      <c r="W778" s="186"/>
      <c r="X778" s="186"/>
      <c r="Y778" s="186"/>
      <c r="Z778" s="186"/>
    </row>
    <row r="779" spans="1:26" ht="15.75" hidden="1" customHeight="1">
      <c r="A779" s="186"/>
      <c r="B779" s="186"/>
      <c r="C779" s="186"/>
      <c r="D779" s="186"/>
      <c r="E779" s="186"/>
      <c r="F779" s="186"/>
      <c r="G779" s="186"/>
      <c r="H779" s="186"/>
      <c r="I779" s="186"/>
      <c r="J779" s="215"/>
      <c r="K779" s="215"/>
      <c r="L779" s="186"/>
      <c r="M779" s="186"/>
      <c r="N779" s="215"/>
      <c r="O779" s="215"/>
      <c r="P779" s="186"/>
      <c r="Q779" s="186"/>
      <c r="R779" s="186"/>
      <c r="S779" s="186"/>
      <c r="T779" s="186"/>
      <c r="U779" s="186"/>
      <c r="V779" s="186"/>
      <c r="W779" s="186"/>
      <c r="X779" s="186"/>
      <c r="Y779" s="186"/>
      <c r="Z779" s="186"/>
    </row>
    <row r="780" spans="1:26" ht="15.75" hidden="1" customHeight="1">
      <c r="A780" s="186"/>
      <c r="B780" s="186"/>
      <c r="C780" s="186"/>
      <c r="D780" s="186"/>
      <c r="E780" s="186"/>
      <c r="F780" s="186"/>
      <c r="G780" s="186"/>
      <c r="H780" s="186"/>
      <c r="I780" s="186"/>
      <c r="J780" s="215"/>
      <c r="K780" s="215"/>
      <c r="L780" s="186"/>
      <c r="M780" s="186"/>
      <c r="N780" s="215"/>
      <c r="O780" s="215"/>
      <c r="P780" s="186"/>
      <c r="Q780" s="186"/>
      <c r="R780" s="186"/>
      <c r="S780" s="186"/>
      <c r="T780" s="186"/>
      <c r="U780" s="186"/>
      <c r="V780" s="186"/>
      <c r="W780" s="186"/>
      <c r="X780" s="186"/>
      <c r="Y780" s="186"/>
      <c r="Z780" s="186"/>
    </row>
    <row r="781" spans="1:26" ht="15.75" hidden="1" customHeight="1">
      <c r="A781" s="186"/>
      <c r="B781" s="186"/>
      <c r="C781" s="186"/>
      <c r="D781" s="186"/>
      <c r="E781" s="186"/>
      <c r="F781" s="186"/>
      <c r="G781" s="186"/>
      <c r="H781" s="186"/>
      <c r="I781" s="186"/>
      <c r="J781" s="215"/>
      <c r="K781" s="215"/>
      <c r="L781" s="186"/>
      <c r="M781" s="186"/>
      <c r="N781" s="215"/>
      <c r="O781" s="215"/>
      <c r="P781" s="186"/>
      <c r="Q781" s="186"/>
      <c r="R781" s="186"/>
      <c r="S781" s="186"/>
      <c r="T781" s="186"/>
      <c r="U781" s="186"/>
      <c r="V781" s="186"/>
      <c r="W781" s="186"/>
      <c r="X781" s="186"/>
      <c r="Y781" s="186"/>
      <c r="Z781" s="186"/>
    </row>
    <row r="782" spans="1:26" ht="15.75" hidden="1" customHeight="1">
      <c r="A782" s="186"/>
      <c r="B782" s="186"/>
      <c r="C782" s="186"/>
      <c r="D782" s="186"/>
      <c r="E782" s="186"/>
      <c r="F782" s="186"/>
      <c r="G782" s="186"/>
      <c r="H782" s="186"/>
      <c r="I782" s="186"/>
      <c r="J782" s="215"/>
      <c r="K782" s="215"/>
      <c r="L782" s="186"/>
      <c r="M782" s="186"/>
      <c r="N782" s="215"/>
      <c r="O782" s="215"/>
      <c r="P782" s="186"/>
      <c r="Q782" s="186"/>
      <c r="R782" s="186"/>
      <c r="S782" s="186"/>
      <c r="T782" s="186"/>
      <c r="U782" s="186"/>
      <c r="V782" s="186"/>
      <c r="W782" s="186"/>
      <c r="X782" s="186"/>
      <c r="Y782" s="186"/>
      <c r="Z782" s="186"/>
    </row>
    <row r="783" spans="1:26" ht="15.75" hidden="1" customHeight="1">
      <c r="A783" s="186"/>
      <c r="B783" s="186"/>
      <c r="C783" s="186"/>
      <c r="D783" s="186"/>
      <c r="E783" s="186"/>
      <c r="F783" s="186"/>
      <c r="G783" s="186"/>
      <c r="H783" s="186"/>
      <c r="I783" s="186"/>
      <c r="J783" s="215"/>
      <c r="K783" s="215"/>
      <c r="L783" s="186"/>
      <c r="M783" s="186"/>
      <c r="N783" s="215"/>
      <c r="O783" s="215"/>
      <c r="P783" s="186"/>
      <c r="Q783" s="186"/>
      <c r="R783" s="186"/>
      <c r="S783" s="186"/>
      <c r="T783" s="186"/>
      <c r="U783" s="186"/>
      <c r="V783" s="186"/>
      <c r="W783" s="186"/>
      <c r="X783" s="186"/>
      <c r="Y783" s="186"/>
      <c r="Z783" s="186"/>
    </row>
    <row r="784" spans="1:26" ht="15.75" hidden="1" customHeight="1">
      <c r="A784" s="186"/>
      <c r="B784" s="186"/>
      <c r="C784" s="186"/>
      <c r="D784" s="186"/>
      <c r="E784" s="186"/>
      <c r="F784" s="186"/>
      <c r="G784" s="186"/>
      <c r="H784" s="186"/>
      <c r="I784" s="186"/>
      <c r="J784" s="215"/>
      <c r="K784" s="215"/>
      <c r="L784" s="186"/>
      <c r="M784" s="186"/>
      <c r="N784" s="215"/>
      <c r="O784" s="215"/>
      <c r="P784" s="186"/>
      <c r="Q784" s="186"/>
      <c r="R784" s="186"/>
      <c r="S784" s="186"/>
      <c r="T784" s="186"/>
      <c r="U784" s="186"/>
      <c r="V784" s="186"/>
      <c r="W784" s="186"/>
      <c r="X784" s="186"/>
      <c r="Y784" s="186"/>
      <c r="Z784" s="186"/>
    </row>
    <row r="785" spans="1:26" ht="15.75" hidden="1" customHeight="1">
      <c r="A785" s="186"/>
      <c r="B785" s="186"/>
      <c r="C785" s="186"/>
      <c r="D785" s="186"/>
      <c r="E785" s="186"/>
      <c r="F785" s="186"/>
      <c r="G785" s="186"/>
      <c r="H785" s="186"/>
      <c r="I785" s="186"/>
      <c r="J785" s="215"/>
      <c r="K785" s="215"/>
      <c r="L785" s="186"/>
      <c r="M785" s="186"/>
      <c r="N785" s="215"/>
      <c r="O785" s="215"/>
      <c r="P785" s="186"/>
      <c r="Q785" s="186"/>
      <c r="R785" s="186"/>
      <c r="S785" s="186"/>
      <c r="T785" s="186"/>
      <c r="U785" s="186"/>
      <c r="V785" s="186"/>
      <c r="W785" s="186"/>
      <c r="X785" s="186"/>
      <c r="Y785" s="186"/>
      <c r="Z785" s="186"/>
    </row>
    <row r="786" spans="1:26" ht="15.75" hidden="1" customHeight="1">
      <c r="A786" s="186"/>
      <c r="B786" s="186"/>
      <c r="C786" s="186"/>
      <c r="D786" s="186"/>
      <c r="E786" s="186"/>
      <c r="F786" s="186"/>
      <c r="G786" s="186"/>
      <c r="H786" s="186"/>
      <c r="I786" s="186"/>
      <c r="J786" s="215"/>
      <c r="K786" s="215"/>
      <c r="L786" s="186"/>
      <c r="M786" s="186"/>
      <c r="N786" s="215"/>
      <c r="O786" s="215"/>
      <c r="P786" s="186"/>
      <c r="Q786" s="186"/>
      <c r="R786" s="186"/>
      <c r="S786" s="186"/>
      <c r="T786" s="186"/>
      <c r="U786" s="186"/>
      <c r="V786" s="186"/>
      <c r="W786" s="186"/>
      <c r="X786" s="186"/>
      <c r="Y786" s="186"/>
      <c r="Z786" s="186"/>
    </row>
    <row r="787" spans="1:26" ht="15.75" hidden="1" customHeight="1">
      <c r="A787" s="186"/>
      <c r="B787" s="186"/>
      <c r="C787" s="186"/>
      <c r="D787" s="186"/>
      <c r="E787" s="186"/>
      <c r="F787" s="186"/>
      <c r="G787" s="186"/>
      <c r="H787" s="186"/>
      <c r="I787" s="186"/>
      <c r="J787" s="215"/>
      <c r="K787" s="215"/>
      <c r="L787" s="186"/>
      <c r="M787" s="186"/>
      <c r="N787" s="215"/>
      <c r="O787" s="215"/>
      <c r="P787" s="186"/>
      <c r="Q787" s="186"/>
      <c r="R787" s="186"/>
      <c r="S787" s="186"/>
      <c r="T787" s="186"/>
      <c r="U787" s="186"/>
      <c r="V787" s="186"/>
      <c r="W787" s="186"/>
      <c r="X787" s="186"/>
      <c r="Y787" s="186"/>
      <c r="Z787" s="186"/>
    </row>
    <row r="788" spans="1:26" ht="15.75" hidden="1" customHeight="1">
      <c r="A788" s="186"/>
      <c r="B788" s="186"/>
      <c r="C788" s="186"/>
      <c r="D788" s="186"/>
      <c r="E788" s="186"/>
      <c r="F788" s="186"/>
      <c r="G788" s="186"/>
      <c r="H788" s="186"/>
      <c r="I788" s="186"/>
      <c r="J788" s="215"/>
      <c r="K788" s="215"/>
      <c r="L788" s="186"/>
      <c r="M788" s="186"/>
      <c r="N788" s="215"/>
      <c r="O788" s="215"/>
      <c r="P788" s="186"/>
      <c r="Q788" s="186"/>
      <c r="R788" s="186"/>
      <c r="S788" s="186"/>
      <c r="T788" s="186"/>
      <c r="U788" s="186"/>
      <c r="V788" s="186"/>
      <c r="W788" s="186"/>
      <c r="X788" s="186"/>
      <c r="Y788" s="186"/>
      <c r="Z788" s="186"/>
    </row>
    <row r="789" spans="1:26" ht="15.75" hidden="1" customHeight="1">
      <c r="A789" s="186"/>
      <c r="B789" s="186"/>
      <c r="C789" s="186"/>
      <c r="D789" s="186"/>
      <c r="E789" s="186"/>
      <c r="F789" s="186"/>
      <c r="G789" s="186"/>
      <c r="H789" s="186"/>
      <c r="I789" s="186"/>
      <c r="J789" s="215"/>
      <c r="K789" s="215"/>
      <c r="L789" s="186"/>
      <c r="M789" s="186"/>
      <c r="N789" s="215"/>
      <c r="O789" s="215"/>
      <c r="P789" s="186"/>
      <c r="Q789" s="186"/>
      <c r="R789" s="186"/>
      <c r="S789" s="186"/>
      <c r="T789" s="186"/>
      <c r="U789" s="186"/>
      <c r="V789" s="186"/>
      <c r="W789" s="186"/>
      <c r="X789" s="186"/>
      <c r="Y789" s="186"/>
      <c r="Z789" s="186"/>
    </row>
    <row r="790" spans="1:26" ht="15.75" hidden="1" customHeight="1">
      <c r="A790" s="186"/>
      <c r="B790" s="186"/>
      <c r="C790" s="186"/>
      <c r="D790" s="186"/>
      <c r="E790" s="186"/>
      <c r="F790" s="186"/>
      <c r="G790" s="186"/>
      <c r="H790" s="186"/>
      <c r="I790" s="186"/>
      <c r="J790" s="215"/>
      <c r="K790" s="215"/>
      <c r="L790" s="186"/>
      <c r="M790" s="186"/>
      <c r="N790" s="215"/>
      <c r="O790" s="215"/>
      <c r="P790" s="186"/>
      <c r="Q790" s="186"/>
      <c r="R790" s="186"/>
      <c r="S790" s="186"/>
      <c r="T790" s="186"/>
      <c r="U790" s="186"/>
      <c r="V790" s="186"/>
      <c r="W790" s="186"/>
      <c r="X790" s="186"/>
      <c r="Y790" s="186"/>
      <c r="Z790" s="186"/>
    </row>
    <row r="791" spans="1:26" ht="15.75" hidden="1" customHeight="1">
      <c r="A791" s="186"/>
      <c r="B791" s="186"/>
      <c r="C791" s="186"/>
      <c r="D791" s="186"/>
      <c r="E791" s="186"/>
      <c r="F791" s="186"/>
      <c r="G791" s="186"/>
      <c r="H791" s="186"/>
      <c r="I791" s="186"/>
      <c r="J791" s="215"/>
      <c r="K791" s="215"/>
      <c r="L791" s="186"/>
      <c r="M791" s="186"/>
      <c r="N791" s="215"/>
      <c r="O791" s="215"/>
      <c r="P791" s="186"/>
      <c r="Q791" s="186"/>
      <c r="R791" s="186"/>
      <c r="S791" s="186"/>
      <c r="T791" s="186"/>
      <c r="U791" s="186"/>
      <c r="V791" s="186"/>
      <c r="W791" s="186"/>
      <c r="X791" s="186"/>
      <c r="Y791" s="186"/>
      <c r="Z791" s="186"/>
    </row>
    <row r="792" spans="1:26" ht="15.75" hidden="1" customHeight="1">
      <c r="A792" s="186"/>
      <c r="B792" s="186"/>
      <c r="C792" s="186"/>
      <c r="D792" s="186"/>
      <c r="E792" s="186"/>
      <c r="F792" s="186"/>
      <c r="G792" s="186"/>
      <c r="H792" s="186"/>
      <c r="I792" s="186"/>
      <c r="J792" s="215"/>
      <c r="K792" s="215"/>
      <c r="L792" s="186"/>
      <c r="M792" s="186"/>
      <c r="N792" s="215"/>
      <c r="O792" s="215"/>
      <c r="P792" s="186"/>
      <c r="Q792" s="186"/>
      <c r="R792" s="186"/>
      <c r="S792" s="186"/>
      <c r="T792" s="186"/>
      <c r="U792" s="186"/>
      <c r="V792" s="186"/>
      <c r="W792" s="186"/>
      <c r="X792" s="186"/>
      <c r="Y792" s="186"/>
      <c r="Z792" s="186"/>
    </row>
    <row r="793" spans="1:26" ht="15.75" hidden="1" customHeight="1">
      <c r="A793" s="186"/>
      <c r="B793" s="186"/>
      <c r="C793" s="186"/>
      <c r="D793" s="186"/>
      <c r="E793" s="186"/>
      <c r="F793" s="186"/>
      <c r="G793" s="186"/>
      <c r="H793" s="186"/>
      <c r="I793" s="186"/>
      <c r="J793" s="215"/>
      <c r="K793" s="215"/>
      <c r="L793" s="186"/>
      <c r="M793" s="186"/>
      <c r="N793" s="215"/>
      <c r="O793" s="215"/>
      <c r="P793" s="186"/>
      <c r="Q793" s="186"/>
      <c r="R793" s="186"/>
      <c r="S793" s="186"/>
      <c r="T793" s="186"/>
      <c r="U793" s="186"/>
      <c r="V793" s="186"/>
      <c r="W793" s="186"/>
      <c r="X793" s="186"/>
      <c r="Y793" s="186"/>
      <c r="Z793" s="186"/>
    </row>
    <row r="794" spans="1:26" ht="15.75" hidden="1" customHeight="1">
      <c r="A794" s="186"/>
      <c r="B794" s="186"/>
      <c r="C794" s="186"/>
      <c r="D794" s="186"/>
      <c r="E794" s="186"/>
      <c r="F794" s="186"/>
      <c r="G794" s="186"/>
      <c r="H794" s="186"/>
      <c r="I794" s="186"/>
      <c r="J794" s="215"/>
      <c r="K794" s="215"/>
      <c r="L794" s="186"/>
      <c r="M794" s="186"/>
      <c r="N794" s="215"/>
      <c r="O794" s="215"/>
      <c r="P794" s="186"/>
      <c r="Q794" s="186"/>
      <c r="R794" s="186"/>
      <c r="S794" s="186"/>
      <c r="T794" s="186"/>
      <c r="U794" s="186"/>
      <c r="V794" s="186"/>
      <c r="W794" s="186"/>
      <c r="X794" s="186"/>
      <c r="Y794" s="186"/>
      <c r="Z794" s="186"/>
    </row>
    <row r="795" spans="1:26" ht="15.75" hidden="1" customHeight="1">
      <c r="A795" s="186"/>
      <c r="B795" s="186"/>
      <c r="C795" s="186"/>
      <c r="D795" s="186"/>
      <c r="E795" s="186"/>
      <c r="F795" s="186"/>
      <c r="G795" s="186"/>
      <c r="H795" s="186"/>
      <c r="I795" s="186"/>
      <c r="J795" s="215"/>
      <c r="K795" s="215"/>
      <c r="L795" s="186"/>
      <c r="M795" s="186"/>
      <c r="N795" s="215"/>
      <c r="O795" s="215"/>
      <c r="P795" s="186"/>
      <c r="Q795" s="186"/>
      <c r="R795" s="186"/>
      <c r="S795" s="186"/>
      <c r="T795" s="186"/>
      <c r="U795" s="186"/>
      <c r="V795" s="186"/>
      <c r="W795" s="186"/>
      <c r="X795" s="186"/>
      <c r="Y795" s="186"/>
      <c r="Z795" s="186"/>
    </row>
    <row r="796" spans="1:26" ht="15.75" hidden="1" customHeight="1">
      <c r="A796" s="186"/>
      <c r="B796" s="186"/>
      <c r="C796" s="186"/>
      <c r="D796" s="186"/>
      <c r="E796" s="186"/>
      <c r="F796" s="186"/>
      <c r="G796" s="186"/>
      <c r="H796" s="186"/>
      <c r="I796" s="186"/>
      <c r="J796" s="215"/>
      <c r="K796" s="215"/>
      <c r="L796" s="186"/>
      <c r="M796" s="186"/>
      <c r="N796" s="215"/>
      <c r="O796" s="215"/>
      <c r="P796" s="186"/>
      <c r="Q796" s="186"/>
      <c r="R796" s="186"/>
      <c r="S796" s="186"/>
      <c r="T796" s="186"/>
      <c r="U796" s="186"/>
      <c r="V796" s="186"/>
      <c r="W796" s="186"/>
      <c r="X796" s="186"/>
      <c r="Y796" s="186"/>
      <c r="Z796" s="186"/>
    </row>
    <row r="797" spans="1:26" ht="15.75" hidden="1" customHeight="1">
      <c r="A797" s="186"/>
      <c r="B797" s="186"/>
      <c r="C797" s="186"/>
      <c r="D797" s="186"/>
      <c r="E797" s="186"/>
      <c r="F797" s="186"/>
      <c r="G797" s="186"/>
      <c r="H797" s="186"/>
      <c r="I797" s="186"/>
      <c r="J797" s="215"/>
      <c r="K797" s="215"/>
      <c r="L797" s="186"/>
      <c r="M797" s="186"/>
      <c r="N797" s="215"/>
      <c r="O797" s="215"/>
      <c r="P797" s="186"/>
      <c r="Q797" s="186"/>
      <c r="R797" s="186"/>
      <c r="S797" s="186"/>
      <c r="T797" s="186"/>
      <c r="U797" s="186"/>
      <c r="V797" s="186"/>
      <c r="W797" s="186"/>
      <c r="X797" s="186"/>
      <c r="Y797" s="186"/>
      <c r="Z797" s="186"/>
    </row>
    <row r="798" spans="1:26" ht="15.75" hidden="1" customHeight="1">
      <c r="A798" s="186"/>
      <c r="B798" s="186"/>
      <c r="C798" s="186"/>
      <c r="D798" s="186"/>
      <c r="E798" s="186"/>
      <c r="F798" s="186"/>
      <c r="G798" s="186"/>
      <c r="H798" s="186"/>
      <c r="I798" s="186"/>
      <c r="J798" s="215"/>
      <c r="K798" s="215"/>
      <c r="L798" s="186"/>
      <c r="M798" s="186"/>
      <c r="N798" s="215"/>
      <c r="O798" s="215"/>
      <c r="P798" s="186"/>
      <c r="Q798" s="186"/>
      <c r="R798" s="186"/>
      <c r="S798" s="186"/>
      <c r="T798" s="186"/>
      <c r="U798" s="186"/>
      <c r="V798" s="186"/>
      <c r="W798" s="186"/>
      <c r="X798" s="186"/>
      <c r="Y798" s="186"/>
      <c r="Z798" s="186"/>
    </row>
    <row r="799" spans="1:26" ht="15.75" hidden="1" customHeight="1">
      <c r="A799" s="186"/>
      <c r="B799" s="186"/>
      <c r="C799" s="186"/>
      <c r="D799" s="186"/>
      <c r="E799" s="186"/>
      <c r="F799" s="186"/>
      <c r="G799" s="186"/>
      <c r="H799" s="186"/>
      <c r="I799" s="186"/>
      <c r="J799" s="215"/>
      <c r="K799" s="215"/>
      <c r="L799" s="186"/>
      <c r="M799" s="186"/>
      <c r="N799" s="215"/>
      <c r="O799" s="215"/>
      <c r="P799" s="186"/>
      <c r="Q799" s="186"/>
      <c r="R799" s="186"/>
      <c r="S799" s="186"/>
      <c r="T799" s="186"/>
      <c r="U799" s="186"/>
      <c r="V799" s="186"/>
      <c r="W799" s="186"/>
      <c r="X799" s="186"/>
      <c r="Y799" s="186"/>
      <c r="Z799" s="186"/>
    </row>
    <row r="800" spans="1:26" ht="15.75" hidden="1" customHeight="1">
      <c r="A800" s="186"/>
      <c r="B800" s="186"/>
      <c r="C800" s="186"/>
      <c r="D800" s="186"/>
      <c r="E800" s="186"/>
      <c r="F800" s="186"/>
      <c r="G800" s="186"/>
      <c r="H800" s="186"/>
      <c r="I800" s="186"/>
      <c r="J800" s="215"/>
      <c r="K800" s="215"/>
      <c r="L800" s="186"/>
      <c r="M800" s="186"/>
      <c r="N800" s="215"/>
      <c r="O800" s="215"/>
      <c r="P800" s="186"/>
      <c r="Q800" s="186"/>
      <c r="R800" s="186"/>
      <c r="S800" s="186"/>
      <c r="T800" s="186"/>
      <c r="U800" s="186"/>
      <c r="V800" s="186"/>
      <c r="W800" s="186"/>
      <c r="X800" s="186"/>
      <c r="Y800" s="186"/>
      <c r="Z800" s="186"/>
    </row>
    <row r="801" spans="1:26" ht="15.75" hidden="1" customHeight="1">
      <c r="A801" s="186"/>
      <c r="B801" s="186"/>
      <c r="C801" s="186"/>
      <c r="D801" s="186"/>
      <c r="E801" s="186"/>
      <c r="F801" s="186"/>
      <c r="G801" s="186"/>
      <c r="H801" s="186"/>
      <c r="I801" s="186"/>
      <c r="J801" s="215"/>
      <c r="K801" s="215"/>
      <c r="L801" s="186"/>
      <c r="M801" s="186"/>
      <c r="N801" s="215"/>
      <c r="O801" s="215"/>
      <c r="P801" s="186"/>
      <c r="Q801" s="186"/>
      <c r="R801" s="186"/>
      <c r="S801" s="186"/>
      <c r="T801" s="186"/>
      <c r="U801" s="186"/>
      <c r="V801" s="186"/>
      <c r="W801" s="186"/>
      <c r="X801" s="186"/>
      <c r="Y801" s="186"/>
      <c r="Z801" s="186"/>
    </row>
    <row r="802" spans="1:26" ht="15.75" hidden="1" customHeight="1">
      <c r="A802" s="186"/>
      <c r="B802" s="186"/>
      <c r="C802" s="186"/>
      <c r="D802" s="186"/>
      <c r="E802" s="186"/>
      <c r="F802" s="186"/>
      <c r="G802" s="186"/>
      <c r="H802" s="186"/>
      <c r="I802" s="186"/>
      <c r="J802" s="215"/>
      <c r="K802" s="215"/>
      <c r="L802" s="186"/>
      <c r="M802" s="186"/>
      <c r="N802" s="215"/>
      <c r="O802" s="215"/>
      <c r="P802" s="186"/>
      <c r="Q802" s="186"/>
      <c r="R802" s="186"/>
      <c r="S802" s="186"/>
      <c r="T802" s="186"/>
      <c r="U802" s="186"/>
      <c r="V802" s="186"/>
      <c r="W802" s="186"/>
      <c r="X802" s="186"/>
      <c r="Y802" s="186"/>
      <c r="Z802" s="186"/>
    </row>
    <row r="803" spans="1:26" ht="15.75" hidden="1" customHeight="1">
      <c r="A803" s="186"/>
      <c r="B803" s="186"/>
      <c r="C803" s="186"/>
      <c r="D803" s="186"/>
      <c r="E803" s="186"/>
      <c r="F803" s="186"/>
      <c r="G803" s="186"/>
      <c r="H803" s="186"/>
      <c r="I803" s="186"/>
      <c r="J803" s="215"/>
      <c r="K803" s="215"/>
      <c r="L803" s="186"/>
      <c r="M803" s="186"/>
      <c r="N803" s="215"/>
      <c r="O803" s="215"/>
      <c r="P803" s="186"/>
      <c r="Q803" s="186"/>
      <c r="R803" s="186"/>
      <c r="S803" s="186"/>
      <c r="T803" s="186"/>
      <c r="U803" s="186"/>
      <c r="V803" s="186"/>
      <c r="W803" s="186"/>
      <c r="X803" s="186"/>
      <c r="Y803" s="186"/>
      <c r="Z803" s="186"/>
    </row>
    <row r="804" spans="1:26" ht="15.75" hidden="1" customHeight="1">
      <c r="A804" s="186"/>
      <c r="B804" s="186"/>
      <c r="C804" s="186"/>
      <c r="D804" s="186"/>
      <c r="E804" s="186"/>
      <c r="F804" s="186"/>
      <c r="G804" s="186"/>
      <c r="H804" s="186"/>
      <c r="I804" s="186"/>
      <c r="J804" s="215"/>
      <c r="K804" s="215"/>
      <c r="L804" s="186"/>
      <c r="M804" s="186"/>
      <c r="N804" s="215"/>
      <c r="O804" s="215"/>
      <c r="P804" s="186"/>
      <c r="Q804" s="186"/>
      <c r="R804" s="186"/>
      <c r="S804" s="186"/>
      <c r="T804" s="186"/>
      <c r="U804" s="186"/>
      <c r="V804" s="186"/>
      <c r="W804" s="186"/>
      <c r="X804" s="186"/>
      <c r="Y804" s="186"/>
      <c r="Z804" s="186"/>
    </row>
    <row r="805" spans="1:26" ht="15.75" hidden="1" customHeight="1">
      <c r="A805" s="186"/>
      <c r="B805" s="186"/>
      <c r="C805" s="186"/>
      <c r="D805" s="186"/>
      <c r="E805" s="186"/>
      <c r="F805" s="186"/>
      <c r="G805" s="186"/>
      <c r="H805" s="186"/>
      <c r="I805" s="186"/>
      <c r="J805" s="215"/>
      <c r="K805" s="215"/>
      <c r="L805" s="186"/>
      <c r="M805" s="186"/>
      <c r="N805" s="215"/>
      <c r="O805" s="215"/>
      <c r="P805" s="186"/>
      <c r="Q805" s="186"/>
      <c r="R805" s="186"/>
      <c r="S805" s="186"/>
      <c r="T805" s="186"/>
      <c r="U805" s="186"/>
      <c r="V805" s="186"/>
      <c r="W805" s="186"/>
      <c r="X805" s="186"/>
      <c r="Y805" s="186"/>
      <c r="Z805" s="186"/>
    </row>
    <row r="806" spans="1:26" ht="15.75" hidden="1" customHeight="1">
      <c r="A806" s="186"/>
      <c r="B806" s="186"/>
      <c r="C806" s="186"/>
      <c r="D806" s="186"/>
      <c r="E806" s="186"/>
      <c r="F806" s="186"/>
      <c r="G806" s="186"/>
      <c r="H806" s="186"/>
      <c r="I806" s="186"/>
      <c r="J806" s="215"/>
      <c r="K806" s="215"/>
      <c r="L806" s="186"/>
      <c r="M806" s="186"/>
      <c r="N806" s="215"/>
      <c r="O806" s="215"/>
      <c r="P806" s="186"/>
      <c r="Q806" s="186"/>
      <c r="R806" s="186"/>
      <c r="S806" s="186"/>
      <c r="T806" s="186"/>
      <c r="U806" s="186"/>
      <c r="V806" s="186"/>
      <c r="W806" s="186"/>
      <c r="X806" s="186"/>
      <c r="Y806" s="186"/>
      <c r="Z806" s="186"/>
    </row>
    <row r="807" spans="1:26" ht="15.75" hidden="1" customHeight="1">
      <c r="A807" s="186"/>
      <c r="B807" s="186"/>
      <c r="C807" s="186"/>
      <c r="D807" s="186"/>
      <c r="E807" s="186"/>
      <c r="F807" s="186"/>
      <c r="G807" s="186"/>
      <c r="H807" s="186"/>
      <c r="I807" s="186"/>
      <c r="J807" s="215"/>
      <c r="K807" s="215"/>
      <c r="L807" s="186"/>
      <c r="M807" s="186"/>
      <c r="N807" s="215"/>
      <c r="O807" s="215"/>
      <c r="P807" s="186"/>
      <c r="Q807" s="186"/>
      <c r="R807" s="186"/>
      <c r="S807" s="186"/>
      <c r="T807" s="186"/>
      <c r="U807" s="186"/>
      <c r="V807" s="186"/>
      <c r="W807" s="186"/>
      <c r="X807" s="186"/>
      <c r="Y807" s="186"/>
      <c r="Z807" s="186"/>
    </row>
    <row r="808" spans="1:26" ht="15.75" hidden="1" customHeight="1">
      <c r="A808" s="186"/>
      <c r="B808" s="186"/>
      <c r="C808" s="186"/>
      <c r="D808" s="186"/>
      <c r="E808" s="186"/>
      <c r="F808" s="186"/>
      <c r="G808" s="186"/>
      <c r="H808" s="186"/>
      <c r="I808" s="186"/>
      <c r="J808" s="215"/>
      <c r="K808" s="215"/>
      <c r="L808" s="186"/>
      <c r="M808" s="186"/>
      <c r="N808" s="215"/>
      <c r="O808" s="215"/>
      <c r="P808" s="186"/>
      <c r="Q808" s="186"/>
      <c r="R808" s="186"/>
      <c r="S808" s="186"/>
      <c r="T808" s="186"/>
      <c r="U808" s="186"/>
      <c r="V808" s="186"/>
      <c r="W808" s="186"/>
      <c r="X808" s="186"/>
      <c r="Y808" s="186"/>
      <c r="Z808" s="186"/>
    </row>
    <row r="809" spans="1:26" ht="15.75" hidden="1" customHeight="1">
      <c r="A809" s="186"/>
      <c r="B809" s="186"/>
      <c r="C809" s="186"/>
      <c r="D809" s="186"/>
      <c r="E809" s="186"/>
      <c r="F809" s="186"/>
      <c r="G809" s="186"/>
      <c r="H809" s="186"/>
      <c r="I809" s="186"/>
      <c r="J809" s="215"/>
      <c r="K809" s="215"/>
      <c r="L809" s="186"/>
      <c r="M809" s="186"/>
      <c r="N809" s="215"/>
      <c r="O809" s="215"/>
      <c r="P809" s="186"/>
      <c r="Q809" s="186"/>
      <c r="R809" s="186"/>
      <c r="S809" s="186"/>
      <c r="T809" s="186"/>
      <c r="U809" s="186"/>
      <c r="V809" s="186"/>
      <c r="W809" s="186"/>
      <c r="X809" s="186"/>
      <c r="Y809" s="186"/>
      <c r="Z809" s="186"/>
    </row>
    <row r="810" spans="1:26" ht="15.75" hidden="1" customHeight="1">
      <c r="A810" s="186"/>
      <c r="B810" s="186"/>
      <c r="C810" s="186"/>
      <c r="D810" s="186"/>
      <c r="E810" s="186"/>
      <c r="F810" s="186"/>
      <c r="G810" s="186"/>
      <c r="H810" s="186"/>
      <c r="I810" s="186"/>
      <c r="J810" s="215"/>
      <c r="K810" s="215"/>
      <c r="L810" s="186"/>
      <c r="M810" s="186"/>
      <c r="N810" s="215"/>
      <c r="O810" s="215"/>
      <c r="P810" s="186"/>
      <c r="Q810" s="186"/>
      <c r="R810" s="186"/>
      <c r="S810" s="186"/>
      <c r="T810" s="186"/>
      <c r="U810" s="186"/>
      <c r="V810" s="186"/>
      <c r="W810" s="186"/>
      <c r="X810" s="186"/>
      <c r="Y810" s="186"/>
      <c r="Z810" s="186"/>
    </row>
    <row r="811" spans="1:26" ht="15.75" hidden="1" customHeight="1">
      <c r="A811" s="186"/>
      <c r="B811" s="186"/>
      <c r="C811" s="186"/>
      <c r="D811" s="186"/>
      <c r="E811" s="186"/>
      <c r="F811" s="186"/>
      <c r="G811" s="186"/>
      <c r="H811" s="186"/>
      <c r="I811" s="186"/>
      <c r="J811" s="215"/>
      <c r="K811" s="215"/>
      <c r="L811" s="186"/>
      <c r="M811" s="186"/>
      <c r="N811" s="215"/>
      <c r="O811" s="215"/>
      <c r="P811" s="186"/>
      <c r="Q811" s="186"/>
      <c r="R811" s="186"/>
      <c r="S811" s="186"/>
      <c r="T811" s="186"/>
      <c r="U811" s="186"/>
      <c r="V811" s="186"/>
      <c r="W811" s="186"/>
      <c r="X811" s="186"/>
      <c r="Y811" s="186"/>
      <c r="Z811" s="186"/>
    </row>
    <row r="812" spans="1:26" ht="15.75" hidden="1" customHeight="1">
      <c r="A812" s="186"/>
      <c r="B812" s="186"/>
      <c r="C812" s="186"/>
      <c r="D812" s="186"/>
      <c r="E812" s="186"/>
      <c r="F812" s="186"/>
      <c r="G812" s="186"/>
      <c r="H812" s="186"/>
      <c r="I812" s="186"/>
      <c r="J812" s="215"/>
      <c r="K812" s="215"/>
      <c r="L812" s="186"/>
      <c r="M812" s="186"/>
      <c r="N812" s="215"/>
      <c r="O812" s="215"/>
      <c r="P812" s="186"/>
      <c r="Q812" s="186"/>
      <c r="R812" s="186"/>
      <c r="S812" s="186"/>
      <c r="T812" s="186"/>
      <c r="U812" s="186"/>
      <c r="V812" s="186"/>
      <c r="W812" s="186"/>
      <c r="X812" s="186"/>
      <c r="Y812" s="186"/>
      <c r="Z812" s="186"/>
    </row>
    <row r="813" spans="1:26" ht="15.75" hidden="1" customHeight="1">
      <c r="A813" s="186"/>
      <c r="B813" s="186"/>
      <c r="C813" s="186"/>
      <c r="D813" s="186"/>
      <c r="E813" s="186"/>
      <c r="F813" s="186"/>
      <c r="G813" s="186"/>
      <c r="H813" s="186"/>
      <c r="I813" s="186"/>
      <c r="J813" s="215"/>
      <c r="K813" s="215"/>
      <c r="L813" s="186"/>
      <c r="M813" s="186"/>
      <c r="N813" s="215"/>
      <c r="O813" s="215"/>
      <c r="P813" s="186"/>
      <c r="Q813" s="186"/>
      <c r="R813" s="186"/>
      <c r="S813" s="186"/>
      <c r="T813" s="186"/>
      <c r="U813" s="186"/>
      <c r="V813" s="186"/>
      <c r="W813" s="186"/>
      <c r="X813" s="186"/>
      <c r="Y813" s="186"/>
      <c r="Z813" s="186"/>
    </row>
    <row r="814" spans="1:26" ht="15.75" hidden="1" customHeight="1">
      <c r="A814" s="186"/>
      <c r="B814" s="186"/>
      <c r="C814" s="186"/>
      <c r="D814" s="186"/>
      <c r="E814" s="186"/>
      <c r="F814" s="186"/>
      <c r="G814" s="186"/>
      <c r="H814" s="186"/>
      <c r="I814" s="186"/>
      <c r="J814" s="215"/>
      <c r="K814" s="215"/>
      <c r="L814" s="186"/>
      <c r="M814" s="186"/>
      <c r="N814" s="215"/>
      <c r="O814" s="215"/>
      <c r="P814" s="186"/>
      <c r="Q814" s="186"/>
      <c r="R814" s="186"/>
      <c r="S814" s="186"/>
      <c r="T814" s="186"/>
      <c r="U814" s="186"/>
      <c r="V814" s="186"/>
      <c r="W814" s="186"/>
      <c r="X814" s="186"/>
      <c r="Y814" s="186"/>
      <c r="Z814" s="186"/>
    </row>
    <row r="815" spans="1:26" ht="15.75" hidden="1" customHeight="1">
      <c r="A815" s="186"/>
      <c r="B815" s="186"/>
      <c r="C815" s="186"/>
      <c r="D815" s="186"/>
      <c r="E815" s="186"/>
      <c r="F815" s="186"/>
      <c r="G815" s="186"/>
      <c r="H815" s="186"/>
      <c r="I815" s="186"/>
      <c r="J815" s="215"/>
      <c r="K815" s="215"/>
      <c r="L815" s="186"/>
      <c r="M815" s="186"/>
      <c r="N815" s="215"/>
      <c r="O815" s="215"/>
      <c r="P815" s="186"/>
      <c r="Q815" s="186"/>
      <c r="R815" s="186"/>
      <c r="S815" s="186"/>
      <c r="T815" s="186"/>
      <c r="U815" s="186"/>
      <c r="V815" s="186"/>
      <c r="W815" s="186"/>
      <c r="X815" s="186"/>
      <c r="Y815" s="186"/>
      <c r="Z815" s="186"/>
    </row>
    <row r="816" spans="1:26" ht="15.75" hidden="1" customHeight="1">
      <c r="A816" s="186"/>
      <c r="B816" s="186"/>
      <c r="C816" s="186"/>
      <c r="D816" s="186"/>
      <c r="E816" s="186"/>
      <c r="F816" s="186"/>
      <c r="G816" s="186"/>
      <c r="H816" s="186"/>
      <c r="I816" s="186"/>
      <c r="J816" s="215"/>
      <c r="K816" s="215"/>
      <c r="L816" s="186"/>
      <c r="M816" s="186"/>
      <c r="N816" s="215"/>
      <c r="O816" s="215"/>
      <c r="P816" s="186"/>
      <c r="Q816" s="186"/>
      <c r="R816" s="186"/>
      <c r="S816" s="186"/>
      <c r="T816" s="186"/>
      <c r="U816" s="186"/>
      <c r="V816" s="186"/>
      <c r="W816" s="186"/>
      <c r="X816" s="186"/>
      <c r="Y816" s="186"/>
      <c r="Z816" s="186"/>
    </row>
    <row r="817" spans="1:26" ht="15.75" hidden="1" customHeight="1">
      <c r="A817" s="186"/>
      <c r="B817" s="186"/>
      <c r="C817" s="186"/>
      <c r="D817" s="186"/>
      <c r="E817" s="186"/>
      <c r="F817" s="186"/>
      <c r="G817" s="186"/>
      <c r="H817" s="186"/>
      <c r="I817" s="186"/>
      <c r="J817" s="215"/>
      <c r="K817" s="215"/>
      <c r="L817" s="186"/>
      <c r="M817" s="186"/>
      <c r="N817" s="215"/>
      <c r="O817" s="215"/>
      <c r="P817" s="186"/>
      <c r="Q817" s="186"/>
      <c r="R817" s="186"/>
      <c r="S817" s="186"/>
      <c r="T817" s="186"/>
      <c r="U817" s="186"/>
      <c r="V817" s="186"/>
      <c r="W817" s="186"/>
      <c r="X817" s="186"/>
      <c r="Y817" s="186"/>
      <c r="Z817" s="186"/>
    </row>
    <row r="818" spans="1:26" ht="15.75" hidden="1" customHeight="1">
      <c r="A818" s="186"/>
      <c r="B818" s="186"/>
      <c r="C818" s="186"/>
      <c r="D818" s="186"/>
      <c r="E818" s="186"/>
      <c r="F818" s="186"/>
      <c r="G818" s="186"/>
      <c r="H818" s="186"/>
      <c r="I818" s="186"/>
      <c r="J818" s="215"/>
      <c r="K818" s="215"/>
      <c r="L818" s="186"/>
      <c r="M818" s="186"/>
      <c r="N818" s="215"/>
      <c r="O818" s="215"/>
      <c r="P818" s="186"/>
      <c r="Q818" s="186"/>
      <c r="R818" s="186"/>
      <c r="S818" s="186"/>
      <c r="T818" s="186"/>
      <c r="U818" s="186"/>
      <c r="V818" s="186"/>
      <c r="W818" s="186"/>
      <c r="X818" s="186"/>
      <c r="Y818" s="186"/>
      <c r="Z818" s="186"/>
    </row>
    <row r="819" spans="1:26" ht="15.75" hidden="1" customHeight="1">
      <c r="A819" s="186"/>
      <c r="B819" s="186"/>
      <c r="C819" s="186"/>
      <c r="D819" s="186"/>
      <c r="E819" s="186"/>
      <c r="F819" s="186"/>
      <c r="G819" s="186"/>
      <c r="H819" s="186"/>
      <c r="I819" s="186"/>
      <c r="J819" s="215"/>
      <c r="K819" s="215"/>
      <c r="L819" s="186"/>
      <c r="M819" s="186"/>
      <c r="N819" s="215"/>
      <c r="O819" s="215"/>
      <c r="P819" s="186"/>
      <c r="Q819" s="186"/>
      <c r="R819" s="186"/>
      <c r="S819" s="186"/>
      <c r="T819" s="186"/>
      <c r="U819" s="186"/>
      <c r="V819" s="186"/>
      <c r="W819" s="186"/>
      <c r="X819" s="186"/>
      <c r="Y819" s="186"/>
      <c r="Z819" s="186"/>
    </row>
    <row r="820" spans="1:26" ht="15.75" hidden="1" customHeight="1">
      <c r="A820" s="186"/>
      <c r="B820" s="186"/>
      <c r="C820" s="186"/>
      <c r="D820" s="186"/>
      <c r="E820" s="186"/>
      <c r="F820" s="186"/>
      <c r="G820" s="186"/>
      <c r="H820" s="186"/>
      <c r="I820" s="186"/>
      <c r="J820" s="215"/>
      <c r="K820" s="215"/>
      <c r="L820" s="186"/>
      <c r="M820" s="186"/>
      <c r="N820" s="215"/>
      <c r="O820" s="215"/>
      <c r="P820" s="186"/>
      <c r="Q820" s="186"/>
      <c r="R820" s="186"/>
      <c r="S820" s="186"/>
      <c r="T820" s="186"/>
      <c r="U820" s="186"/>
      <c r="V820" s="186"/>
      <c r="W820" s="186"/>
      <c r="X820" s="186"/>
      <c r="Y820" s="186"/>
      <c r="Z820" s="186"/>
    </row>
    <row r="821" spans="1:26" ht="15.75" hidden="1" customHeight="1">
      <c r="A821" s="186"/>
      <c r="B821" s="186"/>
      <c r="C821" s="186"/>
      <c r="D821" s="186"/>
      <c r="E821" s="186"/>
      <c r="F821" s="186"/>
      <c r="G821" s="186"/>
      <c r="H821" s="186"/>
      <c r="I821" s="186"/>
      <c r="J821" s="215"/>
      <c r="K821" s="215"/>
      <c r="L821" s="186"/>
      <c r="M821" s="186"/>
      <c r="N821" s="215"/>
      <c r="O821" s="215"/>
      <c r="P821" s="186"/>
      <c r="Q821" s="186"/>
      <c r="R821" s="186"/>
      <c r="S821" s="186"/>
      <c r="T821" s="186"/>
      <c r="U821" s="186"/>
      <c r="V821" s="186"/>
      <c r="W821" s="186"/>
      <c r="X821" s="186"/>
      <c r="Y821" s="186"/>
      <c r="Z821" s="186"/>
    </row>
    <row r="822" spans="1:26" ht="15.75" hidden="1" customHeight="1">
      <c r="A822" s="186"/>
      <c r="B822" s="186"/>
      <c r="C822" s="186"/>
      <c r="D822" s="186"/>
      <c r="E822" s="186"/>
      <c r="F822" s="186"/>
      <c r="G822" s="186"/>
      <c r="H822" s="186"/>
      <c r="I822" s="186"/>
      <c r="J822" s="215"/>
      <c r="K822" s="215"/>
      <c r="L822" s="186"/>
      <c r="M822" s="186"/>
      <c r="N822" s="215"/>
      <c r="O822" s="215"/>
      <c r="P822" s="186"/>
      <c r="Q822" s="186"/>
      <c r="R822" s="186"/>
      <c r="S822" s="186"/>
      <c r="T822" s="186"/>
      <c r="U822" s="186"/>
      <c r="V822" s="186"/>
      <c r="W822" s="186"/>
      <c r="X822" s="186"/>
      <c r="Y822" s="186"/>
      <c r="Z822" s="186"/>
    </row>
    <row r="823" spans="1:26" ht="15.75" hidden="1" customHeight="1">
      <c r="A823" s="186"/>
      <c r="B823" s="186"/>
      <c r="C823" s="186"/>
      <c r="D823" s="186"/>
      <c r="E823" s="186"/>
      <c r="F823" s="186"/>
      <c r="G823" s="186"/>
      <c r="H823" s="186"/>
      <c r="I823" s="186"/>
      <c r="J823" s="215"/>
      <c r="K823" s="215"/>
      <c r="L823" s="186"/>
      <c r="M823" s="186"/>
      <c r="N823" s="215"/>
      <c r="O823" s="215"/>
      <c r="P823" s="186"/>
      <c r="Q823" s="186"/>
      <c r="R823" s="186"/>
      <c r="S823" s="186"/>
      <c r="T823" s="186"/>
      <c r="U823" s="186"/>
      <c r="V823" s="186"/>
      <c r="W823" s="186"/>
      <c r="X823" s="186"/>
      <c r="Y823" s="186"/>
      <c r="Z823" s="186"/>
    </row>
    <row r="824" spans="1:26" ht="15.75" hidden="1" customHeight="1">
      <c r="A824" s="186"/>
      <c r="B824" s="186"/>
      <c r="C824" s="186"/>
      <c r="D824" s="186"/>
      <c r="E824" s="186"/>
      <c r="F824" s="186"/>
      <c r="G824" s="186"/>
      <c r="H824" s="186"/>
      <c r="I824" s="186"/>
      <c r="J824" s="215"/>
      <c r="K824" s="215"/>
      <c r="L824" s="186"/>
      <c r="M824" s="186"/>
      <c r="N824" s="215"/>
      <c r="O824" s="215"/>
      <c r="P824" s="186"/>
      <c r="Q824" s="186"/>
      <c r="R824" s="186"/>
      <c r="S824" s="186"/>
      <c r="T824" s="186"/>
      <c r="U824" s="186"/>
      <c r="V824" s="186"/>
      <c r="W824" s="186"/>
      <c r="X824" s="186"/>
      <c r="Y824" s="186"/>
      <c r="Z824" s="186"/>
    </row>
    <row r="825" spans="1:26" ht="15.75" hidden="1" customHeight="1">
      <c r="A825" s="186"/>
      <c r="B825" s="186"/>
      <c r="C825" s="186"/>
      <c r="D825" s="186"/>
      <c r="E825" s="186"/>
      <c r="F825" s="186"/>
      <c r="G825" s="186"/>
      <c r="H825" s="186"/>
      <c r="I825" s="186"/>
      <c r="J825" s="215"/>
      <c r="K825" s="215"/>
      <c r="L825" s="186"/>
      <c r="M825" s="186"/>
      <c r="N825" s="215"/>
      <c r="O825" s="215"/>
      <c r="P825" s="186"/>
      <c r="Q825" s="186"/>
      <c r="R825" s="186"/>
      <c r="S825" s="186"/>
      <c r="T825" s="186"/>
      <c r="U825" s="186"/>
      <c r="V825" s="186"/>
      <c r="W825" s="186"/>
      <c r="X825" s="186"/>
      <c r="Y825" s="186"/>
      <c r="Z825" s="186"/>
    </row>
    <row r="826" spans="1:26" ht="15.75" hidden="1" customHeight="1">
      <c r="A826" s="186"/>
      <c r="B826" s="186"/>
      <c r="C826" s="186"/>
      <c r="D826" s="186"/>
      <c r="E826" s="186"/>
      <c r="F826" s="186"/>
      <c r="G826" s="186"/>
      <c r="H826" s="186"/>
      <c r="I826" s="186"/>
      <c r="J826" s="215"/>
      <c r="K826" s="215"/>
      <c r="L826" s="186"/>
      <c r="M826" s="186"/>
      <c r="N826" s="215"/>
      <c r="O826" s="215"/>
      <c r="P826" s="186"/>
      <c r="Q826" s="186"/>
      <c r="R826" s="186"/>
      <c r="S826" s="186"/>
      <c r="T826" s="186"/>
      <c r="U826" s="186"/>
      <c r="V826" s="186"/>
      <c r="W826" s="186"/>
      <c r="X826" s="186"/>
      <c r="Y826" s="186"/>
      <c r="Z826" s="186"/>
    </row>
    <row r="827" spans="1:26" ht="15.75" hidden="1" customHeight="1">
      <c r="A827" s="186"/>
      <c r="B827" s="186"/>
      <c r="C827" s="186"/>
      <c r="D827" s="186"/>
      <c r="E827" s="186"/>
      <c r="F827" s="186"/>
      <c r="G827" s="186"/>
      <c r="H827" s="186"/>
      <c r="I827" s="186"/>
      <c r="J827" s="215"/>
      <c r="K827" s="215"/>
      <c r="L827" s="186"/>
      <c r="M827" s="186"/>
      <c r="N827" s="215"/>
      <c r="O827" s="215"/>
      <c r="P827" s="186"/>
      <c r="Q827" s="186"/>
      <c r="R827" s="186"/>
      <c r="S827" s="186"/>
      <c r="T827" s="186"/>
      <c r="U827" s="186"/>
      <c r="V827" s="186"/>
      <c r="W827" s="186"/>
      <c r="X827" s="186"/>
      <c r="Y827" s="186"/>
      <c r="Z827" s="186"/>
    </row>
    <row r="828" spans="1:26" ht="15.75" hidden="1" customHeight="1">
      <c r="A828" s="186"/>
      <c r="B828" s="186"/>
      <c r="C828" s="186"/>
      <c r="D828" s="186"/>
      <c r="E828" s="186"/>
      <c r="F828" s="186"/>
      <c r="G828" s="186"/>
      <c r="H828" s="186"/>
      <c r="I828" s="186"/>
      <c r="J828" s="215"/>
      <c r="K828" s="215"/>
      <c r="L828" s="186"/>
      <c r="M828" s="186"/>
      <c r="N828" s="215"/>
      <c r="O828" s="215"/>
      <c r="P828" s="186"/>
      <c r="Q828" s="186"/>
      <c r="R828" s="186"/>
      <c r="S828" s="186"/>
      <c r="T828" s="186"/>
      <c r="U828" s="186"/>
      <c r="V828" s="186"/>
      <c r="W828" s="186"/>
      <c r="X828" s="186"/>
      <c r="Y828" s="186"/>
      <c r="Z828" s="186"/>
    </row>
    <row r="829" spans="1:26" ht="15.75" hidden="1" customHeight="1">
      <c r="A829" s="186"/>
      <c r="B829" s="186"/>
      <c r="C829" s="186"/>
      <c r="D829" s="186"/>
      <c r="E829" s="186"/>
      <c r="F829" s="186"/>
      <c r="G829" s="186"/>
      <c r="H829" s="186"/>
      <c r="I829" s="186"/>
      <c r="J829" s="215"/>
      <c r="K829" s="215"/>
      <c r="L829" s="186"/>
      <c r="M829" s="186"/>
      <c r="N829" s="215"/>
      <c r="O829" s="215"/>
      <c r="P829" s="186"/>
      <c r="Q829" s="186"/>
      <c r="R829" s="186"/>
      <c r="S829" s="186"/>
      <c r="T829" s="186"/>
      <c r="U829" s="186"/>
      <c r="V829" s="186"/>
      <c r="W829" s="186"/>
      <c r="X829" s="186"/>
      <c r="Y829" s="186"/>
      <c r="Z829" s="186"/>
    </row>
    <row r="830" spans="1:26" ht="15.75" hidden="1" customHeight="1">
      <c r="A830" s="186"/>
      <c r="B830" s="186"/>
      <c r="C830" s="186"/>
      <c r="D830" s="186"/>
      <c r="E830" s="186"/>
      <c r="F830" s="186"/>
      <c r="G830" s="186"/>
      <c r="H830" s="186"/>
      <c r="I830" s="186"/>
      <c r="J830" s="215"/>
      <c r="K830" s="215"/>
      <c r="L830" s="186"/>
      <c r="M830" s="186"/>
      <c r="N830" s="215"/>
      <c r="O830" s="215"/>
      <c r="P830" s="186"/>
      <c r="Q830" s="186"/>
      <c r="R830" s="186"/>
      <c r="S830" s="186"/>
      <c r="T830" s="186"/>
      <c r="U830" s="186"/>
      <c r="V830" s="186"/>
      <c r="W830" s="186"/>
      <c r="X830" s="186"/>
      <c r="Y830" s="186"/>
      <c r="Z830" s="186"/>
    </row>
    <row r="831" spans="1:26" ht="15.75" hidden="1" customHeight="1">
      <c r="A831" s="186"/>
      <c r="B831" s="186"/>
      <c r="C831" s="186"/>
      <c r="D831" s="186"/>
      <c r="E831" s="186"/>
      <c r="F831" s="186"/>
      <c r="G831" s="186"/>
      <c r="H831" s="186"/>
      <c r="I831" s="186"/>
      <c r="J831" s="215"/>
      <c r="K831" s="215"/>
      <c r="L831" s="186"/>
      <c r="M831" s="186"/>
      <c r="N831" s="215"/>
      <c r="O831" s="215"/>
      <c r="P831" s="186"/>
      <c r="Q831" s="186"/>
      <c r="R831" s="186"/>
      <c r="S831" s="186"/>
      <c r="T831" s="186"/>
      <c r="U831" s="186"/>
      <c r="V831" s="186"/>
      <c r="W831" s="186"/>
      <c r="X831" s="186"/>
      <c r="Y831" s="186"/>
      <c r="Z831" s="186"/>
    </row>
    <row r="832" spans="1:26" ht="15.75" hidden="1" customHeight="1">
      <c r="A832" s="186"/>
      <c r="B832" s="186"/>
      <c r="C832" s="186"/>
      <c r="D832" s="186"/>
      <c r="E832" s="186"/>
      <c r="F832" s="186"/>
      <c r="G832" s="186"/>
      <c r="H832" s="186"/>
      <c r="I832" s="186"/>
      <c r="J832" s="215"/>
      <c r="K832" s="215"/>
      <c r="L832" s="186"/>
      <c r="M832" s="186"/>
      <c r="N832" s="215"/>
      <c r="O832" s="215"/>
      <c r="P832" s="186"/>
      <c r="Q832" s="186"/>
      <c r="R832" s="186"/>
      <c r="S832" s="186"/>
      <c r="T832" s="186"/>
      <c r="U832" s="186"/>
      <c r="V832" s="186"/>
      <c r="W832" s="186"/>
      <c r="X832" s="186"/>
      <c r="Y832" s="186"/>
      <c r="Z832" s="186"/>
    </row>
    <row r="833" spans="1:26" ht="15.75" hidden="1" customHeight="1">
      <c r="A833" s="186"/>
      <c r="B833" s="186"/>
      <c r="C833" s="186"/>
      <c r="D833" s="186"/>
      <c r="E833" s="186"/>
      <c r="F833" s="186"/>
      <c r="G833" s="186"/>
      <c r="H833" s="186"/>
      <c r="I833" s="186"/>
      <c r="J833" s="215"/>
      <c r="K833" s="215"/>
      <c r="L833" s="186"/>
      <c r="M833" s="186"/>
      <c r="N833" s="215"/>
      <c r="O833" s="215"/>
      <c r="P833" s="186"/>
      <c r="Q833" s="186"/>
      <c r="R833" s="186"/>
      <c r="S833" s="186"/>
      <c r="T833" s="186"/>
      <c r="U833" s="186"/>
      <c r="V833" s="186"/>
      <c r="W833" s="186"/>
      <c r="X833" s="186"/>
      <c r="Y833" s="186"/>
      <c r="Z833" s="186"/>
    </row>
    <row r="834" spans="1:26" ht="15.75" hidden="1" customHeight="1">
      <c r="A834" s="186"/>
      <c r="B834" s="186"/>
      <c r="C834" s="186"/>
      <c r="D834" s="186"/>
      <c r="E834" s="186"/>
      <c r="F834" s="186"/>
      <c r="G834" s="186"/>
      <c r="H834" s="186"/>
      <c r="I834" s="186"/>
      <c r="J834" s="215"/>
      <c r="K834" s="215"/>
      <c r="L834" s="186"/>
      <c r="M834" s="186"/>
      <c r="N834" s="215"/>
      <c r="O834" s="215"/>
      <c r="P834" s="186"/>
      <c r="Q834" s="186"/>
      <c r="R834" s="186"/>
      <c r="S834" s="186"/>
      <c r="T834" s="186"/>
      <c r="U834" s="186"/>
      <c r="V834" s="186"/>
      <c r="W834" s="186"/>
      <c r="X834" s="186"/>
      <c r="Y834" s="186"/>
      <c r="Z834" s="186"/>
    </row>
    <row r="835" spans="1:26" ht="15.75" hidden="1" customHeight="1">
      <c r="A835" s="186"/>
      <c r="B835" s="186"/>
      <c r="C835" s="186"/>
      <c r="D835" s="186"/>
      <c r="E835" s="186"/>
      <c r="F835" s="186"/>
      <c r="G835" s="186"/>
      <c r="H835" s="186"/>
      <c r="I835" s="186"/>
      <c r="J835" s="215"/>
      <c r="K835" s="215"/>
      <c r="L835" s="186"/>
      <c r="M835" s="186"/>
      <c r="N835" s="215"/>
      <c r="O835" s="215"/>
      <c r="P835" s="186"/>
      <c r="Q835" s="186"/>
      <c r="R835" s="186"/>
      <c r="S835" s="186"/>
      <c r="T835" s="186"/>
      <c r="U835" s="186"/>
      <c r="V835" s="186"/>
      <c r="W835" s="186"/>
      <c r="X835" s="186"/>
      <c r="Y835" s="186"/>
      <c r="Z835" s="186"/>
    </row>
    <row r="836" spans="1:26" ht="15.75" hidden="1" customHeight="1">
      <c r="A836" s="186"/>
      <c r="B836" s="186"/>
      <c r="C836" s="186"/>
      <c r="D836" s="186"/>
      <c r="E836" s="186"/>
      <c r="F836" s="186"/>
      <c r="G836" s="186"/>
      <c r="H836" s="186"/>
      <c r="I836" s="186"/>
      <c r="J836" s="215"/>
      <c r="K836" s="215"/>
      <c r="L836" s="186"/>
      <c r="M836" s="186"/>
      <c r="N836" s="215"/>
      <c r="O836" s="215"/>
      <c r="P836" s="186"/>
      <c r="Q836" s="186"/>
      <c r="R836" s="186"/>
      <c r="S836" s="186"/>
      <c r="T836" s="186"/>
      <c r="U836" s="186"/>
      <c r="V836" s="186"/>
      <c r="W836" s="186"/>
      <c r="X836" s="186"/>
      <c r="Y836" s="186"/>
      <c r="Z836" s="186"/>
    </row>
    <row r="837" spans="1:26" ht="15.75" hidden="1" customHeight="1">
      <c r="A837" s="186"/>
      <c r="B837" s="186"/>
      <c r="C837" s="186"/>
      <c r="D837" s="186"/>
      <c r="E837" s="186"/>
      <c r="F837" s="186"/>
      <c r="G837" s="186"/>
      <c r="H837" s="186"/>
      <c r="I837" s="186"/>
      <c r="J837" s="215"/>
      <c r="K837" s="215"/>
      <c r="L837" s="186"/>
      <c r="M837" s="186"/>
      <c r="N837" s="215"/>
      <c r="O837" s="215"/>
      <c r="P837" s="186"/>
      <c r="Q837" s="186"/>
      <c r="R837" s="186"/>
      <c r="S837" s="186"/>
      <c r="T837" s="186"/>
      <c r="U837" s="186"/>
      <c r="V837" s="186"/>
      <c r="W837" s="186"/>
      <c r="X837" s="186"/>
      <c r="Y837" s="186"/>
      <c r="Z837" s="186"/>
    </row>
    <row r="838" spans="1:26" ht="15.75" hidden="1" customHeight="1">
      <c r="A838" s="186"/>
      <c r="B838" s="186"/>
      <c r="C838" s="186"/>
      <c r="D838" s="186"/>
      <c r="E838" s="186"/>
      <c r="F838" s="186"/>
      <c r="G838" s="186"/>
      <c r="H838" s="186"/>
      <c r="I838" s="186"/>
      <c r="J838" s="215"/>
      <c r="K838" s="215"/>
      <c r="L838" s="186"/>
      <c r="M838" s="186"/>
      <c r="N838" s="215"/>
      <c r="O838" s="215"/>
      <c r="P838" s="186"/>
      <c r="Q838" s="186"/>
      <c r="R838" s="186"/>
      <c r="S838" s="186"/>
      <c r="T838" s="186"/>
      <c r="U838" s="186"/>
      <c r="V838" s="186"/>
      <c r="W838" s="186"/>
      <c r="X838" s="186"/>
      <c r="Y838" s="186"/>
      <c r="Z838" s="186"/>
    </row>
    <row r="839" spans="1:26" ht="15.75" hidden="1" customHeight="1">
      <c r="A839" s="186"/>
      <c r="B839" s="186"/>
      <c r="C839" s="186"/>
      <c r="D839" s="186"/>
      <c r="E839" s="186"/>
      <c r="F839" s="186"/>
      <c r="G839" s="186"/>
      <c r="H839" s="186"/>
      <c r="I839" s="186"/>
      <c r="J839" s="215"/>
      <c r="K839" s="215"/>
      <c r="L839" s="186"/>
      <c r="M839" s="186"/>
      <c r="N839" s="215"/>
      <c r="O839" s="215"/>
      <c r="P839" s="186"/>
      <c r="Q839" s="186"/>
      <c r="R839" s="186"/>
      <c r="S839" s="186"/>
      <c r="T839" s="186"/>
      <c r="U839" s="186"/>
      <c r="V839" s="186"/>
      <c r="W839" s="186"/>
      <c r="X839" s="186"/>
      <c r="Y839" s="186"/>
      <c r="Z839" s="186"/>
    </row>
    <row r="840" spans="1:26" ht="15.75" hidden="1" customHeight="1">
      <c r="A840" s="186"/>
      <c r="B840" s="186"/>
      <c r="C840" s="186"/>
      <c r="D840" s="186"/>
      <c r="E840" s="186"/>
      <c r="F840" s="186"/>
      <c r="G840" s="186"/>
      <c r="H840" s="186"/>
      <c r="I840" s="186"/>
      <c r="J840" s="215"/>
      <c r="K840" s="215"/>
      <c r="L840" s="186"/>
      <c r="M840" s="186"/>
      <c r="N840" s="215"/>
      <c r="O840" s="215"/>
      <c r="P840" s="186"/>
      <c r="Q840" s="186"/>
      <c r="R840" s="186"/>
      <c r="S840" s="186"/>
      <c r="T840" s="186"/>
      <c r="U840" s="186"/>
      <c r="V840" s="186"/>
      <c r="W840" s="186"/>
      <c r="X840" s="186"/>
      <c r="Y840" s="186"/>
      <c r="Z840" s="186"/>
    </row>
    <row r="841" spans="1:26" ht="15.75" hidden="1" customHeight="1">
      <c r="A841" s="186"/>
      <c r="B841" s="186"/>
      <c r="C841" s="186"/>
      <c r="D841" s="186"/>
      <c r="E841" s="186"/>
      <c r="F841" s="186"/>
      <c r="G841" s="186"/>
      <c r="H841" s="186"/>
      <c r="I841" s="186"/>
      <c r="J841" s="215"/>
      <c r="K841" s="215"/>
      <c r="L841" s="186"/>
      <c r="M841" s="186"/>
      <c r="N841" s="215"/>
      <c r="O841" s="215"/>
      <c r="P841" s="186"/>
      <c r="Q841" s="186"/>
      <c r="R841" s="186"/>
      <c r="S841" s="186"/>
      <c r="T841" s="186"/>
      <c r="U841" s="186"/>
      <c r="V841" s="186"/>
      <c r="W841" s="186"/>
      <c r="X841" s="186"/>
      <c r="Y841" s="186"/>
      <c r="Z841" s="186"/>
    </row>
    <row r="842" spans="1:26" ht="15.75" hidden="1" customHeight="1">
      <c r="A842" s="186"/>
      <c r="B842" s="186"/>
      <c r="C842" s="186"/>
      <c r="D842" s="186"/>
      <c r="E842" s="186"/>
      <c r="F842" s="186"/>
      <c r="G842" s="186"/>
      <c r="H842" s="186"/>
      <c r="I842" s="186"/>
      <c r="J842" s="215"/>
      <c r="K842" s="215"/>
      <c r="L842" s="186"/>
      <c r="M842" s="186"/>
      <c r="N842" s="215"/>
      <c r="O842" s="215"/>
      <c r="P842" s="186"/>
      <c r="Q842" s="186"/>
      <c r="R842" s="186"/>
      <c r="S842" s="186"/>
      <c r="T842" s="186"/>
      <c r="U842" s="186"/>
      <c r="V842" s="186"/>
      <c r="W842" s="186"/>
      <c r="X842" s="186"/>
      <c r="Y842" s="186"/>
      <c r="Z842" s="186"/>
    </row>
    <row r="843" spans="1:26" ht="15.75" hidden="1" customHeight="1">
      <c r="A843" s="186"/>
      <c r="B843" s="186"/>
      <c r="C843" s="186"/>
      <c r="D843" s="186"/>
      <c r="E843" s="186"/>
      <c r="F843" s="186"/>
      <c r="G843" s="186"/>
      <c r="H843" s="186"/>
      <c r="I843" s="186"/>
      <c r="J843" s="215"/>
      <c r="K843" s="215"/>
      <c r="L843" s="186"/>
      <c r="M843" s="186"/>
      <c r="N843" s="215"/>
      <c r="O843" s="215"/>
      <c r="P843" s="186"/>
      <c r="Q843" s="186"/>
      <c r="R843" s="186"/>
      <c r="S843" s="186"/>
      <c r="T843" s="186"/>
      <c r="U843" s="186"/>
      <c r="V843" s="186"/>
      <c r="W843" s="186"/>
      <c r="X843" s="186"/>
      <c r="Y843" s="186"/>
      <c r="Z843" s="186"/>
    </row>
    <row r="844" spans="1:26" ht="15.75" hidden="1" customHeight="1">
      <c r="A844" s="186"/>
      <c r="B844" s="186"/>
      <c r="C844" s="186"/>
      <c r="D844" s="186"/>
      <c r="E844" s="186"/>
      <c r="F844" s="186"/>
      <c r="G844" s="186"/>
      <c r="H844" s="186"/>
      <c r="I844" s="186"/>
      <c r="J844" s="215"/>
      <c r="K844" s="215"/>
      <c r="L844" s="186"/>
      <c r="M844" s="186"/>
      <c r="N844" s="215"/>
      <c r="O844" s="215"/>
      <c r="P844" s="186"/>
      <c r="Q844" s="186"/>
      <c r="R844" s="186"/>
      <c r="S844" s="186"/>
      <c r="T844" s="186"/>
      <c r="U844" s="186"/>
      <c r="V844" s="186"/>
      <c r="W844" s="186"/>
      <c r="X844" s="186"/>
      <c r="Y844" s="186"/>
      <c r="Z844" s="186"/>
    </row>
    <row r="845" spans="1:26" ht="15.75" hidden="1" customHeight="1">
      <c r="A845" s="186"/>
      <c r="B845" s="186"/>
      <c r="C845" s="186"/>
      <c r="D845" s="186"/>
      <c r="E845" s="186"/>
      <c r="F845" s="186"/>
      <c r="G845" s="186"/>
      <c r="H845" s="186"/>
      <c r="I845" s="186"/>
      <c r="J845" s="215"/>
      <c r="K845" s="215"/>
      <c r="L845" s="186"/>
      <c r="M845" s="186"/>
      <c r="N845" s="215"/>
      <c r="O845" s="215"/>
      <c r="P845" s="186"/>
      <c r="Q845" s="186"/>
      <c r="R845" s="186"/>
      <c r="S845" s="186"/>
      <c r="T845" s="186"/>
      <c r="U845" s="186"/>
      <c r="V845" s="186"/>
      <c r="W845" s="186"/>
      <c r="X845" s="186"/>
      <c r="Y845" s="186"/>
      <c r="Z845" s="186"/>
    </row>
    <row r="846" spans="1:26" ht="15.75" hidden="1" customHeight="1">
      <c r="A846" s="186"/>
      <c r="B846" s="186"/>
      <c r="C846" s="186"/>
      <c r="D846" s="186"/>
      <c r="E846" s="186"/>
      <c r="F846" s="186"/>
      <c r="G846" s="186"/>
      <c r="H846" s="186"/>
      <c r="I846" s="186"/>
      <c r="J846" s="215"/>
      <c r="K846" s="215"/>
      <c r="L846" s="186"/>
      <c r="M846" s="186"/>
      <c r="N846" s="215"/>
      <c r="O846" s="215"/>
      <c r="P846" s="186"/>
      <c r="Q846" s="186"/>
      <c r="R846" s="186"/>
      <c r="S846" s="186"/>
      <c r="T846" s="186"/>
      <c r="U846" s="186"/>
      <c r="V846" s="186"/>
      <c r="W846" s="186"/>
      <c r="X846" s="186"/>
      <c r="Y846" s="186"/>
      <c r="Z846" s="186"/>
    </row>
    <row r="847" spans="1:26" ht="15.75" hidden="1" customHeight="1">
      <c r="A847" s="186"/>
      <c r="B847" s="186"/>
      <c r="C847" s="186"/>
      <c r="D847" s="186"/>
      <c r="E847" s="186"/>
      <c r="F847" s="186"/>
      <c r="G847" s="186"/>
      <c r="H847" s="186"/>
      <c r="I847" s="186"/>
      <c r="J847" s="215"/>
      <c r="K847" s="215"/>
      <c r="L847" s="186"/>
      <c r="M847" s="186"/>
      <c r="N847" s="215"/>
      <c r="O847" s="215"/>
      <c r="P847" s="186"/>
      <c r="Q847" s="186"/>
      <c r="R847" s="186"/>
      <c r="S847" s="186"/>
      <c r="T847" s="186"/>
      <c r="U847" s="186"/>
      <c r="V847" s="186"/>
      <c r="W847" s="186"/>
      <c r="X847" s="186"/>
      <c r="Y847" s="186"/>
      <c r="Z847" s="186"/>
    </row>
    <row r="848" spans="1:26" ht="15.75" hidden="1" customHeight="1">
      <c r="A848" s="186"/>
      <c r="B848" s="186"/>
      <c r="C848" s="186"/>
      <c r="D848" s="186"/>
      <c r="E848" s="186"/>
      <c r="F848" s="186"/>
      <c r="G848" s="186"/>
      <c r="H848" s="186"/>
      <c r="I848" s="186"/>
      <c r="J848" s="215"/>
      <c r="K848" s="215"/>
      <c r="L848" s="186"/>
      <c r="M848" s="186"/>
      <c r="N848" s="215"/>
      <c r="O848" s="215"/>
      <c r="P848" s="186"/>
      <c r="Q848" s="186"/>
      <c r="R848" s="186"/>
      <c r="S848" s="186"/>
      <c r="T848" s="186"/>
      <c r="U848" s="186"/>
      <c r="V848" s="186"/>
      <c r="W848" s="186"/>
      <c r="X848" s="186"/>
      <c r="Y848" s="186"/>
      <c r="Z848" s="186"/>
    </row>
    <row r="849" spans="1:26" ht="15.75" hidden="1" customHeight="1">
      <c r="A849" s="186"/>
      <c r="B849" s="186"/>
      <c r="C849" s="186"/>
      <c r="D849" s="186"/>
      <c r="E849" s="186"/>
      <c r="F849" s="186"/>
      <c r="G849" s="186"/>
      <c r="H849" s="186"/>
      <c r="I849" s="186"/>
      <c r="J849" s="215"/>
      <c r="K849" s="215"/>
      <c r="L849" s="186"/>
      <c r="M849" s="186"/>
      <c r="N849" s="215"/>
      <c r="O849" s="215"/>
      <c r="P849" s="186"/>
      <c r="Q849" s="186"/>
      <c r="R849" s="186"/>
      <c r="S849" s="186"/>
      <c r="T849" s="186"/>
      <c r="U849" s="186"/>
      <c r="V849" s="186"/>
      <c r="W849" s="186"/>
      <c r="X849" s="186"/>
      <c r="Y849" s="186"/>
      <c r="Z849" s="186"/>
    </row>
    <row r="850" spans="1:26" ht="15.75" hidden="1" customHeight="1">
      <c r="A850" s="186"/>
      <c r="B850" s="186"/>
      <c r="C850" s="186"/>
      <c r="D850" s="186"/>
      <c r="E850" s="186"/>
      <c r="F850" s="186"/>
      <c r="G850" s="186"/>
      <c r="H850" s="186"/>
      <c r="I850" s="186"/>
      <c r="J850" s="215"/>
      <c r="K850" s="215"/>
      <c r="L850" s="186"/>
      <c r="M850" s="186"/>
      <c r="N850" s="215"/>
      <c r="O850" s="215"/>
      <c r="P850" s="186"/>
      <c r="Q850" s="186"/>
      <c r="R850" s="186"/>
      <c r="S850" s="186"/>
      <c r="T850" s="186"/>
      <c r="U850" s="186"/>
      <c r="V850" s="186"/>
      <c r="W850" s="186"/>
      <c r="X850" s="186"/>
      <c r="Y850" s="186"/>
      <c r="Z850" s="186"/>
    </row>
    <row r="851" spans="1:26" ht="15.75" hidden="1" customHeight="1">
      <c r="A851" s="186"/>
      <c r="B851" s="186"/>
      <c r="C851" s="186"/>
      <c r="D851" s="186"/>
      <c r="E851" s="186"/>
      <c r="F851" s="186"/>
      <c r="G851" s="186"/>
      <c r="H851" s="186"/>
      <c r="I851" s="186"/>
      <c r="J851" s="215"/>
      <c r="K851" s="215"/>
      <c r="L851" s="186"/>
      <c r="M851" s="186"/>
      <c r="N851" s="215"/>
      <c r="O851" s="215"/>
      <c r="P851" s="186"/>
      <c r="Q851" s="186"/>
      <c r="R851" s="186"/>
      <c r="S851" s="186"/>
      <c r="T851" s="186"/>
      <c r="U851" s="186"/>
      <c r="V851" s="186"/>
      <c r="W851" s="186"/>
      <c r="X851" s="186"/>
      <c r="Y851" s="186"/>
      <c r="Z851" s="186"/>
    </row>
    <row r="852" spans="1:26" ht="15.75" hidden="1" customHeight="1">
      <c r="A852" s="186"/>
      <c r="B852" s="186"/>
      <c r="C852" s="186"/>
      <c r="D852" s="186"/>
      <c r="E852" s="186"/>
      <c r="F852" s="186"/>
      <c r="G852" s="186"/>
      <c r="H852" s="186"/>
      <c r="I852" s="186"/>
      <c r="J852" s="215"/>
      <c r="K852" s="215"/>
      <c r="L852" s="186"/>
      <c r="M852" s="186"/>
      <c r="N852" s="215"/>
      <c r="O852" s="215"/>
      <c r="P852" s="186"/>
      <c r="Q852" s="186"/>
      <c r="R852" s="186"/>
      <c r="S852" s="186"/>
      <c r="T852" s="186"/>
      <c r="U852" s="186"/>
      <c r="V852" s="186"/>
      <c r="W852" s="186"/>
      <c r="X852" s="186"/>
      <c r="Y852" s="186"/>
      <c r="Z852" s="186"/>
    </row>
    <row r="853" spans="1:26" ht="15.75" hidden="1" customHeight="1">
      <c r="A853" s="186"/>
      <c r="B853" s="186"/>
      <c r="C853" s="186"/>
      <c r="D853" s="186"/>
      <c r="E853" s="186"/>
      <c r="F853" s="186"/>
      <c r="G853" s="186"/>
      <c r="H853" s="186"/>
      <c r="I853" s="186"/>
      <c r="J853" s="215"/>
      <c r="K853" s="215"/>
      <c r="L853" s="186"/>
      <c r="M853" s="186"/>
      <c r="N853" s="215"/>
      <c r="O853" s="215"/>
      <c r="P853" s="186"/>
      <c r="Q853" s="186"/>
      <c r="R853" s="186"/>
      <c r="S853" s="186"/>
      <c r="T853" s="186"/>
      <c r="U853" s="186"/>
      <c r="V853" s="186"/>
      <c r="W853" s="186"/>
      <c r="X853" s="186"/>
      <c r="Y853" s="186"/>
      <c r="Z853" s="186"/>
    </row>
    <row r="854" spans="1:26" ht="15.75" hidden="1" customHeight="1">
      <c r="A854" s="186"/>
      <c r="B854" s="186"/>
      <c r="C854" s="186"/>
      <c r="D854" s="186"/>
      <c r="E854" s="186"/>
      <c r="F854" s="186"/>
      <c r="G854" s="186"/>
      <c r="H854" s="186"/>
      <c r="I854" s="186"/>
      <c r="J854" s="215"/>
      <c r="K854" s="215"/>
      <c r="L854" s="186"/>
      <c r="M854" s="186"/>
      <c r="N854" s="215"/>
      <c r="O854" s="215"/>
      <c r="P854" s="186"/>
      <c r="Q854" s="186"/>
      <c r="R854" s="186"/>
      <c r="S854" s="186"/>
      <c r="T854" s="186"/>
      <c r="U854" s="186"/>
      <c r="V854" s="186"/>
      <c r="W854" s="186"/>
      <c r="X854" s="186"/>
      <c r="Y854" s="186"/>
      <c r="Z854" s="186"/>
    </row>
    <row r="855" spans="1:26" ht="15.75" hidden="1" customHeight="1">
      <c r="A855" s="186"/>
      <c r="B855" s="186"/>
      <c r="C855" s="186"/>
      <c r="D855" s="186"/>
      <c r="E855" s="186"/>
      <c r="F855" s="186"/>
      <c r="G855" s="186"/>
      <c r="H855" s="186"/>
      <c r="I855" s="186"/>
      <c r="J855" s="215"/>
      <c r="K855" s="215"/>
      <c r="L855" s="186"/>
      <c r="M855" s="186"/>
      <c r="N855" s="215"/>
      <c r="O855" s="215"/>
      <c r="P855" s="186"/>
      <c r="Q855" s="186"/>
      <c r="R855" s="186"/>
      <c r="S855" s="186"/>
      <c r="T855" s="186"/>
      <c r="U855" s="186"/>
      <c r="V855" s="186"/>
      <c r="W855" s="186"/>
      <c r="X855" s="186"/>
      <c r="Y855" s="186"/>
      <c r="Z855" s="186"/>
    </row>
    <row r="856" spans="1:26" ht="15.75" hidden="1" customHeight="1">
      <c r="A856" s="186"/>
      <c r="B856" s="186"/>
      <c r="C856" s="186"/>
      <c r="D856" s="186"/>
      <c r="E856" s="186"/>
      <c r="F856" s="186"/>
      <c r="G856" s="186"/>
      <c r="H856" s="186"/>
      <c r="I856" s="186"/>
      <c r="J856" s="215"/>
      <c r="K856" s="215"/>
      <c r="L856" s="186"/>
      <c r="M856" s="186"/>
      <c r="N856" s="215"/>
      <c r="O856" s="215"/>
      <c r="P856" s="186"/>
      <c r="Q856" s="186"/>
      <c r="R856" s="186"/>
      <c r="S856" s="186"/>
      <c r="T856" s="186"/>
      <c r="U856" s="186"/>
      <c r="V856" s="186"/>
      <c r="W856" s="186"/>
      <c r="X856" s="186"/>
      <c r="Y856" s="186"/>
      <c r="Z856" s="186"/>
    </row>
    <row r="857" spans="1:26" ht="15.75" hidden="1" customHeight="1">
      <c r="A857" s="186"/>
      <c r="B857" s="186"/>
      <c r="C857" s="186"/>
      <c r="D857" s="186"/>
      <c r="E857" s="186"/>
      <c r="F857" s="186"/>
      <c r="G857" s="186"/>
      <c r="H857" s="186"/>
      <c r="I857" s="186"/>
      <c r="J857" s="215"/>
      <c r="K857" s="215"/>
      <c r="L857" s="186"/>
      <c r="M857" s="186"/>
      <c r="N857" s="215"/>
      <c r="O857" s="215"/>
      <c r="P857" s="186"/>
      <c r="Q857" s="186"/>
      <c r="R857" s="186"/>
      <c r="S857" s="186"/>
      <c r="T857" s="186"/>
      <c r="U857" s="186"/>
      <c r="V857" s="186"/>
      <c r="W857" s="186"/>
      <c r="X857" s="186"/>
      <c r="Y857" s="186"/>
      <c r="Z857" s="186"/>
    </row>
    <row r="858" spans="1:26" ht="15.75" hidden="1" customHeight="1">
      <c r="A858" s="186"/>
      <c r="B858" s="186"/>
      <c r="C858" s="186"/>
      <c r="D858" s="186"/>
      <c r="E858" s="186"/>
      <c r="F858" s="186"/>
      <c r="G858" s="186"/>
      <c r="H858" s="186"/>
      <c r="I858" s="186"/>
      <c r="J858" s="215"/>
      <c r="K858" s="215"/>
      <c r="L858" s="186"/>
      <c r="M858" s="186"/>
      <c r="N858" s="215"/>
      <c r="O858" s="215"/>
      <c r="P858" s="186"/>
      <c r="Q858" s="186"/>
      <c r="R858" s="186"/>
      <c r="S858" s="186"/>
      <c r="T858" s="186"/>
      <c r="U858" s="186"/>
      <c r="V858" s="186"/>
      <c r="W858" s="186"/>
      <c r="X858" s="186"/>
      <c r="Y858" s="186"/>
      <c r="Z858" s="186"/>
    </row>
    <row r="859" spans="1:26" ht="15.75" hidden="1" customHeight="1">
      <c r="A859" s="186"/>
      <c r="B859" s="186"/>
      <c r="C859" s="186"/>
      <c r="D859" s="186"/>
      <c r="E859" s="186"/>
      <c r="F859" s="186"/>
      <c r="G859" s="186"/>
      <c r="H859" s="186"/>
      <c r="I859" s="186"/>
      <c r="J859" s="215"/>
      <c r="K859" s="215"/>
      <c r="L859" s="186"/>
      <c r="M859" s="186"/>
      <c r="N859" s="215"/>
      <c r="O859" s="215"/>
      <c r="P859" s="186"/>
      <c r="Q859" s="186"/>
      <c r="R859" s="186"/>
      <c r="S859" s="186"/>
      <c r="T859" s="186"/>
      <c r="U859" s="186"/>
      <c r="V859" s="186"/>
      <c r="W859" s="186"/>
      <c r="X859" s="186"/>
      <c r="Y859" s="186"/>
      <c r="Z859" s="186"/>
    </row>
    <row r="860" spans="1:26" ht="15.75" hidden="1" customHeight="1">
      <c r="A860" s="186"/>
      <c r="B860" s="186"/>
      <c r="C860" s="186"/>
      <c r="D860" s="186"/>
      <c r="E860" s="186"/>
      <c r="F860" s="186"/>
      <c r="G860" s="186"/>
      <c r="H860" s="186"/>
      <c r="I860" s="186"/>
      <c r="J860" s="215"/>
      <c r="K860" s="215"/>
      <c r="L860" s="186"/>
      <c r="M860" s="186"/>
      <c r="N860" s="215"/>
      <c r="O860" s="215"/>
      <c r="P860" s="186"/>
      <c r="Q860" s="186"/>
      <c r="R860" s="186"/>
      <c r="S860" s="186"/>
      <c r="T860" s="186"/>
      <c r="U860" s="186"/>
      <c r="V860" s="186"/>
      <c r="W860" s="186"/>
      <c r="X860" s="186"/>
      <c r="Y860" s="186"/>
      <c r="Z860" s="186"/>
    </row>
    <row r="861" spans="1:26" ht="15.75" hidden="1" customHeight="1">
      <c r="A861" s="186"/>
      <c r="B861" s="186"/>
      <c r="C861" s="186"/>
      <c r="D861" s="186"/>
      <c r="E861" s="186"/>
      <c r="F861" s="186"/>
      <c r="G861" s="186"/>
      <c r="H861" s="186"/>
      <c r="I861" s="186"/>
      <c r="J861" s="215"/>
      <c r="K861" s="215"/>
      <c r="L861" s="186"/>
      <c r="M861" s="186"/>
      <c r="N861" s="215"/>
      <c r="O861" s="215"/>
      <c r="P861" s="186"/>
      <c r="Q861" s="186"/>
      <c r="R861" s="186"/>
      <c r="S861" s="186"/>
      <c r="T861" s="186"/>
      <c r="U861" s="186"/>
      <c r="V861" s="186"/>
      <c r="W861" s="186"/>
      <c r="X861" s="186"/>
      <c r="Y861" s="186"/>
      <c r="Z861" s="186"/>
    </row>
    <row r="862" spans="1:26" ht="15.75" hidden="1" customHeight="1">
      <c r="A862" s="186"/>
      <c r="B862" s="186"/>
      <c r="C862" s="186"/>
      <c r="D862" s="186"/>
      <c r="E862" s="186"/>
      <c r="F862" s="186"/>
      <c r="G862" s="186"/>
      <c r="H862" s="186"/>
      <c r="I862" s="186"/>
      <c r="J862" s="215"/>
      <c r="K862" s="215"/>
      <c r="L862" s="186"/>
      <c r="M862" s="186"/>
      <c r="N862" s="215"/>
      <c r="O862" s="215"/>
      <c r="P862" s="186"/>
      <c r="Q862" s="186"/>
      <c r="R862" s="186"/>
      <c r="S862" s="186"/>
      <c r="T862" s="186"/>
      <c r="U862" s="186"/>
      <c r="V862" s="186"/>
      <c r="W862" s="186"/>
      <c r="X862" s="186"/>
      <c r="Y862" s="186"/>
      <c r="Z862" s="186"/>
    </row>
    <row r="863" spans="1:26" ht="15.75" hidden="1" customHeight="1">
      <c r="A863" s="186"/>
      <c r="B863" s="186"/>
      <c r="C863" s="186"/>
      <c r="D863" s="186"/>
      <c r="E863" s="186"/>
      <c r="F863" s="186"/>
      <c r="G863" s="186"/>
      <c r="H863" s="186"/>
      <c r="I863" s="186"/>
      <c r="J863" s="215"/>
      <c r="K863" s="215"/>
      <c r="L863" s="186"/>
      <c r="M863" s="186"/>
      <c r="N863" s="215"/>
      <c r="O863" s="215"/>
      <c r="P863" s="186"/>
      <c r="Q863" s="186"/>
      <c r="R863" s="186"/>
      <c r="S863" s="186"/>
      <c r="T863" s="186"/>
      <c r="U863" s="186"/>
      <c r="V863" s="186"/>
      <c r="W863" s="186"/>
      <c r="X863" s="186"/>
      <c r="Y863" s="186"/>
      <c r="Z863" s="186"/>
    </row>
    <row r="864" spans="1:26" ht="15.75" hidden="1" customHeight="1">
      <c r="A864" s="186"/>
      <c r="B864" s="186"/>
      <c r="C864" s="186"/>
      <c r="D864" s="186"/>
      <c r="E864" s="186"/>
      <c r="F864" s="186"/>
      <c r="G864" s="186"/>
      <c r="H864" s="186"/>
      <c r="I864" s="186"/>
      <c r="J864" s="215"/>
      <c r="K864" s="215"/>
      <c r="L864" s="186"/>
      <c r="M864" s="186"/>
      <c r="N864" s="215"/>
      <c r="O864" s="215"/>
      <c r="P864" s="186"/>
      <c r="Q864" s="186"/>
      <c r="R864" s="186"/>
      <c r="S864" s="186"/>
      <c r="T864" s="186"/>
      <c r="U864" s="186"/>
      <c r="V864" s="186"/>
      <c r="W864" s="186"/>
      <c r="X864" s="186"/>
      <c r="Y864" s="186"/>
      <c r="Z864" s="186"/>
    </row>
    <row r="865" spans="1:26" ht="15.75" hidden="1" customHeight="1">
      <c r="A865" s="186"/>
      <c r="B865" s="186"/>
      <c r="C865" s="186"/>
      <c r="D865" s="186"/>
      <c r="E865" s="186"/>
      <c r="F865" s="186"/>
      <c r="G865" s="186"/>
      <c r="H865" s="186"/>
      <c r="I865" s="186"/>
      <c r="J865" s="215"/>
      <c r="K865" s="215"/>
      <c r="L865" s="186"/>
      <c r="M865" s="186"/>
      <c r="N865" s="215"/>
      <c r="O865" s="215"/>
      <c r="P865" s="186"/>
      <c r="Q865" s="186"/>
      <c r="R865" s="186"/>
      <c r="S865" s="186"/>
      <c r="T865" s="186"/>
      <c r="U865" s="186"/>
      <c r="V865" s="186"/>
      <c r="W865" s="186"/>
      <c r="X865" s="186"/>
      <c r="Y865" s="186"/>
      <c r="Z865" s="186"/>
    </row>
    <row r="866" spans="1:26" ht="15.75" hidden="1" customHeight="1">
      <c r="A866" s="186"/>
      <c r="B866" s="186"/>
      <c r="C866" s="186"/>
      <c r="D866" s="186"/>
      <c r="E866" s="186"/>
      <c r="F866" s="186"/>
      <c r="G866" s="186"/>
      <c r="H866" s="186"/>
      <c r="I866" s="186"/>
      <c r="J866" s="215"/>
      <c r="K866" s="215"/>
      <c r="L866" s="186"/>
      <c r="M866" s="186"/>
      <c r="N866" s="215"/>
      <c r="O866" s="215"/>
      <c r="P866" s="186"/>
      <c r="Q866" s="186"/>
      <c r="R866" s="186"/>
      <c r="S866" s="186"/>
      <c r="T866" s="186"/>
      <c r="U866" s="186"/>
      <c r="V866" s="186"/>
      <c r="W866" s="186"/>
      <c r="X866" s="186"/>
      <c r="Y866" s="186"/>
      <c r="Z866" s="186"/>
    </row>
    <row r="867" spans="1:26" ht="15.75" hidden="1" customHeight="1">
      <c r="A867" s="186"/>
      <c r="B867" s="186"/>
      <c r="C867" s="186"/>
      <c r="D867" s="186"/>
      <c r="E867" s="186"/>
      <c r="F867" s="186"/>
      <c r="G867" s="186"/>
      <c r="H867" s="186"/>
      <c r="I867" s="186"/>
      <c r="J867" s="215"/>
      <c r="K867" s="215"/>
      <c r="L867" s="186"/>
      <c r="M867" s="186"/>
      <c r="N867" s="215"/>
      <c r="O867" s="215"/>
      <c r="P867" s="186"/>
      <c r="Q867" s="186"/>
      <c r="R867" s="186"/>
      <c r="S867" s="186"/>
      <c r="T867" s="186"/>
      <c r="U867" s="186"/>
      <c r="V867" s="186"/>
      <c r="W867" s="186"/>
      <c r="X867" s="186"/>
      <c r="Y867" s="186"/>
      <c r="Z867" s="186"/>
    </row>
    <row r="868" spans="1:26" ht="15.75" hidden="1" customHeight="1">
      <c r="A868" s="186"/>
      <c r="B868" s="186"/>
      <c r="C868" s="186"/>
      <c r="D868" s="186"/>
      <c r="E868" s="186"/>
      <c r="F868" s="186"/>
      <c r="G868" s="186"/>
      <c r="H868" s="186"/>
      <c r="I868" s="186"/>
      <c r="J868" s="215"/>
      <c r="K868" s="215"/>
      <c r="L868" s="186"/>
      <c r="M868" s="186"/>
      <c r="N868" s="215"/>
      <c r="O868" s="215"/>
      <c r="P868" s="186"/>
      <c r="Q868" s="186"/>
      <c r="R868" s="186"/>
      <c r="S868" s="186"/>
      <c r="T868" s="186"/>
      <c r="U868" s="186"/>
      <c r="V868" s="186"/>
      <c r="W868" s="186"/>
      <c r="X868" s="186"/>
      <c r="Y868" s="186"/>
      <c r="Z868" s="186"/>
    </row>
    <row r="869" spans="1:26" ht="15.75" hidden="1" customHeight="1">
      <c r="A869" s="186"/>
      <c r="B869" s="186"/>
      <c r="C869" s="186"/>
      <c r="D869" s="186"/>
      <c r="E869" s="186"/>
      <c r="F869" s="186"/>
      <c r="G869" s="186"/>
      <c r="H869" s="186"/>
      <c r="I869" s="186"/>
      <c r="J869" s="215"/>
      <c r="K869" s="215"/>
      <c r="L869" s="186"/>
      <c r="M869" s="186"/>
      <c r="N869" s="215"/>
      <c r="O869" s="215"/>
      <c r="P869" s="186"/>
      <c r="Q869" s="186"/>
      <c r="R869" s="186"/>
      <c r="S869" s="186"/>
      <c r="T869" s="186"/>
      <c r="U869" s="186"/>
      <c r="V869" s="186"/>
      <c r="W869" s="186"/>
      <c r="X869" s="186"/>
      <c r="Y869" s="186"/>
      <c r="Z869" s="186"/>
    </row>
    <row r="870" spans="1:26" ht="15.75" hidden="1" customHeight="1">
      <c r="A870" s="186"/>
      <c r="B870" s="186"/>
      <c r="C870" s="186"/>
      <c r="D870" s="186"/>
      <c r="E870" s="186"/>
      <c r="F870" s="186"/>
      <c r="G870" s="186"/>
      <c r="H870" s="186"/>
      <c r="I870" s="186"/>
      <c r="J870" s="215"/>
      <c r="K870" s="215"/>
      <c r="L870" s="186"/>
      <c r="M870" s="186"/>
      <c r="N870" s="215"/>
      <c r="O870" s="215"/>
      <c r="P870" s="186"/>
      <c r="Q870" s="186"/>
      <c r="R870" s="186"/>
      <c r="S870" s="186"/>
      <c r="T870" s="186"/>
      <c r="U870" s="186"/>
      <c r="V870" s="186"/>
      <c r="W870" s="186"/>
      <c r="X870" s="186"/>
      <c r="Y870" s="186"/>
      <c r="Z870" s="186"/>
    </row>
    <row r="871" spans="1:26" ht="15.75" hidden="1" customHeight="1">
      <c r="A871" s="186"/>
      <c r="B871" s="186"/>
      <c r="C871" s="186"/>
      <c r="D871" s="186"/>
      <c r="E871" s="186"/>
      <c r="F871" s="186"/>
      <c r="G871" s="186"/>
      <c r="H871" s="186"/>
      <c r="I871" s="186"/>
      <c r="J871" s="215"/>
      <c r="K871" s="215"/>
      <c r="L871" s="186"/>
      <c r="M871" s="186"/>
      <c r="N871" s="215"/>
      <c r="O871" s="215"/>
      <c r="P871" s="186"/>
      <c r="Q871" s="186"/>
      <c r="R871" s="186"/>
      <c r="S871" s="186"/>
      <c r="T871" s="186"/>
      <c r="U871" s="186"/>
      <c r="V871" s="186"/>
      <c r="W871" s="186"/>
      <c r="X871" s="186"/>
      <c r="Y871" s="186"/>
      <c r="Z871" s="186"/>
    </row>
    <row r="872" spans="1:26" ht="15.75" hidden="1" customHeight="1">
      <c r="A872" s="186"/>
      <c r="B872" s="186"/>
      <c r="C872" s="186"/>
      <c r="D872" s="186"/>
      <c r="E872" s="186"/>
      <c r="F872" s="186"/>
      <c r="G872" s="186"/>
      <c r="H872" s="186"/>
      <c r="I872" s="186"/>
      <c r="J872" s="215"/>
      <c r="K872" s="215"/>
      <c r="L872" s="186"/>
      <c r="M872" s="186"/>
      <c r="N872" s="215"/>
      <c r="O872" s="215"/>
      <c r="P872" s="186"/>
      <c r="Q872" s="186"/>
      <c r="R872" s="186"/>
      <c r="S872" s="186"/>
      <c r="T872" s="186"/>
      <c r="U872" s="186"/>
      <c r="V872" s="186"/>
      <c r="W872" s="186"/>
      <c r="X872" s="186"/>
      <c r="Y872" s="186"/>
      <c r="Z872" s="186"/>
    </row>
    <row r="873" spans="1:26" ht="15.75" hidden="1" customHeight="1">
      <c r="A873" s="186"/>
      <c r="B873" s="186"/>
      <c r="C873" s="186"/>
      <c r="D873" s="186"/>
      <c r="E873" s="186"/>
      <c r="F873" s="186"/>
      <c r="G873" s="186"/>
      <c r="H873" s="186"/>
      <c r="I873" s="186"/>
      <c r="J873" s="215"/>
      <c r="K873" s="215"/>
      <c r="L873" s="186"/>
      <c r="M873" s="186"/>
      <c r="N873" s="215"/>
      <c r="O873" s="215"/>
      <c r="P873" s="186"/>
      <c r="Q873" s="186"/>
      <c r="R873" s="186"/>
      <c r="S873" s="186"/>
      <c r="T873" s="186"/>
      <c r="U873" s="186"/>
      <c r="V873" s="186"/>
      <c r="W873" s="186"/>
      <c r="X873" s="186"/>
      <c r="Y873" s="186"/>
      <c r="Z873" s="186"/>
    </row>
    <row r="874" spans="1:26" ht="15.75" hidden="1" customHeight="1">
      <c r="A874" s="186"/>
      <c r="B874" s="186"/>
      <c r="C874" s="186"/>
      <c r="D874" s="186"/>
      <c r="E874" s="186"/>
      <c r="F874" s="186"/>
      <c r="G874" s="186"/>
      <c r="H874" s="186"/>
      <c r="I874" s="186"/>
      <c r="J874" s="215"/>
      <c r="K874" s="215"/>
      <c r="L874" s="186"/>
      <c r="M874" s="186"/>
      <c r="N874" s="215"/>
      <c r="O874" s="215"/>
      <c r="P874" s="186"/>
      <c r="Q874" s="186"/>
      <c r="R874" s="186"/>
      <c r="S874" s="186"/>
      <c r="T874" s="186"/>
      <c r="U874" s="186"/>
      <c r="V874" s="186"/>
      <c r="W874" s="186"/>
      <c r="X874" s="186"/>
      <c r="Y874" s="186"/>
      <c r="Z874" s="186"/>
    </row>
    <row r="875" spans="1:26" ht="15.75" hidden="1" customHeight="1">
      <c r="A875" s="186"/>
      <c r="B875" s="186"/>
      <c r="C875" s="186"/>
      <c r="D875" s="186"/>
      <c r="E875" s="186"/>
      <c r="F875" s="186"/>
      <c r="G875" s="186"/>
      <c r="H875" s="186"/>
      <c r="I875" s="186"/>
      <c r="J875" s="215"/>
      <c r="K875" s="215"/>
      <c r="L875" s="186"/>
      <c r="M875" s="186"/>
      <c r="N875" s="215"/>
      <c r="O875" s="215"/>
      <c r="P875" s="186"/>
      <c r="Q875" s="186"/>
      <c r="R875" s="186"/>
      <c r="S875" s="186"/>
      <c r="T875" s="186"/>
      <c r="U875" s="186"/>
      <c r="V875" s="186"/>
      <c r="W875" s="186"/>
      <c r="X875" s="186"/>
      <c r="Y875" s="186"/>
      <c r="Z875" s="186"/>
    </row>
    <row r="876" spans="1:26" ht="15.75" hidden="1" customHeight="1">
      <c r="A876" s="186"/>
      <c r="B876" s="186"/>
      <c r="C876" s="186"/>
      <c r="D876" s="186"/>
      <c r="E876" s="186"/>
      <c r="F876" s="186"/>
      <c r="G876" s="186"/>
      <c r="H876" s="186"/>
      <c r="I876" s="186"/>
      <c r="J876" s="215"/>
      <c r="K876" s="215"/>
      <c r="L876" s="186"/>
      <c r="M876" s="186"/>
      <c r="N876" s="215"/>
      <c r="O876" s="215"/>
      <c r="P876" s="186"/>
      <c r="Q876" s="186"/>
      <c r="R876" s="186"/>
      <c r="S876" s="186"/>
      <c r="T876" s="186"/>
      <c r="U876" s="186"/>
      <c r="V876" s="186"/>
      <c r="W876" s="186"/>
      <c r="X876" s="186"/>
      <c r="Y876" s="186"/>
      <c r="Z876" s="186"/>
    </row>
    <row r="877" spans="1:26" ht="15.75" hidden="1" customHeight="1">
      <c r="A877" s="186"/>
      <c r="B877" s="186"/>
      <c r="C877" s="186"/>
      <c r="D877" s="186"/>
      <c r="E877" s="186"/>
      <c r="F877" s="186"/>
      <c r="G877" s="186"/>
      <c r="H877" s="186"/>
      <c r="I877" s="186"/>
      <c r="J877" s="215"/>
      <c r="K877" s="215"/>
      <c r="L877" s="186"/>
      <c r="M877" s="186"/>
      <c r="N877" s="215"/>
      <c r="O877" s="215"/>
      <c r="P877" s="186"/>
      <c r="Q877" s="186"/>
      <c r="R877" s="186"/>
      <c r="S877" s="186"/>
      <c r="T877" s="186"/>
      <c r="U877" s="186"/>
      <c r="V877" s="186"/>
      <c r="W877" s="186"/>
      <c r="X877" s="186"/>
      <c r="Y877" s="186"/>
      <c r="Z877" s="186"/>
    </row>
    <row r="878" spans="1:26" ht="15.75" hidden="1" customHeight="1">
      <c r="A878" s="186"/>
      <c r="B878" s="186"/>
      <c r="C878" s="186"/>
      <c r="D878" s="186"/>
      <c r="E878" s="186"/>
      <c r="F878" s="186"/>
      <c r="G878" s="186"/>
      <c r="H878" s="186"/>
      <c r="I878" s="186"/>
      <c r="J878" s="215"/>
      <c r="K878" s="215"/>
      <c r="L878" s="186"/>
      <c r="M878" s="186"/>
      <c r="N878" s="215"/>
      <c r="O878" s="215"/>
      <c r="P878" s="186"/>
      <c r="Q878" s="186"/>
      <c r="R878" s="186"/>
      <c r="S878" s="186"/>
      <c r="T878" s="186"/>
      <c r="U878" s="186"/>
      <c r="V878" s="186"/>
      <c r="W878" s="186"/>
      <c r="X878" s="186"/>
      <c r="Y878" s="186"/>
      <c r="Z878" s="186"/>
    </row>
    <row r="879" spans="1:26" ht="15.75" hidden="1" customHeight="1">
      <c r="A879" s="186"/>
      <c r="B879" s="186"/>
      <c r="C879" s="186"/>
      <c r="D879" s="186"/>
      <c r="E879" s="186"/>
      <c r="F879" s="186"/>
      <c r="G879" s="186"/>
      <c r="H879" s="186"/>
      <c r="I879" s="186"/>
      <c r="J879" s="215"/>
      <c r="K879" s="215"/>
      <c r="L879" s="186"/>
      <c r="M879" s="186"/>
      <c r="N879" s="215"/>
      <c r="O879" s="215"/>
      <c r="P879" s="186"/>
      <c r="Q879" s="186"/>
      <c r="R879" s="186"/>
      <c r="S879" s="186"/>
      <c r="T879" s="186"/>
      <c r="U879" s="186"/>
      <c r="V879" s="186"/>
      <c r="W879" s="186"/>
      <c r="X879" s="186"/>
      <c r="Y879" s="186"/>
      <c r="Z879" s="186"/>
    </row>
    <row r="880" spans="1:26" ht="15.75" hidden="1" customHeight="1">
      <c r="A880" s="186"/>
      <c r="B880" s="186"/>
      <c r="C880" s="186"/>
      <c r="D880" s="186"/>
      <c r="E880" s="186"/>
      <c r="F880" s="186"/>
      <c r="G880" s="186"/>
      <c r="H880" s="186"/>
      <c r="I880" s="186"/>
      <c r="J880" s="215"/>
      <c r="K880" s="215"/>
      <c r="L880" s="186"/>
      <c r="M880" s="186"/>
      <c r="N880" s="215"/>
      <c r="O880" s="215"/>
      <c r="P880" s="186"/>
      <c r="Q880" s="186"/>
      <c r="R880" s="186"/>
      <c r="S880" s="186"/>
      <c r="T880" s="186"/>
      <c r="U880" s="186"/>
      <c r="V880" s="186"/>
      <c r="W880" s="186"/>
      <c r="X880" s="186"/>
      <c r="Y880" s="186"/>
      <c r="Z880" s="186"/>
    </row>
    <row r="881" spans="1:26" ht="15.75" hidden="1" customHeight="1">
      <c r="A881" s="186"/>
      <c r="B881" s="186"/>
      <c r="C881" s="186"/>
      <c r="D881" s="186"/>
      <c r="E881" s="186"/>
      <c r="F881" s="186"/>
      <c r="G881" s="186"/>
      <c r="H881" s="186"/>
      <c r="I881" s="186"/>
      <c r="J881" s="215"/>
      <c r="K881" s="215"/>
      <c r="L881" s="186"/>
      <c r="M881" s="186"/>
      <c r="N881" s="215"/>
      <c r="O881" s="215"/>
      <c r="P881" s="186"/>
      <c r="Q881" s="186"/>
      <c r="R881" s="186"/>
      <c r="S881" s="186"/>
      <c r="T881" s="186"/>
      <c r="U881" s="186"/>
      <c r="V881" s="186"/>
      <c r="W881" s="186"/>
      <c r="X881" s="186"/>
      <c r="Y881" s="186"/>
      <c r="Z881" s="186"/>
    </row>
    <row r="882" spans="1:26" ht="15.75" hidden="1" customHeight="1">
      <c r="A882" s="186"/>
      <c r="B882" s="186"/>
      <c r="C882" s="186"/>
      <c r="D882" s="186"/>
      <c r="E882" s="186"/>
      <c r="F882" s="186"/>
      <c r="G882" s="186"/>
      <c r="H882" s="186"/>
      <c r="I882" s="186"/>
      <c r="J882" s="215"/>
      <c r="K882" s="215"/>
      <c r="L882" s="186"/>
      <c r="M882" s="186"/>
      <c r="N882" s="215"/>
      <c r="O882" s="215"/>
      <c r="P882" s="186"/>
      <c r="Q882" s="186"/>
      <c r="R882" s="186"/>
      <c r="S882" s="186"/>
      <c r="T882" s="186"/>
      <c r="U882" s="186"/>
      <c r="V882" s="186"/>
      <c r="W882" s="186"/>
      <c r="X882" s="186"/>
      <c r="Y882" s="186"/>
      <c r="Z882" s="186"/>
    </row>
    <row r="883" spans="1:26" ht="15.75" hidden="1" customHeight="1">
      <c r="A883" s="186"/>
      <c r="B883" s="186"/>
      <c r="C883" s="186"/>
      <c r="D883" s="186"/>
      <c r="E883" s="186"/>
      <c r="F883" s="186"/>
      <c r="G883" s="186"/>
      <c r="H883" s="186"/>
      <c r="I883" s="186"/>
      <c r="J883" s="215"/>
      <c r="K883" s="215"/>
      <c r="L883" s="186"/>
      <c r="M883" s="186"/>
      <c r="N883" s="215"/>
      <c r="O883" s="215"/>
      <c r="P883" s="186"/>
      <c r="Q883" s="186"/>
      <c r="R883" s="186"/>
      <c r="S883" s="186"/>
      <c r="T883" s="186"/>
      <c r="U883" s="186"/>
      <c r="V883" s="186"/>
      <c r="W883" s="186"/>
      <c r="X883" s="186"/>
      <c r="Y883" s="186"/>
      <c r="Z883" s="186"/>
    </row>
    <row r="884" spans="1:26" ht="15.75" hidden="1" customHeight="1">
      <c r="A884" s="186"/>
      <c r="B884" s="186"/>
      <c r="C884" s="186"/>
      <c r="D884" s="186"/>
      <c r="E884" s="186"/>
      <c r="F884" s="186"/>
      <c r="G884" s="186"/>
      <c r="H884" s="186"/>
      <c r="I884" s="186"/>
      <c r="J884" s="215"/>
      <c r="K884" s="215"/>
      <c r="L884" s="186"/>
      <c r="M884" s="186"/>
      <c r="N884" s="215"/>
      <c r="O884" s="215"/>
      <c r="P884" s="186"/>
      <c r="Q884" s="186"/>
      <c r="R884" s="186"/>
      <c r="S884" s="186"/>
      <c r="T884" s="186"/>
      <c r="U884" s="186"/>
      <c r="V884" s="186"/>
      <c r="W884" s="186"/>
      <c r="X884" s="186"/>
      <c r="Y884" s="186"/>
      <c r="Z884" s="186"/>
    </row>
    <row r="885" spans="1:26" ht="15.75" hidden="1" customHeight="1">
      <c r="A885" s="186"/>
      <c r="B885" s="186"/>
      <c r="C885" s="186"/>
      <c r="D885" s="186"/>
      <c r="E885" s="186"/>
      <c r="F885" s="186"/>
      <c r="G885" s="186"/>
      <c r="H885" s="186"/>
      <c r="I885" s="186"/>
      <c r="J885" s="215"/>
      <c r="K885" s="215"/>
      <c r="L885" s="186"/>
      <c r="M885" s="186"/>
      <c r="N885" s="215"/>
      <c r="O885" s="215"/>
      <c r="P885" s="186"/>
      <c r="Q885" s="186"/>
      <c r="R885" s="186"/>
      <c r="S885" s="186"/>
      <c r="T885" s="186"/>
      <c r="U885" s="186"/>
      <c r="V885" s="186"/>
      <c r="W885" s="186"/>
      <c r="X885" s="186"/>
      <c r="Y885" s="186"/>
      <c r="Z885" s="186"/>
    </row>
    <row r="886" spans="1:26" ht="15.75" hidden="1" customHeight="1">
      <c r="A886" s="186"/>
      <c r="B886" s="186"/>
      <c r="C886" s="186"/>
      <c r="D886" s="186"/>
      <c r="E886" s="186"/>
      <c r="F886" s="186"/>
      <c r="G886" s="186"/>
      <c r="H886" s="186"/>
      <c r="I886" s="186"/>
      <c r="J886" s="215"/>
      <c r="K886" s="215"/>
      <c r="L886" s="186"/>
      <c r="M886" s="186"/>
      <c r="N886" s="215"/>
      <c r="O886" s="215"/>
      <c r="P886" s="186"/>
      <c r="Q886" s="186"/>
      <c r="R886" s="186"/>
      <c r="S886" s="186"/>
      <c r="T886" s="186"/>
      <c r="U886" s="186"/>
      <c r="V886" s="186"/>
      <c r="W886" s="186"/>
      <c r="X886" s="186"/>
      <c r="Y886" s="186"/>
      <c r="Z886" s="186"/>
    </row>
    <row r="887" spans="1:26" ht="15.75" hidden="1" customHeight="1">
      <c r="A887" s="186"/>
      <c r="B887" s="186"/>
      <c r="C887" s="186"/>
      <c r="D887" s="186"/>
      <c r="E887" s="186"/>
      <c r="F887" s="186"/>
      <c r="G887" s="186"/>
      <c r="H887" s="186"/>
      <c r="I887" s="186"/>
      <c r="J887" s="215"/>
      <c r="K887" s="215"/>
      <c r="L887" s="186"/>
      <c r="M887" s="186"/>
      <c r="N887" s="215"/>
      <c r="O887" s="215"/>
      <c r="P887" s="186"/>
      <c r="Q887" s="186"/>
      <c r="R887" s="186"/>
      <c r="S887" s="186"/>
      <c r="T887" s="186"/>
      <c r="U887" s="186"/>
      <c r="V887" s="186"/>
      <c r="W887" s="186"/>
      <c r="X887" s="186"/>
      <c r="Y887" s="186"/>
      <c r="Z887" s="186"/>
    </row>
    <row r="888" spans="1:26" ht="15.75" hidden="1" customHeight="1">
      <c r="A888" s="186"/>
      <c r="B888" s="186"/>
      <c r="C888" s="186"/>
      <c r="D888" s="186"/>
      <c r="E888" s="186"/>
      <c r="F888" s="186"/>
      <c r="G888" s="186"/>
      <c r="H888" s="186"/>
      <c r="I888" s="186"/>
      <c r="J888" s="215"/>
      <c r="K888" s="215"/>
      <c r="L888" s="186"/>
      <c r="M888" s="186"/>
      <c r="N888" s="215"/>
      <c r="O888" s="215"/>
      <c r="P888" s="186"/>
      <c r="Q888" s="186"/>
      <c r="R888" s="186"/>
      <c r="S888" s="186"/>
      <c r="T888" s="186"/>
      <c r="U888" s="186"/>
      <c r="V888" s="186"/>
      <c r="W888" s="186"/>
      <c r="X888" s="186"/>
      <c r="Y888" s="186"/>
      <c r="Z888" s="186"/>
    </row>
    <row r="889" spans="1:26" ht="15.75" hidden="1" customHeight="1">
      <c r="A889" s="186"/>
      <c r="B889" s="186"/>
      <c r="C889" s="186"/>
      <c r="D889" s="186"/>
      <c r="E889" s="186"/>
      <c r="F889" s="186"/>
      <c r="G889" s="186"/>
      <c r="H889" s="186"/>
      <c r="I889" s="186"/>
      <c r="J889" s="215"/>
      <c r="K889" s="215"/>
      <c r="L889" s="186"/>
      <c r="M889" s="186"/>
      <c r="N889" s="215"/>
      <c r="O889" s="215"/>
      <c r="P889" s="186"/>
      <c r="Q889" s="186"/>
      <c r="R889" s="186"/>
      <c r="S889" s="186"/>
      <c r="T889" s="186"/>
      <c r="U889" s="186"/>
      <c r="V889" s="186"/>
      <c r="W889" s="186"/>
      <c r="X889" s="186"/>
      <c r="Y889" s="186"/>
      <c r="Z889" s="186"/>
    </row>
    <row r="890" spans="1:26" ht="15.75" hidden="1" customHeight="1">
      <c r="A890" s="186"/>
      <c r="B890" s="186"/>
      <c r="C890" s="186"/>
      <c r="D890" s="186"/>
      <c r="E890" s="186"/>
      <c r="F890" s="186"/>
      <c r="G890" s="186"/>
      <c r="H890" s="186"/>
      <c r="I890" s="186"/>
      <c r="J890" s="215"/>
      <c r="K890" s="215"/>
      <c r="L890" s="186"/>
      <c r="M890" s="186"/>
      <c r="N890" s="215"/>
      <c r="O890" s="215"/>
      <c r="P890" s="186"/>
      <c r="Q890" s="186"/>
      <c r="R890" s="186"/>
      <c r="S890" s="186"/>
      <c r="T890" s="186"/>
      <c r="U890" s="186"/>
      <c r="V890" s="186"/>
      <c r="W890" s="186"/>
      <c r="X890" s="186"/>
      <c r="Y890" s="186"/>
      <c r="Z890" s="186"/>
    </row>
    <row r="891" spans="1:26" ht="15.75" hidden="1" customHeight="1">
      <c r="A891" s="186"/>
      <c r="B891" s="186"/>
      <c r="C891" s="186"/>
      <c r="D891" s="186"/>
      <c r="E891" s="186"/>
      <c r="F891" s="186"/>
      <c r="G891" s="186"/>
      <c r="H891" s="186"/>
      <c r="I891" s="186"/>
      <c r="J891" s="215"/>
      <c r="K891" s="215"/>
      <c r="L891" s="186"/>
      <c r="M891" s="186"/>
      <c r="N891" s="215"/>
      <c r="O891" s="215"/>
      <c r="P891" s="186"/>
      <c r="Q891" s="186"/>
      <c r="R891" s="186"/>
      <c r="S891" s="186"/>
      <c r="T891" s="186"/>
      <c r="U891" s="186"/>
      <c r="V891" s="186"/>
      <c r="W891" s="186"/>
      <c r="X891" s="186"/>
      <c r="Y891" s="186"/>
      <c r="Z891" s="186"/>
    </row>
    <row r="892" spans="1:26" ht="15.75" hidden="1" customHeight="1">
      <c r="A892" s="186"/>
      <c r="B892" s="186"/>
      <c r="C892" s="186"/>
      <c r="D892" s="186"/>
      <c r="E892" s="186"/>
      <c r="F892" s="186"/>
      <c r="G892" s="186"/>
      <c r="H892" s="186"/>
      <c r="I892" s="186"/>
      <c r="J892" s="215"/>
      <c r="K892" s="215"/>
      <c r="L892" s="186"/>
      <c r="M892" s="186"/>
      <c r="N892" s="215"/>
      <c r="O892" s="215"/>
      <c r="P892" s="186"/>
      <c r="Q892" s="186"/>
      <c r="R892" s="186"/>
      <c r="S892" s="186"/>
      <c r="T892" s="186"/>
      <c r="U892" s="186"/>
      <c r="V892" s="186"/>
      <c r="W892" s="186"/>
      <c r="X892" s="186"/>
      <c r="Y892" s="186"/>
      <c r="Z892" s="186"/>
    </row>
    <row r="893" spans="1:26" ht="15.75" hidden="1" customHeight="1">
      <c r="A893" s="186"/>
      <c r="B893" s="186"/>
      <c r="C893" s="186"/>
      <c r="D893" s="186"/>
      <c r="E893" s="186"/>
      <c r="F893" s="186"/>
      <c r="G893" s="186"/>
      <c r="H893" s="186"/>
      <c r="I893" s="186"/>
      <c r="J893" s="215"/>
      <c r="K893" s="215"/>
      <c r="L893" s="186"/>
      <c r="M893" s="186"/>
      <c r="N893" s="215"/>
      <c r="O893" s="215"/>
      <c r="P893" s="186"/>
      <c r="Q893" s="186"/>
      <c r="R893" s="186"/>
      <c r="S893" s="186"/>
      <c r="T893" s="186"/>
      <c r="U893" s="186"/>
      <c r="V893" s="186"/>
      <c r="W893" s="186"/>
      <c r="X893" s="186"/>
      <c r="Y893" s="186"/>
      <c r="Z893" s="186"/>
    </row>
    <row r="894" spans="1:26" ht="15.75" hidden="1" customHeight="1">
      <c r="A894" s="186"/>
      <c r="B894" s="186"/>
      <c r="C894" s="186"/>
      <c r="D894" s="186"/>
      <c r="E894" s="186"/>
      <c r="F894" s="186"/>
      <c r="G894" s="186"/>
      <c r="H894" s="186"/>
      <c r="I894" s="186"/>
      <c r="J894" s="215"/>
      <c r="K894" s="215"/>
      <c r="L894" s="186"/>
      <c r="M894" s="186"/>
      <c r="N894" s="215"/>
      <c r="O894" s="215"/>
      <c r="P894" s="186"/>
      <c r="Q894" s="186"/>
      <c r="R894" s="186"/>
      <c r="S894" s="186"/>
      <c r="T894" s="186"/>
      <c r="U894" s="186"/>
      <c r="V894" s="186"/>
      <c r="W894" s="186"/>
      <c r="X894" s="186"/>
      <c r="Y894" s="186"/>
      <c r="Z894" s="186"/>
    </row>
    <row r="895" spans="1:26" ht="15.75" hidden="1" customHeight="1">
      <c r="A895" s="186"/>
      <c r="B895" s="186"/>
      <c r="C895" s="186"/>
      <c r="D895" s="186"/>
      <c r="E895" s="186"/>
      <c r="F895" s="186"/>
      <c r="G895" s="186"/>
      <c r="H895" s="186"/>
      <c r="I895" s="186"/>
      <c r="J895" s="215"/>
      <c r="K895" s="215"/>
      <c r="L895" s="186"/>
      <c r="M895" s="186"/>
      <c r="N895" s="215"/>
      <c r="O895" s="215"/>
      <c r="P895" s="186"/>
      <c r="Q895" s="186"/>
      <c r="R895" s="186"/>
      <c r="S895" s="186"/>
      <c r="T895" s="186"/>
      <c r="U895" s="186"/>
      <c r="V895" s="186"/>
      <c r="W895" s="186"/>
      <c r="X895" s="186"/>
      <c r="Y895" s="186"/>
      <c r="Z895" s="186"/>
    </row>
    <row r="896" spans="1:26" ht="15.75" hidden="1" customHeight="1">
      <c r="A896" s="186"/>
      <c r="B896" s="186"/>
      <c r="C896" s="186"/>
      <c r="D896" s="186"/>
      <c r="E896" s="186"/>
      <c r="F896" s="186"/>
      <c r="G896" s="186"/>
      <c r="H896" s="186"/>
      <c r="I896" s="186"/>
      <c r="J896" s="215"/>
      <c r="K896" s="215"/>
      <c r="L896" s="186"/>
      <c r="M896" s="186"/>
      <c r="N896" s="215"/>
      <c r="O896" s="215"/>
      <c r="P896" s="186"/>
      <c r="Q896" s="186"/>
      <c r="R896" s="186"/>
      <c r="S896" s="186"/>
      <c r="T896" s="186"/>
      <c r="U896" s="186"/>
      <c r="V896" s="186"/>
      <c r="W896" s="186"/>
      <c r="X896" s="186"/>
      <c r="Y896" s="186"/>
      <c r="Z896" s="186"/>
    </row>
    <row r="897" spans="1:26" ht="15.75" hidden="1" customHeight="1">
      <c r="A897" s="186"/>
      <c r="B897" s="186"/>
      <c r="C897" s="186"/>
      <c r="D897" s="186"/>
      <c r="E897" s="186"/>
      <c r="F897" s="186"/>
      <c r="G897" s="186"/>
      <c r="H897" s="186"/>
      <c r="I897" s="186"/>
      <c r="J897" s="215"/>
      <c r="K897" s="215"/>
      <c r="L897" s="186"/>
      <c r="M897" s="186"/>
      <c r="N897" s="215"/>
      <c r="O897" s="215"/>
      <c r="P897" s="186"/>
      <c r="Q897" s="186"/>
      <c r="R897" s="186"/>
      <c r="S897" s="186"/>
      <c r="T897" s="186"/>
      <c r="U897" s="186"/>
      <c r="V897" s="186"/>
      <c r="W897" s="186"/>
      <c r="X897" s="186"/>
      <c r="Y897" s="186"/>
      <c r="Z897" s="186"/>
    </row>
    <row r="898" spans="1:26" ht="15.75" hidden="1" customHeight="1">
      <c r="A898" s="186"/>
      <c r="B898" s="186"/>
      <c r="C898" s="186"/>
      <c r="D898" s="186"/>
      <c r="E898" s="186"/>
      <c r="F898" s="186"/>
      <c r="G898" s="186"/>
      <c r="H898" s="186"/>
      <c r="I898" s="186"/>
      <c r="J898" s="215"/>
      <c r="K898" s="215"/>
      <c r="L898" s="186"/>
      <c r="M898" s="186"/>
      <c r="N898" s="215"/>
      <c r="O898" s="215"/>
      <c r="P898" s="186"/>
      <c r="Q898" s="186"/>
      <c r="R898" s="186"/>
      <c r="S898" s="186"/>
      <c r="T898" s="186"/>
      <c r="U898" s="186"/>
      <c r="V898" s="186"/>
      <c r="W898" s="186"/>
      <c r="X898" s="186"/>
      <c r="Y898" s="186"/>
      <c r="Z898" s="186"/>
    </row>
    <row r="899" spans="1:26" ht="15.75" hidden="1" customHeight="1">
      <c r="A899" s="186"/>
      <c r="B899" s="186"/>
      <c r="C899" s="186"/>
      <c r="D899" s="186"/>
      <c r="E899" s="186"/>
      <c r="F899" s="186"/>
      <c r="G899" s="186"/>
      <c r="H899" s="186"/>
      <c r="I899" s="186"/>
      <c r="J899" s="215"/>
      <c r="K899" s="215"/>
      <c r="L899" s="186"/>
      <c r="M899" s="186"/>
      <c r="N899" s="215"/>
      <c r="O899" s="215"/>
      <c r="P899" s="186"/>
      <c r="Q899" s="186"/>
      <c r="R899" s="186"/>
      <c r="S899" s="186"/>
      <c r="T899" s="186"/>
      <c r="U899" s="186"/>
      <c r="V899" s="186"/>
      <c r="W899" s="186"/>
      <c r="X899" s="186"/>
      <c r="Y899" s="186"/>
      <c r="Z899" s="186"/>
    </row>
    <row r="900" spans="1:26" ht="15.75" hidden="1" customHeight="1">
      <c r="A900" s="186"/>
      <c r="B900" s="186"/>
      <c r="C900" s="186"/>
      <c r="D900" s="186"/>
      <c r="E900" s="186"/>
      <c r="F900" s="186"/>
      <c r="G900" s="186"/>
      <c r="H900" s="186"/>
      <c r="I900" s="186"/>
      <c r="J900" s="215"/>
      <c r="K900" s="215"/>
      <c r="L900" s="186"/>
      <c r="M900" s="186"/>
      <c r="N900" s="215"/>
      <c r="O900" s="215"/>
      <c r="P900" s="186"/>
      <c r="Q900" s="186"/>
      <c r="R900" s="186"/>
      <c r="S900" s="186"/>
      <c r="T900" s="186"/>
      <c r="U900" s="186"/>
      <c r="V900" s="186"/>
      <c r="W900" s="186"/>
      <c r="X900" s="186"/>
      <c r="Y900" s="186"/>
      <c r="Z900" s="186"/>
    </row>
    <row r="901" spans="1:26" ht="15.75" hidden="1" customHeight="1">
      <c r="A901" s="186"/>
      <c r="B901" s="186"/>
      <c r="C901" s="186"/>
      <c r="D901" s="186"/>
      <c r="E901" s="186"/>
      <c r="F901" s="186"/>
      <c r="G901" s="186"/>
      <c r="H901" s="186"/>
      <c r="I901" s="186"/>
      <c r="J901" s="215"/>
      <c r="K901" s="215"/>
      <c r="L901" s="186"/>
      <c r="M901" s="186"/>
      <c r="N901" s="215"/>
      <c r="O901" s="215"/>
      <c r="P901" s="186"/>
      <c r="Q901" s="186"/>
      <c r="R901" s="186"/>
      <c r="S901" s="186"/>
      <c r="T901" s="186"/>
      <c r="U901" s="186"/>
      <c r="V901" s="186"/>
      <c r="W901" s="186"/>
      <c r="X901" s="186"/>
      <c r="Y901" s="186"/>
      <c r="Z901" s="186"/>
    </row>
    <row r="902" spans="1:26" ht="15.75" hidden="1" customHeight="1">
      <c r="A902" s="186"/>
      <c r="B902" s="186"/>
      <c r="C902" s="186"/>
      <c r="D902" s="186"/>
      <c r="E902" s="186"/>
      <c r="F902" s="186"/>
      <c r="G902" s="186"/>
      <c r="H902" s="186"/>
      <c r="I902" s="186"/>
      <c r="J902" s="215"/>
      <c r="K902" s="215"/>
      <c r="L902" s="186"/>
      <c r="M902" s="186"/>
      <c r="N902" s="215"/>
      <c r="O902" s="215"/>
      <c r="P902" s="186"/>
      <c r="Q902" s="186"/>
      <c r="R902" s="186"/>
      <c r="S902" s="186"/>
      <c r="T902" s="186"/>
      <c r="U902" s="186"/>
      <c r="V902" s="186"/>
      <c r="W902" s="186"/>
      <c r="X902" s="186"/>
      <c r="Y902" s="186"/>
      <c r="Z902" s="186"/>
    </row>
    <row r="903" spans="1:26" ht="15.75" hidden="1" customHeight="1">
      <c r="A903" s="186"/>
      <c r="B903" s="186"/>
      <c r="C903" s="186"/>
      <c r="D903" s="186"/>
      <c r="E903" s="186"/>
      <c r="F903" s="186"/>
      <c r="G903" s="186"/>
      <c r="H903" s="186"/>
      <c r="I903" s="186"/>
      <c r="J903" s="215"/>
      <c r="K903" s="215"/>
      <c r="L903" s="186"/>
      <c r="M903" s="186"/>
      <c r="N903" s="215"/>
      <c r="O903" s="215"/>
      <c r="P903" s="186"/>
      <c r="Q903" s="186"/>
      <c r="R903" s="186"/>
      <c r="S903" s="186"/>
      <c r="T903" s="186"/>
      <c r="U903" s="186"/>
      <c r="V903" s="186"/>
      <c r="W903" s="186"/>
      <c r="X903" s="186"/>
      <c r="Y903" s="186"/>
      <c r="Z903" s="186"/>
    </row>
    <row r="904" spans="1:26" ht="15.75" hidden="1" customHeight="1">
      <c r="A904" s="186"/>
      <c r="B904" s="186"/>
      <c r="C904" s="186"/>
      <c r="D904" s="186"/>
      <c r="E904" s="186"/>
      <c r="F904" s="186"/>
      <c r="G904" s="186"/>
      <c r="H904" s="186"/>
      <c r="I904" s="186"/>
      <c r="J904" s="215"/>
      <c r="K904" s="215"/>
      <c r="L904" s="186"/>
      <c r="M904" s="186"/>
      <c r="N904" s="215"/>
      <c r="O904" s="215"/>
      <c r="P904" s="186"/>
      <c r="Q904" s="186"/>
      <c r="R904" s="186"/>
      <c r="S904" s="186"/>
      <c r="T904" s="186"/>
      <c r="U904" s="186"/>
      <c r="V904" s="186"/>
      <c r="W904" s="186"/>
      <c r="X904" s="186"/>
      <c r="Y904" s="186"/>
      <c r="Z904" s="186"/>
    </row>
    <row r="905" spans="1:26" ht="15.75" hidden="1" customHeight="1">
      <c r="A905" s="186"/>
      <c r="B905" s="186"/>
      <c r="C905" s="186"/>
      <c r="D905" s="186"/>
      <c r="E905" s="186"/>
      <c r="F905" s="186"/>
      <c r="G905" s="186"/>
      <c r="H905" s="186"/>
      <c r="I905" s="186"/>
      <c r="J905" s="215"/>
      <c r="K905" s="215"/>
      <c r="L905" s="186"/>
      <c r="M905" s="186"/>
      <c r="N905" s="215"/>
      <c r="O905" s="215"/>
      <c r="P905" s="186"/>
      <c r="Q905" s="186"/>
      <c r="R905" s="186"/>
      <c r="S905" s="186"/>
      <c r="T905" s="186"/>
      <c r="U905" s="186"/>
      <c r="V905" s="186"/>
      <c r="W905" s="186"/>
      <c r="X905" s="186"/>
      <c r="Y905" s="186"/>
      <c r="Z905" s="186"/>
    </row>
    <row r="906" spans="1:26" ht="15.75" hidden="1" customHeight="1">
      <c r="A906" s="186"/>
      <c r="B906" s="186"/>
      <c r="C906" s="186"/>
      <c r="D906" s="186"/>
      <c r="E906" s="186"/>
      <c r="F906" s="186"/>
      <c r="G906" s="186"/>
      <c r="H906" s="186"/>
      <c r="I906" s="186"/>
      <c r="J906" s="215"/>
      <c r="K906" s="215"/>
      <c r="L906" s="186"/>
      <c r="M906" s="186"/>
      <c r="N906" s="215"/>
      <c r="O906" s="215"/>
      <c r="P906" s="186"/>
      <c r="Q906" s="186"/>
      <c r="R906" s="186"/>
      <c r="S906" s="186"/>
      <c r="T906" s="186"/>
      <c r="U906" s="186"/>
      <c r="V906" s="186"/>
      <c r="W906" s="186"/>
      <c r="X906" s="186"/>
      <c r="Y906" s="186"/>
      <c r="Z906" s="186"/>
    </row>
    <row r="907" spans="1:26" ht="15.75" hidden="1" customHeight="1">
      <c r="A907" s="186"/>
      <c r="B907" s="186"/>
      <c r="C907" s="186"/>
      <c r="D907" s="186"/>
      <c r="E907" s="186"/>
      <c r="F907" s="186"/>
      <c r="G907" s="186"/>
      <c r="H907" s="186"/>
      <c r="I907" s="186"/>
      <c r="J907" s="215"/>
      <c r="K907" s="215"/>
      <c r="L907" s="186"/>
      <c r="M907" s="186"/>
      <c r="N907" s="215"/>
      <c r="O907" s="215"/>
      <c r="P907" s="186"/>
      <c r="Q907" s="186"/>
      <c r="R907" s="186"/>
      <c r="S907" s="186"/>
      <c r="T907" s="186"/>
      <c r="U907" s="186"/>
      <c r="V907" s="186"/>
      <c r="W907" s="186"/>
      <c r="X907" s="186"/>
      <c r="Y907" s="186"/>
      <c r="Z907" s="186"/>
    </row>
    <row r="908" spans="1:26" ht="15.75" hidden="1" customHeight="1">
      <c r="A908" s="186"/>
      <c r="B908" s="186"/>
      <c r="C908" s="186"/>
      <c r="D908" s="186"/>
      <c r="E908" s="186"/>
      <c r="F908" s="186"/>
      <c r="G908" s="186"/>
      <c r="H908" s="186"/>
      <c r="I908" s="186"/>
      <c r="J908" s="215"/>
      <c r="K908" s="215"/>
      <c r="L908" s="186"/>
      <c r="M908" s="186"/>
      <c r="N908" s="215"/>
      <c r="O908" s="215"/>
      <c r="P908" s="186"/>
      <c r="Q908" s="186"/>
      <c r="R908" s="186"/>
      <c r="S908" s="186"/>
      <c r="T908" s="186"/>
      <c r="U908" s="186"/>
      <c r="V908" s="186"/>
      <c r="W908" s="186"/>
      <c r="X908" s="186"/>
      <c r="Y908" s="186"/>
      <c r="Z908" s="186"/>
    </row>
    <row r="909" spans="1:26" ht="15.75" hidden="1" customHeight="1">
      <c r="A909" s="186"/>
      <c r="B909" s="186"/>
      <c r="C909" s="186"/>
      <c r="D909" s="186"/>
      <c r="E909" s="186"/>
      <c r="F909" s="186"/>
      <c r="G909" s="186"/>
      <c r="H909" s="186"/>
      <c r="I909" s="186"/>
      <c r="J909" s="215"/>
      <c r="K909" s="215"/>
      <c r="L909" s="186"/>
      <c r="M909" s="186"/>
      <c r="N909" s="215"/>
      <c r="O909" s="215"/>
      <c r="P909" s="186"/>
      <c r="Q909" s="186"/>
      <c r="R909" s="186"/>
      <c r="S909" s="186"/>
      <c r="T909" s="186"/>
      <c r="U909" s="186"/>
      <c r="V909" s="186"/>
      <c r="W909" s="186"/>
      <c r="X909" s="186"/>
      <c r="Y909" s="186"/>
      <c r="Z909" s="186"/>
    </row>
    <row r="910" spans="1:26" ht="15.75" hidden="1" customHeight="1">
      <c r="A910" s="186"/>
      <c r="B910" s="186"/>
      <c r="C910" s="186"/>
      <c r="D910" s="186"/>
      <c r="E910" s="186"/>
      <c r="F910" s="186"/>
      <c r="G910" s="186"/>
      <c r="H910" s="186"/>
      <c r="I910" s="186"/>
      <c r="J910" s="215"/>
      <c r="K910" s="215"/>
      <c r="L910" s="186"/>
      <c r="M910" s="186"/>
      <c r="N910" s="215"/>
      <c r="O910" s="215"/>
      <c r="P910" s="186"/>
      <c r="Q910" s="186"/>
      <c r="R910" s="186"/>
      <c r="S910" s="186"/>
      <c r="T910" s="186"/>
      <c r="U910" s="186"/>
      <c r="V910" s="186"/>
      <c r="W910" s="186"/>
      <c r="X910" s="186"/>
      <c r="Y910" s="186"/>
      <c r="Z910" s="186"/>
    </row>
    <row r="911" spans="1:26" ht="15.75" hidden="1" customHeight="1">
      <c r="A911" s="186"/>
      <c r="B911" s="186"/>
      <c r="C911" s="186"/>
      <c r="D911" s="186"/>
      <c r="E911" s="186"/>
      <c r="F911" s="186"/>
      <c r="G911" s="186"/>
      <c r="H911" s="186"/>
      <c r="I911" s="186"/>
      <c r="J911" s="215"/>
      <c r="K911" s="215"/>
      <c r="L911" s="186"/>
      <c r="M911" s="186"/>
      <c r="N911" s="215"/>
      <c r="O911" s="215"/>
      <c r="P911" s="186"/>
      <c r="Q911" s="186"/>
      <c r="R911" s="186"/>
      <c r="S911" s="186"/>
      <c r="T911" s="186"/>
      <c r="U911" s="186"/>
      <c r="V911" s="186"/>
      <c r="W911" s="186"/>
      <c r="X911" s="186"/>
      <c r="Y911" s="186"/>
      <c r="Z911" s="186"/>
    </row>
    <row r="912" spans="1:26" ht="15.75" hidden="1" customHeight="1">
      <c r="A912" s="186"/>
      <c r="B912" s="186"/>
      <c r="C912" s="186"/>
      <c r="D912" s="186"/>
      <c r="E912" s="186"/>
      <c r="F912" s="186"/>
      <c r="G912" s="186"/>
      <c r="H912" s="186"/>
      <c r="I912" s="186"/>
      <c r="J912" s="215"/>
      <c r="K912" s="215"/>
      <c r="L912" s="186"/>
      <c r="M912" s="186"/>
      <c r="N912" s="215"/>
      <c r="O912" s="215"/>
      <c r="P912" s="186"/>
      <c r="Q912" s="186"/>
      <c r="R912" s="186"/>
      <c r="S912" s="186"/>
      <c r="T912" s="186"/>
      <c r="U912" s="186"/>
      <c r="V912" s="186"/>
      <c r="W912" s="186"/>
      <c r="X912" s="186"/>
      <c r="Y912" s="186"/>
      <c r="Z912" s="186"/>
    </row>
    <row r="913" spans="1:26" ht="15.75" hidden="1" customHeight="1">
      <c r="A913" s="186"/>
      <c r="B913" s="186"/>
      <c r="C913" s="186"/>
      <c r="D913" s="186"/>
      <c r="E913" s="186"/>
      <c r="F913" s="186"/>
      <c r="G913" s="186"/>
      <c r="H913" s="186"/>
      <c r="I913" s="186"/>
      <c r="J913" s="215"/>
      <c r="K913" s="215"/>
      <c r="L913" s="186"/>
      <c r="M913" s="186"/>
      <c r="N913" s="215"/>
      <c r="O913" s="215"/>
      <c r="P913" s="186"/>
      <c r="Q913" s="186"/>
      <c r="R913" s="186"/>
      <c r="S913" s="186"/>
      <c r="T913" s="186"/>
      <c r="U913" s="186"/>
      <c r="V913" s="186"/>
      <c r="W913" s="186"/>
      <c r="X913" s="186"/>
      <c r="Y913" s="186"/>
      <c r="Z913" s="186"/>
    </row>
    <row r="914" spans="1:26" ht="15.75" hidden="1" customHeight="1">
      <c r="A914" s="186"/>
      <c r="B914" s="186"/>
      <c r="C914" s="186"/>
      <c r="D914" s="186"/>
      <c r="E914" s="186"/>
      <c r="F914" s="186"/>
      <c r="G914" s="186"/>
      <c r="H914" s="186"/>
      <c r="I914" s="186"/>
      <c r="J914" s="215"/>
      <c r="K914" s="215"/>
      <c r="L914" s="186"/>
      <c r="M914" s="186"/>
      <c r="N914" s="215"/>
      <c r="O914" s="215"/>
      <c r="P914" s="186"/>
      <c r="Q914" s="186"/>
      <c r="R914" s="186"/>
      <c r="S914" s="186"/>
      <c r="T914" s="186"/>
      <c r="U914" s="186"/>
      <c r="V914" s="186"/>
      <c r="W914" s="186"/>
      <c r="X914" s="186"/>
      <c r="Y914" s="186"/>
      <c r="Z914" s="186"/>
    </row>
    <row r="915" spans="1:26" ht="15.75" hidden="1" customHeight="1">
      <c r="A915" s="186"/>
      <c r="B915" s="186"/>
      <c r="C915" s="186"/>
      <c r="D915" s="186"/>
      <c r="E915" s="186"/>
      <c r="F915" s="186"/>
      <c r="G915" s="186"/>
      <c r="H915" s="186"/>
      <c r="I915" s="186"/>
      <c r="J915" s="215"/>
      <c r="K915" s="215"/>
      <c r="L915" s="186"/>
      <c r="M915" s="186"/>
      <c r="N915" s="215"/>
      <c r="O915" s="215"/>
      <c r="P915" s="186"/>
      <c r="Q915" s="186"/>
      <c r="R915" s="186"/>
      <c r="S915" s="186"/>
      <c r="T915" s="186"/>
      <c r="U915" s="186"/>
      <c r="V915" s="186"/>
      <c r="W915" s="186"/>
      <c r="X915" s="186"/>
      <c r="Y915" s="186"/>
      <c r="Z915" s="186"/>
    </row>
    <row r="916" spans="1:26" ht="15.75" hidden="1" customHeight="1">
      <c r="A916" s="186"/>
      <c r="B916" s="186"/>
      <c r="C916" s="186"/>
      <c r="D916" s="186"/>
      <c r="E916" s="186"/>
      <c r="F916" s="186"/>
      <c r="G916" s="186"/>
      <c r="H916" s="186"/>
      <c r="I916" s="186"/>
      <c r="J916" s="215"/>
      <c r="K916" s="215"/>
      <c r="L916" s="186"/>
      <c r="M916" s="186"/>
      <c r="N916" s="215"/>
      <c r="O916" s="215"/>
      <c r="P916" s="186"/>
      <c r="Q916" s="186"/>
      <c r="R916" s="186"/>
      <c r="S916" s="186"/>
      <c r="T916" s="186"/>
      <c r="U916" s="186"/>
      <c r="V916" s="186"/>
      <c r="W916" s="186"/>
      <c r="X916" s="186"/>
      <c r="Y916" s="186"/>
      <c r="Z916" s="186"/>
    </row>
    <row r="917" spans="1:26" ht="15.75" hidden="1" customHeight="1">
      <c r="A917" s="186"/>
      <c r="B917" s="186"/>
      <c r="C917" s="186"/>
      <c r="D917" s="186"/>
      <c r="E917" s="186"/>
      <c r="F917" s="186"/>
      <c r="G917" s="186"/>
      <c r="H917" s="186"/>
      <c r="I917" s="186"/>
      <c r="J917" s="215"/>
      <c r="K917" s="215"/>
      <c r="L917" s="186"/>
      <c r="M917" s="186"/>
      <c r="N917" s="215"/>
      <c r="O917" s="215"/>
      <c r="P917" s="186"/>
      <c r="Q917" s="186"/>
      <c r="R917" s="186"/>
      <c r="S917" s="186"/>
      <c r="T917" s="186"/>
      <c r="U917" s="186"/>
      <c r="V917" s="186"/>
      <c r="W917" s="186"/>
      <c r="X917" s="186"/>
      <c r="Y917" s="186"/>
      <c r="Z917" s="186"/>
    </row>
    <row r="918" spans="1:26" ht="15.75" hidden="1" customHeight="1">
      <c r="A918" s="186"/>
      <c r="B918" s="186"/>
      <c r="C918" s="186"/>
      <c r="D918" s="186"/>
      <c r="E918" s="186"/>
      <c r="F918" s="186"/>
      <c r="G918" s="186"/>
      <c r="H918" s="186"/>
      <c r="I918" s="186"/>
      <c r="J918" s="215"/>
      <c r="K918" s="215"/>
      <c r="L918" s="186"/>
      <c r="M918" s="186"/>
      <c r="N918" s="215"/>
      <c r="O918" s="215"/>
      <c r="P918" s="186"/>
      <c r="Q918" s="186"/>
      <c r="R918" s="186"/>
      <c r="S918" s="186"/>
      <c r="T918" s="186"/>
      <c r="U918" s="186"/>
      <c r="V918" s="186"/>
      <c r="W918" s="186"/>
      <c r="X918" s="186"/>
      <c r="Y918" s="186"/>
      <c r="Z918" s="186"/>
    </row>
    <row r="919" spans="1:26" ht="15.75" hidden="1" customHeight="1">
      <c r="A919" s="186"/>
      <c r="B919" s="186"/>
      <c r="C919" s="186"/>
      <c r="D919" s="186"/>
      <c r="E919" s="186"/>
      <c r="F919" s="186"/>
      <c r="G919" s="186"/>
      <c r="H919" s="186"/>
      <c r="I919" s="186"/>
      <c r="J919" s="215"/>
      <c r="K919" s="215"/>
      <c r="L919" s="186"/>
      <c r="M919" s="186"/>
      <c r="N919" s="215"/>
      <c r="O919" s="215"/>
      <c r="P919" s="186"/>
      <c r="Q919" s="186"/>
      <c r="R919" s="186"/>
      <c r="S919" s="186"/>
      <c r="T919" s="186"/>
      <c r="U919" s="186"/>
      <c r="V919" s="186"/>
      <c r="W919" s="186"/>
      <c r="X919" s="186"/>
      <c r="Y919" s="186"/>
      <c r="Z919" s="186"/>
    </row>
    <row r="920" spans="1:26" ht="15.75" hidden="1" customHeight="1">
      <c r="A920" s="186"/>
      <c r="B920" s="186"/>
      <c r="C920" s="186"/>
      <c r="D920" s="186"/>
      <c r="E920" s="186"/>
      <c r="F920" s="186"/>
      <c r="G920" s="186"/>
      <c r="H920" s="186"/>
      <c r="I920" s="186"/>
      <c r="J920" s="215"/>
      <c r="K920" s="215"/>
      <c r="L920" s="186"/>
      <c r="M920" s="186"/>
      <c r="N920" s="215"/>
      <c r="O920" s="215"/>
      <c r="P920" s="186"/>
      <c r="Q920" s="186"/>
      <c r="R920" s="186"/>
      <c r="S920" s="186"/>
      <c r="T920" s="186"/>
      <c r="U920" s="186"/>
      <c r="V920" s="186"/>
      <c r="W920" s="186"/>
      <c r="X920" s="186"/>
      <c r="Y920" s="186"/>
      <c r="Z920" s="186"/>
    </row>
    <row r="921" spans="1:26" ht="15.75" hidden="1" customHeight="1">
      <c r="A921" s="186"/>
      <c r="B921" s="186"/>
      <c r="C921" s="186"/>
      <c r="D921" s="186"/>
      <c r="E921" s="186"/>
      <c r="F921" s="186"/>
      <c r="G921" s="186"/>
      <c r="H921" s="186"/>
      <c r="I921" s="186"/>
      <c r="J921" s="215"/>
      <c r="K921" s="215"/>
      <c r="L921" s="186"/>
      <c r="M921" s="186"/>
      <c r="N921" s="215"/>
      <c r="O921" s="215"/>
      <c r="P921" s="186"/>
      <c r="Q921" s="186"/>
      <c r="R921" s="186"/>
      <c r="S921" s="186"/>
      <c r="T921" s="186"/>
      <c r="U921" s="186"/>
      <c r="V921" s="186"/>
      <c r="W921" s="186"/>
      <c r="X921" s="186"/>
      <c r="Y921" s="186"/>
      <c r="Z921" s="186"/>
    </row>
    <row r="922" spans="1:26" ht="15.75" hidden="1" customHeight="1">
      <c r="A922" s="186"/>
      <c r="B922" s="186"/>
      <c r="C922" s="186"/>
      <c r="D922" s="186"/>
      <c r="E922" s="186"/>
      <c r="F922" s="186"/>
      <c r="G922" s="186"/>
      <c r="H922" s="186"/>
      <c r="I922" s="186"/>
      <c r="J922" s="215"/>
      <c r="K922" s="215"/>
      <c r="L922" s="186"/>
      <c r="M922" s="186"/>
      <c r="N922" s="215"/>
      <c r="O922" s="215"/>
      <c r="P922" s="186"/>
      <c r="Q922" s="186"/>
      <c r="R922" s="186"/>
      <c r="S922" s="186"/>
      <c r="T922" s="186"/>
      <c r="U922" s="186"/>
      <c r="V922" s="186"/>
      <c r="W922" s="186"/>
      <c r="X922" s="186"/>
      <c r="Y922" s="186"/>
      <c r="Z922" s="186"/>
    </row>
    <row r="923" spans="1:26" ht="15.75" hidden="1" customHeight="1">
      <c r="A923" s="186"/>
      <c r="B923" s="186"/>
      <c r="C923" s="186"/>
      <c r="D923" s="186"/>
      <c r="E923" s="186"/>
      <c r="F923" s="186"/>
      <c r="G923" s="186"/>
      <c r="H923" s="186"/>
      <c r="I923" s="186"/>
      <c r="J923" s="215"/>
      <c r="K923" s="215"/>
      <c r="L923" s="186"/>
      <c r="M923" s="186"/>
      <c r="N923" s="215"/>
      <c r="O923" s="215"/>
      <c r="P923" s="186"/>
      <c r="Q923" s="186"/>
      <c r="R923" s="186"/>
      <c r="S923" s="186"/>
      <c r="T923" s="186"/>
      <c r="U923" s="186"/>
      <c r="V923" s="186"/>
      <c r="W923" s="186"/>
      <c r="X923" s="186"/>
      <c r="Y923" s="186"/>
      <c r="Z923" s="186"/>
    </row>
    <row r="924" spans="1:26" ht="15.75" hidden="1" customHeight="1">
      <c r="A924" s="186"/>
      <c r="B924" s="186"/>
      <c r="C924" s="186"/>
      <c r="D924" s="186"/>
      <c r="E924" s="186"/>
      <c r="F924" s="186"/>
      <c r="G924" s="186"/>
      <c r="H924" s="186"/>
      <c r="I924" s="186"/>
      <c r="J924" s="215"/>
      <c r="K924" s="215"/>
      <c r="L924" s="186"/>
      <c r="M924" s="186"/>
      <c r="N924" s="215"/>
      <c r="O924" s="215"/>
      <c r="P924" s="186"/>
      <c r="Q924" s="186"/>
      <c r="R924" s="186"/>
      <c r="S924" s="186"/>
      <c r="T924" s="186"/>
      <c r="U924" s="186"/>
      <c r="V924" s="186"/>
      <c r="W924" s="186"/>
      <c r="X924" s="186"/>
      <c r="Y924" s="186"/>
      <c r="Z924" s="186"/>
    </row>
    <row r="925" spans="1:26" ht="15.75" hidden="1" customHeight="1">
      <c r="A925" s="186"/>
      <c r="B925" s="186"/>
      <c r="C925" s="186"/>
      <c r="D925" s="186"/>
      <c r="E925" s="186"/>
      <c r="F925" s="186"/>
      <c r="G925" s="186"/>
      <c r="H925" s="186"/>
      <c r="I925" s="186"/>
      <c r="J925" s="215"/>
      <c r="K925" s="215"/>
      <c r="L925" s="186"/>
      <c r="M925" s="186"/>
      <c r="N925" s="215"/>
      <c r="O925" s="215"/>
      <c r="P925" s="186"/>
      <c r="Q925" s="186"/>
      <c r="R925" s="186"/>
      <c r="S925" s="186"/>
      <c r="T925" s="186"/>
      <c r="U925" s="186"/>
      <c r="V925" s="186"/>
      <c r="W925" s="186"/>
      <c r="X925" s="186"/>
      <c r="Y925" s="186"/>
      <c r="Z925" s="186"/>
    </row>
    <row r="926" spans="1:26" ht="15.75" hidden="1" customHeight="1">
      <c r="A926" s="186"/>
      <c r="B926" s="186"/>
      <c r="C926" s="186"/>
      <c r="D926" s="186"/>
      <c r="E926" s="186"/>
      <c r="F926" s="186"/>
      <c r="G926" s="186"/>
      <c r="H926" s="186"/>
      <c r="I926" s="186"/>
      <c r="J926" s="215"/>
      <c r="K926" s="215"/>
      <c r="L926" s="186"/>
      <c r="M926" s="186"/>
      <c r="N926" s="215"/>
      <c r="O926" s="215"/>
      <c r="P926" s="186"/>
      <c r="Q926" s="186"/>
      <c r="R926" s="186"/>
      <c r="S926" s="186"/>
      <c r="T926" s="186"/>
      <c r="U926" s="186"/>
      <c r="V926" s="186"/>
      <c r="W926" s="186"/>
      <c r="X926" s="186"/>
      <c r="Y926" s="186"/>
      <c r="Z926" s="186"/>
    </row>
    <row r="927" spans="1:26" ht="15.75" hidden="1" customHeight="1">
      <c r="A927" s="186"/>
      <c r="B927" s="186"/>
      <c r="C927" s="186"/>
      <c r="D927" s="186"/>
      <c r="E927" s="186"/>
      <c r="F927" s="186"/>
      <c r="G927" s="186"/>
      <c r="H927" s="186"/>
      <c r="I927" s="186"/>
      <c r="J927" s="215"/>
      <c r="K927" s="215"/>
      <c r="L927" s="186"/>
      <c r="M927" s="186"/>
      <c r="N927" s="215"/>
      <c r="O927" s="215"/>
      <c r="P927" s="186"/>
      <c r="Q927" s="186"/>
      <c r="R927" s="186"/>
      <c r="S927" s="186"/>
      <c r="T927" s="186"/>
      <c r="U927" s="186"/>
      <c r="V927" s="186"/>
      <c r="W927" s="186"/>
      <c r="X927" s="186"/>
      <c r="Y927" s="186"/>
      <c r="Z927" s="186"/>
    </row>
    <row r="928" spans="1:26" ht="15.75" hidden="1" customHeight="1">
      <c r="A928" s="186"/>
      <c r="B928" s="186"/>
      <c r="C928" s="186"/>
      <c r="D928" s="186"/>
      <c r="E928" s="186"/>
      <c r="F928" s="186"/>
      <c r="G928" s="186"/>
      <c r="H928" s="186"/>
      <c r="I928" s="186"/>
      <c r="J928" s="215"/>
      <c r="K928" s="215"/>
      <c r="L928" s="186"/>
      <c r="M928" s="186"/>
      <c r="N928" s="215"/>
      <c r="O928" s="215"/>
      <c r="P928" s="186"/>
      <c r="Q928" s="186"/>
      <c r="R928" s="186"/>
      <c r="S928" s="186"/>
      <c r="T928" s="186"/>
      <c r="U928" s="186"/>
      <c r="V928" s="186"/>
      <c r="W928" s="186"/>
      <c r="X928" s="186"/>
      <c r="Y928" s="186"/>
      <c r="Z928" s="186"/>
    </row>
    <row r="929" spans="1:26" ht="15.75" hidden="1" customHeight="1">
      <c r="A929" s="186"/>
      <c r="B929" s="186"/>
      <c r="C929" s="186"/>
      <c r="D929" s="186"/>
      <c r="E929" s="186"/>
      <c r="F929" s="186"/>
      <c r="G929" s="186"/>
      <c r="H929" s="186"/>
      <c r="I929" s="186"/>
      <c r="J929" s="215"/>
      <c r="K929" s="215"/>
      <c r="L929" s="186"/>
      <c r="M929" s="186"/>
      <c r="N929" s="215"/>
      <c r="O929" s="215"/>
      <c r="P929" s="186"/>
      <c r="Q929" s="186"/>
      <c r="R929" s="186"/>
      <c r="S929" s="186"/>
      <c r="T929" s="186"/>
      <c r="U929" s="186"/>
      <c r="V929" s="186"/>
      <c r="W929" s="186"/>
      <c r="X929" s="186"/>
      <c r="Y929" s="186"/>
      <c r="Z929" s="186"/>
    </row>
    <row r="930" spans="1:26" ht="15.75" hidden="1" customHeight="1">
      <c r="A930" s="186"/>
      <c r="B930" s="186"/>
      <c r="C930" s="186"/>
      <c r="D930" s="186"/>
      <c r="E930" s="186"/>
      <c r="F930" s="186"/>
      <c r="G930" s="186"/>
      <c r="H930" s="186"/>
      <c r="I930" s="186"/>
      <c r="J930" s="215"/>
      <c r="K930" s="215"/>
      <c r="L930" s="186"/>
      <c r="M930" s="186"/>
      <c r="N930" s="215"/>
      <c r="O930" s="215"/>
      <c r="P930" s="186"/>
      <c r="Q930" s="186"/>
      <c r="R930" s="186"/>
      <c r="S930" s="186"/>
      <c r="T930" s="186"/>
      <c r="U930" s="186"/>
      <c r="V930" s="186"/>
      <c r="W930" s="186"/>
      <c r="X930" s="186"/>
      <c r="Y930" s="186"/>
      <c r="Z930" s="186"/>
    </row>
    <row r="931" spans="1:26" ht="15.75" hidden="1" customHeight="1">
      <c r="A931" s="186"/>
      <c r="B931" s="186"/>
      <c r="C931" s="186"/>
      <c r="D931" s="186"/>
      <c r="E931" s="186"/>
      <c r="F931" s="186"/>
      <c r="G931" s="186"/>
      <c r="H931" s="186"/>
      <c r="I931" s="186"/>
      <c r="J931" s="215"/>
      <c r="K931" s="215"/>
      <c r="L931" s="186"/>
      <c r="M931" s="186"/>
      <c r="N931" s="215"/>
      <c r="O931" s="215"/>
      <c r="P931" s="186"/>
      <c r="Q931" s="186"/>
      <c r="R931" s="186"/>
      <c r="S931" s="186"/>
      <c r="T931" s="186"/>
      <c r="U931" s="186"/>
      <c r="V931" s="186"/>
      <c r="W931" s="186"/>
      <c r="X931" s="186"/>
      <c r="Y931" s="186"/>
      <c r="Z931" s="186"/>
    </row>
    <row r="932" spans="1:26" ht="15.75" hidden="1" customHeight="1">
      <c r="A932" s="186"/>
      <c r="B932" s="186"/>
      <c r="C932" s="186"/>
      <c r="D932" s="186"/>
      <c r="E932" s="186"/>
      <c r="F932" s="186"/>
      <c r="G932" s="186"/>
      <c r="H932" s="186"/>
      <c r="I932" s="186"/>
      <c r="J932" s="215"/>
      <c r="K932" s="215"/>
      <c r="L932" s="186"/>
      <c r="M932" s="186"/>
      <c r="N932" s="215"/>
      <c r="O932" s="215"/>
      <c r="P932" s="186"/>
      <c r="Q932" s="186"/>
      <c r="R932" s="186"/>
      <c r="S932" s="186"/>
      <c r="T932" s="186"/>
      <c r="U932" s="186"/>
      <c r="V932" s="186"/>
      <c r="W932" s="186"/>
      <c r="X932" s="186"/>
      <c r="Y932" s="186"/>
      <c r="Z932" s="186"/>
    </row>
    <row r="933" spans="1:26" ht="15.75" hidden="1" customHeight="1">
      <c r="A933" s="186"/>
      <c r="B933" s="186"/>
      <c r="C933" s="186"/>
      <c r="D933" s="186"/>
      <c r="E933" s="186"/>
      <c r="F933" s="186"/>
      <c r="G933" s="186"/>
      <c r="H933" s="186"/>
      <c r="I933" s="186"/>
      <c r="J933" s="215"/>
      <c r="K933" s="215"/>
      <c r="L933" s="186"/>
      <c r="M933" s="186"/>
      <c r="N933" s="215"/>
      <c r="O933" s="215"/>
      <c r="P933" s="186"/>
      <c r="Q933" s="186"/>
      <c r="R933" s="186"/>
      <c r="S933" s="186"/>
      <c r="T933" s="186"/>
      <c r="U933" s="186"/>
      <c r="V933" s="186"/>
      <c r="W933" s="186"/>
      <c r="X933" s="186"/>
      <c r="Y933" s="186"/>
      <c r="Z933" s="186"/>
    </row>
    <row r="934" spans="1:26" ht="15.75" hidden="1" customHeight="1">
      <c r="A934" s="186"/>
      <c r="B934" s="186"/>
      <c r="C934" s="186"/>
      <c r="D934" s="186"/>
      <c r="E934" s="186"/>
      <c r="F934" s="186"/>
      <c r="G934" s="186"/>
      <c r="H934" s="186"/>
      <c r="I934" s="186"/>
      <c r="J934" s="215"/>
      <c r="K934" s="215"/>
      <c r="L934" s="186"/>
      <c r="M934" s="186"/>
      <c r="N934" s="215"/>
      <c r="O934" s="215"/>
      <c r="P934" s="186"/>
      <c r="Q934" s="186"/>
      <c r="R934" s="186"/>
      <c r="S934" s="186"/>
      <c r="T934" s="186"/>
      <c r="U934" s="186"/>
      <c r="V934" s="186"/>
      <c r="W934" s="186"/>
      <c r="X934" s="186"/>
      <c r="Y934" s="186"/>
      <c r="Z934" s="186"/>
    </row>
    <row r="935" spans="1:26" ht="15.75" hidden="1" customHeight="1">
      <c r="A935" s="186"/>
      <c r="B935" s="186"/>
      <c r="C935" s="186"/>
      <c r="D935" s="186"/>
      <c r="E935" s="186"/>
      <c r="F935" s="186"/>
      <c r="G935" s="186"/>
      <c r="H935" s="186"/>
      <c r="I935" s="186"/>
      <c r="J935" s="215"/>
      <c r="K935" s="215"/>
      <c r="L935" s="186"/>
      <c r="M935" s="186"/>
      <c r="N935" s="215"/>
      <c r="O935" s="215"/>
      <c r="P935" s="186"/>
      <c r="Q935" s="186"/>
      <c r="R935" s="186"/>
      <c r="S935" s="186"/>
      <c r="T935" s="186"/>
      <c r="U935" s="186"/>
      <c r="V935" s="186"/>
      <c r="W935" s="186"/>
      <c r="X935" s="186"/>
      <c r="Y935" s="186"/>
      <c r="Z935" s="186"/>
    </row>
    <row r="936" spans="1:26" ht="15.75" hidden="1" customHeight="1">
      <c r="A936" s="186"/>
      <c r="B936" s="186"/>
      <c r="C936" s="186"/>
      <c r="D936" s="186"/>
      <c r="E936" s="186"/>
      <c r="F936" s="186"/>
      <c r="G936" s="186"/>
      <c r="H936" s="186"/>
      <c r="I936" s="186"/>
      <c r="J936" s="215"/>
      <c r="K936" s="215"/>
      <c r="L936" s="186"/>
      <c r="M936" s="186"/>
      <c r="N936" s="215"/>
      <c r="O936" s="215"/>
      <c r="P936" s="186"/>
      <c r="Q936" s="186"/>
      <c r="R936" s="186"/>
      <c r="S936" s="186"/>
      <c r="T936" s="186"/>
      <c r="U936" s="186"/>
      <c r="V936" s="186"/>
      <c r="W936" s="186"/>
      <c r="X936" s="186"/>
      <c r="Y936" s="186"/>
      <c r="Z936" s="186"/>
    </row>
    <row r="937" spans="1:26" ht="15.75" hidden="1" customHeight="1">
      <c r="A937" s="186"/>
      <c r="B937" s="186"/>
      <c r="C937" s="186"/>
      <c r="D937" s="186"/>
      <c r="E937" s="186"/>
      <c r="F937" s="186"/>
      <c r="G937" s="186"/>
      <c r="H937" s="186"/>
      <c r="I937" s="186"/>
      <c r="J937" s="215"/>
      <c r="K937" s="215"/>
      <c r="L937" s="186"/>
      <c r="M937" s="186"/>
      <c r="N937" s="215"/>
      <c r="O937" s="215"/>
      <c r="P937" s="186"/>
      <c r="Q937" s="186"/>
      <c r="R937" s="186"/>
      <c r="S937" s="186"/>
      <c r="T937" s="186"/>
      <c r="U937" s="186"/>
      <c r="V937" s="186"/>
      <c r="W937" s="186"/>
      <c r="X937" s="186"/>
      <c r="Y937" s="186"/>
      <c r="Z937" s="186"/>
    </row>
    <row r="938" spans="1:26" ht="15.75" hidden="1" customHeight="1">
      <c r="A938" s="186"/>
      <c r="B938" s="186"/>
      <c r="C938" s="186"/>
      <c r="D938" s="186"/>
      <c r="E938" s="186"/>
      <c r="F938" s="186"/>
      <c r="G938" s="186"/>
      <c r="H938" s="186"/>
      <c r="I938" s="186"/>
      <c r="J938" s="215"/>
      <c r="K938" s="215"/>
      <c r="L938" s="186"/>
      <c r="M938" s="186"/>
      <c r="N938" s="215"/>
      <c r="O938" s="215"/>
      <c r="P938" s="186"/>
      <c r="Q938" s="186"/>
      <c r="R938" s="186"/>
      <c r="S938" s="186"/>
      <c r="T938" s="186"/>
      <c r="U938" s="186"/>
      <c r="V938" s="186"/>
      <c r="W938" s="186"/>
      <c r="X938" s="186"/>
      <c r="Y938" s="186"/>
      <c r="Z938" s="186"/>
    </row>
    <row r="939" spans="1:26" ht="15.75" hidden="1" customHeight="1">
      <c r="A939" s="186"/>
      <c r="B939" s="186"/>
      <c r="C939" s="186"/>
      <c r="D939" s="186"/>
      <c r="E939" s="186"/>
      <c r="F939" s="186"/>
      <c r="G939" s="186"/>
      <c r="H939" s="186"/>
      <c r="I939" s="186"/>
      <c r="J939" s="215"/>
      <c r="K939" s="215"/>
      <c r="L939" s="186"/>
      <c r="M939" s="186"/>
      <c r="N939" s="215"/>
      <c r="O939" s="215"/>
      <c r="P939" s="186"/>
      <c r="Q939" s="186"/>
      <c r="R939" s="186"/>
      <c r="S939" s="186"/>
      <c r="T939" s="186"/>
      <c r="U939" s="186"/>
      <c r="V939" s="186"/>
      <c r="W939" s="186"/>
      <c r="X939" s="186"/>
      <c r="Y939" s="186"/>
      <c r="Z939" s="186"/>
    </row>
    <row r="940" spans="1:26" ht="15.75" hidden="1" customHeight="1">
      <c r="A940" s="186"/>
      <c r="B940" s="186"/>
      <c r="C940" s="186"/>
      <c r="D940" s="186"/>
      <c r="E940" s="186"/>
      <c r="F940" s="186"/>
      <c r="G940" s="186"/>
      <c r="H940" s="186"/>
      <c r="I940" s="186"/>
      <c r="J940" s="215"/>
      <c r="K940" s="215"/>
      <c r="L940" s="186"/>
      <c r="M940" s="186"/>
      <c r="N940" s="215"/>
      <c r="O940" s="215"/>
      <c r="P940" s="186"/>
      <c r="Q940" s="186"/>
      <c r="R940" s="186"/>
      <c r="S940" s="186"/>
      <c r="T940" s="186"/>
      <c r="U940" s="186"/>
      <c r="V940" s="186"/>
      <c r="W940" s="186"/>
      <c r="X940" s="186"/>
      <c r="Y940" s="186"/>
      <c r="Z940" s="186"/>
    </row>
    <row r="941" spans="1:26" ht="15.75" hidden="1" customHeight="1">
      <c r="A941" s="186"/>
      <c r="B941" s="186"/>
      <c r="C941" s="186"/>
      <c r="D941" s="186"/>
      <c r="E941" s="186"/>
      <c r="F941" s="186"/>
      <c r="G941" s="186"/>
      <c r="H941" s="186"/>
      <c r="I941" s="186"/>
      <c r="J941" s="215"/>
      <c r="K941" s="215"/>
      <c r="L941" s="186"/>
      <c r="M941" s="186"/>
      <c r="N941" s="215"/>
      <c r="O941" s="215"/>
      <c r="P941" s="186"/>
      <c r="Q941" s="186"/>
      <c r="R941" s="186"/>
      <c r="S941" s="186"/>
      <c r="T941" s="186"/>
      <c r="U941" s="186"/>
      <c r="V941" s="186"/>
      <c r="W941" s="186"/>
      <c r="X941" s="186"/>
      <c r="Y941" s="186"/>
      <c r="Z941" s="186"/>
    </row>
    <row r="942" spans="1:26" ht="15.75" hidden="1" customHeight="1">
      <c r="A942" s="186"/>
      <c r="B942" s="186"/>
      <c r="C942" s="186"/>
      <c r="D942" s="186"/>
      <c r="E942" s="186"/>
      <c r="F942" s="186"/>
      <c r="G942" s="186"/>
      <c r="H942" s="186"/>
      <c r="I942" s="186"/>
      <c r="J942" s="215"/>
      <c r="K942" s="215"/>
      <c r="L942" s="186"/>
      <c r="M942" s="186"/>
      <c r="N942" s="215"/>
      <c r="O942" s="215"/>
      <c r="P942" s="186"/>
      <c r="Q942" s="186"/>
      <c r="R942" s="186"/>
      <c r="S942" s="186"/>
      <c r="T942" s="186"/>
      <c r="U942" s="186"/>
      <c r="V942" s="186"/>
      <c r="W942" s="186"/>
      <c r="X942" s="186"/>
      <c r="Y942" s="186"/>
      <c r="Z942" s="186"/>
    </row>
    <row r="943" spans="1:26" ht="15.75" hidden="1" customHeight="1">
      <c r="A943" s="186"/>
      <c r="B943" s="186"/>
      <c r="C943" s="186"/>
      <c r="D943" s="186"/>
      <c r="E943" s="186"/>
      <c r="F943" s="186"/>
      <c r="G943" s="186"/>
      <c r="H943" s="186"/>
      <c r="I943" s="186"/>
      <c r="J943" s="215"/>
      <c r="K943" s="215"/>
      <c r="L943" s="186"/>
      <c r="M943" s="186"/>
      <c r="N943" s="215"/>
      <c r="O943" s="215"/>
      <c r="P943" s="186"/>
      <c r="Q943" s="186"/>
      <c r="R943" s="186"/>
      <c r="S943" s="186"/>
      <c r="T943" s="186"/>
      <c r="U943" s="186"/>
      <c r="V943" s="186"/>
      <c r="W943" s="186"/>
      <c r="X943" s="186"/>
      <c r="Y943" s="186"/>
      <c r="Z943" s="186"/>
    </row>
    <row r="944" spans="1:26" ht="15.75" hidden="1" customHeight="1">
      <c r="A944" s="186"/>
      <c r="B944" s="186"/>
      <c r="C944" s="186"/>
      <c r="D944" s="186"/>
      <c r="E944" s="186"/>
      <c r="F944" s="186"/>
      <c r="G944" s="186"/>
      <c r="H944" s="186"/>
      <c r="I944" s="186"/>
      <c r="J944" s="215"/>
      <c r="K944" s="215"/>
      <c r="L944" s="186"/>
      <c r="M944" s="186"/>
      <c r="N944" s="215"/>
      <c r="O944" s="215"/>
      <c r="P944" s="186"/>
      <c r="Q944" s="186"/>
      <c r="R944" s="186"/>
      <c r="S944" s="186"/>
      <c r="T944" s="186"/>
      <c r="U944" s="186"/>
      <c r="V944" s="186"/>
      <c r="W944" s="186"/>
      <c r="X944" s="186"/>
      <c r="Y944" s="186"/>
      <c r="Z944" s="186"/>
    </row>
    <row r="945" spans="1:26" ht="15.75" hidden="1" customHeight="1">
      <c r="A945" s="186"/>
      <c r="B945" s="186"/>
      <c r="C945" s="186"/>
      <c r="D945" s="186"/>
      <c r="E945" s="186"/>
      <c r="F945" s="186"/>
      <c r="G945" s="186"/>
      <c r="H945" s="186"/>
      <c r="I945" s="186"/>
      <c r="J945" s="215"/>
      <c r="K945" s="215"/>
      <c r="L945" s="186"/>
      <c r="M945" s="186"/>
      <c r="N945" s="215"/>
      <c r="O945" s="215"/>
      <c r="P945" s="186"/>
      <c r="Q945" s="186"/>
      <c r="R945" s="186"/>
      <c r="S945" s="186"/>
      <c r="T945" s="186"/>
      <c r="U945" s="186"/>
      <c r="V945" s="186"/>
      <c r="W945" s="186"/>
      <c r="X945" s="186"/>
      <c r="Y945" s="186"/>
      <c r="Z945" s="186"/>
    </row>
    <row r="946" spans="1:26" ht="15.75" hidden="1" customHeight="1">
      <c r="A946" s="186"/>
      <c r="B946" s="186"/>
      <c r="C946" s="186"/>
      <c r="D946" s="186"/>
      <c r="E946" s="186"/>
      <c r="F946" s="186"/>
      <c r="G946" s="186"/>
      <c r="H946" s="186"/>
      <c r="I946" s="186"/>
      <c r="J946" s="215"/>
      <c r="K946" s="215"/>
      <c r="L946" s="186"/>
      <c r="M946" s="186"/>
      <c r="N946" s="215"/>
      <c r="O946" s="215"/>
      <c r="P946" s="186"/>
      <c r="Q946" s="186"/>
      <c r="R946" s="186"/>
      <c r="S946" s="186"/>
      <c r="T946" s="186"/>
      <c r="U946" s="186"/>
      <c r="V946" s="186"/>
      <c r="W946" s="186"/>
      <c r="X946" s="186"/>
      <c r="Y946" s="186"/>
      <c r="Z946" s="186"/>
    </row>
    <row r="947" spans="1:26" ht="15.75" hidden="1" customHeight="1">
      <c r="A947" s="186"/>
      <c r="B947" s="186"/>
      <c r="C947" s="186"/>
      <c r="D947" s="186"/>
      <c r="E947" s="186"/>
      <c r="F947" s="186"/>
      <c r="G947" s="186"/>
      <c r="H947" s="186"/>
      <c r="I947" s="186"/>
      <c r="J947" s="215"/>
      <c r="K947" s="215"/>
      <c r="L947" s="186"/>
      <c r="M947" s="186"/>
      <c r="N947" s="215"/>
      <c r="O947" s="215"/>
      <c r="P947" s="186"/>
      <c r="Q947" s="186"/>
      <c r="R947" s="186"/>
      <c r="S947" s="186"/>
      <c r="T947" s="186"/>
      <c r="U947" s="186"/>
      <c r="V947" s="186"/>
      <c r="W947" s="186"/>
      <c r="X947" s="186"/>
      <c r="Y947" s="186"/>
      <c r="Z947" s="186"/>
    </row>
    <row r="948" spans="1:26" ht="15.75" hidden="1" customHeight="1">
      <c r="A948" s="186"/>
      <c r="B948" s="186"/>
      <c r="C948" s="186"/>
      <c r="D948" s="186"/>
      <c r="E948" s="186"/>
      <c r="F948" s="186"/>
      <c r="G948" s="186"/>
      <c r="H948" s="186"/>
      <c r="I948" s="186"/>
      <c r="J948" s="215"/>
      <c r="K948" s="215"/>
      <c r="L948" s="186"/>
      <c r="M948" s="186"/>
      <c r="N948" s="215"/>
      <c r="O948" s="215"/>
      <c r="P948" s="186"/>
      <c r="Q948" s="186"/>
      <c r="R948" s="186"/>
      <c r="S948" s="186"/>
      <c r="T948" s="186"/>
      <c r="U948" s="186"/>
      <c r="V948" s="186"/>
      <c r="W948" s="186"/>
      <c r="X948" s="186"/>
      <c r="Y948" s="186"/>
      <c r="Z948" s="186"/>
    </row>
    <row r="949" spans="1:26" ht="15.75" hidden="1" customHeight="1">
      <c r="A949" s="186"/>
      <c r="B949" s="186"/>
      <c r="C949" s="186"/>
      <c r="D949" s="186"/>
      <c r="E949" s="186"/>
      <c r="F949" s="186"/>
      <c r="G949" s="186"/>
      <c r="H949" s="186"/>
      <c r="I949" s="186"/>
      <c r="J949" s="215"/>
      <c r="K949" s="215"/>
      <c r="L949" s="186"/>
      <c r="M949" s="186"/>
      <c r="N949" s="215"/>
      <c r="O949" s="215"/>
      <c r="P949" s="186"/>
      <c r="Q949" s="186"/>
      <c r="R949" s="186"/>
      <c r="S949" s="186"/>
      <c r="T949" s="186"/>
      <c r="U949" s="186"/>
      <c r="V949" s="186"/>
      <c r="W949" s="186"/>
      <c r="X949" s="186"/>
      <c r="Y949" s="186"/>
      <c r="Z949" s="186"/>
    </row>
    <row r="950" spans="1:26" ht="15.75" hidden="1" customHeight="1">
      <c r="A950" s="186"/>
      <c r="B950" s="186"/>
      <c r="C950" s="186"/>
      <c r="D950" s="186"/>
      <c r="E950" s="186"/>
      <c r="F950" s="186"/>
      <c r="G950" s="186"/>
      <c r="H950" s="186"/>
      <c r="I950" s="186"/>
      <c r="J950" s="215"/>
      <c r="K950" s="215"/>
      <c r="L950" s="186"/>
      <c r="M950" s="186"/>
      <c r="N950" s="215"/>
      <c r="O950" s="215"/>
      <c r="P950" s="186"/>
      <c r="Q950" s="186"/>
      <c r="R950" s="186"/>
      <c r="S950" s="186"/>
      <c r="T950" s="186"/>
      <c r="U950" s="186"/>
      <c r="V950" s="186"/>
      <c r="W950" s="186"/>
      <c r="X950" s="186"/>
      <c r="Y950" s="186"/>
      <c r="Z950" s="186"/>
    </row>
    <row r="951" spans="1:26" ht="15.75" hidden="1" customHeight="1">
      <c r="A951" s="186"/>
      <c r="B951" s="186"/>
      <c r="C951" s="186"/>
      <c r="D951" s="186"/>
      <c r="E951" s="186"/>
      <c r="F951" s="186"/>
      <c r="G951" s="186"/>
      <c r="H951" s="186"/>
      <c r="I951" s="186"/>
      <c r="J951" s="215"/>
      <c r="K951" s="215"/>
      <c r="L951" s="186"/>
      <c r="M951" s="186"/>
      <c r="N951" s="215"/>
      <c r="O951" s="215"/>
      <c r="P951" s="186"/>
      <c r="Q951" s="186"/>
      <c r="R951" s="186"/>
      <c r="S951" s="186"/>
      <c r="T951" s="186"/>
      <c r="U951" s="186"/>
      <c r="V951" s="186"/>
      <c r="W951" s="186"/>
      <c r="X951" s="186"/>
      <c r="Y951" s="186"/>
      <c r="Z951" s="186"/>
    </row>
    <row r="952" spans="1:26" ht="15.75" hidden="1" customHeight="1">
      <c r="A952" s="186"/>
      <c r="B952" s="186"/>
      <c r="C952" s="186"/>
      <c r="D952" s="186"/>
      <c r="E952" s="186"/>
      <c r="F952" s="186"/>
      <c r="G952" s="186"/>
      <c r="H952" s="186"/>
      <c r="I952" s="186"/>
      <c r="J952" s="215"/>
      <c r="K952" s="215"/>
      <c r="L952" s="186"/>
      <c r="M952" s="186"/>
      <c r="N952" s="215"/>
      <c r="O952" s="215"/>
      <c r="P952" s="186"/>
      <c r="Q952" s="186"/>
      <c r="R952" s="186"/>
      <c r="S952" s="186"/>
      <c r="T952" s="186"/>
      <c r="U952" s="186"/>
      <c r="V952" s="186"/>
      <c r="W952" s="186"/>
      <c r="X952" s="186"/>
      <c r="Y952" s="186"/>
      <c r="Z952" s="186"/>
    </row>
    <row r="953" spans="1:26" ht="15.75" hidden="1" customHeight="1">
      <c r="A953" s="186"/>
      <c r="B953" s="186"/>
      <c r="C953" s="186"/>
      <c r="D953" s="186"/>
      <c r="E953" s="186"/>
      <c r="F953" s="186"/>
      <c r="G953" s="186"/>
      <c r="H953" s="186"/>
      <c r="I953" s="186"/>
      <c r="J953" s="215"/>
      <c r="K953" s="215"/>
      <c r="L953" s="186"/>
      <c r="M953" s="186"/>
      <c r="N953" s="215"/>
      <c r="O953" s="215"/>
      <c r="P953" s="186"/>
      <c r="Q953" s="186"/>
      <c r="R953" s="186"/>
      <c r="S953" s="186"/>
      <c r="T953" s="186"/>
      <c r="U953" s="186"/>
      <c r="V953" s="186"/>
      <c r="W953" s="186"/>
      <c r="X953" s="186"/>
      <c r="Y953" s="186"/>
      <c r="Z953" s="186"/>
    </row>
    <row r="954" spans="1:26" ht="15.75" hidden="1" customHeight="1">
      <c r="A954" s="186"/>
      <c r="B954" s="186"/>
      <c r="C954" s="186"/>
      <c r="D954" s="186"/>
      <c r="E954" s="186"/>
      <c r="F954" s="186"/>
      <c r="G954" s="186"/>
      <c r="H954" s="186"/>
      <c r="I954" s="186"/>
      <c r="J954" s="215"/>
      <c r="K954" s="215"/>
      <c r="L954" s="186"/>
      <c r="M954" s="186"/>
      <c r="N954" s="215"/>
      <c r="O954" s="215"/>
      <c r="P954" s="186"/>
      <c r="Q954" s="186"/>
      <c r="R954" s="186"/>
      <c r="S954" s="186"/>
      <c r="T954" s="186"/>
      <c r="U954" s="186"/>
      <c r="V954" s="186"/>
      <c r="W954" s="186"/>
      <c r="X954" s="186"/>
      <c r="Y954" s="186"/>
      <c r="Z954" s="186"/>
    </row>
    <row r="955" spans="1:26" ht="15.75" hidden="1" customHeight="1">
      <c r="A955" s="186"/>
      <c r="B955" s="186"/>
      <c r="C955" s="186"/>
      <c r="D955" s="186"/>
      <c r="E955" s="186"/>
      <c r="F955" s="186"/>
      <c r="G955" s="186"/>
      <c r="H955" s="186"/>
      <c r="I955" s="186"/>
      <c r="J955" s="215"/>
      <c r="K955" s="215"/>
      <c r="L955" s="186"/>
      <c r="M955" s="186"/>
      <c r="N955" s="215"/>
      <c r="O955" s="215"/>
      <c r="P955" s="186"/>
      <c r="Q955" s="186"/>
      <c r="R955" s="186"/>
      <c r="S955" s="186"/>
      <c r="T955" s="186"/>
      <c r="U955" s="186"/>
      <c r="V955" s="186"/>
      <c r="W955" s="186"/>
      <c r="X955" s="186"/>
      <c r="Y955" s="186"/>
      <c r="Z955" s="186"/>
    </row>
    <row r="956" spans="1:26" ht="15.75" hidden="1" customHeight="1">
      <c r="A956" s="186"/>
      <c r="B956" s="186"/>
      <c r="C956" s="186"/>
      <c r="D956" s="186"/>
      <c r="E956" s="186"/>
      <c r="F956" s="186"/>
      <c r="G956" s="186"/>
      <c r="H956" s="186"/>
      <c r="I956" s="186"/>
      <c r="J956" s="215"/>
      <c r="K956" s="215"/>
      <c r="L956" s="186"/>
      <c r="M956" s="186"/>
      <c r="N956" s="215"/>
      <c r="O956" s="215"/>
      <c r="P956" s="186"/>
      <c r="Q956" s="186"/>
      <c r="R956" s="186"/>
      <c r="S956" s="186"/>
      <c r="T956" s="186"/>
      <c r="U956" s="186"/>
      <c r="V956" s="186"/>
      <c r="W956" s="186"/>
      <c r="X956" s="186"/>
      <c r="Y956" s="186"/>
      <c r="Z956" s="186"/>
    </row>
    <row r="957" spans="1:26" ht="15.75" hidden="1" customHeight="1">
      <c r="A957" s="186"/>
      <c r="B957" s="186"/>
      <c r="C957" s="186"/>
      <c r="D957" s="186"/>
      <c r="E957" s="186"/>
      <c r="F957" s="186"/>
      <c r="G957" s="186"/>
      <c r="H957" s="186"/>
      <c r="I957" s="186"/>
      <c r="J957" s="215"/>
      <c r="K957" s="215"/>
      <c r="L957" s="186"/>
      <c r="M957" s="186"/>
      <c r="N957" s="215"/>
      <c r="O957" s="215"/>
      <c r="P957" s="186"/>
      <c r="Q957" s="186"/>
      <c r="R957" s="186"/>
      <c r="S957" s="186"/>
      <c r="T957" s="186"/>
      <c r="U957" s="186"/>
      <c r="V957" s="186"/>
      <c r="W957" s="186"/>
      <c r="X957" s="186"/>
      <c r="Y957" s="186"/>
      <c r="Z957" s="186"/>
    </row>
    <row r="958" spans="1:26" ht="15.75" hidden="1" customHeight="1">
      <c r="A958" s="186"/>
      <c r="B958" s="186"/>
      <c r="C958" s="186"/>
      <c r="D958" s="186"/>
      <c r="E958" s="186"/>
      <c r="F958" s="186"/>
      <c r="G958" s="186"/>
      <c r="H958" s="186"/>
      <c r="I958" s="186"/>
      <c r="J958" s="215"/>
      <c r="K958" s="215"/>
      <c r="L958" s="186"/>
      <c r="M958" s="186"/>
      <c r="N958" s="215"/>
      <c r="O958" s="215"/>
      <c r="P958" s="186"/>
      <c r="Q958" s="186"/>
      <c r="R958" s="186"/>
      <c r="S958" s="186"/>
      <c r="T958" s="186"/>
      <c r="U958" s="186"/>
      <c r="V958" s="186"/>
      <c r="W958" s="186"/>
      <c r="X958" s="186"/>
      <c r="Y958" s="186"/>
      <c r="Z958" s="186"/>
    </row>
    <row r="959" spans="1:26" ht="15.75" hidden="1" customHeight="1">
      <c r="A959" s="186"/>
      <c r="B959" s="186"/>
      <c r="C959" s="186"/>
      <c r="D959" s="186"/>
      <c r="E959" s="186"/>
      <c r="F959" s="186"/>
      <c r="G959" s="186"/>
      <c r="H959" s="186"/>
      <c r="I959" s="186"/>
      <c r="J959" s="215"/>
      <c r="K959" s="215"/>
      <c r="L959" s="186"/>
      <c r="M959" s="186"/>
      <c r="N959" s="215"/>
      <c r="O959" s="215"/>
      <c r="P959" s="186"/>
      <c r="Q959" s="186"/>
      <c r="R959" s="186"/>
      <c r="S959" s="186"/>
      <c r="T959" s="186"/>
      <c r="U959" s="186"/>
      <c r="V959" s="186"/>
      <c r="W959" s="186"/>
      <c r="X959" s="186"/>
      <c r="Y959" s="186"/>
      <c r="Z959" s="186"/>
    </row>
    <row r="960" spans="1:26" ht="15.75" hidden="1" customHeight="1">
      <c r="A960" s="186"/>
      <c r="B960" s="186"/>
      <c r="C960" s="186"/>
      <c r="D960" s="186"/>
      <c r="E960" s="186"/>
      <c r="F960" s="186"/>
      <c r="G960" s="186"/>
      <c r="H960" s="186"/>
      <c r="I960" s="186"/>
      <c r="J960" s="215"/>
      <c r="K960" s="215"/>
      <c r="L960" s="186"/>
      <c r="M960" s="186"/>
      <c r="N960" s="215"/>
      <c r="O960" s="215"/>
      <c r="P960" s="186"/>
      <c r="Q960" s="186"/>
      <c r="R960" s="186"/>
      <c r="S960" s="186"/>
      <c r="T960" s="186"/>
      <c r="U960" s="186"/>
      <c r="V960" s="186"/>
      <c r="W960" s="186"/>
      <c r="X960" s="186"/>
      <c r="Y960" s="186"/>
      <c r="Z960" s="186"/>
    </row>
    <row r="961" spans="1:26" ht="15.75" hidden="1" customHeight="1">
      <c r="A961" s="186"/>
      <c r="B961" s="186"/>
      <c r="C961" s="186"/>
      <c r="D961" s="186"/>
      <c r="E961" s="186"/>
      <c r="F961" s="186"/>
      <c r="G961" s="186"/>
      <c r="H961" s="186"/>
      <c r="I961" s="186"/>
      <c r="J961" s="215"/>
      <c r="K961" s="215"/>
      <c r="L961" s="186"/>
      <c r="M961" s="186"/>
      <c r="N961" s="215"/>
      <c r="O961" s="215"/>
      <c r="P961" s="186"/>
      <c r="Q961" s="186"/>
      <c r="R961" s="186"/>
      <c r="S961" s="186"/>
      <c r="T961" s="186"/>
      <c r="U961" s="186"/>
      <c r="V961" s="186"/>
      <c r="W961" s="186"/>
      <c r="X961" s="186"/>
      <c r="Y961" s="186"/>
      <c r="Z961" s="186"/>
    </row>
    <row r="962" spans="1:26" ht="15.75" hidden="1" customHeight="1">
      <c r="A962" s="186"/>
      <c r="B962" s="186"/>
      <c r="C962" s="186"/>
      <c r="D962" s="186"/>
      <c r="E962" s="186"/>
      <c r="F962" s="186"/>
      <c r="G962" s="186"/>
      <c r="H962" s="186"/>
      <c r="I962" s="186"/>
      <c r="J962" s="215"/>
      <c r="K962" s="215"/>
      <c r="L962" s="186"/>
      <c r="M962" s="186"/>
      <c r="N962" s="215"/>
      <c r="O962" s="215"/>
      <c r="P962" s="186"/>
      <c r="Q962" s="186"/>
      <c r="R962" s="186"/>
      <c r="S962" s="186"/>
      <c r="T962" s="186"/>
      <c r="U962" s="186"/>
      <c r="V962" s="186"/>
      <c r="W962" s="186"/>
      <c r="X962" s="186"/>
      <c r="Y962" s="186"/>
      <c r="Z962" s="186"/>
    </row>
    <row r="963" spans="1:26" ht="15.75" hidden="1" customHeight="1">
      <c r="A963" s="186"/>
      <c r="B963" s="186"/>
      <c r="C963" s="186"/>
      <c r="D963" s="186"/>
      <c r="E963" s="186"/>
      <c r="F963" s="186"/>
      <c r="G963" s="186"/>
      <c r="H963" s="186"/>
      <c r="I963" s="186"/>
      <c r="J963" s="215"/>
      <c r="K963" s="215"/>
      <c r="L963" s="186"/>
      <c r="M963" s="186"/>
      <c r="N963" s="215"/>
      <c r="O963" s="215"/>
      <c r="P963" s="186"/>
      <c r="Q963" s="186"/>
      <c r="R963" s="186"/>
      <c r="S963" s="186"/>
      <c r="T963" s="186"/>
      <c r="U963" s="186"/>
      <c r="V963" s="186"/>
      <c r="W963" s="186"/>
      <c r="X963" s="186"/>
      <c r="Y963" s="186"/>
      <c r="Z963" s="186"/>
    </row>
    <row r="964" spans="1:26" ht="15.75" hidden="1" customHeight="1">
      <c r="A964" s="186"/>
      <c r="B964" s="186"/>
      <c r="C964" s="186"/>
      <c r="D964" s="186"/>
      <c r="E964" s="186"/>
      <c r="F964" s="186"/>
      <c r="G964" s="186"/>
      <c r="H964" s="186"/>
      <c r="I964" s="186"/>
      <c r="J964" s="215"/>
      <c r="K964" s="215"/>
      <c r="L964" s="186"/>
      <c r="M964" s="186"/>
      <c r="N964" s="215"/>
      <c r="O964" s="215"/>
      <c r="P964" s="186"/>
      <c r="Q964" s="186"/>
      <c r="R964" s="186"/>
      <c r="S964" s="186"/>
      <c r="T964" s="186"/>
      <c r="U964" s="186"/>
      <c r="V964" s="186"/>
      <c r="W964" s="186"/>
      <c r="X964" s="186"/>
      <c r="Y964" s="186"/>
      <c r="Z964" s="186"/>
    </row>
    <row r="965" spans="1:26" ht="15.75" hidden="1" customHeight="1">
      <c r="A965" s="186"/>
      <c r="B965" s="186"/>
      <c r="C965" s="186"/>
      <c r="D965" s="186"/>
      <c r="E965" s="186"/>
      <c r="F965" s="186"/>
      <c r="G965" s="186"/>
      <c r="H965" s="186"/>
      <c r="I965" s="186"/>
      <c r="J965" s="215"/>
      <c r="K965" s="215"/>
      <c r="L965" s="186"/>
      <c r="M965" s="186"/>
      <c r="N965" s="215"/>
      <c r="O965" s="215"/>
      <c r="P965" s="186"/>
      <c r="Q965" s="186"/>
      <c r="R965" s="186"/>
      <c r="S965" s="186"/>
      <c r="T965" s="186"/>
      <c r="U965" s="186"/>
      <c r="V965" s="186"/>
      <c r="W965" s="186"/>
      <c r="X965" s="186"/>
      <c r="Y965" s="186"/>
      <c r="Z965" s="186"/>
    </row>
    <row r="966" spans="1:26" ht="15.75" hidden="1" customHeight="1">
      <c r="A966" s="186"/>
      <c r="B966" s="186"/>
      <c r="C966" s="186"/>
      <c r="D966" s="186"/>
      <c r="E966" s="186"/>
      <c r="F966" s="186"/>
      <c r="G966" s="186"/>
      <c r="H966" s="186"/>
      <c r="I966" s="186"/>
      <c r="J966" s="215"/>
      <c r="K966" s="215"/>
      <c r="L966" s="186"/>
      <c r="M966" s="186"/>
      <c r="N966" s="215"/>
      <c r="O966" s="215"/>
      <c r="P966" s="186"/>
      <c r="Q966" s="186"/>
      <c r="R966" s="186"/>
      <c r="S966" s="186"/>
      <c r="T966" s="186"/>
      <c r="U966" s="186"/>
      <c r="V966" s="186"/>
      <c r="W966" s="186"/>
      <c r="X966" s="186"/>
      <c r="Y966" s="186"/>
      <c r="Z966" s="186"/>
    </row>
    <row r="967" spans="1:26" ht="15.75" hidden="1" customHeight="1">
      <c r="A967" s="186"/>
      <c r="B967" s="186"/>
      <c r="C967" s="186"/>
      <c r="D967" s="186"/>
      <c r="E967" s="186"/>
      <c r="F967" s="186"/>
      <c r="G967" s="186"/>
      <c r="H967" s="186"/>
      <c r="I967" s="186"/>
      <c r="J967" s="215"/>
      <c r="K967" s="215"/>
      <c r="L967" s="186"/>
      <c r="M967" s="186"/>
      <c r="N967" s="215"/>
      <c r="O967" s="215"/>
      <c r="P967" s="186"/>
      <c r="Q967" s="186"/>
      <c r="R967" s="186"/>
      <c r="S967" s="186"/>
      <c r="T967" s="186"/>
      <c r="U967" s="186"/>
      <c r="V967" s="186"/>
      <c r="W967" s="186"/>
      <c r="X967" s="186"/>
      <c r="Y967" s="186"/>
      <c r="Z967" s="186"/>
    </row>
    <row r="968" spans="1:26" ht="15.75" hidden="1" customHeight="1">
      <c r="A968" s="186"/>
      <c r="B968" s="186"/>
      <c r="C968" s="186"/>
      <c r="D968" s="186"/>
      <c r="E968" s="186"/>
      <c r="F968" s="186"/>
      <c r="G968" s="186"/>
      <c r="H968" s="186"/>
      <c r="I968" s="186"/>
      <c r="J968" s="215"/>
      <c r="K968" s="215"/>
      <c r="L968" s="186"/>
      <c r="M968" s="186"/>
      <c r="N968" s="215"/>
      <c r="O968" s="215"/>
      <c r="P968" s="186"/>
      <c r="Q968" s="186"/>
      <c r="R968" s="186"/>
      <c r="S968" s="186"/>
      <c r="T968" s="186"/>
      <c r="U968" s="186"/>
      <c r="V968" s="186"/>
      <c r="W968" s="186"/>
      <c r="X968" s="186"/>
      <c r="Y968" s="186"/>
      <c r="Z968" s="186"/>
    </row>
    <row r="969" spans="1:26" ht="15.75" hidden="1" customHeight="1">
      <c r="A969" s="186"/>
      <c r="B969" s="186"/>
      <c r="C969" s="186"/>
      <c r="D969" s="186"/>
      <c r="E969" s="186"/>
      <c r="F969" s="186"/>
      <c r="G969" s="186"/>
      <c r="H969" s="186"/>
      <c r="I969" s="186"/>
      <c r="J969" s="215"/>
      <c r="K969" s="215"/>
      <c r="L969" s="186"/>
      <c r="M969" s="186"/>
      <c r="N969" s="215"/>
      <c r="O969" s="215"/>
      <c r="P969" s="186"/>
      <c r="Q969" s="186"/>
      <c r="R969" s="186"/>
      <c r="S969" s="186"/>
      <c r="T969" s="186"/>
      <c r="U969" s="186"/>
      <c r="V969" s="186"/>
      <c r="W969" s="186"/>
      <c r="X969" s="186"/>
      <c r="Y969" s="186"/>
      <c r="Z969" s="186"/>
    </row>
    <row r="970" spans="1:26" ht="15.75" hidden="1" customHeight="1">
      <c r="A970" s="186"/>
      <c r="B970" s="186"/>
      <c r="C970" s="186"/>
      <c r="D970" s="186"/>
      <c r="E970" s="186"/>
      <c r="F970" s="186"/>
      <c r="G970" s="186"/>
      <c r="H970" s="186"/>
      <c r="I970" s="186"/>
      <c r="J970" s="215"/>
      <c r="K970" s="215"/>
      <c r="L970" s="186"/>
      <c r="M970" s="186"/>
      <c r="N970" s="215"/>
      <c r="O970" s="215"/>
      <c r="P970" s="186"/>
      <c r="Q970" s="186"/>
      <c r="R970" s="186"/>
      <c r="S970" s="186"/>
      <c r="T970" s="186"/>
      <c r="U970" s="186"/>
      <c r="V970" s="186"/>
      <c r="W970" s="186"/>
      <c r="X970" s="186"/>
      <c r="Y970" s="186"/>
      <c r="Z970" s="186"/>
    </row>
    <row r="971" spans="1:26" ht="15.75" hidden="1" customHeight="1">
      <c r="A971" s="186"/>
      <c r="B971" s="186"/>
      <c r="C971" s="186"/>
      <c r="D971" s="186"/>
      <c r="E971" s="186"/>
      <c r="F971" s="186"/>
      <c r="G971" s="186"/>
      <c r="H971" s="186"/>
      <c r="I971" s="186"/>
      <c r="J971" s="215"/>
      <c r="K971" s="215"/>
      <c r="L971" s="186"/>
      <c r="M971" s="186"/>
      <c r="N971" s="215"/>
      <c r="O971" s="215"/>
      <c r="P971" s="186"/>
      <c r="Q971" s="186"/>
      <c r="R971" s="186"/>
      <c r="S971" s="186"/>
      <c r="T971" s="186"/>
      <c r="U971" s="186"/>
      <c r="V971" s="186"/>
      <c r="W971" s="186"/>
      <c r="X971" s="186"/>
      <c r="Y971" s="186"/>
      <c r="Z971" s="186"/>
    </row>
    <row r="972" spans="1:26" ht="15.75" hidden="1" customHeight="1">
      <c r="A972" s="186"/>
      <c r="B972" s="186"/>
      <c r="C972" s="186"/>
      <c r="D972" s="186"/>
      <c r="E972" s="186"/>
      <c r="F972" s="186"/>
      <c r="G972" s="186"/>
      <c r="H972" s="186"/>
      <c r="I972" s="186"/>
      <c r="J972" s="215"/>
      <c r="K972" s="215"/>
      <c r="L972" s="186"/>
      <c r="M972" s="186"/>
      <c r="N972" s="215"/>
      <c r="O972" s="215"/>
      <c r="P972" s="186"/>
      <c r="Q972" s="186"/>
      <c r="R972" s="186"/>
      <c r="S972" s="186"/>
      <c r="T972" s="186"/>
      <c r="U972" s="186"/>
      <c r="V972" s="186"/>
      <c r="W972" s="186"/>
      <c r="X972" s="186"/>
      <c r="Y972" s="186"/>
      <c r="Z972" s="186"/>
    </row>
    <row r="973" spans="1:26" ht="15.75" hidden="1" customHeight="1">
      <c r="A973" s="186"/>
      <c r="B973" s="186"/>
      <c r="C973" s="186"/>
      <c r="D973" s="186"/>
      <c r="E973" s="186"/>
      <c r="F973" s="186"/>
      <c r="G973" s="186"/>
      <c r="H973" s="186"/>
      <c r="I973" s="186"/>
      <c r="J973" s="215"/>
      <c r="K973" s="215"/>
      <c r="L973" s="186"/>
      <c r="M973" s="186"/>
      <c r="N973" s="215"/>
      <c r="O973" s="215"/>
      <c r="P973" s="186"/>
      <c r="Q973" s="186"/>
      <c r="R973" s="186"/>
      <c r="S973" s="186"/>
      <c r="T973" s="186"/>
      <c r="U973" s="186"/>
      <c r="V973" s="186"/>
      <c r="W973" s="186"/>
      <c r="X973" s="186"/>
      <c r="Y973" s="186"/>
      <c r="Z973" s="186"/>
    </row>
    <row r="974" spans="1:26" ht="15.75" hidden="1" customHeight="1">
      <c r="A974" s="186"/>
      <c r="B974" s="186"/>
      <c r="C974" s="186"/>
      <c r="D974" s="186"/>
      <c r="E974" s="186"/>
      <c r="F974" s="186"/>
      <c r="G974" s="186"/>
      <c r="H974" s="186"/>
      <c r="I974" s="186"/>
      <c r="J974" s="215"/>
      <c r="K974" s="215"/>
      <c r="L974" s="186"/>
      <c r="M974" s="186"/>
      <c r="N974" s="215"/>
      <c r="O974" s="215"/>
      <c r="P974" s="186"/>
      <c r="Q974" s="186"/>
      <c r="R974" s="186"/>
      <c r="S974" s="186"/>
      <c r="T974" s="186"/>
      <c r="U974" s="186"/>
      <c r="V974" s="186"/>
      <c r="W974" s="186"/>
      <c r="X974" s="186"/>
      <c r="Y974" s="186"/>
      <c r="Z974" s="186"/>
    </row>
    <row r="975" spans="1:26" ht="15.75" hidden="1" customHeight="1">
      <c r="A975" s="186"/>
      <c r="B975" s="186"/>
      <c r="C975" s="186"/>
      <c r="D975" s="186"/>
      <c r="E975" s="186"/>
      <c r="F975" s="186"/>
      <c r="G975" s="186"/>
      <c r="H975" s="186"/>
      <c r="I975" s="186"/>
      <c r="J975" s="215"/>
      <c r="K975" s="215"/>
      <c r="L975" s="186"/>
      <c r="M975" s="186"/>
      <c r="N975" s="215"/>
      <c r="O975" s="215"/>
      <c r="P975" s="186"/>
      <c r="Q975" s="186"/>
      <c r="R975" s="186"/>
      <c r="S975" s="186"/>
      <c r="T975" s="186"/>
      <c r="U975" s="186"/>
      <c r="V975" s="186"/>
      <c r="W975" s="186"/>
      <c r="X975" s="186"/>
      <c r="Y975" s="186"/>
      <c r="Z975" s="186"/>
    </row>
    <row r="976" spans="1:26" ht="15.75" hidden="1" customHeight="1">
      <c r="A976" s="186"/>
      <c r="B976" s="186"/>
      <c r="C976" s="186"/>
      <c r="D976" s="186"/>
      <c r="E976" s="186"/>
      <c r="F976" s="186"/>
      <c r="G976" s="186"/>
      <c r="H976" s="186"/>
      <c r="I976" s="186"/>
      <c r="J976" s="215"/>
      <c r="K976" s="215"/>
      <c r="L976" s="186"/>
      <c r="M976" s="186"/>
      <c r="N976" s="215"/>
      <c r="O976" s="215"/>
      <c r="P976" s="186"/>
      <c r="Q976" s="186"/>
      <c r="R976" s="186"/>
      <c r="S976" s="186"/>
      <c r="T976" s="186"/>
      <c r="U976" s="186"/>
      <c r="V976" s="186"/>
      <c r="W976" s="186"/>
      <c r="X976" s="186"/>
      <c r="Y976" s="186"/>
      <c r="Z976" s="186"/>
    </row>
    <row r="977" spans="1:26" ht="15.75" hidden="1" customHeight="1">
      <c r="A977" s="186"/>
      <c r="B977" s="186"/>
      <c r="C977" s="186"/>
      <c r="D977" s="186"/>
      <c r="E977" s="186"/>
      <c r="F977" s="186"/>
      <c r="G977" s="186"/>
      <c r="H977" s="186"/>
      <c r="I977" s="186"/>
      <c r="J977" s="215"/>
      <c r="K977" s="215"/>
      <c r="L977" s="186"/>
      <c r="M977" s="186"/>
      <c r="N977" s="215"/>
      <c r="O977" s="215"/>
      <c r="P977" s="186"/>
      <c r="Q977" s="186"/>
      <c r="R977" s="186"/>
      <c r="S977" s="186"/>
      <c r="T977" s="186"/>
      <c r="U977" s="186"/>
      <c r="V977" s="186"/>
      <c r="W977" s="186"/>
      <c r="X977" s="186"/>
      <c r="Y977" s="186"/>
      <c r="Z977" s="186"/>
    </row>
    <row r="978" spans="1:26" ht="15.75" hidden="1" customHeight="1">
      <c r="A978" s="186"/>
      <c r="B978" s="186"/>
      <c r="C978" s="186"/>
      <c r="D978" s="186"/>
      <c r="E978" s="186"/>
      <c r="F978" s="186"/>
      <c r="G978" s="186"/>
      <c r="H978" s="186"/>
      <c r="I978" s="186"/>
      <c r="J978" s="215"/>
      <c r="K978" s="215"/>
      <c r="L978" s="186"/>
      <c r="M978" s="186"/>
      <c r="N978" s="215"/>
      <c r="O978" s="215"/>
      <c r="P978" s="186"/>
      <c r="Q978" s="186"/>
      <c r="R978" s="186"/>
      <c r="S978" s="186"/>
      <c r="T978" s="186"/>
      <c r="U978" s="186"/>
      <c r="V978" s="186"/>
      <c r="W978" s="186"/>
      <c r="X978" s="186"/>
      <c r="Y978" s="186"/>
      <c r="Z978" s="186"/>
    </row>
    <row r="979" spans="1:26" ht="15.75" hidden="1" customHeight="1">
      <c r="A979" s="186"/>
      <c r="B979" s="186"/>
      <c r="C979" s="186"/>
      <c r="D979" s="186"/>
      <c r="E979" s="186"/>
      <c r="F979" s="186"/>
      <c r="G979" s="186"/>
      <c r="H979" s="186"/>
      <c r="I979" s="186"/>
      <c r="J979" s="215"/>
      <c r="K979" s="215"/>
      <c r="L979" s="186"/>
      <c r="M979" s="186"/>
      <c r="N979" s="215"/>
      <c r="O979" s="215"/>
      <c r="P979" s="186"/>
      <c r="Q979" s="186"/>
      <c r="R979" s="186"/>
      <c r="S979" s="186"/>
      <c r="T979" s="186"/>
      <c r="U979" s="186"/>
      <c r="V979" s="186"/>
      <c r="W979" s="186"/>
      <c r="X979" s="186"/>
      <c r="Y979" s="186"/>
      <c r="Z979" s="186"/>
    </row>
    <row r="980" spans="1:26" ht="15.75" hidden="1" customHeight="1">
      <c r="A980" s="186"/>
      <c r="B980" s="186"/>
      <c r="C980" s="186"/>
      <c r="D980" s="186"/>
      <c r="E980" s="186"/>
      <c r="F980" s="186"/>
      <c r="G980" s="186"/>
      <c r="H980" s="186"/>
      <c r="I980" s="186"/>
      <c r="J980" s="215"/>
      <c r="K980" s="215"/>
      <c r="L980" s="186"/>
      <c r="M980" s="186"/>
      <c r="N980" s="215"/>
      <c r="O980" s="215"/>
      <c r="P980" s="186"/>
      <c r="Q980" s="186"/>
      <c r="R980" s="186"/>
      <c r="S980" s="186"/>
      <c r="T980" s="186"/>
      <c r="U980" s="186"/>
      <c r="V980" s="186"/>
      <c r="W980" s="186"/>
      <c r="X980" s="186"/>
      <c r="Y980" s="186"/>
      <c r="Z980" s="186"/>
    </row>
    <row r="981" spans="1:26" ht="15.75" hidden="1" customHeight="1">
      <c r="A981" s="186"/>
      <c r="B981" s="186"/>
      <c r="C981" s="186"/>
      <c r="D981" s="186"/>
      <c r="E981" s="186"/>
      <c r="F981" s="186"/>
      <c r="G981" s="186"/>
      <c r="H981" s="186"/>
      <c r="I981" s="186"/>
      <c r="J981" s="215"/>
      <c r="K981" s="215"/>
      <c r="L981" s="186"/>
      <c r="M981" s="186"/>
      <c r="N981" s="215"/>
      <c r="O981" s="215"/>
      <c r="P981" s="186"/>
      <c r="Q981" s="186"/>
      <c r="R981" s="186"/>
      <c r="S981" s="186"/>
      <c r="T981" s="186"/>
      <c r="U981" s="186"/>
      <c r="V981" s="186"/>
      <c r="W981" s="186"/>
      <c r="X981" s="186"/>
      <c r="Y981" s="186"/>
      <c r="Z981" s="186"/>
    </row>
    <row r="982" spans="1:26" ht="15.75" hidden="1" customHeight="1">
      <c r="A982" s="186"/>
      <c r="B982" s="186"/>
      <c r="C982" s="186"/>
      <c r="D982" s="186"/>
      <c r="E982" s="186"/>
      <c r="F982" s="186"/>
      <c r="G982" s="186"/>
      <c r="H982" s="186"/>
      <c r="I982" s="186"/>
      <c r="J982" s="215"/>
      <c r="K982" s="215"/>
      <c r="L982" s="186"/>
      <c r="M982" s="186"/>
      <c r="N982" s="215"/>
      <c r="O982" s="215"/>
      <c r="P982" s="186"/>
      <c r="Q982" s="186"/>
      <c r="R982" s="186"/>
      <c r="S982" s="186"/>
      <c r="T982" s="186"/>
      <c r="U982" s="186"/>
      <c r="V982" s="186"/>
      <c r="W982" s="186"/>
      <c r="X982" s="186"/>
      <c r="Y982" s="186"/>
      <c r="Z982" s="186"/>
    </row>
    <row r="983" spans="1:26" ht="15.75" hidden="1" customHeight="1">
      <c r="A983" s="186"/>
      <c r="B983" s="186"/>
      <c r="C983" s="186"/>
      <c r="D983" s="186"/>
      <c r="E983" s="186"/>
      <c r="F983" s="186"/>
      <c r="G983" s="186"/>
      <c r="H983" s="186"/>
      <c r="I983" s="186"/>
      <c r="J983" s="215"/>
      <c r="K983" s="215"/>
      <c r="L983" s="186"/>
      <c r="M983" s="186"/>
      <c r="N983" s="215"/>
      <c r="O983" s="215"/>
      <c r="P983" s="186"/>
      <c r="Q983" s="186"/>
      <c r="R983" s="186"/>
      <c r="S983" s="186"/>
      <c r="T983" s="186"/>
      <c r="U983" s="186"/>
      <c r="V983" s="186"/>
      <c r="W983" s="186"/>
      <c r="X983" s="186"/>
      <c r="Y983" s="186"/>
      <c r="Z983" s="186"/>
    </row>
    <row r="984" spans="1:26" ht="15.75" hidden="1" customHeight="1">
      <c r="A984" s="186"/>
      <c r="B984" s="186"/>
      <c r="C984" s="186"/>
      <c r="D984" s="186"/>
      <c r="E984" s="186"/>
      <c r="F984" s="186"/>
      <c r="G984" s="186"/>
      <c r="H984" s="186"/>
      <c r="I984" s="186"/>
      <c r="J984" s="215"/>
      <c r="K984" s="215"/>
      <c r="L984" s="186"/>
      <c r="M984" s="186"/>
      <c r="N984" s="215"/>
      <c r="O984" s="215"/>
      <c r="P984" s="186"/>
      <c r="Q984" s="186"/>
      <c r="R984" s="186"/>
      <c r="S984" s="186"/>
      <c r="T984" s="186"/>
      <c r="U984" s="186"/>
      <c r="V984" s="186"/>
      <c r="W984" s="186"/>
      <c r="X984" s="186"/>
      <c r="Y984" s="186"/>
      <c r="Z984" s="186"/>
    </row>
    <row r="985" spans="1:26" ht="15.75" hidden="1" customHeight="1">
      <c r="A985" s="186"/>
      <c r="B985" s="186"/>
      <c r="C985" s="186"/>
      <c r="D985" s="186"/>
      <c r="E985" s="186"/>
      <c r="F985" s="186"/>
      <c r="G985" s="186"/>
      <c r="H985" s="186"/>
      <c r="I985" s="186"/>
      <c r="J985" s="215"/>
      <c r="K985" s="215"/>
      <c r="L985" s="186"/>
      <c r="M985" s="186"/>
      <c r="N985" s="215"/>
      <c r="O985" s="215"/>
      <c r="P985" s="186"/>
      <c r="Q985" s="186"/>
      <c r="R985" s="186"/>
      <c r="S985" s="186"/>
      <c r="T985" s="186"/>
      <c r="U985" s="186"/>
      <c r="V985" s="186"/>
      <c r="W985" s="186"/>
      <c r="X985" s="186"/>
      <c r="Y985" s="186"/>
      <c r="Z985" s="186"/>
    </row>
    <row r="986" spans="1:26" ht="15.75" hidden="1" customHeight="1">
      <c r="A986" s="186"/>
      <c r="B986" s="186"/>
      <c r="C986" s="186"/>
      <c r="D986" s="186"/>
      <c r="E986" s="186"/>
      <c r="F986" s="186"/>
      <c r="G986" s="186"/>
      <c r="H986" s="186"/>
      <c r="I986" s="186"/>
      <c r="J986" s="215"/>
      <c r="K986" s="215"/>
      <c r="L986" s="186"/>
      <c r="M986" s="186"/>
      <c r="N986" s="215"/>
      <c r="O986" s="215"/>
      <c r="P986" s="186"/>
      <c r="Q986" s="186"/>
      <c r="R986" s="186"/>
      <c r="S986" s="186"/>
      <c r="T986" s="186"/>
      <c r="U986" s="186"/>
      <c r="V986" s="186"/>
      <c r="W986" s="186"/>
      <c r="X986" s="186"/>
      <c r="Y986" s="186"/>
      <c r="Z986" s="186"/>
    </row>
    <row r="987" spans="1:26" ht="15.75" hidden="1" customHeight="1">
      <c r="A987" s="186"/>
      <c r="B987" s="186"/>
      <c r="C987" s="186"/>
      <c r="D987" s="186"/>
      <c r="E987" s="186"/>
      <c r="F987" s="186"/>
      <c r="G987" s="186"/>
      <c r="H987" s="186"/>
      <c r="I987" s="186"/>
      <c r="J987" s="215"/>
      <c r="K987" s="215"/>
      <c r="L987" s="186"/>
      <c r="M987" s="186"/>
      <c r="N987" s="215"/>
      <c r="O987" s="215"/>
      <c r="P987" s="186"/>
      <c r="Q987" s="186"/>
      <c r="R987" s="186"/>
      <c r="S987" s="186"/>
      <c r="T987" s="186"/>
      <c r="U987" s="186"/>
      <c r="V987" s="186"/>
      <c r="W987" s="186"/>
      <c r="X987" s="186"/>
      <c r="Y987" s="186"/>
      <c r="Z987" s="186"/>
    </row>
    <row r="988" spans="1:26" ht="15.75" hidden="1" customHeight="1">
      <c r="A988" s="186"/>
      <c r="B988" s="186"/>
      <c r="C988" s="186"/>
      <c r="D988" s="186"/>
      <c r="E988" s="186"/>
      <c r="F988" s="186"/>
      <c r="G988" s="186"/>
      <c r="H988" s="186"/>
      <c r="I988" s="186"/>
      <c r="J988" s="215"/>
      <c r="K988" s="215"/>
      <c r="L988" s="186"/>
      <c r="M988" s="186"/>
      <c r="N988" s="215"/>
      <c r="O988" s="215"/>
      <c r="P988" s="186"/>
      <c r="Q988" s="186"/>
      <c r="R988" s="186"/>
      <c r="S988" s="186"/>
      <c r="T988" s="186"/>
      <c r="U988" s="186"/>
      <c r="V988" s="186"/>
      <c r="W988" s="186"/>
      <c r="X988" s="186"/>
      <c r="Y988" s="186"/>
      <c r="Z988" s="186"/>
    </row>
    <row r="989" spans="1:26" ht="15.75" hidden="1" customHeight="1">
      <c r="A989" s="186"/>
      <c r="B989" s="186"/>
      <c r="C989" s="186"/>
      <c r="D989" s="186"/>
      <c r="E989" s="186"/>
      <c r="F989" s="186"/>
      <c r="G989" s="186"/>
      <c r="H989" s="186"/>
      <c r="I989" s="186"/>
      <c r="J989" s="215"/>
      <c r="K989" s="215"/>
      <c r="L989" s="186"/>
      <c r="M989" s="186"/>
      <c r="N989" s="215"/>
      <c r="O989" s="215"/>
      <c r="P989" s="186"/>
      <c r="Q989" s="186"/>
      <c r="R989" s="186"/>
      <c r="S989" s="186"/>
      <c r="T989" s="186"/>
      <c r="U989" s="186"/>
      <c r="V989" s="186"/>
      <c r="W989" s="186"/>
      <c r="X989" s="186"/>
      <c r="Y989" s="186"/>
      <c r="Z989" s="186"/>
    </row>
    <row r="990" spans="1:26" ht="15.75" hidden="1" customHeight="1">
      <c r="A990" s="186"/>
      <c r="B990" s="186"/>
      <c r="C990" s="186"/>
      <c r="D990" s="186"/>
      <c r="E990" s="186"/>
      <c r="F990" s="186"/>
      <c r="G990" s="186"/>
      <c r="H990" s="186"/>
      <c r="I990" s="186"/>
      <c r="J990" s="215"/>
      <c r="K990" s="215"/>
      <c r="L990" s="186"/>
      <c r="M990" s="186"/>
      <c r="N990" s="215"/>
      <c r="O990" s="215"/>
      <c r="P990" s="186"/>
      <c r="Q990" s="186"/>
      <c r="R990" s="186"/>
      <c r="S990" s="186"/>
      <c r="T990" s="186"/>
      <c r="U990" s="186"/>
      <c r="V990" s="186"/>
      <c r="W990" s="186"/>
      <c r="X990" s="186"/>
      <c r="Y990" s="186"/>
      <c r="Z990" s="186"/>
    </row>
    <row r="991" spans="1:26" ht="15.75" hidden="1" customHeight="1">
      <c r="A991" s="186"/>
      <c r="B991" s="186"/>
      <c r="C991" s="186"/>
      <c r="D991" s="186"/>
      <c r="E991" s="186"/>
      <c r="F991" s="186"/>
      <c r="G991" s="186"/>
      <c r="H991" s="186"/>
      <c r="I991" s="186"/>
      <c r="J991" s="215"/>
      <c r="K991" s="215"/>
      <c r="L991" s="186"/>
      <c r="M991" s="186"/>
      <c r="N991" s="215"/>
      <c r="O991" s="215"/>
      <c r="P991" s="186"/>
      <c r="Q991" s="186"/>
      <c r="R991" s="186"/>
      <c r="S991" s="186"/>
      <c r="T991" s="186"/>
      <c r="U991" s="186"/>
      <c r="V991" s="186"/>
      <c r="W991" s="186"/>
      <c r="X991" s="186"/>
      <c r="Y991" s="186"/>
      <c r="Z991" s="186"/>
    </row>
    <row r="992" spans="1:26" ht="15.75" hidden="1" customHeight="1">
      <c r="A992" s="186"/>
      <c r="B992" s="186"/>
      <c r="C992" s="186"/>
      <c r="D992" s="186"/>
      <c r="E992" s="186"/>
      <c r="F992" s="186"/>
      <c r="G992" s="186"/>
      <c r="H992" s="186"/>
      <c r="I992" s="186"/>
      <c r="J992" s="215"/>
      <c r="K992" s="215"/>
      <c r="L992" s="186"/>
      <c r="M992" s="186"/>
      <c r="N992" s="215"/>
      <c r="O992" s="215"/>
      <c r="P992" s="186"/>
      <c r="Q992" s="186"/>
      <c r="R992" s="186"/>
      <c r="S992" s="186"/>
      <c r="T992" s="186"/>
      <c r="U992" s="186"/>
      <c r="V992" s="186"/>
      <c r="W992" s="186"/>
      <c r="X992" s="186"/>
      <c r="Y992" s="186"/>
      <c r="Z992" s="186"/>
    </row>
    <row r="993" spans="1:26" ht="15.75" hidden="1" customHeight="1">
      <c r="A993" s="186"/>
      <c r="B993" s="186"/>
      <c r="C993" s="186"/>
      <c r="D993" s="186"/>
      <c r="E993" s="186"/>
      <c r="F993" s="186"/>
      <c r="G993" s="186"/>
      <c r="H993" s="186"/>
      <c r="I993" s="186"/>
      <c r="J993" s="215"/>
      <c r="K993" s="215"/>
      <c r="L993" s="186"/>
      <c r="M993" s="186"/>
      <c r="N993" s="215"/>
      <c r="O993" s="215"/>
      <c r="P993" s="186"/>
      <c r="Q993" s="186"/>
      <c r="R993" s="186"/>
      <c r="S993" s="186"/>
      <c r="T993" s="186"/>
      <c r="U993" s="186"/>
      <c r="V993" s="186"/>
      <c r="W993" s="186"/>
      <c r="X993" s="186"/>
      <c r="Y993" s="186"/>
      <c r="Z993" s="186"/>
    </row>
    <row r="994" spans="1:26" ht="15.75" hidden="1" customHeight="1">
      <c r="A994" s="186"/>
      <c r="B994" s="186"/>
      <c r="C994" s="186"/>
      <c r="D994" s="186"/>
      <c r="E994" s="186"/>
      <c r="F994" s="186"/>
      <c r="G994" s="186"/>
      <c r="H994" s="186"/>
      <c r="I994" s="186"/>
      <c r="J994" s="215"/>
      <c r="K994" s="215"/>
      <c r="L994" s="186"/>
      <c r="M994" s="186"/>
      <c r="N994" s="215"/>
      <c r="O994" s="215"/>
      <c r="P994" s="186"/>
      <c r="Q994" s="186"/>
      <c r="R994" s="186"/>
      <c r="S994" s="186"/>
      <c r="T994" s="186"/>
      <c r="U994" s="186"/>
      <c r="V994" s="186"/>
      <c r="W994" s="186"/>
      <c r="X994" s="186"/>
      <c r="Y994" s="186"/>
      <c r="Z994" s="186"/>
    </row>
    <row r="995" spans="1:26" ht="15.75" hidden="1" customHeight="1">
      <c r="A995" s="186"/>
      <c r="B995" s="186"/>
      <c r="C995" s="186"/>
      <c r="D995" s="186"/>
      <c r="E995" s="186"/>
      <c r="F995" s="186"/>
      <c r="G995" s="186"/>
      <c r="H995" s="186"/>
      <c r="I995" s="186"/>
      <c r="J995" s="215"/>
      <c r="K995" s="215"/>
      <c r="L995" s="186"/>
      <c r="M995" s="186"/>
      <c r="N995" s="215"/>
      <c r="O995" s="215"/>
      <c r="P995" s="186"/>
      <c r="Q995" s="186"/>
      <c r="R995" s="186"/>
      <c r="S995" s="186"/>
      <c r="T995" s="186"/>
      <c r="U995" s="186"/>
      <c r="V995" s="186"/>
      <c r="W995" s="186"/>
      <c r="X995" s="186"/>
      <c r="Y995" s="186"/>
      <c r="Z995" s="186"/>
    </row>
    <row r="996" spans="1:26" ht="15.75" hidden="1" customHeight="1">
      <c r="A996" s="186"/>
      <c r="B996" s="186"/>
      <c r="C996" s="186"/>
      <c r="D996" s="186"/>
      <c r="E996" s="186"/>
      <c r="F996" s="186"/>
      <c r="G996" s="186"/>
      <c r="H996" s="186"/>
      <c r="I996" s="186"/>
      <c r="J996" s="215"/>
      <c r="K996" s="215"/>
      <c r="L996" s="186"/>
      <c r="M996" s="186"/>
      <c r="N996" s="215"/>
      <c r="O996" s="215"/>
      <c r="P996" s="186"/>
      <c r="Q996" s="186"/>
      <c r="R996" s="186"/>
      <c r="S996" s="186"/>
      <c r="T996" s="186"/>
      <c r="U996" s="186"/>
      <c r="V996" s="186"/>
      <c r="W996" s="186"/>
      <c r="X996" s="186"/>
      <c r="Y996" s="186"/>
      <c r="Z996" s="186"/>
    </row>
    <row r="997" spans="1:26" ht="15.75" hidden="1" customHeight="1">
      <c r="A997" s="186"/>
      <c r="B997" s="186"/>
      <c r="C997" s="186"/>
      <c r="D997" s="186"/>
      <c r="E997" s="186"/>
      <c r="F997" s="186"/>
      <c r="G997" s="186"/>
      <c r="H997" s="186"/>
      <c r="I997" s="186"/>
      <c r="J997" s="215"/>
      <c r="K997" s="215"/>
      <c r="L997" s="186"/>
      <c r="M997" s="186"/>
      <c r="N997" s="215"/>
      <c r="O997" s="215"/>
      <c r="P997" s="186"/>
      <c r="Q997" s="186"/>
      <c r="R997" s="186"/>
      <c r="S997" s="186"/>
      <c r="T997" s="186"/>
      <c r="U997" s="186"/>
      <c r="V997" s="186"/>
      <c r="W997" s="186"/>
      <c r="X997" s="186"/>
      <c r="Y997" s="186"/>
      <c r="Z997" s="186"/>
    </row>
    <row r="998" spans="1:26" ht="15.75" hidden="1" customHeight="1">
      <c r="A998" s="186"/>
      <c r="B998" s="186"/>
      <c r="C998" s="186"/>
      <c r="D998" s="186"/>
      <c r="E998" s="186"/>
      <c r="F998" s="186"/>
      <c r="G998" s="186"/>
      <c r="H998" s="186"/>
      <c r="I998" s="186"/>
      <c r="J998" s="215"/>
      <c r="K998" s="215"/>
      <c r="L998" s="186"/>
      <c r="M998" s="186"/>
      <c r="N998" s="215"/>
      <c r="O998" s="215"/>
      <c r="P998" s="186"/>
      <c r="Q998" s="186"/>
      <c r="R998" s="186"/>
      <c r="S998" s="186"/>
      <c r="T998" s="186"/>
      <c r="U998" s="186"/>
      <c r="V998" s="186"/>
      <c r="W998" s="186"/>
      <c r="X998" s="186"/>
      <c r="Y998" s="186"/>
      <c r="Z998" s="186"/>
    </row>
    <row r="999" spans="1:26" ht="15.75" hidden="1" customHeight="1">
      <c r="A999" s="186"/>
      <c r="B999" s="186"/>
      <c r="C999" s="186"/>
      <c r="D999" s="186"/>
      <c r="E999" s="186"/>
      <c r="F999" s="186"/>
      <c r="G999" s="186"/>
      <c r="H999" s="186"/>
      <c r="I999" s="186"/>
      <c r="J999" s="215"/>
      <c r="K999" s="215"/>
      <c r="L999" s="186"/>
      <c r="M999" s="186"/>
      <c r="N999" s="215"/>
      <c r="O999" s="215"/>
      <c r="P999" s="186"/>
      <c r="Q999" s="186"/>
      <c r="R999" s="186"/>
      <c r="S999" s="186"/>
      <c r="T999" s="186"/>
      <c r="U999" s="186"/>
      <c r="V999" s="186"/>
      <c r="W999" s="186"/>
      <c r="X999" s="186"/>
      <c r="Y999" s="186"/>
      <c r="Z999" s="186"/>
    </row>
    <row r="1000" spans="1:26" ht="15.75" hidden="1" customHeight="1">
      <c r="A1000" s="186"/>
      <c r="B1000" s="186"/>
      <c r="C1000" s="186"/>
      <c r="D1000" s="186"/>
      <c r="E1000" s="186"/>
      <c r="F1000" s="186"/>
      <c r="G1000" s="186"/>
      <c r="H1000" s="186"/>
      <c r="I1000" s="186"/>
      <c r="J1000" s="215"/>
      <c r="K1000" s="215"/>
      <c r="L1000" s="186"/>
      <c r="M1000" s="186"/>
      <c r="N1000" s="215"/>
      <c r="O1000" s="215"/>
      <c r="P1000" s="186"/>
      <c r="Q1000" s="186"/>
      <c r="R1000" s="186"/>
      <c r="S1000" s="186"/>
      <c r="T1000" s="186"/>
      <c r="U1000" s="186"/>
      <c r="V1000" s="186"/>
      <c r="W1000" s="186"/>
      <c r="X1000" s="186"/>
      <c r="Y1000" s="186"/>
      <c r="Z1000" s="186"/>
    </row>
    <row r="1001" spans="1:26" ht="15" customHeight="1"/>
    <row r="1002" spans="1:26" ht="15" customHeight="1"/>
    <row r="1003" spans="1:26" ht="15" customHeight="1"/>
  </sheetData>
  <mergeCells count="59">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A12:A13"/>
    <mergeCell ref="B12:C12"/>
    <mergeCell ref="D12:H12"/>
    <mergeCell ref="B13:C13"/>
    <mergeCell ref="D13:H13"/>
    <mergeCell ref="B26:C26"/>
    <mergeCell ref="B16:C16"/>
    <mergeCell ref="D16:H16"/>
    <mergeCell ref="B17:C17"/>
    <mergeCell ref="D17:H17"/>
    <mergeCell ref="B19:C19"/>
    <mergeCell ref="E19:H19"/>
    <mergeCell ref="B21:Q21"/>
    <mergeCell ref="B22:C22"/>
    <mergeCell ref="B23:C23"/>
    <mergeCell ref="B24:C24"/>
    <mergeCell ref="B25:C25"/>
    <mergeCell ref="C39:H39"/>
    <mergeCell ref="B27:C27"/>
    <mergeCell ref="B28:C28"/>
    <mergeCell ref="B29:C29"/>
    <mergeCell ref="B30:C30"/>
    <mergeCell ref="B31:C31"/>
    <mergeCell ref="B32:C32"/>
    <mergeCell ref="B33:C33"/>
    <mergeCell ref="B34:C34"/>
    <mergeCell ref="B35:C35"/>
    <mergeCell ref="B36:C36"/>
    <mergeCell ref="C38:H38"/>
    <mergeCell ref="B46:H46"/>
    <mergeCell ref="C40:H40"/>
    <mergeCell ref="C41:H41"/>
    <mergeCell ref="C42:H42"/>
    <mergeCell ref="C43:H43"/>
    <mergeCell ref="C44:H44"/>
  </mergeCells>
  <pageMargins left="0.25" right="0.25" top="0.75" bottom="0.75" header="0.3" footer="0.3"/>
  <pageSetup scale="21"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S77"/>
  <sheetViews>
    <sheetView zoomScale="60" zoomScaleNormal="60" workbookViewId="0">
      <selection activeCell="D7" sqref="D7:H7"/>
    </sheetView>
  </sheetViews>
  <sheetFormatPr baseColWidth="10" defaultColWidth="0" defaultRowHeight="15.75" customHeight="1" zeroHeight="1"/>
  <cols>
    <col min="1" max="1" width="15.7109375" style="501" customWidth="1"/>
    <col min="2" max="2" width="70.28515625" style="501" bestFit="1" customWidth="1"/>
    <col min="3" max="3" width="15.7109375" style="503" customWidth="1"/>
    <col min="4" max="5" width="35.7109375" style="501" customWidth="1"/>
    <col min="6" max="6" width="40.42578125" style="501" customWidth="1"/>
    <col min="7" max="8" width="35.7109375" style="501" customWidth="1"/>
    <col min="9" max="9" width="45.5703125" style="501" customWidth="1"/>
    <col min="10" max="10" width="35.7109375" style="504" customWidth="1"/>
    <col min="11" max="12" width="35.7109375" style="505" customWidth="1"/>
    <col min="13" max="13" width="35.7109375" style="501" customWidth="1"/>
    <col min="14" max="15" width="35.7109375" style="505" customWidth="1"/>
    <col min="16" max="17" width="35.7109375" style="501" customWidth="1"/>
    <col min="18" max="18" width="11.42578125" customWidth="1"/>
    <col min="19" max="16384" width="11.42578125" hidden="1"/>
  </cols>
  <sheetData>
    <row r="1" spans="1:18" s="6" customFormat="1" ht="15">
      <c r="A1" s="93"/>
      <c r="B1" s="93"/>
      <c r="C1" s="94"/>
      <c r="D1" s="93"/>
      <c r="E1" s="93"/>
      <c r="F1" s="93"/>
      <c r="G1" s="93"/>
      <c r="H1" s="93"/>
      <c r="I1" s="93"/>
      <c r="J1" s="487"/>
      <c r="K1" s="95">
        <f>1053+257.33</f>
        <v>1310.33</v>
      </c>
      <c r="L1" s="95"/>
      <c r="M1" s="96"/>
      <c r="N1" s="95"/>
      <c r="O1" s="95"/>
      <c r="P1" s="96"/>
      <c r="Q1" s="96"/>
    </row>
    <row r="2" spans="1:18" s="6" customFormat="1">
      <c r="A2" s="7"/>
      <c r="B2" s="8"/>
      <c r="C2" s="9"/>
      <c r="D2" s="7"/>
      <c r="E2" s="7"/>
      <c r="F2" s="10"/>
      <c r="G2" s="10"/>
      <c r="H2" s="10"/>
      <c r="I2" s="10"/>
      <c r="J2" s="488"/>
      <c r="K2" s="12"/>
      <c r="L2" s="11"/>
      <c r="M2" s="13"/>
      <c r="N2" s="14"/>
      <c r="O2" s="14"/>
      <c r="P2" s="15"/>
      <c r="Q2" s="15"/>
    </row>
    <row r="3" spans="1:18" ht="20.100000000000001" customHeight="1">
      <c r="A3" s="15"/>
      <c r="B3" s="662" t="s">
        <v>0</v>
      </c>
      <c r="C3" s="663"/>
      <c r="D3" s="795" t="s">
        <v>1</v>
      </c>
      <c r="E3" s="796"/>
      <c r="F3" s="796"/>
      <c r="G3" s="796"/>
      <c r="H3" s="797"/>
      <c r="I3" s="16"/>
      <c r="J3" s="489"/>
      <c r="K3" s="12"/>
      <c r="L3" s="490"/>
      <c r="M3" s="15"/>
      <c r="N3" s="14"/>
      <c r="O3" s="14"/>
      <c r="P3" s="15"/>
      <c r="Q3" s="15"/>
      <c r="R3" s="6"/>
    </row>
    <row r="4" spans="1:18" ht="20.100000000000001" customHeight="1">
      <c r="A4" s="15"/>
      <c r="B4" s="662" t="s">
        <v>2</v>
      </c>
      <c r="C4" s="663"/>
      <c r="D4" s="659" t="s">
        <v>2628</v>
      </c>
      <c r="E4" s="660"/>
      <c r="F4" s="660"/>
      <c r="G4" s="660"/>
      <c r="H4" s="661"/>
      <c r="I4" s="7"/>
      <c r="J4" s="489"/>
      <c r="K4" s="14"/>
      <c r="L4" s="14"/>
      <c r="M4" s="15"/>
      <c r="N4" s="14"/>
      <c r="O4" s="14"/>
      <c r="P4" s="15"/>
      <c r="Q4" s="15"/>
      <c r="R4" s="6"/>
    </row>
    <row r="5" spans="1:18" ht="20.100000000000001" customHeight="1">
      <c r="A5" s="15"/>
      <c r="B5" s="662" t="s">
        <v>4</v>
      </c>
      <c r="C5" s="663"/>
      <c r="D5" s="659" t="s">
        <v>697</v>
      </c>
      <c r="E5" s="660"/>
      <c r="F5" s="660"/>
      <c r="G5" s="660"/>
      <c r="H5" s="661"/>
      <c r="I5" s="7"/>
      <c r="J5" s="489"/>
      <c r="K5" s="3"/>
      <c r="L5" s="14"/>
      <c r="M5" s="15"/>
      <c r="N5" s="18"/>
      <c r="O5" s="18"/>
      <c r="P5" s="15"/>
      <c r="Q5" s="15"/>
      <c r="R5" s="6"/>
    </row>
    <row r="6" spans="1:18" ht="20.100000000000001" customHeight="1">
      <c r="A6" s="15"/>
      <c r="B6" s="662" t="s">
        <v>6</v>
      </c>
      <c r="C6" s="663"/>
      <c r="D6" s="659" t="s">
        <v>307</v>
      </c>
      <c r="E6" s="660"/>
      <c r="F6" s="660"/>
      <c r="G6" s="660"/>
      <c r="H6" s="661"/>
      <c r="I6" s="19"/>
      <c r="J6" s="491"/>
      <c r="K6" s="20"/>
      <c r="L6" s="20"/>
      <c r="M6" s="15"/>
      <c r="N6" s="18"/>
      <c r="O6" s="18"/>
      <c r="P6" s="15"/>
      <c r="Q6" s="15"/>
      <c r="R6" s="6"/>
    </row>
    <row r="7" spans="1:18" ht="20.100000000000001" customHeight="1">
      <c r="A7" s="15"/>
      <c r="B7" s="662" t="s">
        <v>8</v>
      </c>
      <c r="C7" s="663"/>
      <c r="D7" s="659" t="s">
        <v>2629</v>
      </c>
      <c r="E7" s="660"/>
      <c r="F7" s="660"/>
      <c r="G7" s="660"/>
      <c r="H7" s="661"/>
      <c r="I7" s="19"/>
      <c r="J7" s="491"/>
      <c r="K7" s="20"/>
      <c r="L7" s="20"/>
      <c r="M7" s="15"/>
      <c r="N7" s="18"/>
      <c r="O7" s="18"/>
      <c r="P7" s="15"/>
      <c r="Q7" s="15"/>
      <c r="R7" s="6"/>
    </row>
    <row r="8" spans="1:18" ht="20.100000000000001" customHeight="1">
      <c r="A8" s="15"/>
      <c r="B8" s="662" t="s">
        <v>10</v>
      </c>
      <c r="C8" s="663"/>
      <c r="D8" s="659" t="s">
        <v>2630</v>
      </c>
      <c r="E8" s="660"/>
      <c r="F8" s="660"/>
      <c r="G8" s="660"/>
      <c r="H8" s="661"/>
      <c r="I8" s="19"/>
      <c r="J8" s="491"/>
      <c r="K8" s="20"/>
      <c r="L8" s="20"/>
      <c r="M8" s="15"/>
      <c r="N8" s="14"/>
      <c r="O8" s="14"/>
      <c r="P8" s="15"/>
      <c r="Q8" s="15"/>
      <c r="R8" s="6"/>
    </row>
    <row r="9" spans="1:18" ht="20.100000000000001" customHeight="1">
      <c r="A9" s="15"/>
      <c r="B9" s="662" t="s">
        <v>12</v>
      </c>
      <c r="C9" s="663"/>
      <c r="D9" s="659" t="s">
        <v>2631</v>
      </c>
      <c r="E9" s="660"/>
      <c r="F9" s="660"/>
      <c r="G9" s="660"/>
      <c r="H9" s="661"/>
      <c r="I9" s="22"/>
      <c r="J9" s="492"/>
      <c r="K9" s="23"/>
      <c r="L9" s="23"/>
      <c r="M9" s="24"/>
      <c r="N9" s="23"/>
      <c r="O9" s="23"/>
      <c r="P9" s="15"/>
      <c r="Q9" s="15"/>
      <c r="R9" s="6"/>
    </row>
    <row r="10" spans="1:18" ht="50.1" customHeight="1">
      <c r="A10" s="658" t="s">
        <v>14</v>
      </c>
      <c r="B10" s="662" t="s">
        <v>15</v>
      </c>
      <c r="C10" s="663"/>
      <c r="D10" s="792" t="s">
        <v>310</v>
      </c>
      <c r="E10" s="793"/>
      <c r="F10" s="793"/>
      <c r="G10" s="793"/>
      <c r="H10" s="794"/>
      <c r="I10" s="22"/>
      <c r="J10" s="492"/>
      <c r="K10" s="23"/>
      <c r="L10" s="23"/>
      <c r="M10" s="24"/>
      <c r="N10" s="23"/>
      <c r="O10" s="23"/>
      <c r="P10" s="62"/>
      <c r="Q10" s="15"/>
      <c r="R10" s="6"/>
    </row>
    <row r="11" spans="1:18" ht="50.1" customHeight="1">
      <c r="A11" s="658"/>
      <c r="B11" s="662" t="s">
        <v>17</v>
      </c>
      <c r="C11" s="663"/>
      <c r="D11" s="659" t="s">
        <v>311</v>
      </c>
      <c r="E11" s="660"/>
      <c r="F11" s="660"/>
      <c r="G11" s="660"/>
      <c r="H11" s="661"/>
      <c r="I11" s="22"/>
      <c r="J11" s="492"/>
      <c r="K11" s="23"/>
      <c r="L11" s="23"/>
      <c r="M11" s="24"/>
      <c r="N11" s="23"/>
      <c r="O11" s="23"/>
      <c r="P11" s="15"/>
      <c r="Q11" s="15"/>
      <c r="R11" s="6"/>
    </row>
    <row r="12" spans="1:18" ht="50.1" customHeight="1">
      <c r="A12" s="658" t="s">
        <v>19</v>
      </c>
      <c r="B12" s="662" t="s">
        <v>20</v>
      </c>
      <c r="C12" s="663"/>
      <c r="D12" s="659" t="s">
        <v>2632</v>
      </c>
      <c r="E12" s="660"/>
      <c r="F12" s="660"/>
      <c r="G12" s="660"/>
      <c r="H12" s="661"/>
      <c r="I12" s="22"/>
      <c r="J12" s="492"/>
      <c r="K12" s="23"/>
      <c r="L12" s="23"/>
      <c r="M12" s="24"/>
      <c r="N12" s="23"/>
      <c r="O12" s="23"/>
      <c r="P12" s="15"/>
      <c r="Q12" s="15"/>
      <c r="R12" s="6"/>
    </row>
    <row r="13" spans="1:18" ht="50.1" customHeight="1">
      <c r="A13" s="658"/>
      <c r="B13" s="662" t="s">
        <v>22</v>
      </c>
      <c r="C13" s="663"/>
      <c r="D13" s="659" t="s">
        <v>2633</v>
      </c>
      <c r="E13" s="660"/>
      <c r="F13" s="660"/>
      <c r="G13" s="660"/>
      <c r="H13" s="661"/>
      <c r="I13" s="22"/>
      <c r="J13" s="492"/>
      <c r="K13" s="23"/>
      <c r="L13" s="23"/>
      <c r="M13" s="24"/>
      <c r="N13" s="23"/>
      <c r="O13" s="23"/>
      <c r="P13" s="15"/>
      <c r="Q13" s="15"/>
      <c r="R13" s="6"/>
    </row>
    <row r="14" spans="1:18" ht="50.1" customHeight="1">
      <c r="A14" s="658" t="s">
        <v>24</v>
      </c>
      <c r="B14" s="662" t="s">
        <v>25</v>
      </c>
      <c r="C14" s="663"/>
      <c r="D14" s="659" t="s">
        <v>26</v>
      </c>
      <c r="E14" s="660"/>
      <c r="F14" s="660"/>
      <c r="G14" s="660"/>
      <c r="H14" s="661"/>
      <c r="I14" s="53"/>
      <c r="J14" s="492"/>
      <c r="K14" s="23"/>
      <c r="L14" s="23"/>
      <c r="M14" s="24"/>
      <c r="N14" s="23"/>
      <c r="O14" s="23"/>
      <c r="P14" s="15"/>
      <c r="Q14" s="15"/>
      <c r="R14" s="6"/>
    </row>
    <row r="15" spans="1:18" ht="50.1" customHeight="1">
      <c r="A15" s="658"/>
      <c r="B15" s="662" t="s">
        <v>27</v>
      </c>
      <c r="C15" s="663"/>
      <c r="D15" s="792" t="s">
        <v>314</v>
      </c>
      <c r="E15" s="793"/>
      <c r="F15" s="793"/>
      <c r="G15" s="793"/>
      <c r="H15" s="794"/>
      <c r="I15" s="53"/>
      <c r="J15" s="492"/>
      <c r="K15" s="23"/>
      <c r="L15" s="23"/>
      <c r="M15" s="24"/>
      <c r="N15" s="23"/>
      <c r="O15" s="23"/>
      <c r="P15" s="15"/>
      <c r="Q15" s="15"/>
      <c r="R15" s="6"/>
    </row>
    <row r="16" spans="1:18" ht="50.1" customHeight="1">
      <c r="A16" s="658"/>
      <c r="B16" s="662" t="s">
        <v>29</v>
      </c>
      <c r="C16" s="663"/>
      <c r="D16" s="659" t="s">
        <v>315</v>
      </c>
      <c r="E16" s="660"/>
      <c r="F16" s="660"/>
      <c r="G16" s="660"/>
      <c r="H16" s="661"/>
      <c r="I16" s="53"/>
      <c r="J16" s="492"/>
      <c r="K16" s="23"/>
      <c r="L16" s="23"/>
      <c r="M16" s="24"/>
      <c r="N16" s="23"/>
      <c r="O16" s="23"/>
      <c r="P16" s="15"/>
      <c r="Q16" s="15"/>
      <c r="R16" s="6"/>
    </row>
    <row r="17" spans="1:18" ht="50.1" customHeight="1">
      <c r="A17" s="658"/>
      <c r="B17" s="662" t="s">
        <v>31</v>
      </c>
      <c r="C17" s="663"/>
      <c r="D17" s="659" t="s">
        <v>316</v>
      </c>
      <c r="E17" s="660"/>
      <c r="F17" s="660"/>
      <c r="G17" s="660"/>
      <c r="H17" s="661"/>
      <c r="I17" s="53"/>
      <c r="J17" s="489"/>
      <c r="K17" s="14"/>
      <c r="L17" s="23"/>
      <c r="M17" s="15"/>
      <c r="N17" s="23"/>
      <c r="O17" s="23"/>
      <c r="P17" s="15"/>
      <c r="Q17" s="15"/>
      <c r="R17" s="6"/>
    </row>
    <row r="18" spans="1:18" s="6" customFormat="1">
      <c r="A18" s="7"/>
      <c r="B18" s="26"/>
      <c r="C18" s="26"/>
      <c r="D18" s="7"/>
      <c r="E18" s="7"/>
      <c r="F18" s="7"/>
      <c r="G18" s="7"/>
      <c r="H18" s="7"/>
      <c r="I18" s="7"/>
      <c r="J18" s="14"/>
      <c r="K18" s="14"/>
      <c r="L18" s="15"/>
      <c r="M18" s="15"/>
      <c r="N18" s="14"/>
      <c r="O18" s="27"/>
      <c r="P18" s="15"/>
      <c r="Q18" s="15"/>
    </row>
    <row r="19" spans="1:18" s="6" customFormat="1" ht="50.1" customHeight="1">
      <c r="A19" s="7"/>
      <c r="B19" s="787" t="s">
        <v>33</v>
      </c>
      <c r="C19" s="788"/>
      <c r="D19" s="105">
        <v>971905385.99999988</v>
      </c>
      <c r="E19" s="836" t="s">
        <v>4561</v>
      </c>
      <c r="F19" s="837"/>
      <c r="G19" s="837"/>
      <c r="H19" s="838"/>
      <c r="I19" s="7"/>
      <c r="J19" s="14"/>
      <c r="K19" s="14"/>
      <c r="L19" s="15"/>
      <c r="M19" s="15"/>
      <c r="N19" s="14"/>
      <c r="O19" s="27"/>
      <c r="P19" s="15"/>
      <c r="Q19" s="15"/>
    </row>
    <row r="20" spans="1:18">
      <c r="A20" s="7"/>
      <c r="B20" s="26"/>
      <c r="C20" s="26"/>
      <c r="D20" s="7"/>
      <c r="E20" s="7"/>
      <c r="F20" s="7"/>
      <c r="G20" s="7"/>
      <c r="H20" s="7"/>
      <c r="I20" s="7"/>
      <c r="J20" s="489"/>
      <c r="K20" s="14"/>
      <c r="L20" s="14"/>
      <c r="M20" s="15"/>
      <c r="N20" s="14"/>
      <c r="O20" s="14"/>
      <c r="P20" s="15"/>
      <c r="Q20" s="15"/>
      <c r="R20" s="6"/>
    </row>
    <row r="21" spans="1:18" ht="50.1" customHeight="1">
      <c r="A21" s="7"/>
      <c r="B21" s="789" t="s">
        <v>34</v>
      </c>
      <c r="C21" s="790"/>
      <c r="D21" s="790"/>
      <c r="E21" s="790"/>
      <c r="F21" s="790"/>
      <c r="G21" s="790"/>
      <c r="H21" s="790"/>
      <c r="I21" s="790"/>
      <c r="J21" s="790"/>
      <c r="K21" s="790"/>
      <c r="L21" s="790"/>
      <c r="M21" s="790"/>
      <c r="N21" s="790"/>
      <c r="O21" s="790"/>
      <c r="P21" s="790"/>
      <c r="Q21" s="791"/>
      <c r="R21" s="6"/>
    </row>
    <row r="22" spans="1:18" ht="50.1" customHeight="1">
      <c r="A22" s="7"/>
      <c r="B22" s="787"/>
      <c r="C22" s="788"/>
      <c r="D22" s="506" t="s">
        <v>35</v>
      </c>
      <c r="E22" s="506" t="s">
        <v>36</v>
      </c>
      <c r="F22" s="506" t="s">
        <v>37</v>
      </c>
      <c r="G22" s="506" t="s">
        <v>38</v>
      </c>
      <c r="H22" s="506" t="s">
        <v>39</v>
      </c>
      <c r="I22" s="506" t="s">
        <v>40</v>
      </c>
      <c r="J22" s="507" t="s">
        <v>41</v>
      </c>
      <c r="K22" s="507" t="s">
        <v>42</v>
      </c>
      <c r="L22" s="506" t="s">
        <v>43</v>
      </c>
      <c r="M22" s="506" t="s">
        <v>44</v>
      </c>
      <c r="N22" s="507" t="s">
        <v>45</v>
      </c>
      <c r="O22" s="507" t="s">
        <v>46</v>
      </c>
      <c r="P22" s="506" t="s">
        <v>47</v>
      </c>
      <c r="Q22" s="506" t="s">
        <v>48</v>
      </c>
      <c r="R22" s="6"/>
    </row>
    <row r="23" spans="1:18" ht="150" customHeight="1">
      <c r="A23" s="1"/>
      <c r="B23" s="662" t="s">
        <v>49</v>
      </c>
      <c r="C23" s="663"/>
      <c r="D23" s="31" t="s">
        <v>2634</v>
      </c>
      <c r="E23" s="31" t="s">
        <v>2635</v>
      </c>
      <c r="F23" s="31" t="s">
        <v>2636</v>
      </c>
      <c r="G23" s="31" t="s">
        <v>52</v>
      </c>
      <c r="H23" s="31" t="s">
        <v>53</v>
      </c>
      <c r="I23" s="31" t="s">
        <v>2637</v>
      </c>
      <c r="J23" s="508">
        <v>971905386</v>
      </c>
      <c r="K23" s="508">
        <v>971905386</v>
      </c>
      <c r="L23" s="33" t="s">
        <v>54</v>
      </c>
      <c r="M23" s="31" t="s">
        <v>407</v>
      </c>
      <c r="N23" s="35">
        <v>100</v>
      </c>
      <c r="O23" s="35">
        <v>864672695</v>
      </c>
      <c r="P23" s="31" t="s">
        <v>2638</v>
      </c>
      <c r="Q23" s="31"/>
      <c r="R23" s="6"/>
    </row>
    <row r="24" spans="1:18" ht="150" customHeight="1">
      <c r="A24" s="1"/>
      <c r="B24" s="662" t="s">
        <v>57</v>
      </c>
      <c r="C24" s="663"/>
      <c r="D24" s="31" t="s">
        <v>2639</v>
      </c>
      <c r="E24" s="31" t="s">
        <v>2640</v>
      </c>
      <c r="F24" s="31" t="s">
        <v>2641</v>
      </c>
      <c r="G24" s="31" t="s">
        <v>52</v>
      </c>
      <c r="H24" s="31" t="s">
        <v>53</v>
      </c>
      <c r="I24" s="31" t="s">
        <v>2642</v>
      </c>
      <c r="J24" s="508">
        <v>971905386</v>
      </c>
      <c r="K24" s="509">
        <v>3350805946</v>
      </c>
      <c r="L24" s="33" t="s">
        <v>54</v>
      </c>
      <c r="M24" s="31" t="s">
        <v>407</v>
      </c>
      <c r="N24" s="35">
        <v>29.005122996161713</v>
      </c>
      <c r="O24" s="35">
        <v>864672695</v>
      </c>
      <c r="P24" s="110" t="s">
        <v>2638</v>
      </c>
      <c r="Q24" s="31" t="s">
        <v>4042</v>
      </c>
      <c r="R24" s="6"/>
    </row>
    <row r="25" spans="1:18" ht="150" customHeight="1">
      <c r="A25" s="1"/>
      <c r="B25" s="662" t="s">
        <v>62</v>
      </c>
      <c r="C25" s="663"/>
      <c r="D25" s="31" t="s">
        <v>2643</v>
      </c>
      <c r="E25" s="31" t="s">
        <v>4043</v>
      </c>
      <c r="F25" s="31" t="s">
        <v>2644</v>
      </c>
      <c r="G25" s="31" t="s">
        <v>2557</v>
      </c>
      <c r="H25" s="31" t="s">
        <v>65</v>
      </c>
      <c r="I25" s="31" t="s">
        <v>2645</v>
      </c>
      <c r="J25" s="509">
        <v>448580557.02999997</v>
      </c>
      <c r="K25" s="509">
        <v>448580557.02999997</v>
      </c>
      <c r="L25" s="33" t="s">
        <v>2646</v>
      </c>
      <c r="M25" s="31" t="s">
        <v>407</v>
      </c>
      <c r="N25" s="35">
        <v>100</v>
      </c>
      <c r="O25" s="33">
        <v>0</v>
      </c>
      <c r="P25" s="110" t="s">
        <v>2647</v>
      </c>
      <c r="Q25" s="31" t="s">
        <v>4042</v>
      </c>
      <c r="R25" s="6"/>
    </row>
    <row r="26" spans="1:18" ht="150" customHeight="1">
      <c r="A26" s="1"/>
      <c r="B26" s="662" t="s">
        <v>285</v>
      </c>
      <c r="C26" s="663"/>
      <c r="D26" s="31" t="s">
        <v>2648</v>
      </c>
      <c r="E26" s="31" t="s">
        <v>4044</v>
      </c>
      <c r="F26" s="31" t="s">
        <v>2649</v>
      </c>
      <c r="G26" s="31" t="s">
        <v>2557</v>
      </c>
      <c r="H26" s="31" t="s">
        <v>65</v>
      </c>
      <c r="I26" s="31" t="s">
        <v>2650</v>
      </c>
      <c r="J26" s="509">
        <v>3500000</v>
      </c>
      <c r="K26" s="509">
        <v>3500000</v>
      </c>
      <c r="L26" s="33" t="s">
        <v>222</v>
      </c>
      <c r="M26" s="31" t="s">
        <v>407</v>
      </c>
      <c r="N26" s="35">
        <v>100</v>
      </c>
      <c r="O26" s="33">
        <v>0</v>
      </c>
      <c r="P26" s="110" t="s">
        <v>2647</v>
      </c>
      <c r="Q26" s="31" t="s">
        <v>4042</v>
      </c>
      <c r="R26" s="6"/>
    </row>
    <row r="27" spans="1:18" ht="150" customHeight="1">
      <c r="A27" s="1"/>
      <c r="B27" s="662" t="s">
        <v>281</v>
      </c>
      <c r="C27" s="663"/>
      <c r="D27" s="31" t="s">
        <v>2651</v>
      </c>
      <c r="E27" s="31" t="s">
        <v>2652</v>
      </c>
      <c r="F27" s="31" t="s">
        <v>2653</v>
      </c>
      <c r="G27" s="31" t="s">
        <v>2557</v>
      </c>
      <c r="H27" s="31" t="s">
        <v>65</v>
      </c>
      <c r="I27" s="31" t="s">
        <v>2654</v>
      </c>
      <c r="J27" s="509">
        <v>260091995</v>
      </c>
      <c r="K27" s="509">
        <v>260091995</v>
      </c>
      <c r="L27" s="33" t="s">
        <v>222</v>
      </c>
      <c r="M27" s="31" t="s">
        <v>407</v>
      </c>
      <c r="N27" s="35">
        <v>100</v>
      </c>
      <c r="O27" s="33">
        <v>0</v>
      </c>
      <c r="P27" s="110" t="s">
        <v>2647</v>
      </c>
      <c r="Q27" s="31" t="s">
        <v>4042</v>
      </c>
      <c r="R27" s="6"/>
    </row>
    <row r="28" spans="1:18" ht="150" customHeight="1">
      <c r="A28" s="1"/>
      <c r="B28" s="662" t="s">
        <v>336</v>
      </c>
      <c r="C28" s="663"/>
      <c r="D28" s="31" t="s">
        <v>2655</v>
      </c>
      <c r="E28" s="31" t="s">
        <v>2656</v>
      </c>
      <c r="F28" s="31" t="s">
        <v>2657</v>
      </c>
      <c r="G28" s="31" t="s">
        <v>2557</v>
      </c>
      <c r="H28" s="31" t="s">
        <v>65</v>
      </c>
      <c r="I28" s="31" t="s">
        <v>4045</v>
      </c>
      <c r="J28" s="509">
        <v>16000000</v>
      </c>
      <c r="K28" s="509">
        <v>16000000</v>
      </c>
      <c r="L28" s="33" t="s">
        <v>222</v>
      </c>
      <c r="M28" s="31" t="s">
        <v>407</v>
      </c>
      <c r="N28" s="35">
        <v>100</v>
      </c>
      <c r="O28" s="33">
        <v>0</v>
      </c>
      <c r="P28" s="110" t="s">
        <v>2647</v>
      </c>
      <c r="Q28" s="31" t="s">
        <v>4042</v>
      </c>
      <c r="R28" s="6"/>
    </row>
    <row r="29" spans="1:18" ht="150" customHeight="1">
      <c r="A29" s="1"/>
      <c r="B29" s="662" t="s">
        <v>340</v>
      </c>
      <c r="C29" s="663"/>
      <c r="D29" s="31" t="s">
        <v>2658</v>
      </c>
      <c r="E29" s="31" t="s">
        <v>2659</v>
      </c>
      <c r="F29" s="31" t="s">
        <v>2660</v>
      </c>
      <c r="G29" s="31" t="s">
        <v>2557</v>
      </c>
      <c r="H29" s="31" t="s">
        <v>65</v>
      </c>
      <c r="I29" s="31" t="s">
        <v>4046</v>
      </c>
      <c r="J29" s="509">
        <v>168988562.03</v>
      </c>
      <c r="K29" s="509">
        <v>168988562.03</v>
      </c>
      <c r="L29" s="33" t="s">
        <v>222</v>
      </c>
      <c r="M29" s="31" t="s">
        <v>407</v>
      </c>
      <c r="N29" s="35">
        <v>100</v>
      </c>
      <c r="O29" s="33">
        <v>0</v>
      </c>
      <c r="P29" s="110" t="s">
        <v>2647</v>
      </c>
      <c r="Q29" s="31" t="s">
        <v>4042</v>
      </c>
      <c r="R29" s="6"/>
    </row>
    <row r="30" spans="1:18" s="512" customFormat="1" ht="150" customHeight="1">
      <c r="A30" s="510"/>
      <c r="B30" s="785" t="s">
        <v>345</v>
      </c>
      <c r="C30" s="786"/>
      <c r="D30" s="31" t="s">
        <v>2661</v>
      </c>
      <c r="E30" s="31" t="s">
        <v>4047</v>
      </c>
      <c r="F30" s="31" t="s">
        <v>2662</v>
      </c>
      <c r="G30" s="31" t="s">
        <v>2557</v>
      </c>
      <c r="H30" s="31" t="s">
        <v>65</v>
      </c>
      <c r="I30" s="31" t="s">
        <v>4048</v>
      </c>
      <c r="J30" s="509">
        <v>4</v>
      </c>
      <c r="K30" s="509">
        <v>4</v>
      </c>
      <c r="L30" s="33" t="s">
        <v>290</v>
      </c>
      <c r="M30" s="31" t="s">
        <v>407</v>
      </c>
      <c r="N30" s="35">
        <v>100</v>
      </c>
      <c r="O30" s="33">
        <v>0</v>
      </c>
      <c r="P30" s="110" t="s">
        <v>2647</v>
      </c>
      <c r="Q30" s="31" t="s">
        <v>2663</v>
      </c>
      <c r="R30" s="511"/>
    </row>
    <row r="31" spans="1:18" ht="150" customHeight="1">
      <c r="A31" s="1"/>
      <c r="B31" s="662" t="s">
        <v>277</v>
      </c>
      <c r="C31" s="663"/>
      <c r="D31" s="31" t="s">
        <v>2664</v>
      </c>
      <c r="E31" s="31" t="s">
        <v>2665</v>
      </c>
      <c r="F31" s="31" t="s">
        <v>2666</v>
      </c>
      <c r="G31" s="31" t="s">
        <v>2557</v>
      </c>
      <c r="H31" s="31" t="s">
        <v>65</v>
      </c>
      <c r="I31" s="31" t="s">
        <v>4049</v>
      </c>
      <c r="J31" s="509">
        <v>355360847.05000001</v>
      </c>
      <c r="K31" s="509">
        <v>355360847.05000001</v>
      </c>
      <c r="L31" s="33" t="s">
        <v>2646</v>
      </c>
      <c r="M31" s="31" t="s">
        <v>407</v>
      </c>
      <c r="N31" s="35">
        <v>100</v>
      </c>
      <c r="O31" s="33">
        <v>0</v>
      </c>
      <c r="P31" s="110" t="s">
        <v>2647</v>
      </c>
      <c r="Q31" s="31" t="s">
        <v>4042</v>
      </c>
      <c r="R31" s="6"/>
    </row>
    <row r="32" spans="1:18" ht="150" customHeight="1">
      <c r="A32" s="1"/>
      <c r="B32" s="662" t="s">
        <v>272</v>
      </c>
      <c r="C32" s="663"/>
      <c r="D32" s="31" t="s">
        <v>2667</v>
      </c>
      <c r="E32" s="31" t="s">
        <v>2668</v>
      </c>
      <c r="F32" s="31" t="s">
        <v>2669</v>
      </c>
      <c r="G32" s="31" t="s">
        <v>2557</v>
      </c>
      <c r="H32" s="31" t="s">
        <v>65</v>
      </c>
      <c r="I32" s="31" t="s">
        <v>4050</v>
      </c>
      <c r="J32" s="509">
        <v>300100</v>
      </c>
      <c r="K32" s="509">
        <v>300100</v>
      </c>
      <c r="L32" s="33" t="s">
        <v>222</v>
      </c>
      <c r="M32" s="31" t="s">
        <v>407</v>
      </c>
      <c r="N32" s="35">
        <v>100</v>
      </c>
      <c r="O32" s="33">
        <v>0</v>
      </c>
      <c r="P32" s="110" t="s">
        <v>2647</v>
      </c>
      <c r="Q32" s="31" t="s">
        <v>4042</v>
      </c>
      <c r="R32" s="6"/>
    </row>
    <row r="33" spans="1:19" ht="150" customHeight="1">
      <c r="A33" s="1"/>
      <c r="B33" s="662" t="s">
        <v>160</v>
      </c>
      <c r="C33" s="663"/>
      <c r="D33" s="31" t="s">
        <v>2670</v>
      </c>
      <c r="E33" s="31" t="s">
        <v>2671</v>
      </c>
      <c r="F33" s="31" t="s">
        <v>2672</v>
      </c>
      <c r="G33" s="31" t="s">
        <v>2557</v>
      </c>
      <c r="H33" s="31" t="s">
        <v>65</v>
      </c>
      <c r="I33" s="31" t="s">
        <v>2673</v>
      </c>
      <c r="J33" s="509">
        <v>151368209</v>
      </c>
      <c r="K33" s="509">
        <v>151368209</v>
      </c>
      <c r="L33" s="33" t="s">
        <v>222</v>
      </c>
      <c r="M33" s="31" t="s">
        <v>407</v>
      </c>
      <c r="N33" s="35">
        <v>100</v>
      </c>
      <c r="O33" s="33">
        <v>0</v>
      </c>
      <c r="P33" s="110" t="s">
        <v>2647</v>
      </c>
      <c r="Q33" s="31" t="s">
        <v>4042</v>
      </c>
      <c r="R33" s="6"/>
    </row>
    <row r="34" spans="1:19" s="512" customFormat="1" ht="150" customHeight="1">
      <c r="A34" s="510"/>
      <c r="B34" s="785" t="s">
        <v>361</v>
      </c>
      <c r="C34" s="786"/>
      <c r="D34" s="31" t="s">
        <v>2674</v>
      </c>
      <c r="E34" s="31" t="s">
        <v>4051</v>
      </c>
      <c r="F34" s="31" t="s">
        <v>2675</v>
      </c>
      <c r="G34" s="31" t="s">
        <v>2557</v>
      </c>
      <c r="H34" s="31" t="s">
        <v>65</v>
      </c>
      <c r="I34" s="31" t="s">
        <v>4052</v>
      </c>
      <c r="J34" s="509">
        <v>135546373.08000001</v>
      </c>
      <c r="K34" s="509">
        <v>135546373.08000001</v>
      </c>
      <c r="L34" s="33" t="s">
        <v>222</v>
      </c>
      <c r="M34" s="31" t="s">
        <v>407</v>
      </c>
      <c r="N34" s="35">
        <v>100</v>
      </c>
      <c r="O34" s="33">
        <v>0</v>
      </c>
      <c r="P34" s="110" t="s">
        <v>2647</v>
      </c>
      <c r="Q34" s="31" t="s">
        <v>4042</v>
      </c>
      <c r="R34" s="511"/>
    </row>
    <row r="35" spans="1:19" ht="150" customHeight="1">
      <c r="A35" s="1"/>
      <c r="B35" s="662" t="s">
        <v>374</v>
      </c>
      <c r="C35" s="663"/>
      <c r="D35" s="31" t="s">
        <v>2676</v>
      </c>
      <c r="E35" s="31" t="s">
        <v>2677</v>
      </c>
      <c r="F35" s="31" t="s">
        <v>2678</v>
      </c>
      <c r="G35" s="31" t="s">
        <v>2557</v>
      </c>
      <c r="H35" s="31" t="s">
        <v>65</v>
      </c>
      <c r="I35" s="31" t="s">
        <v>2679</v>
      </c>
      <c r="J35" s="509">
        <v>81774980</v>
      </c>
      <c r="K35" s="509">
        <v>81774980</v>
      </c>
      <c r="L35" s="33" t="s">
        <v>2680</v>
      </c>
      <c r="M35" s="31" t="s">
        <v>407</v>
      </c>
      <c r="N35" s="35">
        <v>100</v>
      </c>
      <c r="O35" s="33">
        <v>0</v>
      </c>
      <c r="P35" s="110" t="s">
        <v>2647</v>
      </c>
      <c r="Q35" s="31" t="s">
        <v>4042</v>
      </c>
      <c r="R35" s="6"/>
    </row>
    <row r="36" spans="1:19" ht="150" customHeight="1">
      <c r="A36" s="1"/>
      <c r="B36" s="662" t="s">
        <v>376</v>
      </c>
      <c r="C36" s="663"/>
      <c r="D36" s="31" t="s">
        <v>2681</v>
      </c>
      <c r="E36" s="31" t="s">
        <v>4053</v>
      </c>
      <c r="F36" s="31" t="s">
        <v>2682</v>
      </c>
      <c r="G36" s="31" t="s">
        <v>2557</v>
      </c>
      <c r="H36" s="31" t="s">
        <v>65</v>
      </c>
      <c r="I36" s="31" t="s">
        <v>4054</v>
      </c>
      <c r="J36" s="509">
        <v>55902000</v>
      </c>
      <c r="K36" s="509">
        <v>55902000</v>
      </c>
      <c r="L36" s="33" t="s">
        <v>554</v>
      </c>
      <c r="M36" s="31" t="s">
        <v>407</v>
      </c>
      <c r="N36" s="35">
        <v>100</v>
      </c>
      <c r="O36" s="33">
        <v>0</v>
      </c>
      <c r="P36" s="110" t="s">
        <v>2647</v>
      </c>
      <c r="Q36" s="31" t="s">
        <v>4042</v>
      </c>
      <c r="R36" s="6"/>
    </row>
    <row r="37" spans="1:19" ht="150" customHeight="1">
      <c r="A37" s="1"/>
      <c r="B37" s="662" t="s">
        <v>176</v>
      </c>
      <c r="C37" s="663"/>
      <c r="D37" s="31" t="s">
        <v>2683</v>
      </c>
      <c r="E37" s="31" t="s">
        <v>4055</v>
      </c>
      <c r="F37" s="31" t="s">
        <v>2684</v>
      </c>
      <c r="G37" s="31" t="s">
        <v>2557</v>
      </c>
      <c r="H37" s="31" t="s">
        <v>65</v>
      </c>
      <c r="I37" s="31" t="s">
        <v>2685</v>
      </c>
      <c r="J37" s="509">
        <v>7000000</v>
      </c>
      <c r="K37" s="509">
        <v>7000000</v>
      </c>
      <c r="L37" s="33" t="s">
        <v>554</v>
      </c>
      <c r="M37" s="31" t="s">
        <v>407</v>
      </c>
      <c r="N37" s="35">
        <v>100</v>
      </c>
      <c r="O37" s="33">
        <v>0</v>
      </c>
      <c r="P37" s="110" t="s">
        <v>2647</v>
      </c>
      <c r="Q37" s="31" t="s">
        <v>4042</v>
      </c>
      <c r="R37" s="6"/>
    </row>
    <row r="38" spans="1:19" ht="150" customHeight="1">
      <c r="A38" s="1"/>
      <c r="B38" s="662" t="s">
        <v>381</v>
      </c>
      <c r="C38" s="663"/>
      <c r="D38" s="31" t="s">
        <v>2686</v>
      </c>
      <c r="E38" s="31" t="s">
        <v>4056</v>
      </c>
      <c r="F38" s="31" t="s">
        <v>2687</v>
      </c>
      <c r="G38" s="31" t="s">
        <v>2557</v>
      </c>
      <c r="H38" s="31" t="s">
        <v>65</v>
      </c>
      <c r="I38" s="31" t="s">
        <v>2688</v>
      </c>
      <c r="J38" s="509">
        <v>18872980</v>
      </c>
      <c r="K38" s="509">
        <v>18872980</v>
      </c>
      <c r="L38" s="33" t="s">
        <v>554</v>
      </c>
      <c r="M38" s="31" t="s">
        <v>407</v>
      </c>
      <c r="N38" s="35">
        <v>100</v>
      </c>
      <c r="O38" s="33">
        <v>0</v>
      </c>
      <c r="P38" s="110" t="s">
        <v>2647</v>
      </c>
      <c r="Q38" s="31" t="s">
        <v>4042</v>
      </c>
      <c r="R38" s="6"/>
    </row>
    <row r="39" spans="1:19" ht="150" customHeight="1">
      <c r="A39" s="1"/>
      <c r="B39" s="662" t="s">
        <v>384</v>
      </c>
      <c r="C39" s="663"/>
      <c r="D39" s="31" t="s">
        <v>2689</v>
      </c>
      <c r="E39" s="31" t="s">
        <v>2690</v>
      </c>
      <c r="F39" s="31" t="s">
        <v>2691</v>
      </c>
      <c r="G39" s="31" t="s">
        <v>2557</v>
      </c>
      <c r="H39" s="31" t="s">
        <v>65</v>
      </c>
      <c r="I39" s="31" t="s">
        <v>2692</v>
      </c>
      <c r="J39" s="509">
        <v>86189001.920000002</v>
      </c>
      <c r="K39" s="509">
        <v>86189001.920000002</v>
      </c>
      <c r="L39" s="33" t="s">
        <v>554</v>
      </c>
      <c r="M39" s="31" t="s">
        <v>407</v>
      </c>
      <c r="N39" s="35">
        <v>100</v>
      </c>
      <c r="O39" s="33">
        <v>0</v>
      </c>
      <c r="P39" s="110" t="s">
        <v>2647</v>
      </c>
      <c r="Q39" s="31" t="s">
        <v>4042</v>
      </c>
      <c r="R39" s="6"/>
    </row>
    <row r="40" spans="1:19" ht="150" customHeight="1">
      <c r="A40" s="1"/>
      <c r="B40" s="662" t="s">
        <v>390</v>
      </c>
      <c r="C40" s="663"/>
      <c r="D40" s="31" t="s">
        <v>2693</v>
      </c>
      <c r="E40" s="31" t="s">
        <v>4057</v>
      </c>
      <c r="F40" s="31" t="s">
        <v>4058</v>
      </c>
      <c r="G40" s="31" t="s">
        <v>2557</v>
      </c>
      <c r="H40" s="31" t="s">
        <v>65</v>
      </c>
      <c r="I40" s="31" t="s">
        <v>2694</v>
      </c>
      <c r="J40" s="509">
        <v>35449000</v>
      </c>
      <c r="K40" s="509">
        <v>35449000</v>
      </c>
      <c r="L40" s="33" t="s">
        <v>554</v>
      </c>
      <c r="M40" s="31" t="s">
        <v>407</v>
      </c>
      <c r="N40" s="35">
        <v>100</v>
      </c>
      <c r="O40" s="33">
        <v>0</v>
      </c>
      <c r="P40" s="110" t="s">
        <v>2647</v>
      </c>
      <c r="Q40" s="31" t="s">
        <v>4042</v>
      </c>
      <c r="R40" s="6"/>
    </row>
    <row r="41" spans="1:19" ht="150" customHeight="1">
      <c r="A41" s="1"/>
      <c r="B41" s="662" t="s">
        <v>392</v>
      </c>
      <c r="C41" s="663"/>
      <c r="D41" s="31" t="s">
        <v>2695</v>
      </c>
      <c r="E41" s="31" t="s">
        <v>4059</v>
      </c>
      <c r="F41" s="31" t="s">
        <v>2696</v>
      </c>
      <c r="G41" s="31" t="s">
        <v>2557</v>
      </c>
      <c r="H41" s="31" t="s">
        <v>65</v>
      </c>
      <c r="I41" s="31" t="s">
        <v>2697</v>
      </c>
      <c r="J41" s="509">
        <v>50740001.119999997</v>
      </c>
      <c r="K41" s="509">
        <v>50740001.119999997</v>
      </c>
      <c r="L41" s="33" t="s">
        <v>554</v>
      </c>
      <c r="M41" s="31" t="s">
        <v>407</v>
      </c>
      <c r="N41" s="35">
        <v>100</v>
      </c>
      <c r="O41" s="33">
        <v>0</v>
      </c>
      <c r="P41" s="110" t="s">
        <v>2647</v>
      </c>
      <c r="Q41" s="31" t="s">
        <v>4042</v>
      </c>
      <c r="R41" s="6"/>
    </row>
    <row r="42" spans="1:19" ht="22.5" customHeight="1">
      <c r="A42" s="1"/>
      <c r="B42" s="496"/>
      <c r="C42" s="496"/>
      <c r="D42" s="41"/>
      <c r="E42" s="41"/>
      <c r="F42" s="41"/>
      <c r="G42" s="41"/>
      <c r="H42" s="41"/>
      <c r="I42" s="41"/>
      <c r="J42" s="497"/>
      <c r="K42" s="42"/>
      <c r="L42" s="42"/>
      <c r="M42" s="41"/>
      <c r="N42" s="498"/>
      <c r="O42" s="42"/>
      <c r="P42" s="41"/>
      <c r="Q42" s="41"/>
      <c r="R42" s="6"/>
    </row>
    <row r="43" spans="1:19" s="5" customFormat="1" ht="20.100000000000001" customHeight="1">
      <c r="A43" s="10"/>
      <c r="B43" s="338" t="s">
        <v>105</v>
      </c>
      <c r="C43" s="531" t="s">
        <v>2698</v>
      </c>
      <c r="D43" s="532"/>
      <c r="E43" s="532"/>
      <c r="F43" s="532"/>
      <c r="G43" s="532"/>
      <c r="H43" s="533"/>
      <c r="I43" s="41"/>
      <c r="J43" s="42"/>
      <c r="K43" s="42"/>
      <c r="L43" s="41"/>
      <c r="M43" s="41"/>
      <c r="N43" s="43"/>
      <c r="O43" s="43"/>
      <c r="P43" s="41"/>
      <c r="Q43" s="41"/>
      <c r="R43" s="41"/>
      <c r="S43" s="41"/>
    </row>
    <row r="44" spans="1:19" s="5" customFormat="1" ht="20.100000000000001" customHeight="1">
      <c r="A44" s="10"/>
      <c r="B44" s="338" t="s">
        <v>107</v>
      </c>
      <c r="C44" s="531" t="s">
        <v>2699</v>
      </c>
      <c r="D44" s="532"/>
      <c r="E44" s="532"/>
      <c r="F44" s="532"/>
      <c r="G44" s="532"/>
      <c r="H44" s="533"/>
      <c r="I44" s="41"/>
      <c r="J44" s="42"/>
      <c r="K44" s="42"/>
      <c r="L44" s="41"/>
      <c r="M44" s="41"/>
      <c r="N44" s="43"/>
      <c r="O44" s="43"/>
      <c r="P44" s="41"/>
      <c r="Q44" s="41"/>
      <c r="R44" s="41"/>
      <c r="S44" s="41"/>
    </row>
    <row r="45" spans="1:19" s="5" customFormat="1" ht="20.100000000000001" customHeight="1">
      <c r="A45" s="10"/>
      <c r="B45" s="338" t="s">
        <v>692</v>
      </c>
      <c r="C45" s="531" t="s">
        <v>693</v>
      </c>
      <c r="D45" s="532"/>
      <c r="E45" s="532"/>
      <c r="F45" s="532"/>
      <c r="G45" s="532"/>
      <c r="H45" s="533"/>
      <c r="I45" s="41"/>
      <c r="J45" s="42"/>
      <c r="K45" s="42"/>
      <c r="L45" s="41"/>
      <c r="M45" s="41"/>
      <c r="N45" s="43"/>
      <c r="O45" s="43"/>
      <c r="P45" s="41"/>
      <c r="Q45" s="41"/>
      <c r="R45" s="41"/>
      <c r="S45" s="41"/>
    </row>
    <row r="46" spans="1:19" s="5" customFormat="1" ht="20.100000000000001" customHeight="1">
      <c r="A46" s="10"/>
      <c r="B46" s="338" t="s">
        <v>111</v>
      </c>
      <c r="C46" s="531" t="s">
        <v>112</v>
      </c>
      <c r="D46" s="532"/>
      <c r="E46" s="532"/>
      <c r="F46" s="532"/>
      <c r="G46" s="532"/>
      <c r="H46" s="533"/>
      <c r="I46" s="41"/>
      <c r="J46" s="42"/>
      <c r="K46" s="42"/>
      <c r="L46" s="41"/>
      <c r="M46" s="41"/>
      <c r="N46" s="43"/>
      <c r="O46" s="43"/>
      <c r="P46" s="41"/>
      <c r="Q46" s="41"/>
      <c r="R46" s="41"/>
      <c r="S46" s="41"/>
    </row>
    <row r="47" spans="1:19" s="5" customFormat="1" ht="20.100000000000001" customHeight="1">
      <c r="A47" s="10"/>
      <c r="B47" s="338" t="s">
        <v>113</v>
      </c>
      <c r="C47" s="531" t="s">
        <v>114</v>
      </c>
      <c r="D47" s="532"/>
      <c r="E47" s="532"/>
      <c r="F47" s="532"/>
      <c r="G47" s="532"/>
      <c r="H47" s="533"/>
      <c r="I47" s="41"/>
      <c r="J47" s="42"/>
      <c r="K47" s="42"/>
      <c r="L47" s="41"/>
      <c r="M47" s="41"/>
      <c r="N47" s="43"/>
      <c r="O47" s="43"/>
      <c r="P47" s="41"/>
      <c r="Q47" s="41"/>
      <c r="R47" s="41"/>
      <c r="S47" s="41"/>
    </row>
    <row r="48" spans="1:19" s="5" customFormat="1" ht="33.75" customHeight="1">
      <c r="A48" s="10"/>
      <c r="B48" s="338" t="s">
        <v>115</v>
      </c>
      <c r="C48" s="531" t="s">
        <v>2700</v>
      </c>
      <c r="D48" s="532"/>
      <c r="E48" s="532"/>
      <c r="F48" s="532"/>
      <c r="G48" s="532"/>
      <c r="H48" s="533"/>
      <c r="I48" s="41"/>
      <c r="J48" s="42"/>
      <c r="K48" s="42"/>
      <c r="L48" s="41"/>
      <c r="M48" s="41"/>
      <c r="N48" s="43"/>
      <c r="O48" s="43"/>
      <c r="P48" s="41"/>
      <c r="Q48" s="41"/>
      <c r="R48" s="41"/>
      <c r="S48" s="41"/>
    </row>
    <row r="49" spans="1:19" s="5" customFormat="1" ht="20.100000000000001" customHeight="1">
      <c r="A49" s="10"/>
      <c r="B49" s="338" t="s">
        <v>117</v>
      </c>
      <c r="C49" s="531" t="s">
        <v>2701</v>
      </c>
      <c r="D49" s="532"/>
      <c r="E49" s="532"/>
      <c r="F49" s="532"/>
      <c r="G49" s="532"/>
      <c r="H49" s="533"/>
      <c r="I49" s="41"/>
      <c r="J49" s="42"/>
      <c r="K49" s="42"/>
      <c r="L49" s="41"/>
      <c r="M49" s="41"/>
      <c r="N49" s="43"/>
      <c r="O49" s="43"/>
      <c r="P49" s="41"/>
      <c r="Q49" s="41"/>
      <c r="R49" s="41"/>
      <c r="S49" s="41"/>
    </row>
    <row r="50" spans="1:19" s="5" customFormat="1" ht="20.100000000000001" customHeight="1">
      <c r="A50" s="10"/>
      <c r="B50" s="44"/>
      <c r="C50" s="44"/>
      <c r="D50" s="41"/>
      <c r="E50" s="41"/>
      <c r="F50" s="41"/>
      <c r="G50" s="41"/>
      <c r="H50" s="41"/>
      <c r="I50" s="41"/>
      <c r="J50" s="42"/>
      <c r="K50" s="42"/>
      <c r="L50" s="41"/>
      <c r="M50" s="41"/>
      <c r="N50" s="43"/>
      <c r="O50" s="43"/>
      <c r="P50" s="41"/>
      <c r="Q50" s="41"/>
      <c r="R50" s="41"/>
      <c r="S50" s="41"/>
    </row>
    <row r="51" spans="1:19" s="5" customFormat="1" ht="20.100000000000001" customHeight="1">
      <c r="A51" s="10"/>
      <c r="B51" s="528" t="s">
        <v>119</v>
      </c>
      <c r="C51" s="529"/>
      <c r="D51" s="529"/>
      <c r="E51" s="529"/>
      <c r="F51" s="529"/>
      <c r="G51" s="529"/>
      <c r="H51" s="530"/>
      <c r="J51" s="45"/>
      <c r="K51" s="45"/>
      <c r="N51" s="45"/>
      <c r="O51" s="46"/>
    </row>
    <row r="52" spans="1:19" ht="19.5" customHeight="1">
      <c r="A52" s="1"/>
      <c r="B52" s="5"/>
      <c r="C52" s="5"/>
      <c r="D52" s="5"/>
      <c r="E52" s="5"/>
      <c r="F52" s="5"/>
      <c r="G52" s="5"/>
      <c r="H52" s="5"/>
      <c r="I52" s="5"/>
      <c r="J52" s="500"/>
      <c r="K52" s="45"/>
      <c r="L52" s="45"/>
      <c r="M52" s="5"/>
      <c r="N52" s="45"/>
      <c r="O52" s="45"/>
      <c r="P52" s="5"/>
      <c r="Q52" s="5"/>
      <c r="R52" s="6"/>
    </row>
    <row r="53" spans="1:19" ht="23.25" hidden="1" customHeight="1">
      <c r="B53" s="47"/>
      <c r="C53" s="47"/>
      <c r="D53" s="47"/>
      <c r="E53" s="47"/>
      <c r="F53" s="47"/>
      <c r="G53" s="47"/>
      <c r="H53" s="47"/>
      <c r="I53" s="47"/>
      <c r="J53" s="502"/>
      <c r="K53" s="48"/>
      <c r="L53" s="48"/>
      <c r="M53" s="47"/>
      <c r="N53" s="48"/>
      <c r="O53" s="48"/>
      <c r="P53" s="47"/>
      <c r="Q53" s="47"/>
    </row>
    <row r="54" spans="1:19" ht="18.75" hidden="1" customHeight="1">
      <c r="B54" s="47"/>
      <c r="C54" s="47"/>
      <c r="D54" s="47"/>
      <c r="E54" s="47"/>
      <c r="F54" s="47"/>
      <c r="G54" s="47"/>
      <c r="H54" s="47"/>
      <c r="I54" s="47"/>
      <c r="J54" s="502"/>
      <c r="K54" s="48"/>
      <c r="L54" s="48"/>
      <c r="M54" s="47"/>
      <c r="N54" s="48"/>
      <c r="O54" s="48"/>
      <c r="P54" s="47"/>
      <c r="Q54" s="47"/>
    </row>
    <row r="55" spans="1:19" ht="18.75" hidden="1" customHeight="1">
      <c r="B55" s="47"/>
      <c r="C55" s="47"/>
      <c r="D55" s="47"/>
      <c r="E55" s="47"/>
      <c r="F55" s="47"/>
      <c r="G55" s="47"/>
      <c r="H55" s="47"/>
      <c r="I55" s="47"/>
      <c r="J55" s="502"/>
      <c r="K55" s="48"/>
      <c r="L55" s="48"/>
      <c r="M55" s="47"/>
      <c r="N55" s="48"/>
      <c r="O55" s="48"/>
      <c r="P55" s="47"/>
      <c r="Q55" s="47"/>
    </row>
    <row r="56" spans="1:19" ht="15.75" hidden="1" customHeight="1"/>
    <row r="57" spans="1:19" ht="15.75" hidden="1" customHeight="1"/>
    <row r="58" spans="1:19" ht="15.75" hidden="1" customHeight="1"/>
    <row r="59" spans="1:19" ht="15.75" hidden="1" customHeight="1"/>
    <row r="60" spans="1:19" ht="15.75" hidden="1" customHeight="1"/>
    <row r="61" spans="1:19" ht="15.75" hidden="1" customHeight="1"/>
    <row r="62" spans="1:19" ht="15.75" hidden="1" customHeight="1"/>
    <row r="63" spans="1:19" ht="15.75" hidden="1" customHeight="1"/>
    <row r="64" spans="1:19" ht="15.75" hidden="1" customHeight="1"/>
    <row r="65" spans="3:19" ht="15.75" hidden="1" customHeight="1"/>
    <row r="66" spans="3:19" ht="15.75" hidden="1" customHeight="1"/>
    <row r="67" spans="3:19" ht="15.75" hidden="1" customHeight="1"/>
    <row r="68" spans="3:19" ht="15.75" hidden="1" customHeight="1"/>
    <row r="69" spans="3:19" ht="15.75" hidden="1" customHeight="1"/>
    <row r="70" spans="3:19" ht="15.75" hidden="1" customHeight="1"/>
    <row r="71" spans="3:19" s="501" customFormat="1" ht="15.75" hidden="1" customHeight="1">
      <c r="C71" s="503"/>
      <c r="J71" s="504"/>
      <c r="K71" s="505"/>
      <c r="L71" s="505"/>
      <c r="N71" s="505"/>
      <c r="O71" s="505"/>
      <c r="R71"/>
      <c r="S71"/>
    </row>
    <row r="72" spans="3:19" s="501" customFormat="1" ht="15.75" hidden="1" customHeight="1">
      <c r="C72" s="503"/>
      <c r="J72" s="504"/>
      <c r="K72" s="505"/>
      <c r="L72" s="505"/>
      <c r="N72" s="505"/>
      <c r="O72" s="505"/>
      <c r="R72"/>
      <c r="S72"/>
    </row>
    <row r="73" spans="3:19" s="501" customFormat="1" ht="15.75" hidden="1" customHeight="1">
      <c r="C73" s="503"/>
      <c r="J73" s="504"/>
      <c r="K73" s="505"/>
      <c r="L73" s="505"/>
      <c r="N73" s="505"/>
      <c r="O73" s="505"/>
      <c r="R73"/>
      <c r="S73"/>
    </row>
    <row r="74" spans="3:19" s="501" customFormat="1" ht="15.75" hidden="1" customHeight="1">
      <c r="C74" s="503"/>
      <c r="J74" s="504"/>
      <c r="K74" s="505"/>
      <c r="L74" s="505"/>
      <c r="N74" s="505"/>
      <c r="O74" s="505"/>
      <c r="R74"/>
      <c r="S74"/>
    </row>
    <row r="75" spans="3:19" s="501" customFormat="1" ht="15.75" hidden="1" customHeight="1">
      <c r="C75" s="503"/>
      <c r="J75" s="504"/>
      <c r="K75" s="505"/>
      <c r="L75" s="505"/>
      <c r="N75" s="505"/>
      <c r="O75" s="505"/>
      <c r="R75"/>
      <c r="S75"/>
    </row>
    <row r="76" spans="3:19" s="501" customFormat="1" ht="15.75" hidden="1" customHeight="1">
      <c r="C76" s="503"/>
      <c r="J76" s="504"/>
      <c r="K76" s="505"/>
      <c r="L76" s="505"/>
      <c r="N76" s="505"/>
      <c r="O76" s="505"/>
      <c r="R76"/>
      <c r="S76"/>
    </row>
    <row r="77" spans="3:19" ht="15.75" customHeight="1"/>
  </sheetData>
  <protectedRanges>
    <protectedRange algorithmName="SHA-512" hashValue="NwgA2bNTxRvC+iTPcSDfMgcsbuyiQjQZVDF47Jhqfme38ReL4tEaticxDzhqtd/yval0uSE4KbzrrjoTGNSJNA==" saltValue="ckdbsX7BPQTLhGjIINviHg==" spinCount="100000" sqref="J26" name="Nuevo_1_2"/>
    <protectedRange algorithmName="SHA-512" hashValue="NwgA2bNTxRvC+iTPcSDfMgcsbuyiQjQZVDF47Jhqfme38ReL4tEaticxDzhqtd/yval0uSE4KbzrrjoTGNSJNA==" saltValue="ckdbsX7BPQTLhGjIINviHg==" spinCount="100000" sqref="K26" name="Nuevo_1_3"/>
    <protectedRange algorithmName="SHA-512" hashValue="WrV7gCbk/HZPHFxU38c1F8aQ6MyIn6Y1Z08Cl9mMk9ha5zh1rQOrPtCsKU+F6ts5MpzQ9OKRQiCPvEz6FHoaQw==" saltValue="puRMZnmZ1ZvXTh1uq/NEIg==" spinCount="100000" sqref="J32" name="Nuevos Datos_1_3_11_1"/>
    <protectedRange algorithmName="SHA-512" hashValue="WrV7gCbk/HZPHFxU38c1F8aQ6MyIn6Y1Z08Cl9mMk9ha5zh1rQOrPtCsKU+F6ts5MpzQ9OKRQiCPvEz6FHoaQw==" saltValue="puRMZnmZ1ZvXTh1uq/NEIg==" spinCount="100000" sqref="K32" name="Nuevos Datos_1_3_11_2"/>
  </protectedRanges>
  <mergeCells count="64">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B16:C16"/>
    <mergeCell ref="D16:H16"/>
    <mergeCell ref="B17:C17"/>
    <mergeCell ref="D17:H17"/>
    <mergeCell ref="A12:A13"/>
    <mergeCell ref="B12:C12"/>
    <mergeCell ref="D12:H12"/>
    <mergeCell ref="B13:C13"/>
    <mergeCell ref="D13:H13"/>
    <mergeCell ref="B19:C19"/>
    <mergeCell ref="E19:H19"/>
    <mergeCell ref="B32:C32"/>
    <mergeCell ref="B21:Q21"/>
    <mergeCell ref="B22:C22"/>
    <mergeCell ref="B23:C23"/>
    <mergeCell ref="B24:C24"/>
    <mergeCell ref="B25:C25"/>
    <mergeCell ref="B26:C26"/>
    <mergeCell ref="B27:C27"/>
    <mergeCell ref="B28:C28"/>
    <mergeCell ref="B29:C29"/>
    <mergeCell ref="B30:C30"/>
    <mergeCell ref="B31:C31"/>
    <mergeCell ref="C45:H45"/>
    <mergeCell ref="B33:C33"/>
    <mergeCell ref="B34:C34"/>
    <mergeCell ref="B35:C35"/>
    <mergeCell ref="B36:C36"/>
    <mergeCell ref="B37:C37"/>
    <mergeCell ref="B38:C38"/>
    <mergeCell ref="B39:C39"/>
    <mergeCell ref="B40:C40"/>
    <mergeCell ref="B41:C41"/>
    <mergeCell ref="C43:H43"/>
    <mergeCell ref="C44:H44"/>
    <mergeCell ref="C46:H46"/>
    <mergeCell ref="C47:H47"/>
    <mergeCell ref="C48:H48"/>
    <mergeCell ref="C49:H49"/>
    <mergeCell ref="B51:H51"/>
  </mergeCells>
  <dataValidations count="12">
    <dataValidation allowBlank="1" showInputMessage="1" showErrorMessage="1" prompt="&quot;Resumen Narrativo&quot; u &quot;objetivo&quot; se entiende como el estado deseado luego de la implementación de una intervención pública. " sqref="D22"/>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dataValidation allowBlank="1" showInputMessage="1" showErrorMessage="1" prompt="Valores numéricos que se habrán de relacionar con el cálculo del indicador propuesto. _x000a_Manual para el diseño y la construcción de indicadores de Coneval." sqref="I22"/>
    <dataValidation allowBlank="1" showInputMessage="1" showErrorMessage="1" prompt="Los &quot;valores programados&quot; son los datos numéricos asociados a las variables del indicador en cuestión que permiten calcular la meta del mismo. " sqref="J22:K22"/>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dataValidation allowBlank="1" showInputMessage="1" showErrorMessage="1" prompt="Hace referencia a las fuentes de información que pueden _x000a_ser usadas para verificar el alcance de los objetivos." sqref="P22"/>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dataValidations>
  <pageMargins left="0.25" right="0.25" top="0.75" bottom="0.75" header="0.3" footer="0.3"/>
  <pageSetup scale="21"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V93"/>
  <sheetViews>
    <sheetView zoomScale="60" zoomScaleNormal="60" workbookViewId="0">
      <selection activeCell="D23" sqref="D23"/>
    </sheetView>
  </sheetViews>
  <sheetFormatPr baseColWidth="10" defaultColWidth="0" defaultRowHeight="15" customHeight="1" zeroHeight="1"/>
  <cols>
    <col min="1" max="1" width="15.7109375" style="65" customWidth="1"/>
    <col min="2" max="2" width="70.28515625" style="65" bestFit="1" customWidth="1"/>
    <col min="3" max="3" width="15.7109375" style="66" customWidth="1"/>
    <col min="4" max="5" width="35.7109375" style="65" customWidth="1"/>
    <col min="6" max="6" width="35.140625" style="65" customWidth="1"/>
    <col min="7" max="8" width="35.7109375" style="65" customWidth="1"/>
    <col min="9" max="9" width="39.28515625" style="65" customWidth="1"/>
    <col min="10" max="11" width="35.7109375" style="86" customWidth="1"/>
    <col min="12" max="13" width="35.7109375" style="65" customWidth="1"/>
    <col min="14" max="15" width="35.7109375" style="238" customWidth="1"/>
    <col min="16" max="16" width="35.7109375" style="65" customWidth="1"/>
    <col min="17" max="17" width="39.5703125" style="65" customWidth="1"/>
    <col min="18" max="18" width="11.42578125" style="6" customWidth="1"/>
    <col min="19" max="16384" width="11.42578125" hidden="1"/>
  </cols>
  <sheetData>
    <row r="1" spans="1:17" ht="35.25">
      <c r="A1" s="248"/>
      <c r="B1" s="249"/>
      <c r="C1" s="250"/>
      <c r="D1" s="248"/>
      <c r="E1" s="248"/>
      <c r="F1" s="251"/>
      <c r="G1" s="251"/>
      <c r="H1" s="251"/>
      <c r="I1" s="251"/>
      <c r="J1" s="252"/>
      <c r="K1" s="253"/>
      <c r="L1" s="254"/>
      <c r="M1" s="254"/>
      <c r="N1" s="255"/>
      <c r="O1" s="255"/>
      <c r="P1" s="256"/>
      <c r="Q1" s="256"/>
    </row>
    <row r="2" spans="1:17" s="6" customFormat="1" ht="20.100000000000001" customHeight="1">
      <c r="A2" s="15"/>
      <c r="B2" s="543" t="s">
        <v>0</v>
      </c>
      <c r="C2" s="543"/>
      <c r="D2" s="514" t="s">
        <v>1</v>
      </c>
      <c r="E2" s="514"/>
      <c r="F2" s="514"/>
      <c r="G2" s="514"/>
      <c r="H2" s="514"/>
      <c r="I2" s="16"/>
      <c r="J2" s="3"/>
      <c r="K2" s="12"/>
      <c r="L2" s="17"/>
      <c r="M2" s="15"/>
      <c r="N2" s="27"/>
      <c r="O2" s="27"/>
      <c r="P2" s="15"/>
      <c r="Q2" s="15"/>
    </row>
    <row r="3" spans="1:17" s="6" customFormat="1" ht="20.100000000000001" customHeight="1">
      <c r="A3" s="15"/>
      <c r="B3" s="543" t="s">
        <v>2</v>
      </c>
      <c r="C3" s="543"/>
      <c r="D3" s="515" t="s">
        <v>1538</v>
      </c>
      <c r="E3" s="515"/>
      <c r="F3" s="515"/>
      <c r="G3" s="515"/>
      <c r="H3" s="515"/>
      <c r="I3" s="7"/>
      <c r="J3" s="14"/>
      <c r="K3" s="14"/>
      <c r="L3" s="15"/>
      <c r="M3" s="15"/>
      <c r="N3" s="27"/>
      <c r="O3" s="27"/>
      <c r="P3" s="15"/>
      <c r="Q3" s="15"/>
    </row>
    <row r="4" spans="1:17" s="6" customFormat="1" ht="20.100000000000001" customHeight="1">
      <c r="A4" s="15"/>
      <c r="B4" s="543" t="s">
        <v>4</v>
      </c>
      <c r="C4" s="543"/>
      <c r="D4" s="515" t="s">
        <v>1470</v>
      </c>
      <c r="E4" s="515"/>
      <c r="F4" s="515"/>
      <c r="G4" s="515"/>
      <c r="H4" s="515"/>
      <c r="I4" s="7"/>
      <c r="J4" s="3"/>
      <c r="K4" s="3"/>
      <c r="L4" s="15"/>
      <c r="M4" s="15"/>
      <c r="N4" s="257"/>
      <c r="O4" s="257"/>
      <c r="P4" s="15"/>
      <c r="Q4" s="15"/>
    </row>
    <row r="5" spans="1:17" s="6" customFormat="1" ht="20.100000000000001" customHeight="1">
      <c r="A5" s="15"/>
      <c r="B5" s="543" t="s">
        <v>6</v>
      </c>
      <c r="C5" s="543"/>
      <c r="D5" s="515" t="s">
        <v>1539</v>
      </c>
      <c r="E5" s="515"/>
      <c r="F5" s="515"/>
      <c r="G5" s="515"/>
      <c r="H5" s="515"/>
      <c r="I5" s="19"/>
      <c r="J5" s="20"/>
      <c r="K5" s="20"/>
      <c r="L5" s="21"/>
      <c r="M5" s="15"/>
      <c r="N5" s="257"/>
      <c r="O5" s="257"/>
      <c r="P5" s="15"/>
      <c r="Q5" s="15"/>
    </row>
    <row r="6" spans="1:17" s="6" customFormat="1" ht="20.100000000000001" customHeight="1">
      <c r="A6" s="15"/>
      <c r="B6" s="543" t="s">
        <v>8</v>
      </c>
      <c r="C6" s="543"/>
      <c r="D6" s="515" t="s">
        <v>9</v>
      </c>
      <c r="E6" s="515"/>
      <c r="F6" s="515"/>
      <c r="G6" s="515"/>
      <c r="H6" s="515"/>
      <c r="I6" s="19"/>
      <c r="J6" s="20"/>
      <c r="K6" s="20"/>
      <c r="L6" s="21"/>
      <c r="M6" s="15"/>
      <c r="N6" s="257"/>
      <c r="O6" s="257"/>
      <c r="P6" s="15"/>
      <c r="Q6" s="15"/>
    </row>
    <row r="7" spans="1:17" s="6" customFormat="1" ht="20.100000000000001" customHeight="1">
      <c r="A7" s="15"/>
      <c r="B7" s="543" t="s">
        <v>10</v>
      </c>
      <c r="C7" s="543"/>
      <c r="D7" s="515" t="s">
        <v>11</v>
      </c>
      <c r="E7" s="515"/>
      <c r="F7" s="515"/>
      <c r="G7" s="515"/>
      <c r="H7" s="515"/>
      <c r="I7" s="19"/>
      <c r="J7" s="20"/>
      <c r="K7" s="20"/>
      <c r="L7" s="21"/>
      <c r="M7" s="15"/>
      <c r="N7" s="27"/>
      <c r="O7" s="27"/>
      <c r="P7" s="15"/>
      <c r="Q7" s="15"/>
    </row>
    <row r="8" spans="1:17" s="6" customFormat="1" ht="20.100000000000001" customHeight="1">
      <c r="A8" s="15"/>
      <c r="B8" s="543" t="s">
        <v>12</v>
      </c>
      <c r="C8" s="543"/>
      <c r="D8" s="515" t="s">
        <v>1540</v>
      </c>
      <c r="E8" s="515"/>
      <c r="F8" s="515"/>
      <c r="G8" s="515"/>
      <c r="H8" s="515"/>
      <c r="I8" s="22"/>
      <c r="J8" s="23"/>
      <c r="K8" s="23"/>
      <c r="L8" s="24"/>
      <c r="M8" s="24"/>
      <c r="N8" s="258"/>
      <c r="O8" s="258"/>
      <c r="P8" s="15"/>
      <c r="Q8" s="15"/>
    </row>
    <row r="9" spans="1:17" s="6" customFormat="1" ht="50.1" customHeight="1">
      <c r="A9" s="544" t="s">
        <v>14</v>
      </c>
      <c r="B9" s="543" t="s">
        <v>15</v>
      </c>
      <c r="C9" s="543"/>
      <c r="D9" s="515" t="s">
        <v>1541</v>
      </c>
      <c r="E9" s="515"/>
      <c r="F9" s="515"/>
      <c r="G9" s="515"/>
      <c r="H9" s="515"/>
      <c r="I9" s="22"/>
      <c r="J9" s="23"/>
      <c r="K9" s="23"/>
      <c r="L9" s="24"/>
      <c r="M9" s="24"/>
      <c r="N9" s="258"/>
      <c r="O9" s="258"/>
      <c r="P9" s="62"/>
      <c r="Q9" s="15"/>
    </row>
    <row r="10" spans="1:17" s="6" customFormat="1" ht="50.1" customHeight="1">
      <c r="A10" s="544"/>
      <c r="B10" s="543" t="s">
        <v>17</v>
      </c>
      <c r="C10" s="543"/>
      <c r="D10" s="515" t="s">
        <v>18</v>
      </c>
      <c r="E10" s="515"/>
      <c r="F10" s="515"/>
      <c r="G10" s="515"/>
      <c r="H10" s="515"/>
      <c r="I10" s="22"/>
      <c r="J10" s="23"/>
      <c r="K10" s="23"/>
      <c r="L10" s="24"/>
      <c r="M10" s="24"/>
      <c r="N10" s="258"/>
      <c r="O10" s="258"/>
      <c r="P10" s="15"/>
      <c r="Q10" s="15"/>
    </row>
    <row r="11" spans="1:17" s="6" customFormat="1" ht="50.1" customHeight="1">
      <c r="A11" s="544" t="s">
        <v>19</v>
      </c>
      <c r="B11" s="543" t="s">
        <v>20</v>
      </c>
      <c r="C11" s="543"/>
      <c r="D11" s="545" t="s">
        <v>21</v>
      </c>
      <c r="E11" s="545"/>
      <c r="F11" s="545"/>
      <c r="G11" s="545"/>
      <c r="H11" s="545"/>
      <c r="I11" s="22"/>
      <c r="J11" s="23"/>
      <c r="K11" s="23"/>
      <c r="L11" s="24"/>
      <c r="M11" s="24"/>
      <c r="N11" s="258"/>
      <c r="O11" s="258"/>
      <c r="P11" s="15"/>
      <c r="Q11" s="15"/>
    </row>
    <row r="12" spans="1:17" s="6" customFormat="1" ht="50.1" customHeight="1">
      <c r="A12" s="544"/>
      <c r="B12" s="543" t="s">
        <v>22</v>
      </c>
      <c r="C12" s="543"/>
      <c r="D12" s="546" t="s">
        <v>1542</v>
      </c>
      <c r="E12" s="546"/>
      <c r="F12" s="546"/>
      <c r="G12" s="546"/>
      <c r="H12" s="546"/>
      <c r="I12" s="22"/>
      <c r="J12" s="23"/>
      <c r="K12" s="23"/>
      <c r="L12" s="24"/>
      <c r="M12" s="24"/>
      <c r="N12" s="258"/>
      <c r="O12" s="258"/>
      <c r="P12" s="15"/>
      <c r="Q12" s="15"/>
    </row>
    <row r="13" spans="1:17" s="6" customFormat="1" ht="50.1" customHeight="1">
      <c r="A13" s="544" t="s">
        <v>24</v>
      </c>
      <c r="B13" s="543" t="s">
        <v>25</v>
      </c>
      <c r="C13" s="543"/>
      <c r="D13" s="515" t="s">
        <v>26</v>
      </c>
      <c r="E13" s="515"/>
      <c r="F13" s="515"/>
      <c r="G13" s="515"/>
      <c r="H13" s="515"/>
      <c r="I13" s="22"/>
      <c r="J13" s="23"/>
      <c r="K13" s="23"/>
      <c r="L13" s="24"/>
      <c r="M13" s="24"/>
      <c r="N13" s="258"/>
      <c r="O13" s="258"/>
      <c r="P13" s="15"/>
      <c r="Q13" s="15"/>
    </row>
    <row r="14" spans="1:17" s="6" customFormat="1" ht="50.1" customHeight="1">
      <c r="A14" s="544"/>
      <c r="B14" s="543" t="s">
        <v>27</v>
      </c>
      <c r="C14" s="543"/>
      <c r="D14" s="515" t="s">
        <v>1439</v>
      </c>
      <c r="E14" s="515"/>
      <c r="F14" s="515"/>
      <c r="G14" s="515"/>
      <c r="H14" s="515"/>
      <c r="I14" s="22"/>
      <c r="J14" s="23"/>
      <c r="K14" s="23"/>
      <c r="L14" s="24"/>
      <c r="M14" s="24"/>
      <c r="N14" s="258"/>
      <c r="O14" s="258"/>
      <c r="P14" s="15"/>
      <c r="Q14" s="15"/>
    </row>
    <row r="15" spans="1:17" s="6" customFormat="1" ht="50.1" customHeight="1">
      <c r="A15" s="544"/>
      <c r="B15" s="547" t="s">
        <v>29</v>
      </c>
      <c r="C15" s="548"/>
      <c r="D15" s="520" t="s">
        <v>1440</v>
      </c>
      <c r="E15" s="521"/>
      <c r="F15" s="521"/>
      <c r="G15" s="521"/>
      <c r="H15" s="522"/>
      <c r="I15" s="22"/>
      <c r="J15" s="23"/>
      <c r="K15" s="23"/>
      <c r="L15" s="24"/>
      <c r="M15" s="24"/>
      <c r="N15" s="258"/>
      <c r="O15" s="258"/>
      <c r="P15" s="15"/>
      <c r="Q15" s="15"/>
    </row>
    <row r="16" spans="1:17" s="6" customFormat="1" ht="50.1" customHeight="1">
      <c r="A16" s="544"/>
      <c r="B16" s="543" t="s">
        <v>31</v>
      </c>
      <c r="C16" s="543"/>
      <c r="D16" s="523" t="s">
        <v>1441</v>
      </c>
      <c r="E16" s="523"/>
      <c r="F16" s="523"/>
      <c r="G16" s="523"/>
      <c r="H16" s="523"/>
      <c r="I16" s="22"/>
      <c r="J16" s="14"/>
      <c r="K16" s="14"/>
      <c r="L16" s="24"/>
      <c r="M16" s="15"/>
      <c r="N16" s="258"/>
      <c r="O16" s="258"/>
      <c r="P16" s="15"/>
      <c r="Q16" s="15"/>
    </row>
    <row r="17" spans="1:22" s="6" customFormat="1" ht="15.75" customHeight="1">
      <c r="A17" s="7"/>
      <c r="B17" s="26"/>
      <c r="C17" s="26"/>
      <c r="D17" s="7"/>
      <c r="E17" s="7"/>
      <c r="F17" s="7"/>
      <c r="G17" s="7"/>
      <c r="H17" s="7"/>
      <c r="I17" s="7"/>
      <c r="J17" s="14"/>
      <c r="K17" s="14"/>
      <c r="L17" s="15"/>
      <c r="M17" s="15"/>
      <c r="N17" s="14"/>
      <c r="O17" s="27"/>
      <c r="P17" s="15"/>
      <c r="Q17" s="15"/>
    </row>
    <row r="18" spans="1:22" s="6" customFormat="1" ht="50.1" customHeight="1">
      <c r="A18" s="7"/>
      <c r="B18" s="549" t="s">
        <v>33</v>
      </c>
      <c r="C18" s="549"/>
      <c r="D18" s="105">
        <v>120543650.69</v>
      </c>
      <c r="E18" s="802" t="s">
        <v>4528</v>
      </c>
      <c r="F18" s="803"/>
      <c r="G18" s="803"/>
      <c r="H18" s="804"/>
      <c r="I18" s="240"/>
      <c r="J18" s="14"/>
      <c r="K18" s="14"/>
      <c r="L18" s="15"/>
      <c r="M18" s="15"/>
      <c r="N18" s="14"/>
      <c r="O18" s="27"/>
      <c r="P18" s="15"/>
      <c r="Q18" s="15"/>
    </row>
    <row r="19" spans="1:22" s="6" customFormat="1" ht="15.75">
      <c r="A19" s="7"/>
      <c r="B19" s="26"/>
      <c r="C19" s="26"/>
      <c r="D19" s="7"/>
      <c r="E19" s="7"/>
      <c r="F19" s="7"/>
      <c r="G19" s="7"/>
      <c r="H19" s="7"/>
      <c r="I19" s="7"/>
      <c r="J19" s="14"/>
      <c r="K19" s="14"/>
      <c r="L19" s="15"/>
      <c r="M19" s="15"/>
      <c r="N19" s="27"/>
      <c r="O19" s="27"/>
      <c r="P19" s="15"/>
      <c r="Q19" s="15"/>
    </row>
    <row r="20" spans="1:22" ht="50.1" customHeight="1">
      <c r="A20" s="7"/>
      <c r="B20" s="550" t="s">
        <v>34</v>
      </c>
      <c r="C20" s="551"/>
      <c r="D20" s="551"/>
      <c r="E20" s="551"/>
      <c r="F20" s="551"/>
      <c r="G20" s="551"/>
      <c r="H20" s="551"/>
      <c r="I20" s="551"/>
      <c r="J20" s="551"/>
      <c r="K20" s="551"/>
      <c r="L20" s="551"/>
      <c r="M20" s="551"/>
      <c r="N20" s="551"/>
      <c r="O20" s="551"/>
      <c r="P20" s="551"/>
      <c r="Q20" s="552"/>
    </row>
    <row r="21" spans="1:22" ht="50.1" customHeight="1">
      <c r="A21" s="7"/>
      <c r="B21" s="553"/>
      <c r="C21" s="554"/>
      <c r="D21" s="259" t="s">
        <v>35</v>
      </c>
      <c r="E21" s="259" t="s">
        <v>36</v>
      </c>
      <c r="F21" s="259" t="s">
        <v>37</v>
      </c>
      <c r="G21" s="259" t="s">
        <v>38</v>
      </c>
      <c r="H21" s="259" t="s">
        <v>39</v>
      </c>
      <c r="I21" s="259" t="s">
        <v>40</v>
      </c>
      <c r="J21" s="260" t="s">
        <v>41</v>
      </c>
      <c r="K21" s="260" t="s">
        <v>42</v>
      </c>
      <c r="L21" s="259" t="s">
        <v>43</v>
      </c>
      <c r="M21" s="259" t="s">
        <v>44</v>
      </c>
      <c r="N21" s="260" t="s">
        <v>45</v>
      </c>
      <c r="O21" s="260" t="s">
        <v>46</v>
      </c>
      <c r="P21" s="259" t="s">
        <v>47</v>
      </c>
      <c r="Q21" s="259" t="s">
        <v>48</v>
      </c>
    </row>
    <row r="22" spans="1:22" ht="150" customHeight="1">
      <c r="A22" s="57"/>
      <c r="B22" s="543" t="s">
        <v>49</v>
      </c>
      <c r="C22" s="543"/>
      <c r="D22" s="31" t="s">
        <v>1543</v>
      </c>
      <c r="E22" s="31" t="s">
        <v>4090</v>
      </c>
      <c r="F22" s="31" t="s">
        <v>1544</v>
      </c>
      <c r="G22" s="31" t="s">
        <v>52</v>
      </c>
      <c r="H22" s="31" t="s">
        <v>53</v>
      </c>
      <c r="I22" s="109" t="s">
        <v>4091</v>
      </c>
      <c r="J22" s="35">
        <v>700</v>
      </c>
      <c r="K22" s="35">
        <v>700</v>
      </c>
      <c r="L22" s="109" t="s">
        <v>54</v>
      </c>
      <c r="M22" s="31" t="s">
        <v>407</v>
      </c>
      <c r="N22" s="35">
        <v>100</v>
      </c>
      <c r="O22" s="35">
        <v>36</v>
      </c>
      <c r="P22" s="31" t="s">
        <v>1545</v>
      </c>
      <c r="Q22" s="31"/>
    </row>
    <row r="23" spans="1:22" s="6" customFormat="1" ht="150" customHeight="1">
      <c r="A23" s="57"/>
      <c r="B23" s="543" t="s">
        <v>57</v>
      </c>
      <c r="C23" s="543"/>
      <c r="D23" s="31" t="s">
        <v>1546</v>
      </c>
      <c r="E23" s="31" t="s">
        <v>4092</v>
      </c>
      <c r="F23" s="31" t="s">
        <v>1547</v>
      </c>
      <c r="G23" s="31" t="s">
        <v>52</v>
      </c>
      <c r="H23" s="31" t="s">
        <v>53</v>
      </c>
      <c r="I23" s="109" t="s">
        <v>4093</v>
      </c>
      <c r="J23" s="35">
        <v>8</v>
      </c>
      <c r="K23" s="35">
        <v>8</v>
      </c>
      <c r="L23" s="109" t="s">
        <v>290</v>
      </c>
      <c r="M23" s="31" t="s">
        <v>407</v>
      </c>
      <c r="N23" s="35">
        <v>100</v>
      </c>
      <c r="O23" s="35">
        <v>5</v>
      </c>
      <c r="P23" s="31" t="s">
        <v>1545</v>
      </c>
      <c r="Q23" s="31" t="s">
        <v>1548</v>
      </c>
      <c r="S23"/>
      <c r="T23"/>
      <c r="U23"/>
      <c r="V23"/>
    </row>
    <row r="24" spans="1:22" s="6" customFormat="1" ht="150" customHeight="1">
      <c r="A24" s="57"/>
      <c r="B24" s="543" t="s">
        <v>62</v>
      </c>
      <c r="C24" s="543"/>
      <c r="D24" s="31" t="s">
        <v>1549</v>
      </c>
      <c r="E24" s="31" t="s">
        <v>1550</v>
      </c>
      <c r="F24" s="31" t="s">
        <v>4094</v>
      </c>
      <c r="G24" s="31" t="s">
        <v>52</v>
      </c>
      <c r="H24" s="31" t="s">
        <v>65</v>
      </c>
      <c r="I24" s="109" t="s">
        <v>4095</v>
      </c>
      <c r="J24" s="35">
        <v>6</v>
      </c>
      <c r="K24" s="35">
        <v>6</v>
      </c>
      <c r="L24" s="109" t="s">
        <v>290</v>
      </c>
      <c r="M24" s="31" t="s">
        <v>407</v>
      </c>
      <c r="N24" s="35">
        <v>100</v>
      </c>
      <c r="O24" s="35">
        <v>4</v>
      </c>
      <c r="P24" s="31" t="s">
        <v>1551</v>
      </c>
      <c r="Q24" s="31" t="s">
        <v>1552</v>
      </c>
      <c r="S24"/>
      <c r="T24"/>
      <c r="U24"/>
      <c r="V24"/>
    </row>
    <row r="25" spans="1:22" s="6" customFormat="1" ht="150" customHeight="1">
      <c r="A25" s="57"/>
      <c r="B25" s="543" t="s">
        <v>285</v>
      </c>
      <c r="C25" s="543"/>
      <c r="D25" s="31" t="s">
        <v>1553</v>
      </c>
      <c r="E25" s="31" t="s">
        <v>4096</v>
      </c>
      <c r="F25" s="31" t="s">
        <v>4097</v>
      </c>
      <c r="G25" s="31" t="s">
        <v>52</v>
      </c>
      <c r="H25" s="31" t="s">
        <v>65</v>
      </c>
      <c r="I25" s="109" t="s">
        <v>1554</v>
      </c>
      <c r="J25" s="35">
        <v>6</v>
      </c>
      <c r="K25" s="35">
        <v>6</v>
      </c>
      <c r="L25" s="109" t="s">
        <v>66</v>
      </c>
      <c r="M25" s="31" t="s">
        <v>407</v>
      </c>
      <c r="N25" s="35">
        <v>100</v>
      </c>
      <c r="O25" s="35">
        <v>4</v>
      </c>
      <c r="P25" s="31" t="s">
        <v>1555</v>
      </c>
      <c r="Q25" s="31" t="s">
        <v>4098</v>
      </c>
      <c r="S25"/>
      <c r="T25"/>
      <c r="U25"/>
      <c r="V25"/>
    </row>
    <row r="26" spans="1:22" s="6" customFormat="1" ht="150" customHeight="1">
      <c r="A26" s="57"/>
      <c r="B26" s="543" t="s">
        <v>281</v>
      </c>
      <c r="C26" s="543"/>
      <c r="D26" s="31" t="s">
        <v>1556</v>
      </c>
      <c r="E26" s="31" t="s">
        <v>4099</v>
      </c>
      <c r="F26" s="31" t="s">
        <v>4100</v>
      </c>
      <c r="G26" s="31" t="s">
        <v>52</v>
      </c>
      <c r="H26" s="31" t="s">
        <v>65</v>
      </c>
      <c r="I26" s="109" t="s">
        <v>4101</v>
      </c>
      <c r="J26" s="35">
        <v>10</v>
      </c>
      <c r="K26" s="35">
        <v>10</v>
      </c>
      <c r="L26" s="109" t="s">
        <v>66</v>
      </c>
      <c r="M26" s="31" t="s">
        <v>407</v>
      </c>
      <c r="N26" s="35">
        <v>100</v>
      </c>
      <c r="O26" s="35">
        <v>8</v>
      </c>
      <c r="P26" s="31" t="s">
        <v>1551</v>
      </c>
      <c r="Q26" s="31" t="s">
        <v>1557</v>
      </c>
      <c r="S26"/>
      <c r="T26"/>
      <c r="U26"/>
      <c r="V26"/>
    </row>
    <row r="27" spans="1:22" s="6" customFormat="1" ht="150" customHeight="1">
      <c r="A27" s="57"/>
      <c r="B27" s="543" t="s">
        <v>277</v>
      </c>
      <c r="C27" s="543"/>
      <c r="D27" s="31" t="s">
        <v>1558</v>
      </c>
      <c r="E27" s="31" t="s">
        <v>4102</v>
      </c>
      <c r="F27" s="31" t="s">
        <v>4103</v>
      </c>
      <c r="G27" s="31" t="s">
        <v>52</v>
      </c>
      <c r="H27" s="31" t="s">
        <v>65</v>
      </c>
      <c r="I27" s="109" t="s">
        <v>4104</v>
      </c>
      <c r="J27" s="261">
        <v>12</v>
      </c>
      <c r="K27" s="261">
        <v>12</v>
      </c>
      <c r="L27" s="109" t="s">
        <v>222</v>
      </c>
      <c r="M27" s="31" t="s">
        <v>407</v>
      </c>
      <c r="N27" s="35">
        <v>100</v>
      </c>
      <c r="O27" s="261">
        <v>12</v>
      </c>
      <c r="P27" s="31" t="s">
        <v>1551</v>
      </c>
      <c r="Q27" s="31" t="s">
        <v>1457</v>
      </c>
      <c r="S27"/>
      <c r="T27"/>
      <c r="U27"/>
      <c r="V27"/>
    </row>
    <row r="28" spans="1:22" s="6" customFormat="1" ht="150" customHeight="1">
      <c r="A28" s="57"/>
      <c r="B28" s="543" t="s">
        <v>272</v>
      </c>
      <c r="C28" s="543"/>
      <c r="D28" s="31" t="s">
        <v>1559</v>
      </c>
      <c r="E28" s="31" t="s">
        <v>4105</v>
      </c>
      <c r="F28" s="31" t="s">
        <v>1560</v>
      </c>
      <c r="G28" s="31" t="s">
        <v>52</v>
      </c>
      <c r="H28" s="31" t="s">
        <v>65</v>
      </c>
      <c r="I28" s="109" t="s">
        <v>4106</v>
      </c>
      <c r="J28" s="261">
        <v>146</v>
      </c>
      <c r="K28" s="261">
        <v>146</v>
      </c>
      <c r="L28" s="109" t="s">
        <v>66</v>
      </c>
      <c r="M28" s="31" t="s">
        <v>407</v>
      </c>
      <c r="N28" s="35">
        <v>100</v>
      </c>
      <c r="O28" s="261">
        <v>146</v>
      </c>
      <c r="P28" s="31" t="s">
        <v>1545</v>
      </c>
      <c r="Q28" s="31" t="s">
        <v>1561</v>
      </c>
      <c r="S28"/>
      <c r="T28"/>
      <c r="U28"/>
      <c r="V28"/>
    </row>
    <row r="29" spans="1:22" s="6" customFormat="1" ht="150" customHeight="1">
      <c r="A29" s="57"/>
      <c r="B29" s="543" t="s">
        <v>160</v>
      </c>
      <c r="C29" s="543"/>
      <c r="D29" s="31" t="s">
        <v>1562</v>
      </c>
      <c r="E29" s="31" t="s">
        <v>4107</v>
      </c>
      <c r="F29" s="31" t="s">
        <v>1563</v>
      </c>
      <c r="G29" s="31" t="s">
        <v>52</v>
      </c>
      <c r="H29" s="31" t="s">
        <v>65</v>
      </c>
      <c r="I29" s="109" t="s">
        <v>4108</v>
      </c>
      <c r="J29" s="261">
        <v>52</v>
      </c>
      <c r="K29" s="261">
        <v>52</v>
      </c>
      <c r="L29" s="109" t="s">
        <v>66</v>
      </c>
      <c r="M29" s="31" t="s">
        <v>407</v>
      </c>
      <c r="N29" s="261">
        <v>100</v>
      </c>
      <c r="O29" s="261">
        <v>52</v>
      </c>
      <c r="P29" s="31" t="s">
        <v>1545</v>
      </c>
      <c r="Q29" s="31" t="s">
        <v>1564</v>
      </c>
      <c r="S29"/>
      <c r="T29"/>
      <c r="U29"/>
      <c r="V29"/>
    </row>
    <row r="30" spans="1:22" s="6" customFormat="1" ht="150" customHeight="1">
      <c r="A30" s="57"/>
      <c r="B30" s="543" t="s">
        <v>361</v>
      </c>
      <c r="C30" s="543"/>
      <c r="D30" s="31" t="s">
        <v>1565</v>
      </c>
      <c r="E30" s="31" t="s">
        <v>4109</v>
      </c>
      <c r="F30" s="31" t="s">
        <v>1566</v>
      </c>
      <c r="G30" s="31" t="s">
        <v>52</v>
      </c>
      <c r="H30" s="31" t="s">
        <v>65</v>
      </c>
      <c r="I30" s="109" t="s">
        <v>4110</v>
      </c>
      <c r="J30" s="261">
        <v>12</v>
      </c>
      <c r="K30" s="261">
        <v>12</v>
      </c>
      <c r="L30" s="109" t="s">
        <v>66</v>
      </c>
      <c r="M30" s="31" t="s">
        <v>407</v>
      </c>
      <c r="N30" s="261">
        <v>100</v>
      </c>
      <c r="O30" s="261">
        <v>12</v>
      </c>
      <c r="P30" s="31" t="s">
        <v>1545</v>
      </c>
      <c r="Q30" s="31" t="s">
        <v>1567</v>
      </c>
      <c r="S30"/>
      <c r="T30"/>
      <c r="U30"/>
      <c r="V30"/>
    </row>
    <row r="31" spans="1:22" s="6" customFormat="1" ht="150" customHeight="1">
      <c r="A31" s="57"/>
      <c r="B31" s="543" t="s">
        <v>374</v>
      </c>
      <c r="C31" s="543"/>
      <c r="D31" s="31" t="s">
        <v>1568</v>
      </c>
      <c r="E31" s="31" t="s">
        <v>4111</v>
      </c>
      <c r="F31" s="31" t="s">
        <v>1569</v>
      </c>
      <c r="G31" s="31" t="s">
        <v>52</v>
      </c>
      <c r="H31" s="31" t="s">
        <v>65</v>
      </c>
      <c r="I31" s="109" t="s">
        <v>4112</v>
      </c>
      <c r="J31" s="261">
        <v>24</v>
      </c>
      <c r="K31" s="261">
        <v>24</v>
      </c>
      <c r="L31" s="109" t="s">
        <v>290</v>
      </c>
      <c r="M31" s="31" t="s">
        <v>407</v>
      </c>
      <c r="N31" s="261">
        <v>100</v>
      </c>
      <c r="O31" s="261">
        <v>60</v>
      </c>
      <c r="P31" s="31" t="s">
        <v>1551</v>
      </c>
      <c r="Q31" s="31" t="s">
        <v>1457</v>
      </c>
      <c r="S31"/>
      <c r="T31"/>
      <c r="U31"/>
      <c r="V31"/>
    </row>
    <row r="32" spans="1:22" s="6" customFormat="1" ht="150" customHeight="1">
      <c r="A32" s="57"/>
      <c r="B32" s="543" t="s">
        <v>376</v>
      </c>
      <c r="C32" s="543"/>
      <c r="D32" s="31" t="s">
        <v>1570</v>
      </c>
      <c r="E32" s="31" t="s">
        <v>4113</v>
      </c>
      <c r="F32" s="31" t="s">
        <v>1571</v>
      </c>
      <c r="G32" s="31" t="s">
        <v>52</v>
      </c>
      <c r="H32" s="31" t="s">
        <v>65</v>
      </c>
      <c r="I32" s="109" t="s">
        <v>4114</v>
      </c>
      <c r="J32" s="35">
        <v>1</v>
      </c>
      <c r="K32" s="35">
        <v>1</v>
      </c>
      <c r="L32" s="109" t="s">
        <v>66</v>
      </c>
      <c r="M32" s="31" t="s">
        <v>407</v>
      </c>
      <c r="N32" s="261">
        <v>100</v>
      </c>
      <c r="O32" s="35">
        <v>1</v>
      </c>
      <c r="P32" s="31" t="s">
        <v>1545</v>
      </c>
      <c r="Q32" s="31" t="s">
        <v>1572</v>
      </c>
      <c r="S32"/>
      <c r="T32"/>
      <c r="U32"/>
      <c r="V32"/>
    </row>
    <row r="33" spans="1:22" s="6" customFormat="1" ht="150" customHeight="1">
      <c r="A33" s="57"/>
      <c r="B33" s="543" t="s">
        <v>176</v>
      </c>
      <c r="C33" s="543"/>
      <c r="D33" s="31" t="s">
        <v>1573</v>
      </c>
      <c r="E33" s="31" t="s">
        <v>4115</v>
      </c>
      <c r="F33" s="31" t="s">
        <v>1574</v>
      </c>
      <c r="G33" s="31" t="s">
        <v>52</v>
      </c>
      <c r="H33" s="31" t="s">
        <v>65</v>
      </c>
      <c r="I33" s="109" t="s">
        <v>4519</v>
      </c>
      <c r="J33" s="35">
        <v>12</v>
      </c>
      <c r="K33" s="35">
        <v>12</v>
      </c>
      <c r="L33" s="109" t="s">
        <v>66</v>
      </c>
      <c r="M33" s="31" t="s">
        <v>407</v>
      </c>
      <c r="N33" s="261">
        <v>100</v>
      </c>
      <c r="O33" s="35">
        <v>12</v>
      </c>
      <c r="P33" s="31" t="s">
        <v>1545</v>
      </c>
      <c r="Q33" s="31" t="s">
        <v>1575</v>
      </c>
      <c r="S33"/>
      <c r="T33"/>
      <c r="U33"/>
      <c r="V33"/>
    </row>
    <row r="34" spans="1:22" s="6" customFormat="1" ht="150" customHeight="1">
      <c r="A34" s="57"/>
      <c r="B34" s="543" t="s">
        <v>381</v>
      </c>
      <c r="C34" s="543"/>
      <c r="D34" s="31" t="s">
        <v>1576</v>
      </c>
      <c r="E34" s="31" t="s">
        <v>4116</v>
      </c>
      <c r="F34" s="31" t="s">
        <v>1577</v>
      </c>
      <c r="G34" s="31" t="s">
        <v>52</v>
      </c>
      <c r="H34" s="31" t="s">
        <v>65</v>
      </c>
      <c r="I34" s="109" t="s">
        <v>4117</v>
      </c>
      <c r="J34" s="35">
        <v>1</v>
      </c>
      <c r="K34" s="35">
        <v>1</v>
      </c>
      <c r="L34" s="109" t="s">
        <v>222</v>
      </c>
      <c r="M34" s="31" t="s">
        <v>407</v>
      </c>
      <c r="N34" s="261">
        <v>100</v>
      </c>
      <c r="O34" s="35">
        <v>1</v>
      </c>
      <c r="P34" s="31" t="s">
        <v>1551</v>
      </c>
      <c r="Q34" s="31" t="s">
        <v>1578</v>
      </c>
      <c r="S34"/>
      <c r="T34"/>
      <c r="U34"/>
      <c r="V34"/>
    </row>
    <row r="35" spans="1:22" s="6" customFormat="1" ht="150" customHeight="1">
      <c r="A35" s="57"/>
      <c r="B35" s="543" t="s">
        <v>182</v>
      </c>
      <c r="C35" s="543"/>
      <c r="D35" s="31" t="s">
        <v>1579</v>
      </c>
      <c r="E35" s="31" t="s">
        <v>1580</v>
      </c>
      <c r="F35" s="31" t="s">
        <v>1581</v>
      </c>
      <c r="G35" s="31" t="s">
        <v>52</v>
      </c>
      <c r="H35" s="31" t="s">
        <v>65</v>
      </c>
      <c r="I35" s="109" t="s">
        <v>4118</v>
      </c>
      <c r="J35" s="35">
        <v>24</v>
      </c>
      <c r="K35" s="35">
        <v>24</v>
      </c>
      <c r="L35" s="109" t="s">
        <v>66</v>
      </c>
      <c r="M35" s="31" t="s">
        <v>407</v>
      </c>
      <c r="N35" s="261">
        <v>100</v>
      </c>
      <c r="O35" s="35">
        <v>24</v>
      </c>
      <c r="P35" s="31" t="s">
        <v>1545</v>
      </c>
      <c r="Q35" s="31" t="s">
        <v>1582</v>
      </c>
      <c r="S35"/>
      <c r="T35"/>
      <c r="U35"/>
      <c r="V35"/>
    </row>
    <row r="36" spans="1:22" s="6" customFormat="1" ht="150" customHeight="1">
      <c r="A36" s="57"/>
      <c r="B36" s="543" t="s">
        <v>384</v>
      </c>
      <c r="C36" s="543"/>
      <c r="D36" s="31" t="s">
        <v>1583</v>
      </c>
      <c r="E36" s="31" t="s">
        <v>989</v>
      </c>
      <c r="F36" s="31" t="s">
        <v>1584</v>
      </c>
      <c r="G36" s="31" t="s">
        <v>52</v>
      </c>
      <c r="H36" s="31" t="s">
        <v>65</v>
      </c>
      <c r="I36" s="109" t="s">
        <v>4119</v>
      </c>
      <c r="J36" s="35">
        <v>10</v>
      </c>
      <c r="K36" s="35">
        <v>10</v>
      </c>
      <c r="L36" s="109" t="s">
        <v>66</v>
      </c>
      <c r="M36" s="31" t="s">
        <v>407</v>
      </c>
      <c r="N36" s="261">
        <v>100</v>
      </c>
      <c r="O36" s="35">
        <v>6</v>
      </c>
      <c r="P36" s="31" t="s">
        <v>1585</v>
      </c>
      <c r="Q36" s="31" t="s">
        <v>1586</v>
      </c>
      <c r="S36"/>
      <c r="T36"/>
      <c r="U36"/>
      <c r="V36"/>
    </row>
    <row r="37" spans="1:22" s="6" customFormat="1" ht="150" customHeight="1">
      <c r="A37" s="57"/>
      <c r="B37" s="543" t="s">
        <v>390</v>
      </c>
      <c r="C37" s="543"/>
      <c r="D37" s="31" t="s">
        <v>1587</v>
      </c>
      <c r="E37" s="31" t="s">
        <v>1368</v>
      </c>
      <c r="F37" s="31" t="s">
        <v>1588</v>
      </c>
      <c r="G37" s="31" t="s">
        <v>52</v>
      </c>
      <c r="H37" s="31" t="s">
        <v>65</v>
      </c>
      <c r="I37" s="109" t="s">
        <v>4120</v>
      </c>
      <c r="J37" s="35">
        <v>10</v>
      </c>
      <c r="K37" s="35">
        <v>10</v>
      </c>
      <c r="L37" s="109" t="s">
        <v>222</v>
      </c>
      <c r="M37" s="31" t="s">
        <v>407</v>
      </c>
      <c r="N37" s="261">
        <v>100</v>
      </c>
      <c r="O37" s="35">
        <v>6</v>
      </c>
      <c r="P37" s="31" t="s">
        <v>1589</v>
      </c>
      <c r="Q37" s="31" t="s">
        <v>508</v>
      </c>
      <c r="S37"/>
      <c r="T37"/>
      <c r="U37"/>
      <c r="V37"/>
    </row>
    <row r="38" spans="1:22" s="6" customFormat="1" ht="150" customHeight="1">
      <c r="A38" s="57"/>
      <c r="B38" s="543" t="s">
        <v>392</v>
      </c>
      <c r="C38" s="543"/>
      <c r="D38" s="31" t="s">
        <v>1590</v>
      </c>
      <c r="E38" s="31" t="s">
        <v>4121</v>
      </c>
      <c r="F38" s="31" t="s">
        <v>1591</v>
      </c>
      <c r="G38" s="31" t="s">
        <v>52</v>
      </c>
      <c r="H38" s="31" t="s">
        <v>65</v>
      </c>
      <c r="I38" s="109" t="s">
        <v>4518</v>
      </c>
      <c r="J38" s="35">
        <v>2</v>
      </c>
      <c r="K38" s="35">
        <v>2</v>
      </c>
      <c r="L38" s="109" t="s">
        <v>222</v>
      </c>
      <c r="M38" s="31" t="s">
        <v>407</v>
      </c>
      <c r="N38" s="261">
        <v>100</v>
      </c>
      <c r="O38" s="35">
        <v>2</v>
      </c>
      <c r="P38" s="31" t="s">
        <v>1592</v>
      </c>
      <c r="Q38" s="31" t="s">
        <v>1593</v>
      </c>
      <c r="S38"/>
      <c r="T38"/>
      <c r="U38"/>
      <c r="V38"/>
    </row>
    <row r="39" spans="1:22" s="6" customFormat="1" ht="150" customHeight="1">
      <c r="A39" s="57"/>
      <c r="B39" s="555" t="s">
        <v>610</v>
      </c>
      <c r="C39" s="555"/>
      <c r="D39" s="31" t="s">
        <v>1594</v>
      </c>
      <c r="E39" s="31" t="s">
        <v>4122</v>
      </c>
      <c r="F39" s="31" t="s">
        <v>507</v>
      </c>
      <c r="G39" s="31" t="s">
        <v>52</v>
      </c>
      <c r="H39" s="31" t="s">
        <v>65</v>
      </c>
      <c r="I39" s="109" t="s">
        <v>4123</v>
      </c>
      <c r="J39" s="35">
        <v>1</v>
      </c>
      <c r="K39" s="35">
        <v>1</v>
      </c>
      <c r="L39" s="109" t="s">
        <v>66</v>
      </c>
      <c r="M39" s="31" t="s">
        <v>407</v>
      </c>
      <c r="N39" s="261">
        <v>100</v>
      </c>
      <c r="O39" s="35">
        <v>1</v>
      </c>
      <c r="P39" s="31" t="s">
        <v>1545</v>
      </c>
      <c r="Q39" s="31" t="s">
        <v>1595</v>
      </c>
      <c r="S39"/>
      <c r="T39"/>
      <c r="U39"/>
      <c r="V39"/>
    </row>
    <row r="40" spans="1:22" ht="20.100000000000001" customHeight="1">
      <c r="A40" s="39"/>
      <c r="R40" s="41"/>
      <c r="S40" s="41"/>
      <c r="T40" s="5"/>
      <c r="U40" s="5"/>
    </row>
    <row r="41" spans="1:22" ht="20.100000000000001" customHeight="1">
      <c r="A41" s="39"/>
      <c r="B41" s="262" t="s">
        <v>105</v>
      </c>
      <c r="C41" s="531" t="s">
        <v>106</v>
      </c>
      <c r="D41" s="532"/>
      <c r="E41" s="532"/>
      <c r="F41" s="532"/>
      <c r="G41" s="532"/>
      <c r="H41" s="533"/>
      <c r="I41" s="41"/>
      <c r="J41" s="42"/>
      <c r="K41" s="42"/>
      <c r="L41" s="41"/>
      <c r="M41" s="41"/>
      <c r="N41" s="43"/>
      <c r="O41" s="43"/>
      <c r="P41" s="41"/>
      <c r="Q41" s="41"/>
      <c r="R41" s="41"/>
      <c r="S41" s="41"/>
      <c r="T41" s="5"/>
      <c r="U41" s="5"/>
    </row>
    <row r="42" spans="1:22" ht="20.100000000000001" customHeight="1">
      <c r="A42" s="39"/>
      <c r="B42" s="262" t="s">
        <v>107</v>
      </c>
      <c r="C42" s="531" t="s">
        <v>108</v>
      </c>
      <c r="D42" s="532"/>
      <c r="E42" s="532"/>
      <c r="F42" s="532"/>
      <c r="G42" s="532"/>
      <c r="H42" s="533"/>
      <c r="I42" s="41"/>
      <c r="J42" s="42"/>
      <c r="K42" s="42"/>
      <c r="L42" s="41"/>
      <c r="M42" s="41"/>
      <c r="N42" s="43"/>
      <c r="O42" s="43"/>
      <c r="P42" s="41"/>
      <c r="Q42" s="41"/>
      <c r="R42" s="41"/>
      <c r="S42" s="41"/>
      <c r="T42" s="5"/>
      <c r="U42" s="5"/>
    </row>
    <row r="43" spans="1:22" ht="20.100000000000001" customHeight="1">
      <c r="A43" s="39"/>
      <c r="B43" s="262" t="s">
        <v>692</v>
      </c>
      <c r="C43" s="531" t="s">
        <v>693</v>
      </c>
      <c r="D43" s="532"/>
      <c r="E43" s="532"/>
      <c r="F43" s="532"/>
      <c r="G43" s="532"/>
      <c r="H43" s="533"/>
      <c r="I43" s="41"/>
      <c r="J43" s="42"/>
      <c r="K43" s="42"/>
      <c r="L43" s="41"/>
      <c r="M43" s="41"/>
      <c r="N43" s="43"/>
      <c r="O43" s="43"/>
      <c r="P43" s="41"/>
      <c r="Q43" s="41"/>
      <c r="R43" s="41"/>
      <c r="S43" s="41"/>
      <c r="T43" s="5"/>
      <c r="U43" s="5"/>
    </row>
    <row r="44" spans="1:22" ht="20.100000000000001" customHeight="1">
      <c r="A44" s="39"/>
      <c r="B44" s="262" t="s">
        <v>111</v>
      </c>
      <c r="C44" s="531" t="s">
        <v>112</v>
      </c>
      <c r="D44" s="532"/>
      <c r="E44" s="532"/>
      <c r="F44" s="532"/>
      <c r="G44" s="532"/>
      <c r="H44" s="533"/>
      <c r="I44" s="41"/>
      <c r="J44" s="42"/>
      <c r="K44" s="42"/>
      <c r="L44" s="41"/>
      <c r="M44" s="41"/>
      <c r="N44" s="43"/>
      <c r="O44" s="43"/>
      <c r="P44" s="41"/>
      <c r="Q44" s="41"/>
      <c r="R44" s="41"/>
      <c r="S44" s="41"/>
      <c r="T44" s="5"/>
      <c r="U44" s="5"/>
    </row>
    <row r="45" spans="1:22" ht="36" customHeight="1">
      <c r="A45" s="39"/>
      <c r="B45" s="262" t="s">
        <v>113</v>
      </c>
      <c r="C45" s="531" t="s">
        <v>114</v>
      </c>
      <c r="D45" s="532"/>
      <c r="E45" s="532"/>
      <c r="F45" s="532"/>
      <c r="G45" s="532"/>
      <c r="H45" s="533"/>
      <c r="I45" s="41"/>
      <c r="J45" s="42"/>
      <c r="K45" s="42"/>
      <c r="L45" s="41"/>
      <c r="M45" s="41"/>
      <c r="N45" s="43"/>
      <c r="O45" s="43"/>
      <c r="P45" s="41"/>
      <c r="Q45" s="41"/>
      <c r="R45" s="41"/>
      <c r="S45" s="41"/>
      <c r="T45" s="5"/>
      <c r="U45" s="5"/>
    </row>
    <row r="46" spans="1:22" ht="42" customHeight="1">
      <c r="A46" s="39"/>
      <c r="B46" s="262" t="s">
        <v>115</v>
      </c>
      <c r="C46" s="531" t="s">
        <v>1596</v>
      </c>
      <c r="D46" s="532"/>
      <c r="E46" s="532"/>
      <c r="F46" s="532"/>
      <c r="G46" s="532"/>
      <c r="H46" s="533"/>
      <c r="I46" s="41"/>
      <c r="J46" s="42"/>
      <c r="K46" s="42"/>
      <c r="L46" s="41"/>
      <c r="M46" s="41"/>
      <c r="N46" s="43"/>
      <c r="O46" s="43"/>
      <c r="P46" s="41"/>
      <c r="Q46" s="41"/>
      <c r="R46" s="41"/>
      <c r="S46" s="41"/>
      <c r="T46" s="5"/>
      <c r="U46" s="5"/>
    </row>
    <row r="47" spans="1:22" ht="34.5" customHeight="1">
      <c r="A47" s="39"/>
      <c r="B47" s="262" t="s">
        <v>117</v>
      </c>
      <c r="C47" s="531" t="s">
        <v>1597</v>
      </c>
      <c r="D47" s="532"/>
      <c r="E47" s="532"/>
      <c r="F47" s="532"/>
      <c r="G47" s="532"/>
      <c r="H47" s="533"/>
      <c r="I47" s="41"/>
      <c r="J47" s="42"/>
      <c r="K47" s="42"/>
      <c r="L47" s="41"/>
      <c r="M47" s="41"/>
      <c r="N47" s="43"/>
      <c r="O47" s="43"/>
      <c r="P47" s="41"/>
      <c r="Q47" s="41"/>
      <c r="R47" s="41"/>
      <c r="S47" s="41"/>
      <c r="T47" s="5"/>
      <c r="U47" s="5"/>
    </row>
    <row r="48" spans="1:22" ht="19.5" customHeight="1">
      <c r="A48" s="39"/>
      <c r="B48" s="44"/>
      <c r="C48" s="44"/>
      <c r="D48" s="41"/>
      <c r="E48" s="41"/>
      <c r="F48" s="41"/>
      <c r="G48" s="41"/>
      <c r="H48" s="41"/>
      <c r="I48" s="41"/>
      <c r="J48" s="42"/>
      <c r="K48" s="42"/>
      <c r="L48" s="41"/>
      <c r="M48" s="41"/>
      <c r="N48" s="43"/>
      <c r="O48" s="43"/>
      <c r="P48" s="41"/>
      <c r="Q48" s="41"/>
      <c r="R48" s="5"/>
      <c r="S48" s="5"/>
      <c r="T48" s="5"/>
      <c r="U48" s="5"/>
      <c r="V48" s="6"/>
    </row>
    <row r="49" spans="1:22" ht="15.75">
      <c r="A49" s="263"/>
      <c r="B49" s="528" t="s">
        <v>119</v>
      </c>
      <c r="C49" s="529"/>
      <c r="D49" s="529"/>
      <c r="E49" s="529"/>
      <c r="F49" s="529"/>
      <c r="G49" s="529"/>
      <c r="H49" s="530"/>
      <c r="I49" s="5"/>
      <c r="J49" s="45"/>
      <c r="K49" s="45"/>
      <c r="L49" s="5"/>
      <c r="M49" s="5"/>
      <c r="N49" s="46"/>
      <c r="O49" s="46"/>
      <c r="P49" s="5"/>
      <c r="Q49" s="5"/>
    </row>
    <row r="50" spans="1:22" hidden="1">
      <c r="A50" s="263"/>
      <c r="B50" s="6"/>
      <c r="C50" s="6"/>
      <c r="D50" s="6"/>
      <c r="E50" s="6"/>
      <c r="F50" s="6"/>
      <c r="G50" s="6"/>
      <c r="H50" s="6"/>
      <c r="I50" s="6"/>
      <c r="J50" s="68"/>
      <c r="K50" s="68"/>
      <c r="L50" s="6"/>
      <c r="M50" s="6"/>
      <c r="N50" s="237"/>
      <c r="O50" s="237"/>
      <c r="P50" s="6"/>
      <c r="Q50" s="6"/>
    </row>
    <row r="51" spans="1:22" hidden="1">
      <c r="A51" s="263"/>
      <c r="B51" s="6"/>
      <c r="C51" s="6"/>
      <c r="D51" s="6"/>
      <c r="E51" s="6"/>
      <c r="F51" s="6"/>
      <c r="G51" s="6"/>
      <c r="H51" s="6"/>
      <c r="I51" s="6"/>
      <c r="J51" s="68"/>
      <c r="K51" s="68"/>
      <c r="L51" s="6"/>
      <c r="M51" s="6"/>
      <c r="N51" s="237"/>
      <c r="O51" s="237"/>
      <c r="P51" s="6"/>
      <c r="Q51" s="6"/>
    </row>
    <row r="52" spans="1:22" hidden="1">
      <c r="A52" s="263"/>
      <c r="B52" s="6"/>
      <c r="C52" s="6"/>
      <c r="D52" s="6"/>
      <c r="E52" s="6"/>
      <c r="F52" s="6"/>
      <c r="G52" s="6"/>
      <c r="H52" s="6"/>
      <c r="I52" s="6"/>
      <c r="J52" s="68"/>
      <c r="K52" s="68"/>
      <c r="L52" s="6"/>
      <c r="M52" s="6"/>
      <c r="N52" s="237"/>
      <c r="O52" s="237"/>
      <c r="P52" s="6"/>
      <c r="Q52" s="6"/>
    </row>
    <row r="53" spans="1:22" hidden="1">
      <c r="A53" s="263"/>
      <c r="B53" s="6"/>
      <c r="C53" s="6"/>
      <c r="D53" s="6"/>
      <c r="E53" s="6"/>
      <c r="F53" s="6"/>
      <c r="G53" s="6"/>
      <c r="H53" s="6"/>
      <c r="I53" s="6"/>
      <c r="J53" s="68"/>
      <c r="K53" s="68"/>
      <c r="L53" s="6"/>
      <c r="M53" s="6"/>
      <c r="N53" s="237"/>
      <c r="O53" s="237"/>
      <c r="P53" s="6"/>
      <c r="Q53" s="6"/>
    </row>
    <row r="54" spans="1:22" hidden="1">
      <c r="A54" s="263"/>
      <c r="B54" s="6"/>
      <c r="C54" s="6"/>
      <c r="D54" s="6"/>
      <c r="E54" s="6"/>
      <c r="F54" s="6"/>
      <c r="G54" s="6"/>
      <c r="H54" s="6"/>
      <c r="I54" s="6"/>
      <c r="J54" s="68"/>
      <c r="K54" s="68"/>
      <c r="L54" s="6"/>
      <c r="M54" s="6"/>
      <c r="N54" s="237"/>
      <c r="O54" s="237"/>
      <c r="P54" s="6"/>
      <c r="Q54" s="6"/>
    </row>
    <row r="55" spans="1:22" hidden="1">
      <c r="A55" s="263"/>
      <c r="B55" s="6"/>
      <c r="C55" s="6"/>
      <c r="D55" s="6"/>
      <c r="E55" s="6"/>
      <c r="F55" s="6"/>
      <c r="G55" s="6"/>
      <c r="H55" s="6"/>
      <c r="I55" s="6"/>
      <c r="J55" s="68"/>
      <c r="K55" s="68"/>
      <c r="L55" s="6"/>
      <c r="M55" s="6"/>
      <c r="N55" s="237"/>
      <c r="O55" s="237"/>
      <c r="P55" s="6"/>
      <c r="Q55" s="6"/>
    </row>
    <row r="56" spans="1:22" hidden="1">
      <c r="A56" s="263"/>
      <c r="B56" s="6"/>
      <c r="C56" s="6"/>
      <c r="D56" s="6"/>
      <c r="E56" s="6"/>
      <c r="F56" s="6"/>
      <c r="G56" s="6"/>
      <c r="H56" s="6"/>
      <c r="I56" s="6"/>
      <c r="J56" s="68"/>
      <c r="K56" s="68"/>
      <c r="L56" s="6"/>
      <c r="M56" s="6"/>
      <c r="N56" s="237"/>
      <c r="O56" s="237"/>
      <c r="P56" s="6"/>
      <c r="Q56" s="6"/>
    </row>
    <row r="57" spans="1:22" hidden="1">
      <c r="A57" s="263"/>
      <c r="B57" s="6"/>
      <c r="C57" s="6"/>
      <c r="D57" s="6"/>
      <c r="E57" s="6"/>
      <c r="F57" s="6"/>
      <c r="G57" s="6"/>
      <c r="H57" s="6"/>
      <c r="I57" s="6"/>
      <c r="J57" s="68"/>
      <c r="K57" s="68"/>
      <c r="L57" s="6"/>
      <c r="M57" s="6"/>
      <c r="N57" s="237"/>
      <c r="O57" s="237"/>
      <c r="P57" s="6"/>
      <c r="Q57" s="6"/>
    </row>
    <row r="58" spans="1:22" hidden="1">
      <c r="A58" s="263"/>
      <c r="B58" s="6"/>
      <c r="C58" s="6"/>
      <c r="D58" s="6"/>
      <c r="E58" s="6"/>
      <c r="F58" s="6"/>
      <c r="G58" s="6"/>
      <c r="H58" s="6"/>
      <c r="I58" s="6"/>
      <c r="J58" s="68"/>
      <c r="K58" s="68"/>
      <c r="L58" s="6"/>
      <c r="M58" s="6"/>
      <c r="N58" s="237"/>
      <c r="O58" s="237"/>
      <c r="P58" s="6"/>
      <c r="Q58" s="6"/>
    </row>
    <row r="59" spans="1:22" hidden="1">
      <c r="A59" s="263"/>
      <c r="B59" s="6"/>
      <c r="C59" s="6"/>
      <c r="D59" s="6"/>
      <c r="E59" s="6"/>
      <c r="F59" s="6"/>
      <c r="G59" s="6"/>
      <c r="H59" s="6"/>
      <c r="I59" s="6"/>
      <c r="J59" s="68"/>
      <c r="K59" s="68"/>
      <c r="L59" s="6"/>
      <c r="M59" s="6"/>
      <c r="N59" s="237"/>
      <c r="O59" s="237"/>
      <c r="P59" s="6"/>
      <c r="Q59" s="6"/>
    </row>
    <row r="60" spans="1:22" hidden="1">
      <c r="A60" s="263"/>
      <c r="B60" s="6"/>
      <c r="C60" s="6"/>
      <c r="D60" s="6"/>
      <c r="E60" s="6"/>
      <c r="F60" s="6"/>
      <c r="G60" s="6"/>
      <c r="H60" s="6"/>
      <c r="I60" s="6"/>
      <c r="J60" s="68"/>
      <c r="K60" s="68"/>
      <c r="L60" s="6"/>
      <c r="M60" s="6"/>
      <c r="N60" s="237"/>
      <c r="O60" s="237"/>
      <c r="P60" s="6"/>
      <c r="Q60" s="6"/>
    </row>
    <row r="61" spans="1:22" hidden="1">
      <c r="A61" s="263"/>
      <c r="B61" s="6"/>
      <c r="C61" s="6"/>
      <c r="D61" s="6"/>
      <c r="E61" s="6"/>
      <c r="F61" s="6"/>
      <c r="G61" s="6"/>
      <c r="H61" s="6"/>
      <c r="I61" s="6"/>
      <c r="J61" s="68"/>
      <c r="K61" s="68"/>
      <c r="L61" s="6"/>
      <c r="M61" s="6"/>
      <c r="N61" s="237"/>
      <c r="O61" s="237"/>
      <c r="P61" s="6"/>
      <c r="Q61" s="6"/>
    </row>
    <row r="62" spans="1:22" hidden="1">
      <c r="A62" s="263"/>
      <c r="B62" s="6"/>
      <c r="C62" s="6"/>
      <c r="D62" s="6"/>
      <c r="E62" s="6"/>
      <c r="F62" s="6"/>
      <c r="G62" s="6"/>
      <c r="H62" s="6"/>
      <c r="I62" s="6"/>
      <c r="J62" s="68"/>
      <c r="K62" s="68"/>
      <c r="L62" s="6"/>
      <c r="M62" s="6"/>
      <c r="N62" s="237"/>
      <c r="O62" s="237"/>
      <c r="P62" s="6"/>
      <c r="Q62" s="6"/>
    </row>
    <row r="63" spans="1:22" s="6" customFormat="1" hidden="1">
      <c r="A63" s="263"/>
      <c r="J63" s="68"/>
      <c r="K63" s="68"/>
      <c r="N63" s="237"/>
      <c r="O63" s="237"/>
      <c r="S63"/>
      <c r="T63"/>
      <c r="U63"/>
      <c r="V63"/>
    </row>
    <row r="64" spans="1:22" s="6" customFormat="1" hidden="1">
      <c r="A64" s="65"/>
      <c r="J64" s="68"/>
      <c r="K64" s="68"/>
      <c r="N64" s="237"/>
      <c r="O64" s="237"/>
      <c r="S64"/>
      <c r="T64"/>
      <c r="U64"/>
      <c r="V64"/>
    </row>
    <row r="65" spans="1:22" s="6" customFormat="1" hidden="1">
      <c r="A65" s="65"/>
      <c r="J65" s="68"/>
      <c r="K65" s="68"/>
      <c r="N65" s="237"/>
      <c r="O65" s="237"/>
      <c r="S65"/>
      <c r="T65"/>
      <c r="U65"/>
      <c r="V65"/>
    </row>
    <row r="66" spans="1:22" s="6" customFormat="1" hidden="1">
      <c r="A66" s="65"/>
      <c r="J66" s="68"/>
      <c r="K66" s="68"/>
      <c r="N66" s="237"/>
      <c r="O66" s="237"/>
      <c r="S66"/>
      <c r="T66"/>
      <c r="U66"/>
      <c r="V66"/>
    </row>
    <row r="67" spans="1:22" s="6" customFormat="1" hidden="1">
      <c r="A67" s="65"/>
      <c r="J67" s="68"/>
      <c r="K67" s="68"/>
      <c r="N67" s="237"/>
      <c r="O67" s="237"/>
      <c r="S67"/>
      <c r="T67"/>
      <c r="U67"/>
      <c r="V67"/>
    </row>
    <row r="68" spans="1:22" s="6" customFormat="1" hidden="1">
      <c r="A68" s="65"/>
      <c r="J68" s="68"/>
      <c r="K68" s="68"/>
      <c r="N68" s="237"/>
      <c r="O68" s="237"/>
      <c r="S68"/>
      <c r="T68"/>
      <c r="U68"/>
      <c r="V68"/>
    </row>
    <row r="69" spans="1:22" s="6" customFormat="1" ht="15" customHeight="1">
      <c r="A69" s="65"/>
      <c r="J69" s="68"/>
      <c r="K69" s="68"/>
      <c r="N69" s="237"/>
      <c r="O69" s="237"/>
      <c r="S69"/>
      <c r="T69"/>
      <c r="U69"/>
      <c r="V69"/>
    </row>
    <row r="70" spans="1:22" s="6" customFormat="1" ht="15" hidden="1" customHeight="1">
      <c r="A70" s="65"/>
      <c r="B70" s="65"/>
      <c r="C70" s="66"/>
      <c r="D70" s="65"/>
      <c r="E70" s="65"/>
      <c r="F70" s="65"/>
      <c r="G70" s="65"/>
      <c r="H70" s="65"/>
      <c r="I70" s="65"/>
      <c r="J70" s="86"/>
      <c r="K70" s="86"/>
      <c r="L70" s="65"/>
      <c r="M70" s="65"/>
      <c r="N70" s="238"/>
      <c r="O70" s="238"/>
      <c r="P70" s="65"/>
      <c r="Q70" s="65"/>
      <c r="S70"/>
      <c r="T70"/>
      <c r="U70"/>
      <c r="V70"/>
    </row>
    <row r="71" spans="1:22" ht="15" customHeight="1"/>
    <row r="72" spans="1:22" ht="15" customHeight="1"/>
    <row r="73" spans="1:22" ht="15" customHeight="1"/>
    <row r="74" spans="1:22" ht="15" customHeight="1"/>
    <row r="75" spans="1:22" ht="15" customHeight="1"/>
    <row r="76" spans="1:22" ht="15" customHeight="1"/>
    <row r="77" spans="1:22" ht="15" customHeight="1"/>
    <row r="78" spans="1:22" ht="15" customHeight="1"/>
    <row r="79" spans="1:22" ht="15" customHeight="1"/>
    <row r="80" spans="1:22"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sheetData>
  <mergeCells count="63">
    <mergeCell ref="C45:H45"/>
    <mergeCell ref="C46:H46"/>
    <mergeCell ref="C47:H47"/>
    <mergeCell ref="B49:H49"/>
    <mergeCell ref="B38:C38"/>
    <mergeCell ref="B39:C39"/>
    <mergeCell ref="C41:H41"/>
    <mergeCell ref="C42:H42"/>
    <mergeCell ref="C43:H43"/>
    <mergeCell ref="C44:H44"/>
    <mergeCell ref="B37:C37"/>
    <mergeCell ref="B26:C26"/>
    <mergeCell ref="B27:C27"/>
    <mergeCell ref="B28:C28"/>
    <mergeCell ref="B29:C29"/>
    <mergeCell ref="B30:C30"/>
    <mergeCell ref="B31:C31"/>
    <mergeCell ref="B32:C32"/>
    <mergeCell ref="B33:C33"/>
    <mergeCell ref="B34:C34"/>
    <mergeCell ref="B35:C35"/>
    <mergeCell ref="B36:C36"/>
    <mergeCell ref="B25:C25"/>
    <mergeCell ref="B15:C15"/>
    <mergeCell ref="D15:H15"/>
    <mergeCell ref="B16:C16"/>
    <mergeCell ref="D16:H16"/>
    <mergeCell ref="B18:C18"/>
    <mergeCell ref="E18:H18"/>
    <mergeCell ref="B20:Q20"/>
    <mergeCell ref="B21:C21"/>
    <mergeCell ref="B22:C22"/>
    <mergeCell ref="B23:C23"/>
    <mergeCell ref="B24:C24"/>
    <mergeCell ref="A11:A12"/>
    <mergeCell ref="B11:C11"/>
    <mergeCell ref="D11:H11"/>
    <mergeCell ref="B12:C12"/>
    <mergeCell ref="D12:H12"/>
    <mergeCell ref="A13:A16"/>
    <mergeCell ref="B13:C13"/>
    <mergeCell ref="D13:H13"/>
    <mergeCell ref="B14:C14"/>
    <mergeCell ref="D14:H14"/>
    <mergeCell ref="B8:C8"/>
    <mergeCell ref="D8:H8"/>
    <mergeCell ref="A9:A10"/>
    <mergeCell ref="B9:C9"/>
    <mergeCell ref="D9:H9"/>
    <mergeCell ref="B10:C10"/>
    <mergeCell ref="D10:H10"/>
    <mergeCell ref="B5:C5"/>
    <mergeCell ref="D5:H5"/>
    <mergeCell ref="B6:C6"/>
    <mergeCell ref="D6:H6"/>
    <mergeCell ref="B7:C7"/>
    <mergeCell ref="D7:H7"/>
    <mergeCell ref="B2:C2"/>
    <mergeCell ref="D2:H2"/>
    <mergeCell ref="B3:C3"/>
    <mergeCell ref="D3:H3"/>
    <mergeCell ref="B4:C4"/>
    <mergeCell ref="D4:H4"/>
  </mergeCells>
  <dataValidations count="12">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1"/>
    <dataValidation allowBlank="1" showInputMessage="1" showErrorMessage="1" prompt="Hace referencia a las fuentes de información que pueden _x000a_ser usadas para verificar el alcance de los objetivos." sqref="P21"/>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1"/>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1:O21"/>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1"/>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1"/>
    <dataValidation allowBlank="1" showInputMessage="1" showErrorMessage="1" prompt="Los &quot;valores programados&quot; son los datos numéricos asociados a las variables del indicador en cuestión que permiten calcular la meta del mismo. " sqref="J21:K21"/>
    <dataValidation allowBlank="1" showInputMessage="1" showErrorMessage="1" prompt="Valores numéricos que se habrán de relacionar con el cálculo del indicador propuesto. _x000a_Manual para el diseño y la construcción de indicadores de Coneval." sqref="I21"/>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1"/>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1"/>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1"/>
    <dataValidation allowBlank="1" showInputMessage="1" showErrorMessage="1" prompt="&quot;Resumen Narrativo&quot; u &quot;objetivo&quot; se entiende como el estado deseado luego de la implementación de una intervención pública. " sqref="D21"/>
  </dataValidations>
  <pageMargins left="0.25" right="0.25" top="0.75" bottom="0.75" header="0.3" footer="0.3"/>
  <pageSetup scale="21"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50"/>
  <sheetViews>
    <sheetView zoomScale="60" zoomScaleNormal="60" workbookViewId="0">
      <selection activeCell="D7" sqref="D7:H7"/>
    </sheetView>
  </sheetViews>
  <sheetFormatPr baseColWidth="10" defaultColWidth="0" defaultRowHeight="12.75" customHeight="1" zeroHeight="1"/>
  <cols>
    <col min="1" max="1" width="15.7109375" style="264" customWidth="1"/>
    <col min="2" max="2" width="32.140625" style="269" customWidth="1"/>
    <col min="3" max="3" width="12.85546875" style="269" customWidth="1"/>
    <col min="4" max="4" width="28.5703125" style="269" customWidth="1"/>
    <col min="5" max="5" width="31.7109375" style="264" customWidth="1"/>
    <col min="6" max="6" width="26.85546875" style="264" customWidth="1"/>
    <col min="7" max="7" width="30.140625" style="264" customWidth="1"/>
    <col min="8" max="8" width="33.28515625" style="264" customWidth="1"/>
    <col min="9" max="9" width="31.85546875" style="264" customWidth="1"/>
    <col min="10" max="10" width="33.140625" style="281" customWidth="1"/>
    <col min="11" max="11" width="33.5703125" style="281" customWidth="1"/>
    <col min="12" max="12" width="22.28515625" style="264" customWidth="1"/>
    <col min="13" max="13" width="20.7109375" style="264" customWidth="1"/>
    <col min="14" max="14" width="11.28515625" style="281" bestFit="1" customWidth="1"/>
    <col min="15" max="15" width="18" style="281" bestFit="1" customWidth="1"/>
    <col min="16" max="16" width="28.28515625" style="264" customWidth="1"/>
    <col min="17" max="17" width="28.140625" style="264" customWidth="1"/>
    <col min="18" max="18" width="11.42578125" style="264" customWidth="1"/>
    <col min="19" max="22" width="0" style="264" hidden="1" customWidth="1"/>
    <col min="23" max="16384" width="11.42578125" style="264" hidden="1"/>
  </cols>
  <sheetData>
    <row r="1" spans="1:18" ht="15">
      <c r="A1" s="5"/>
      <c r="B1" s="52"/>
      <c r="C1" s="52"/>
      <c r="D1" s="52"/>
      <c r="E1" s="5"/>
      <c r="F1" s="5"/>
      <c r="G1" s="5"/>
      <c r="H1" s="5"/>
      <c r="I1" s="5"/>
      <c r="J1" s="45"/>
      <c r="K1" s="45"/>
      <c r="L1" s="5"/>
      <c r="M1" s="5"/>
      <c r="N1" s="45"/>
      <c r="O1" s="45"/>
      <c r="P1" s="5"/>
      <c r="Q1" s="5"/>
      <c r="R1" s="5"/>
    </row>
    <row r="2" spans="1:18" ht="15">
      <c r="A2" s="5"/>
      <c r="B2" s="52"/>
      <c r="C2" s="52"/>
      <c r="D2" s="52"/>
      <c r="E2" s="5"/>
      <c r="F2" s="5"/>
      <c r="G2" s="5"/>
      <c r="H2" s="5"/>
      <c r="I2" s="5"/>
      <c r="J2" s="45"/>
      <c r="K2" s="45"/>
      <c r="L2" s="5"/>
      <c r="M2" s="5"/>
      <c r="N2" s="45"/>
      <c r="O2" s="45"/>
      <c r="P2" s="5"/>
      <c r="Q2" s="5"/>
      <c r="R2" s="5"/>
    </row>
    <row r="3" spans="1:18" ht="20.100000000000001" customHeight="1">
      <c r="A3" s="15"/>
      <c r="B3" s="556" t="s">
        <v>0</v>
      </c>
      <c r="C3" s="557"/>
      <c r="D3" s="558" t="s">
        <v>1</v>
      </c>
      <c r="E3" s="558"/>
      <c r="F3" s="558"/>
      <c r="G3" s="558"/>
      <c r="H3" s="558"/>
      <c r="I3" s="5"/>
      <c r="J3" s="45"/>
      <c r="K3" s="45"/>
      <c r="L3" s="5"/>
      <c r="M3" s="5"/>
      <c r="N3" s="45"/>
      <c r="O3" s="45"/>
      <c r="P3" s="5"/>
      <c r="Q3" s="5"/>
      <c r="R3" s="5"/>
    </row>
    <row r="4" spans="1:18" ht="20.100000000000001" customHeight="1">
      <c r="A4" s="15"/>
      <c r="B4" s="556" t="s">
        <v>2</v>
      </c>
      <c r="C4" s="557"/>
      <c r="D4" s="559" t="s">
        <v>1598</v>
      </c>
      <c r="E4" s="559"/>
      <c r="F4" s="559"/>
      <c r="G4" s="559"/>
      <c r="H4" s="559"/>
      <c r="I4" s="5"/>
      <c r="J4" s="45"/>
      <c r="K4" s="45"/>
      <c r="L4" s="5"/>
      <c r="M4" s="5"/>
      <c r="N4" s="45"/>
      <c r="O4" s="45"/>
      <c r="P4" s="5"/>
      <c r="Q4" s="5"/>
      <c r="R4" s="5"/>
    </row>
    <row r="5" spans="1:18" ht="20.100000000000001" customHeight="1">
      <c r="A5" s="15"/>
      <c r="B5" s="556" t="s">
        <v>4</v>
      </c>
      <c r="C5" s="557"/>
      <c r="D5" s="559" t="s">
        <v>697</v>
      </c>
      <c r="E5" s="559"/>
      <c r="F5" s="559"/>
      <c r="G5" s="559"/>
      <c r="H5" s="559"/>
      <c r="I5" s="5"/>
      <c r="J5" s="45"/>
      <c r="K5" s="45"/>
      <c r="L5" s="5"/>
      <c r="M5" s="5"/>
      <c r="N5" s="45"/>
      <c r="O5" s="45"/>
      <c r="P5" s="5"/>
      <c r="Q5" s="5"/>
      <c r="R5" s="5"/>
    </row>
    <row r="6" spans="1:18" ht="20.100000000000001" customHeight="1">
      <c r="A6" s="15"/>
      <c r="B6" s="556" t="s">
        <v>6</v>
      </c>
      <c r="C6" s="557"/>
      <c r="D6" s="559" t="s">
        <v>1599</v>
      </c>
      <c r="E6" s="559"/>
      <c r="F6" s="559"/>
      <c r="G6" s="559"/>
      <c r="H6" s="559"/>
      <c r="I6" s="5"/>
      <c r="J6" s="45"/>
      <c r="K6" s="45"/>
      <c r="L6" s="5"/>
      <c r="M6" s="5"/>
      <c r="N6" s="45"/>
      <c r="O6" s="45"/>
      <c r="P6" s="5"/>
      <c r="Q6" s="5"/>
      <c r="R6" s="5"/>
    </row>
    <row r="7" spans="1:18" ht="20.100000000000001" customHeight="1">
      <c r="A7" s="15"/>
      <c r="B7" s="556" t="s">
        <v>8</v>
      </c>
      <c r="C7" s="557"/>
      <c r="D7" s="559" t="s">
        <v>9</v>
      </c>
      <c r="E7" s="559"/>
      <c r="F7" s="559"/>
      <c r="G7" s="559"/>
      <c r="H7" s="559"/>
      <c r="I7" s="5"/>
      <c r="J7" s="45"/>
      <c r="K7" s="45"/>
      <c r="L7" s="5"/>
      <c r="M7" s="5"/>
      <c r="N7" s="45"/>
      <c r="O7" s="45"/>
      <c r="P7" s="5"/>
      <c r="Q7" s="5"/>
      <c r="R7" s="5"/>
    </row>
    <row r="8" spans="1:18" ht="20.100000000000001" customHeight="1">
      <c r="A8" s="15"/>
      <c r="B8" s="556" t="s">
        <v>10</v>
      </c>
      <c r="C8" s="557"/>
      <c r="D8" s="559" t="s">
        <v>122</v>
      </c>
      <c r="E8" s="559"/>
      <c r="F8" s="559"/>
      <c r="G8" s="559"/>
      <c r="H8" s="559"/>
      <c r="I8" s="5"/>
      <c r="J8" s="45"/>
      <c r="K8" s="45"/>
      <c r="L8" s="5"/>
      <c r="M8" s="5"/>
      <c r="N8" s="45"/>
      <c r="O8" s="45"/>
      <c r="P8" s="5"/>
      <c r="Q8" s="5"/>
      <c r="R8" s="5"/>
    </row>
    <row r="9" spans="1:18" ht="20.100000000000001" customHeight="1">
      <c r="A9" s="15"/>
      <c r="B9" s="556" t="s">
        <v>12</v>
      </c>
      <c r="C9" s="557"/>
      <c r="D9" s="559" t="s">
        <v>1600</v>
      </c>
      <c r="E9" s="559"/>
      <c r="F9" s="559"/>
      <c r="G9" s="559"/>
      <c r="H9" s="559"/>
      <c r="I9" s="5"/>
      <c r="J9" s="45"/>
      <c r="K9" s="45"/>
      <c r="L9" s="5"/>
      <c r="M9" s="5"/>
      <c r="N9" s="45"/>
      <c r="O9" s="45"/>
      <c r="P9" s="5"/>
      <c r="Q9" s="5"/>
      <c r="R9" s="5"/>
    </row>
    <row r="10" spans="1:18" ht="50.1" customHeight="1">
      <c r="A10" s="560" t="s">
        <v>14</v>
      </c>
      <c r="B10" s="556" t="s">
        <v>15</v>
      </c>
      <c r="C10" s="557"/>
      <c r="D10" s="559" t="s">
        <v>16</v>
      </c>
      <c r="E10" s="559"/>
      <c r="F10" s="559"/>
      <c r="G10" s="559"/>
      <c r="H10" s="559"/>
      <c r="I10" s="5"/>
      <c r="J10" s="45"/>
      <c r="K10" s="45"/>
      <c r="L10" s="5"/>
      <c r="M10" s="5"/>
      <c r="N10" s="45"/>
      <c r="O10" s="45"/>
      <c r="P10" s="5"/>
      <c r="Q10" s="5"/>
      <c r="R10" s="5"/>
    </row>
    <row r="11" spans="1:18" ht="50.1" customHeight="1">
      <c r="A11" s="560"/>
      <c r="B11" s="556" t="s">
        <v>17</v>
      </c>
      <c r="C11" s="557"/>
      <c r="D11" s="559" t="s">
        <v>124</v>
      </c>
      <c r="E11" s="559"/>
      <c r="F11" s="559"/>
      <c r="G11" s="559"/>
      <c r="H11" s="559"/>
      <c r="I11" s="5"/>
      <c r="J11" s="45"/>
      <c r="K11" s="45"/>
      <c r="L11" s="5"/>
      <c r="M11" s="5"/>
      <c r="N11" s="45"/>
      <c r="O11" s="45"/>
      <c r="P11" s="5"/>
      <c r="Q11" s="5"/>
      <c r="R11" s="5"/>
    </row>
    <row r="12" spans="1:18" ht="50.1" customHeight="1">
      <c r="A12" s="560" t="s">
        <v>19</v>
      </c>
      <c r="B12" s="556" t="s">
        <v>20</v>
      </c>
      <c r="C12" s="557"/>
      <c r="D12" s="523" t="s">
        <v>1601</v>
      </c>
      <c r="E12" s="559"/>
      <c r="F12" s="559"/>
      <c r="G12" s="559"/>
      <c r="H12" s="559"/>
      <c r="I12" s="5"/>
      <c r="J12" s="45"/>
      <c r="K12" s="45"/>
      <c r="L12" s="5"/>
      <c r="M12" s="5"/>
      <c r="N12" s="45"/>
      <c r="O12" s="45"/>
      <c r="P12" s="5"/>
      <c r="Q12" s="5"/>
      <c r="R12" s="5"/>
    </row>
    <row r="13" spans="1:18" ht="68.25" customHeight="1">
      <c r="A13" s="560"/>
      <c r="B13" s="556" t="s">
        <v>22</v>
      </c>
      <c r="C13" s="557"/>
      <c r="D13" s="523" t="s">
        <v>1602</v>
      </c>
      <c r="E13" s="559"/>
      <c r="F13" s="559"/>
      <c r="G13" s="559"/>
      <c r="H13" s="559"/>
      <c r="I13" s="5"/>
      <c r="J13" s="45"/>
      <c r="K13" s="45"/>
      <c r="L13" s="5"/>
      <c r="M13" s="5"/>
      <c r="N13" s="45"/>
      <c r="O13" s="45"/>
      <c r="P13" s="5"/>
      <c r="Q13" s="5"/>
      <c r="R13" s="5"/>
    </row>
    <row r="14" spans="1:18" ht="50.1" customHeight="1">
      <c r="A14" s="560" t="s">
        <v>24</v>
      </c>
      <c r="B14" s="556" t="s">
        <v>25</v>
      </c>
      <c r="C14" s="557"/>
      <c r="D14" s="559" t="s">
        <v>127</v>
      </c>
      <c r="E14" s="559"/>
      <c r="F14" s="559"/>
      <c r="G14" s="559"/>
      <c r="H14" s="559"/>
      <c r="I14" s="5"/>
      <c r="J14" s="45"/>
      <c r="K14" s="45"/>
      <c r="L14" s="5"/>
      <c r="M14" s="5"/>
      <c r="N14" s="45"/>
      <c r="O14" s="45"/>
      <c r="P14" s="5"/>
      <c r="Q14" s="5"/>
      <c r="R14" s="5"/>
    </row>
    <row r="15" spans="1:18" ht="50.1" customHeight="1">
      <c r="A15" s="560"/>
      <c r="B15" s="556" t="s">
        <v>27</v>
      </c>
      <c r="C15" s="557"/>
      <c r="D15" s="559" t="s">
        <v>1603</v>
      </c>
      <c r="E15" s="559"/>
      <c r="F15" s="559"/>
      <c r="G15" s="559"/>
      <c r="H15" s="559"/>
      <c r="I15" s="5"/>
      <c r="J15" s="45"/>
      <c r="K15" s="45"/>
      <c r="L15" s="5"/>
      <c r="M15" s="5"/>
      <c r="N15" s="45"/>
      <c r="O15" s="45"/>
      <c r="P15" s="5"/>
      <c r="Q15" s="5"/>
      <c r="R15" s="5"/>
    </row>
    <row r="16" spans="1:18" ht="49.5" customHeight="1">
      <c r="A16" s="560"/>
      <c r="B16" s="556" t="s">
        <v>29</v>
      </c>
      <c r="C16" s="557"/>
      <c r="D16" s="523" t="s">
        <v>1604</v>
      </c>
      <c r="E16" s="523"/>
      <c r="F16" s="523"/>
      <c r="G16" s="523"/>
      <c r="H16" s="523"/>
      <c r="I16" s="5"/>
      <c r="J16" s="45"/>
      <c r="K16" s="45"/>
      <c r="L16" s="5"/>
      <c r="M16" s="5"/>
      <c r="N16" s="45"/>
      <c r="O16" s="45"/>
      <c r="P16" s="5"/>
      <c r="Q16" s="5"/>
      <c r="R16" s="5"/>
    </row>
    <row r="17" spans="1:18" ht="50.1" customHeight="1">
      <c r="A17" s="560"/>
      <c r="B17" s="556" t="s">
        <v>31</v>
      </c>
      <c r="C17" s="557"/>
      <c r="D17" s="559" t="s">
        <v>1605</v>
      </c>
      <c r="E17" s="559"/>
      <c r="F17" s="559"/>
      <c r="G17" s="559"/>
      <c r="H17" s="559"/>
      <c r="I17" s="5"/>
      <c r="J17" s="45"/>
      <c r="K17" s="45"/>
      <c r="L17" s="5"/>
      <c r="M17" s="5"/>
      <c r="N17" s="45"/>
      <c r="O17" s="45"/>
      <c r="P17" s="5"/>
      <c r="Q17" s="5"/>
      <c r="R17" s="5"/>
    </row>
    <row r="18" spans="1:18" s="266" customFormat="1" ht="15.75">
      <c r="A18" s="7"/>
      <c r="B18" s="26"/>
      <c r="C18" s="26"/>
      <c r="D18" s="265"/>
      <c r="E18" s="7"/>
      <c r="F18" s="7"/>
      <c r="G18" s="7"/>
      <c r="H18" s="7"/>
      <c r="I18" s="7"/>
      <c r="J18" s="14"/>
      <c r="K18" s="14"/>
      <c r="L18" s="15"/>
      <c r="M18" s="15"/>
      <c r="N18" s="14"/>
      <c r="O18" s="27"/>
      <c r="P18" s="15"/>
      <c r="Q18" s="15"/>
      <c r="R18" s="5"/>
    </row>
    <row r="19" spans="1:18" s="266" customFormat="1" ht="50.1" customHeight="1">
      <c r="A19" s="7"/>
      <c r="B19" s="562" t="s">
        <v>33</v>
      </c>
      <c r="C19" s="562"/>
      <c r="D19" s="105">
        <v>1179126102.9999998</v>
      </c>
      <c r="E19" s="805" t="s">
        <v>4529</v>
      </c>
      <c r="F19" s="806"/>
      <c r="G19" s="806"/>
      <c r="H19" s="807"/>
      <c r="I19" s="240"/>
      <c r="J19" s="14"/>
      <c r="K19" s="14"/>
      <c r="L19" s="15"/>
      <c r="M19" s="15"/>
      <c r="N19" s="14"/>
      <c r="O19" s="27"/>
      <c r="P19" s="15"/>
      <c r="Q19" s="15"/>
      <c r="R19" s="5"/>
    </row>
    <row r="20" spans="1:18" ht="15">
      <c r="A20" s="5"/>
      <c r="B20" s="52"/>
      <c r="C20" s="52"/>
      <c r="D20" s="52"/>
      <c r="E20" s="5"/>
      <c r="F20" s="5"/>
      <c r="G20" s="5"/>
      <c r="H20" s="5"/>
      <c r="I20" s="5"/>
      <c r="J20" s="45"/>
      <c r="K20" s="45"/>
      <c r="L20" s="5"/>
      <c r="M20" s="5"/>
      <c r="N20" s="45"/>
      <c r="O20" s="45"/>
      <c r="P20" s="5"/>
      <c r="Q20" s="5"/>
      <c r="R20" s="5"/>
    </row>
    <row r="21" spans="1:18" ht="50.1" customHeight="1">
      <c r="A21" s="5"/>
      <c r="B21" s="563" t="s">
        <v>34</v>
      </c>
      <c r="C21" s="564"/>
      <c r="D21" s="564"/>
      <c r="E21" s="564"/>
      <c r="F21" s="564"/>
      <c r="G21" s="564"/>
      <c r="H21" s="564"/>
      <c r="I21" s="564"/>
      <c r="J21" s="564"/>
      <c r="K21" s="564"/>
      <c r="L21" s="564"/>
      <c r="M21" s="564"/>
      <c r="N21" s="564"/>
      <c r="O21" s="564"/>
      <c r="P21" s="564"/>
      <c r="Q21" s="565"/>
      <c r="R21" s="5"/>
    </row>
    <row r="22" spans="1:18" s="269" customFormat="1" ht="50.1" customHeight="1">
      <c r="A22" s="52"/>
      <c r="B22" s="556"/>
      <c r="C22" s="556"/>
      <c r="D22" s="267" t="s">
        <v>35</v>
      </c>
      <c r="E22" s="267" t="s">
        <v>36</v>
      </c>
      <c r="F22" s="267" t="s">
        <v>37</v>
      </c>
      <c r="G22" s="267" t="s">
        <v>38</v>
      </c>
      <c r="H22" s="267" t="s">
        <v>39</v>
      </c>
      <c r="I22" s="267" t="s">
        <v>40</v>
      </c>
      <c r="J22" s="268" t="s">
        <v>41</v>
      </c>
      <c r="K22" s="268" t="s">
        <v>42</v>
      </c>
      <c r="L22" s="267" t="s">
        <v>43</v>
      </c>
      <c r="M22" s="267" t="s">
        <v>44</v>
      </c>
      <c r="N22" s="268" t="s">
        <v>45</v>
      </c>
      <c r="O22" s="268" t="s">
        <v>46</v>
      </c>
      <c r="P22" s="267" t="s">
        <v>47</v>
      </c>
      <c r="Q22" s="267" t="s">
        <v>48</v>
      </c>
      <c r="R22" s="52"/>
    </row>
    <row r="23" spans="1:18" ht="150" customHeight="1">
      <c r="A23" s="5"/>
      <c r="B23" s="561" t="s">
        <v>49</v>
      </c>
      <c r="C23" s="561"/>
      <c r="D23" s="109" t="s">
        <v>1606</v>
      </c>
      <c r="E23" s="109" t="s">
        <v>2702</v>
      </c>
      <c r="F23" s="109" t="s">
        <v>2703</v>
      </c>
      <c r="G23" s="109" t="s">
        <v>52</v>
      </c>
      <c r="H23" s="109" t="s">
        <v>53</v>
      </c>
      <c r="I23" s="109" t="s">
        <v>2704</v>
      </c>
      <c r="J23" s="108">
        <v>20611</v>
      </c>
      <c r="K23" s="108">
        <v>20614</v>
      </c>
      <c r="L23" s="109" t="s">
        <v>54</v>
      </c>
      <c r="M23" s="109" t="s">
        <v>2705</v>
      </c>
      <c r="N23" s="270">
        <v>-1.4553216260793089E-2</v>
      </c>
      <c r="O23" s="270">
        <v>20614</v>
      </c>
      <c r="P23" s="271" t="s">
        <v>1607</v>
      </c>
      <c r="Q23" s="109"/>
      <c r="R23" s="5"/>
    </row>
    <row r="24" spans="1:18" ht="135">
      <c r="A24" s="5"/>
      <c r="B24" s="561" t="s">
        <v>57</v>
      </c>
      <c r="C24" s="561"/>
      <c r="D24" s="109" t="s">
        <v>1608</v>
      </c>
      <c r="E24" s="109" t="s">
        <v>1609</v>
      </c>
      <c r="F24" s="109" t="s">
        <v>1610</v>
      </c>
      <c r="G24" s="109" t="s">
        <v>323</v>
      </c>
      <c r="H24" s="109" t="s">
        <v>53</v>
      </c>
      <c r="I24" s="109" t="s">
        <v>2706</v>
      </c>
      <c r="J24" s="108">
        <v>90000000</v>
      </c>
      <c r="K24" s="108">
        <v>59272082.060000002</v>
      </c>
      <c r="L24" s="109" t="s">
        <v>54</v>
      </c>
      <c r="M24" s="109" t="s">
        <v>2705</v>
      </c>
      <c r="N24" s="270">
        <v>51.84</v>
      </c>
      <c r="O24" s="270">
        <v>59272082.060000002</v>
      </c>
      <c r="P24" s="109" t="s">
        <v>1611</v>
      </c>
      <c r="Q24" s="109" t="s">
        <v>2707</v>
      </c>
      <c r="R24" s="5"/>
    </row>
    <row r="25" spans="1:18" ht="150" customHeight="1">
      <c r="A25" s="5">
        <v>0</v>
      </c>
      <c r="B25" s="561" t="s">
        <v>62</v>
      </c>
      <c r="C25" s="561"/>
      <c r="D25" s="109" t="s">
        <v>1612</v>
      </c>
      <c r="E25" s="109" t="s">
        <v>1613</v>
      </c>
      <c r="F25" s="109" t="s">
        <v>1614</v>
      </c>
      <c r="G25" s="109" t="s">
        <v>52</v>
      </c>
      <c r="H25" s="272" t="s">
        <v>65</v>
      </c>
      <c r="I25" s="109" t="s">
        <v>2708</v>
      </c>
      <c r="J25" s="270">
        <v>100000</v>
      </c>
      <c r="K25" s="270">
        <v>100000</v>
      </c>
      <c r="L25" s="109" t="s">
        <v>66</v>
      </c>
      <c r="M25" s="109" t="s">
        <v>407</v>
      </c>
      <c r="N25" s="270">
        <v>100</v>
      </c>
      <c r="O25" s="270">
        <v>121000</v>
      </c>
      <c r="P25" s="109" t="s">
        <v>2709</v>
      </c>
      <c r="Q25" s="109" t="s">
        <v>1615</v>
      </c>
      <c r="R25" s="5"/>
    </row>
    <row r="26" spans="1:18" ht="135">
      <c r="A26" s="5"/>
      <c r="B26" s="561" t="s">
        <v>285</v>
      </c>
      <c r="C26" s="561"/>
      <c r="D26" s="109" t="s">
        <v>1616</v>
      </c>
      <c r="E26" s="109" t="s">
        <v>2710</v>
      </c>
      <c r="F26" s="109" t="s">
        <v>2711</v>
      </c>
      <c r="G26" s="109" t="s">
        <v>52</v>
      </c>
      <c r="H26" s="272" t="s">
        <v>65</v>
      </c>
      <c r="I26" s="109" t="s">
        <v>893</v>
      </c>
      <c r="J26" s="108">
        <v>10500</v>
      </c>
      <c r="K26" s="108">
        <v>10500</v>
      </c>
      <c r="L26" s="109" t="s">
        <v>66</v>
      </c>
      <c r="M26" s="109" t="s">
        <v>407</v>
      </c>
      <c r="N26" s="270">
        <v>100</v>
      </c>
      <c r="O26" s="108">
        <v>10200</v>
      </c>
      <c r="P26" s="109" t="s">
        <v>2712</v>
      </c>
      <c r="Q26" s="109" t="s">
        <v>2713</v>
      </c>
      <c r="R26" s="5"/>
    </row>
    <row r="27" spans="1:18" ht="90">
      <c r="A27" s="5"/>
      <c r="B27" s="561" t="s">
        <v>281</v>
      </c>
      <c r="C27" s="561"/>
      <c r="D27" s="109" t="s">
        <v>1617</v>
      </c>
      <c r="E27" s="109" t="s">
        <v>2714</v>
      </c>
      <c r="F27" s="109" t="s">
        <v>2715</v>
      </c>
      <c r="G27" s="109" t="s">
        <v>52</v>
      </c>
      <c r="H27" s="272" t="s">
        <v>65</v>
      </c>
      <c r="I27" s="109" t="s">
        <v>2716</v>
      </c>
      <c r="J27" s="108">
        <v>21500</v>
      </c>
      <c r="K27" s="108">
        <v>21500</v>
      </c>
      <c r="L27" s="109" t="s">
        <v>66</v>
      </c>
      <c r="M27" s="109" t="s">
        <v>407</v>
      </c>
      <c r="N27" s="270">
        <v>100</v>
      </c>
      <c r="O27" s="108">
        <v>21000</v>
      </c>
      <c r="P27" s="109" t="s">
        <v>2717</v>
      </c>
      <c r="Q27" s="109" t="s">
        <v>2718</v>
      </c>
      <c r="R27" s="5"/>
    </row>
    <row r="28" spans="1:18" ht="144" customHeight="1">
      <c r="A28" s="5"/>
      <c r="B28" s="561" t="s">
        <v>336</v>
      </c>
      <c r="C28" s="561"/>
      <c r="D28" s="109" t="s">
        <v>1619</v>
      </c>
      <c r="E28" s="109" t="s">
        <v>2719</v>
      </c>
      <c r="F28" s="109" t="s">
        <v>2720</v>
      </c>
      <c r="G28" s="109" t="s">
        <v>52</v>
      </c>
      <c r="H28" s="272" t="s">
        <v>65</v>
      </c>
      <c r="I28" s="109" t="s">
        <v>2716</v>
      </c>
      <c r="J28" s="108">
        <v>200000</v>
      </c>
      <c r="K28" s="108">
        <v>200000</v>
      </c>
      <c r="L28" s="109" t="s">
        <v>66</v>
      </c>
      <c r="M28" s="109" t="s">
        <v>407</v>
      </c>
      <c r="N28" s="270">
        <v>100</v>
      </c>
      <c r="O28" s="108">
        <v>190000</v>
      </c>
      <c r="P28" s="109" t="s">
        <v>1620</v>
      </c>
      <c r="Q28" s="109" t="s">
        <v>1618</v>
      </c>
      <c r="R28" s="5"/>
    </row>
    <row r="29" spans="1:18" ht="120">
      <c r="A29" s="5"/>
      <c r="B29" s="561" t="s">
        <v>340</v>
      </c>
      <c r="C29" s="561"/>
      <c r="D29" s="109" t="s">
        <v>1621</v>
      </c>
      <c r="E29" s="109" t="s">
        <v>2721</v>
      </c>
      <c r="F29" s="109" t="s">
        <v>1622</v>
      </c>
      <c r="G29" s="109" t="s">
        <v>52</v>
      </c>
      <c r="H29" s="272" t="s">
        <v>65</v>
      </c>
      <c r="I29" s="109" t="s">
        <v>2716</v>
      </c>
      <c r="J29" s="108">
        <v>650</v>
      </c>
      <c r="K29" s="108">
        <v>650</v>
      </c>
      <c r="L29" s="109" t="s">
        <v>66</v>
      </c>
      <c r="M29" s="109" t="s">
        <v>407</v>
      </c>
      <c r="N29" s="270">
        <v>100</v>
      </c>
      <c r="O29" s="108">
        <v>650</v>
      </c>
      <c r="P29" s="109" t="s">
        <v>1623</v>
      </c>
      <c r="Q29" s="109" t="s">
        <v>2718</v>
      </c>
      <c r="R29" s="5"/>
    </row>
    <row r="30" spans="1:18" ht="135">
      <c r="A30" s="5"/>
      <c r="B30" s="561" t="s">
        <v>345</v>
      </c>
      <c r="C30" s="561"/>
      <c r="D30" s="109" t="s">
        <v>1624</v>
      </c>
      <c r="E30" s="109" t="s">
        <v>2722</v>
      </c>
      <c r="F30" s="109" t="s">
        <v>2723</v>
      </c>
      <c r="G30" s="109" t="s">
        <v>52</v>
      </c>
      <c r="H30" s="272" t="s">
        <v>65</v>
      </c>
      <c r="I30" s="109" t="s">
        <v>2716</v>
      </c>
      <c r="J30" s="108">
        <v>114000</v>
      </c>
      <c r="K30" s="108">
        <v>114000</v>
      </c>
      <c r="L30" s="109" t="s">
        <v>66</v>
      </c>
      <c r="M30" s="109" t="s">
        <v>407</v>
      </c>
      <c r="N30" s="270">
        <v>100</v>
      </c>
      <c r="O30" s="108">
        <v>100000</v>
      </c>
      <c r="P30" s="109" t="s">
        <v>1625</v>
      </c>
      <c r="Q30" s="109" t="s">
        <v>2718</v>
      </c>
      <c r="R30" s="5"/>
    </row>
    <row r="31" spans="1:18" ht="150" customHeight="1">
      <c r="A31" s="5"/>
      <c r="B31" s="561" t="s">
        <v>348</v>
      </c>
      <c r="C31" s="561"/>
      <c r="D31" s="109" t="s">
        <v>1626</v>
      </c>
      <c r="E31" s="109" t="s">
        <v>2724</v>
      </c>
      <c r="F31" s="109" t="s">
        <v>2725</v>
      </c>
      <c r="G31" s="109" t="s">
        <v>52</v>
      </c>
      <c r="H31" s="272" t="s">
        <v>65</v>
      </c>
      <c r="I31" s="109" t="s">
        <v>2716</v>
      </c>
      <c r="J31" s="108">
        <v>180000</v>
      </c>
      <c r="K31" s="108">
        <v>180000</v>
      </c>
      <c r="L31" s="109" t="s">
        <v>66</v>
      </c>
      <c r="M31" s="109" t="s">
        <v>407</v>
      </c>
      <c r="N31" s="270">
        <v>100</v>
      </c>
      <c r="O31" s="108">
        <v>190000</v>
      </c>
      <c r="P31" s="109" t="s">
        <v>1627</v>
      </c>
      <c r="Q31" s="109" t="s">
        <v>2718</v>
      </c>
      <c r="R31" s="5"/>
    </row>
    <row r="32" spans="1:18" ht="105">
      <c r="A32" s="5"/>
      <c r="B32" s="561" t="s">
        <v>738</v>
      </c>
      <c r="C32" s="561"/>
      <c r="D32" s="109" t="s">
        <v>1628</v>
      </c>
      <c r="E32" s="109" t="s">
        <v>2726</v>
      </c>
      <c r="F32" s="109" t="s">
        <v>2727</v>
      </c>
      <c r="G32" s="109" t="s">
        <v>52</v>
      </c>
      <c r="H32" s="272" t="s">
        <v>65</v>
      </c>
      <c r="I32" s="109" t="s">
        <v>2716</v>
      </c>
      <c r="J32" s="108">
        <v>360000</v>
      </c>
      <c r="K32" s="108">
        <v>360000</v>
      </c>
      <c r="L32" s="109" t="s">
        <v>66</v>
      </c>
      <c r="M32" s="109" t="s">
        <v>407</v>
      </c>
      <c r="N32" s="270">
        <v>100</v>
      </c>
      <c r="O32" s="108">
        <v>350000</v>
      </c>
      <c r="P32" s="109" t="s">
        <v>2728</v>
      </c>
      <c r="Q32" s="109" t="s">
        <v>2718</v>
      </c>
      <c r="R32" s="5"/>
    </row>
    <row r="33" spans="1:21" ht="120">
      <c r="A33" s="5"/>
      <c r="B33" s="561" t="s">
        <v>743</v>
      </c>
      <c r="C33" s="561"/>
      <c r="D33" s="109" t="s">
        <v>1629</v>
      </c>
      <c r="E33" s="109" t="s">
        <v>2729</v>
      </c>
      <c r="F33" s="109" t="s">
        <v>2730</v>
      </c>
      <c r="G33" s="109" t="s">
        <v>52</v>
      </c>
      <c r="H33" s="272" t="s">
        <v>65</v>
      </c>
      <c r="I33" s="109" t="s">
        <v>2716</v>
      </c>
      <c r="J33" s="108">
        <v>14500</v>
      </c>
      <c r="K33" s="108">
        <v>14500</v>
      </c>
      <c r="L33" s="109" t="s">
        <v>66</v>
      </c>
      <c r="M33" s="109" t="s">
        <v>407</v>
      </c>
      <c r="N33" s="270">
        <v>100</v>
      </c>
      <c r="O33" s="108">
        <v>15000</v>
      </c>
      <c r="P33" s="109" t="s">
        <v>1620</v>
      </c>
      <c r="Q33" s="109" t="s">
        <v>2718</v>
      </c>
      <c r="R33" s="5"/>
    </row>
    <row r="34" spans="1:21" ht="150" customHeight="1">
      <c r="A34" s="5"/>
      <c r="B34" s="561" t="s">
        <v>277</v>
      </c>
      <c r="C34" s="561"/>
      <c r="D34" s="109" t="s">
        <v>1630</v>
      </c>
      <c r="E34" s="109" t="s">
        <v>1631</v>
      </c>
      <c r="F34" s="109" t="s">
        <v>1632</v>
      </c>
      <c r="G34" s="109" t="s">
        <v>52</v>
      </c>
      <c r="H34" s="272" t="s">
        <v>65</v>
      </c>
      <c r="I34" s="109" t="s">
        <v>2708</v>
      </c>
      <c r="J34" s="108">
        <v>15960</v>
      </c>
      <c r="K34" s="108">
        <v>15960</v>
      </c>
      <c r="L34" s="109" t="s">
        <v>66</v>
      </c>
      <c r="M34" s="109" t="s">
        <v>407</v>
      </c>
      <c r="N34" s="270">
        <v>100</v>
      </c>
      <c r="O34" s="270">
        <v>5000</v>
      </c>
      <c r="P34" s="109" t="s">
        <v>1633</v>
      </c>
      <c r="Q34" s="109" t="s">
        <v>2731</v>
      </c>
      <c r="R34" s="5"/>
    </row>
    <row r="35" spans="1:21" ht="105">
      <c r="A35" s="5"/>
      <c r="B35" s="561" t="s">
        <v>272</v>
      </c>
      <c r="C35" s="561"/>
      <c r="D35" s="109" t="s">
        <v>1634</v>
      </c>
      <c r="E35" s="109" t="s">
        <v>2732</v>
      </c>
      <c r="F35" s="109" t="s">
        <v>1635</v>
      </c>
      <c r="G35" s="109" t="s">
        <v>52</v>
      </c>
      <c r="H35" s="272" t="s">
        <v>65</v>
      </c>
      <c r="I35" s="109" t="s">
        <v>2733</v>
      </c>
      <c r="J35" s="108">
        <v>5400</v>
      </c>
      <c r="K35" s="108">
        <v>5400</v>
      </c>
      <c r="L35" s="109" t="s">
        <v>66</v>
      </c>
      <c r="M35" s="109" t="s">
        <v>407</v>
      </c>
      <c r="N35" s="270">
        <v>100</v>
      </c>
      <c r="O35" s="108">
        <v>5000</v>
      </c>
      <c r="P35" s="109" t="s">
        <v>1633</v>
      </c>
      <c r="Q35" s="109" t="s">
        <v>2734</v>
      </c>
      <c r="R35" s="5"/>
    </row>
    <row r="36" spans="1:21" ht="105">
      <c r="A36" s="5"/>
      <c r="B36" s="561" t="s">
        <v>160</v>
      </c>
      <c r="C36" s="561"/>
      <c r="D36" s="109" t="s">
        <v>1636</v>
      </c>
      <c r="E36" s="109" t="s">
        <v>2735</v>
      </c>
      <c r="F36" s="109" t="s">
        <v>2736</v>
      </c>
      <c r="G36" s="109" t="s">
        <v>52</v>
      </c>
      <c r="H36" s="272" t="s">
        <v>65</v>
      </c>
      <c r="I36" s="109" t="s">
        <v>2737</v>
      </c>
      <c r="J36" s="108">
        <v>10560</v>
      </c>
      <c r="K36" s="108">
        <v>10560</v>
      </c>
      <c r="L36" s="109" t="s">
        <v>66</v>
      </c>
      <c r="M36" s="109" t="s">
        <v>407</v>
      </c>
      <c r="N36" s="270">
        <v>100</v>
      </c>
      <c r="O36" s="108">
        <v>1</v>
      </c>
      <c r="P36" s="109" t="s">
        <v>1633</v>
      </c>
      <c r="Q36" s="109" t="s">
        <v>2734</v>
      </c>
      <c r="R36" s="5"/>
    </row>
    <row r="37" spans="1:21" ht="90">
      <c r="A37" s="5"/>
      <c r="B37" s="561" t="s">
        <v>374</v>
      </c>
      <c r="C37" s="561"/>
      <c r="D37" s="109" t="s">
        <v>1637</v>
      </c>
      <c r="E37" s="109" t="s">
        <v>1638</v>
      </c>
      <c r="F37" s="109" t="s">
        <v>1639</v>
      </c>
      <c r="G37" s="109" t="s">
        <v>52</v>
      </c>
      <c r="H37" s="272" t="s">
        <v>65</v>
      </c>
      <c r="I37" s="109" t="s">
        <v>2738</v>
      </c>
      <c r="J37" s="108">
        <v>2345</v>
      </c>
      <c r="K37" s="108">
        <v>2680</v>
      </c>
      <c r="L37" s="109" t="s">
        <v>66</v>
      </c>
      <c r="M37" s="109" t="s">
        <v>407</v>
      </c>
      <c r="N37" s="270">
        <v>87.5</v>
      </c>
      <c r="O37" s="108">
        <v>1000</v>
      </c>
      <c r="P37" s="109" t="s">
        <v>2739</v>
      </c>
      <c r="Q37" s="109" t="s">
        <v>2740</v>
      </c>
      <c r="R37" s="5"/>
    </row>
    <row r="38" spans="1:21" ht="135">
      <c r="A38" s="5"/>
      <c r="B38" s="561" t="s">
        <v>376</v>
      </c>
      <c r="C38" s="561"/>
      <c r="D38" s="109" t="s">
        <v>1640</v>
      </c>
      <c r="E38" s="179" t="s">
        <v>1641</v>
      </c>
      <c r="F38" s="109" t="s">
        <v>1642</v>
      </c>
      <c r="G38" s="109" t="s">
        <v>52</v>
      </c>
      <c r="H38" s="109" t="s">
        <v>65</v>
      </c>
      <c r="I38" s="109" t="s">
        <v>2741</v>
      </c>
      <c r="J38" s="182">
        <v>500</v>
      </c>
      <c r="K38" s="182">
        <v>500</v>
      </c>
      <c r="L38" s="109" t="s">
        <v>66</v>
      </c>
      <c r="M38" s="109" t="s">
        <v>407</v>
      </c>
      <c r="N38" s="182">
        <v>100</v>
      </c>
      <c r="O38" s="182">
        <v>1400</v>
      </c>
      <c r="P38" s="109" t="s">
        <v>2742</v>
      </c>
      <c r="Q38" s="109" t="s">
        <v>2743</v>
      </c>
      <c r="R38" s="5"/>
    </row>
    <row r="39" spans="1:21" ht="120">
      <c r="A39" s="5"/>
      <c r="B39" s="561" t="s">
        <v>176</v>
      </c>
      <c r="C39" s="561"/>
      <c r="D39" s="179" t="s">
        <v>1643</v>
      </c>
      <c r="E39" s="179" t="s">
        <v>2744</v>
      </c>
      <c r="F39" s="179" t="s">
        <v>1644</v>
      </c>
      <c r="G39" s="109" t="s">
        <v>52</v>
      </c>
      <c r="H39" s="109" t="s">
        <v>65</v>
      </c>
      <c r="I39" s="109" t="s">
        <v>2745</v>
      </c>
      <c r="J39" s="182">
        <v>50</v>
      </c>
      <c r="K39" s="182">
        <v>50</v>
      </c>
      <c r="L39" s="109" t="s">
        <v>66</v>
      </c>
      <c r="M39" s="109" t="s">
        <v>407</v>
      </c>
      <c r="N39" s="182">
        <v>100</v>
      </c>
      <c r="O39" s="182">
        <v>1</v>
      </c>
      <c r="P39" s="109" t="s">
        <v>2746</v>
      </c>
      <c r="Q39" s="109" t="s">
        <v>1645</v>
      </c>
      <c r="R39" s="5"/>
    </row>
    <row r="40" spans="1:21" ht="15">
      <c r="A40" s="5"/>
      <c r="B40" s="52"/>
      <c r="C40" s="52"/>
      <c r="D40" s="52"/>
      <c r="E40" s="5"/>
      <c r="F40" s="5"/>
      <c r="G40" s="5"/>
      <c r="H40" s="5"/>
      <c r="I40" s="5"/>
      <c r="J40" s="45"/>
      <c r="K40" s="45"/>
      <c r="L40" s="5"/>
      <c r="M40" s="5"/>
      <c r="N40" s="45"/>
      <c r="O40" s="45"/>
      <c r="P40" s="5"/>
      <c r="Q40" s="5"/>
      <c r="R40" s="5"/>
    </row>
    <row r="41" spans="1:21" ht="20.100000000000001" customHeight="1">
      <c r="A41" s="39"/>
      <c r="B41" s="273" t="s">
        <v>105</v>
      </c>
      <c r="C41" s="531" t="s">
        <v>106</v>
      </c>
      <c r="D41" s="532"/>
      <c r="E41" s="532"/>
      <c r="F41" s="532"/>
      <c r="G41" s="532"/>
      <c r="H41" s="533"/>
      <c r="I41" s="41"/>
      <c r="J41" s="42"/>
      <c r="K41" s="42"/>
      <c r="L41" s="41"/>
      <c r="M41" s="41"/>
      <c r="N41" s="43"/>
      <c r="O41" s="43"/>
      <c r="P41" s="41"/>
      <c r="Q41" s="41"/>
      <c r="R41" s="41"/>
      <c r="S41" s="274"/>
      <c r="T41" s="266"/>
      <c r="U41" s="266"/>
    </row>
    <row r="42" spans="1:21" ht="20.100000000000001" customHeight="1">
      <c r="A42" s="39"/>
      <c r="B42" s="273" t="s">
        <v>107</v>
      </c>
      <c r="C42" s="531" t="s">
        <v>108</v>
      </c>
      <c r="D42" s="532"/>
      <c r="E42" s="532"/>
      <c r="F42" s="532"/>
      <c r="G42" s="532"/>
      <c r="H42" s="533"/>
      <c r="I42" s="41"/>
      <c r="J42" s="42"/>
      <c r="K42" s="42"/>
      <c r="L42" s="41"/>
      <c r="M42" s="41"/>
      <c r="N42" s="43"/>
      <c r="O42" s="43"/>
      <c r="P42" s="41"/>
      <c r="Q42" s="41"/>
      <c r="R42" s="41"/>
      <c r="S42" s="274"/>
      <c r="T42" s="266"/>
      <c r="U42" s="266"/>
    </row>
    <row r="43" spans="1:21" ht="20.100000000000001" customHeight="1">
      <c r="A43" s="275"/>
      <c r="B43" s="273" t="s">
        <v>692</v>
      </c>
      <c r="C43" s="531" t="s">
        <v>1091</v>
      </c>
      <c r="D43" s="532"/>
      <c r="E43" s="532"/>
      <c r="F43" s="532"/>
      <c r="G43" s="532"/>
      <c r="H43" s="533"/>
      <c r="I43" s="274"/>
      <c r="J43" s="276"/>
      <c r="K43" s="276"/>
      <c r="L43" s="274"/>
      <c r="M43" s="274"/>
      <c r="N43" s="277"/>
      <c r="O43" s="277"/>
      <c r="P43" s="274"/>
      <c r="Q43" s="274"/>
      <c r="R43" s="274"/>
      <c r="S43" s="274"/>
      <c r="T43" s="266"/>
      <c r="U43" s="266"/>
    </row>
    <row r="44" spans="1:21" ht="20.100000000000001" customHeight="1">
      <c r="A44" s="275"/>
      <c r="B44" s="273" t="s">
        <v>111</v>
      </c>
      <c r="C44" s="531" t="s">
        <v>112</v>
      </c>
      <c r="D44" s="532"/>
      <c r="E44" s="532"/>
      <c r="F44" s="532"/>
      <c r="G44" s="532"/>
      <c r="H44" s="533"/>
      <c r="I44" s="274"/>
      <c r="J44" s="276"/>
      <c r="K44" s="276"/>
      <c r="L44" s="274"/>
      <c r="M44" s="274"/>
      <c r="N44" s="277"/>
      <c r="O44" s="277"/>
      <c r="P44" s="274"/>
      <c r="Q44" s="274"/>
      <c r="R44" s="274"/>
      <c r="S44" s="274"/>
      <c r="T44" s="266"/>
      <c r="U44" s="266"/>
    </row>
    <row r="45" spans="1:21" ht="20.100000000000001" customHeight="1">
      <c r="A45" s="275"/>
      <c r="B45" s="273" t="s">
        <v>113</v>
      </c>
      <c r="C45" s="531" t="s">
        <v>114</v>
      </c>
      <c r="D45" s="532"/>
      <c r="E45" s="532"/>
      <c r="F45" s="532"/>
      <c r="G45" s="532"/>
      <c r="H45" s="533"/>
      <c r="I45" s="274"/>
      <c r="J45" s="276"/>
      <c r="K45" s="276"/>
      <c r="L45" s="274"/>
      <c r="M45" s="274"/>
      <c r="N45" s="277"/>
      <c r="O45" s="277"/>
      <c r="P45" s="274"/>
      <c r="Q45" s="274"/>
      <c r="R45" s="274"/>
      <c r="S45" s="274"/>
      <c r="T45" s="266"/>
      <c r="U45" s="266"/>
    </row>
    <row r="46" spans="1:21" ht="38.25" customHeight="1">
      <c r="A46" s="275"/>
      <c r="B46" s="273" t="s">
        <v>115</v>
      </c>
      <c r="C46" s="531" t="s">
        <v>1646</v>
      </c>
      <c r="D46" s="532"/>
      <c r="E46" s="532"/>
      <c r="F46" s="532"/>
      <c r="G46" s="532"/>
      <c r="H46" s="533"/>
      <c r="I46" s="274"/>
      <c r="J46" s="276"/>
      <c r="K46" s="276"/>
      <c r="L46" s="274"/>
      <c r="M46" s="274"/>
      <c r="N46" s="277"/>
      <c r="O46" s="277"/>
      <c r="P46" s="274"/>
      <c r="Q46" s="274"/>
      <c r="R46" s="274"/>
      <c r="S46" s="274"/>
      <c r="T46" s="266"/>
      <c r="U46" s="266"/>
    </row>
    <row r="47" spans="1:21" ht="20.100000000000001" customHeight="1">
      <c r="A47" s="275"/>
      <c r="B47" s="273" t="s">
        <v>117</v>
      </c>
      <c r="C47" s="566" t="s">
        <v>1647</v>
      </c>
      <c r="D47" s="567"/>
      <c r="E47" s="567"/>
      <c r="F47" s="567"/>
      <c r="G47" s="567"/>
      <c r="H47" s="568"/>
      <c r="I47" s="274"/>
      <c r="J47" s="276"/>
      <c r="K47" s="276"/>
      <c r="L47" s="274"/>
      <c r="M47" s="274"/>
      <c r="N47" s="277"/>
      <c r="O47" s="277"/>
      <c r="P47" s="274"/>
      <c r="Q47" s="274"/>
      <c r="R47" s="274"/>
      <c r="S47" s="274"/>
      <c r="T47" s="266"/>
      <c r="U47" s="266"/>
    </row>
    <row r="48" spans="1:21">
      <c r="A48" s="275"/>
      <c r="B48" s="278"/>
      <c r="C48" s="278"/>
      <c r="D48" s="274"/>
      <c r="E48" s="274"/>
      <c r="F48" s="274"/>
      <c r="G48" s="274"/>
      <c r="H48" s="274"/>
      <c r="I48" s="274"/>
      <c r="J48" s="276"/>
      <c r="K48" s="276"/>
      <c r="L48" s="274"/>
      <c r="M48" s="274"/>
      <c r="N48" s="277"/>
      <c r="O48" s="277"/>
      <c r="P48" s="274"/>
      <c r="Q48" s="274"/>
      <c r="R48" s="274"/>
      <c r="S48" s="274"/>
      <c r="T48" s="266"/>
      <c r="U48" s="266"/>
    </row>
    <row r="49" spans="1:22" ht="15">
      <c r="A49" s="275"/>
      <c r="B49" s="528" t="s">
        <v>119</v>
      </c>
      <c r="C49" s="529"/>
      <c r="D49" s="529"/>
      <c r="E49" s="529"/>
      <c r="F49" s="529"/>
      <c r="G49" s="529"/>
      <c r="H49" s="530"/>
      <c r="I49" s="266"/>
      <c r="J49" s="279"/>
      <c r="K49" s="279"/>
      <c r="L49" s="266"/>
      <c r="M49" s="266"/>
      <c r="N49" s="279"/>
      <c r="O49" s="280"/>
      <c r="P49" s="266"/>
      <c r="Q49" s="266"/>
      <c r="R49" s="266"/>
      <c r="S49" s="266"/>
      <c r="T49" s="266"/>
      <c r="U49" s="266"/>
      <c r="V49" s="266"/>
    </row>
    <row r="50" spans="1:22" ht="12.75" customHeight="1"/>
  </sheetData>
  <mergeCells count="62">
    <mergeCell ref="C46:H46"/>
    <mergeCell ref="C47:H47"/>
    <mergeCell ref="B49:H49"/>
    <mergeCell ref="B39:C39"/>
    <mergeCell ref="C41:H41"/>
    <mergeCell ref="C42:H42"/>
    <mergeCell ref="C43:H43"/>
    <mergeCell ref="C44:H44"/>
    <mergeCell ref="C45:H45"/>
    <mergeCell ref="B38:C38"/>
    <mergeCell ref="B27:C27"/>
    <mergeCell ref="B28:C28"/>
    <mergeCell ref="B29:C29"/>
    <mergeCell ref="B30:C30"/>
    <mergeCell ref="B31:C31"/>
    <mergeCell ref="B32:C32"/>
    <mergeCell ref="B33:C33"/>
    <mergeCell ref="B34:C34"/>
    <mergeCell ref="B35:C35"/>
    <mergeCell ref="B36:C36"/>
    <mergeCell ref="B37:C37"/>
    <mergeCell ref="B26:C26"/>
    <mergeCell ref="B16:C16"/>
    <mergeCell ref="D16:H16"/>
    <mergeCell ref="B17:C17"/>
    <mergeCell ref="D17:H17"/>
    <mergeCell ref="B19:C19"/>
    <mergeCell ref="E19:H19"/>
    <mergeCell ref="B21:Q21"/>
    <mergeCell ref="B22:C22"/>
    <mergeCell ref="B23:C23"/>
    <mergeCell ref="B24:C24"/>
    <mergeCell ref="B25:C25"/>
    <mergeCell ref="A12:A13"/>
    <mergeCell ref="B12:C12"/>
    <mergeCell ref="D12:H12"/>
    <mergeCell ref="B13:C13"/>
    <mergeCell ref="D13:H13"/>
    <mergeCell ref="A14:A17"/>
    <mergeCell ref="B14:C14"/>
    <mergeCell ref="D14:H14"/>
    <mergeCell ref="B15:C15"/>
    <mergeCell ref="D15:H15"/>
    <mergeCell ref="B9:C9"/>
    <mergeCell ref="D9:H9"/>
    <mergeCell ref="A10:A11"/>
    <mergeCell ref="B10:C10"/>
    <mergeCell ref="D10:H10"/>
    <mergeCell ref="B11:C11"/>
    <mergeCell ref="D11:H11"/>
    <mergeCell ref="B6:C6"/>
    <mergeCell ref="D6:H6"/>
    <mergeCell ref="B7:C7"/>
    <mergeCell ref="D7:H7"/>
    <mergeCell ref="B8:C8"/>
    <mergeCell ref="D8:H8"/>
    <mergeCell ref="B3:C3"/>
    <mergeCell ref="D3:H3"/>
    <mergeCell ref="B4:C4"/>
    <mergeCell ref="D4:H4"/>
    <mergeCell ref="B5:C5"/>
    <mergeCell ref="D5:H5"/>
  </mergeCells>
  <dataValidations count="12">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dataValidation allowBlank="1" showInputMessage="1" showErrorMessage="1" prompt="Hace referencia a las fuentes de información que pueden _x000a_ser usadas para verificar el alcance de los objetivos." sqref="P22"/>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dataValidation allowBlank="1" showInputMessage="1" showErrorMessage="1" prompt="Los &quot;valores programados&quot; son los datos numéricos asociados a las variables del indicador en cuestión que permiten calcular la meta del mismo. " sqref="J22:K22"/>
    <dataValidation allowBlank="1" showInputMessage="1" showErrorMessage="1" prompt="Valores numéricos que se habrán de relacionar con el cálculo del indicador propuesto. _x000a_Manual para el diseño y la construcción de indicadores de Coneval." sqref="I22"/>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dataValidation allowBlank="1" showInputMessage="1" showErrorMessage="1" prompt="&quot;Resumen Narrativo&quot; u &quot;objetivo&quot; se entiende como el estado deseado luego de la implementación de una intervención pública. " sqref="D22"/>
  </dataValidations>
  <pageMargins left="0.25" right="0.25" top="0.75" bottom="0.75" header="0.3" footer="0.3"/>
  <pageSetup scale="3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MJ47"/>
  <sheetViews>
    <sheetView topLeftCell="A3" zoomScale="60" zoomScaleNormal="60" workbookViewId="0">
      <selection activeCell="D7" sqref="D7:H7"/>
    </sheetView>
  </sheetViews>
  <sheetFormatPr baseColWidth="10" defaultColWidth="11.42578125" defaultRowHeight="15.75" customHeight="1" zeroHeight="1"/>
  <cols>
    <col min="1" max="1" width="15.7109375" style="284" customWidth="1"/>
    <col min="2" max="2" width="70.28515625" style="284" customWidth="1"/>
    <col min="3" max="3" width="15.7109375" style="284" customWidth="1"/>
    <col min="4" max="9" width="35.7109375" style="284" customWidth="1"/>
    <col min="10" max="11" width="35.7109375" style="321" customWidth="1"/>
    <col min="12" max="13" width="35.7109375" style="284" customWidth="1"/>
    <col min="14" max="16" width="35.7109375" style="321" customWidth="1"/>
    <col min="17" max="18" width="35.7109375" style="284" customWidth="1"/>
    <col min="19" max="19" width="11.42578125" style="284"/>
    <col min="20" max="24" width="11.5703125" style="284" hidden="1" customWidth="1"/>
    <col min="25" max="1024" width="11.42578125" style="284"/>
  </cols>
  <sheetData>
    <row r="1" spans="1:19">
      <c r="A1" s="282"/>
      <c r="B1" s="282"/>
      <c r="C1" s="282"/>
      <c r="D1" s="282"/>
      <c r="E1" s="282"/>
      <c r="F1" s="282"/>
      <c r="G1" s="282"/>
      <c r="H1" s="282"/>
      <c r="I1" s="282"/>
      <c r="J1" s="283"/>
      <c r="K1" s="283"/>
      <c r="L1" s="282"/>
      <c r="M1" s="282"/>
      <c r="N1" s="283"/>
      <c r="O1" s="283"/>
      <c r="P1" s="283"/>
      <c r="Q1" s="282"/>
      <c r="R1" s="282"/>
      <c r="S1" s="282"/>
    </row>
    <row r="2" spans="1:19" s="282" customFormat="1" ht="15">
      <c r="J2" s="283"/>
      <c r="K2" s="283"/>
      <c r="N2" s="283"/>
      <c r="O2" s="283"/>
      <c r="P2" s="283"/>
    </row>
    <row r="3" spans="1:19" s="282" customFormat="1" ht="20.100000000000001" customHeight="1">
      <c r="A3" s="285"/>
      <c r="B3" s="569" t="s">
        <v>0</v>
      </c>
      <c r="C3" s="569"/>
      <c r="D3" s="515" t="s">
        <v>1</v>
      </c>
      <c r="E3" s="515"/>
      <c r="F3" s="515"/>
      <c r="G3" s="515"/>
      <c r="H3" s="515"/>
      <c r="I3" s="286"/>
      <c r="J3" s="287"/>
      <c r="K3" s="288"/>
      <c r="L3" s="289"/>
      <c r="M3" s="290"/>
      <c r="N3" s="291"/>
      <c r="O3" s="291"/>
      <c r="P3" s="291"/>
      <c r="Q3" s="290"/>
      <c r="R3" s="290"/>
    </row>
    <row r="4" spans="1:19" s="282" customFormat="1" ht="20.100000000000001" customHeight="1">
      <c r="A4" s="285"/>
      <c r="B4" s="569" t="s">
        <v>2</v>
      </c>
      <c r="C4" s="569"/>
      <c r="D4" s="515" t="s">
        <v>1648</v>
      </c>
      <c r="E4" s="515"/>
      <c r="F4" s="515"/>
      <c r="G4" s="515"/>
      <c r="H4" s="515"/>
      <c r="I4" s="292"/>
      <c r="J4" s="291"/>
      <c r="K4" s="291"/>
      <c r="L4" s="290"/>
      <c r="M4" s="290"/>
      <c r="N4" s="291"/>
      <c r="O4" s="291"/>
      <c r="P4" s="291"/>
      <c r="Q4" s="290"/>
      <c r="R4" s="290"/>
    </row>
    <row r="5" spans="1:19" s="282" customFormat="1" ht="20.100000000000001" customHeight="1">
      <c r="A5" s="285"/>
      <c r="B5" s="569" t="s">
        <v>4</v>
      </c>
      <c r="C5" s="569"/>
      <c r="D5" s="515" t="s">
        <v>697</v>
      </c>
      <c r="E5" s="515"/>
      <c r="F5" s="515"/>
      <c r="G5" s="515"/>
      <c r="H5" s="515"/>
      <c r="I5" s="292"/>
      <c r="J5" s="287"/>
      <c r="K5" s="287"/>
      <c r="L5" s="290"/>
      <c r="M5" s="290"/>
      <c r="N5" s="293"/>
      <c r="O5" s="293"/>
      <c r="P5" s="293"/>
      <c r="Q5" s="290"/>
      <c r="R5" s="290"/>
    </row>
    <row r="6" spans="1:19" s="282" customFormat="1" ht="20.100000000000001" customHeight="1">
      <c r="A6" s="285"/>
      <c r="B6" s="569" t="s">
        <v>6</v>
      </c>
      <c r="C6" s="569"/>
      <c r="D6" s="515" t="s">
        <v>1649</v>
      </c>
      <c r="E6" s="515"/>
      <c r="F6" s="515"/>
      <c r="G6" s="515"/>
      <c r="H6" s="515"/>
      <c r="I6" s="294"/>
      <c r="J6" s="295"/>
      <c r="K6" s="295"/>
      <c r="L6" s="296"/>
      <c r="M6" s="290"/>
      <c r="N6" s="293"/>
      <c r="O6" s="293"/>
      <c r="P6" s="293"/>
      <c r="Q6" s="290"/>
      <c r="R6" s="290"/>
    </row>
    <row r="7" spans="1:19" s="282" customFormat="1" ht="20.100000000000001" customHeight="1">
      <c r="A7" s="285"/>
      <c r="B7" s="569" t="s">
        <v>8</v>
      </c>
      <c r="C7" s="569"/>
      <c r="D7" s="515" t="s">
        <v>9</v>
      </c>
      <c r="E7" s="515"/>
      <c r="F7" s="515"/>
      <c r="G7" s="515"/>
      <c r="H7" s="515"/>
      <c r="I7" s="294"/>
      <c r="J7" s="295"/>
      <c r="K7" s="295"/>
      <c r="L7" s="296"/>
      <c r="M7" s="290"/>
      <c r="N7" s="293"/>
      <c r="O7" s="293"/>
      <c r="P7" s="293"/>
      <c r="Q7" s="290"/>
      <c r="R7" s="290"/>
    </row>
    <row r="8" spans="1:19" s="282" customFormat="1" ht="20.100000000000001" customHeight="1">
      <c r="A8" s="285"/>
      <c r="B8" s="569" t="s">
        <v>10</v>
      </c>
      <c r="C8" s="569"/>
      <c r="D8" s="515" t="s">
        <v>1650</v>
      </c>
      <c r="E8" s="515"/>
      <c r="F8" s="515"/>
      <c r="G8" s="515"/>
      <c r="H8" s="515"/>
      <c r="I8" s="294"/>
      <c r="J8" s="295"/>
      <c r="K8" s="295"/>
      <c r="L8" s="296"/>
      <c r="M8" s="290"/>
      <c r="N8" s="291"/>
      <c r="O8" s="291"/>
      <c r="P8" s="291"/>
      <c r="Q8" s="290"/>
      <c r="R8" s="290"/>
    </row>
    <row r="9" spans="1:19" s="282" customFormat="1" ht="20.100000000000001" customHeight="1">
      <c r="A9" s="285"/>
      <c r="B9" s="569" t="s">
        <v>12</v>
      </c>
      <c r="C9" s="569"/>
      <c r="D9" s="515" t="s">
        <v>1651</v>
      </c>
      <c r="E9" s="515"/>
      <c r="F9" s="515"/>
      <c r="G9" s="515"/>
      <c r="H9" s="515"/>
      <c r="I9" s="297"/>
      <c r="J9" s="298"/>
      <c r="K9" s="298"/>
      <c r="L9" s="299"/>
      <c r="M9" s="299"/>
      <c r="N9" s="298"/>
      <c r="O9" s="298"/>
      <c r="P9" s="298"/>
      <c r="Q9" s="290"/>
      <c r="R9" s="290"/>
    </row>
    <row r="10" spans="1:19" s="282" customFormat="1" ht="50.1" customHeight="1">
      <c r="A10" s="570" t="s">
        <v>14</v>
      </c>
      <c r="B10" s="569" t="s">
        <v>15</v>
      </c>
      <c r="C10" s="569"/>
      <c r="D10" s="515" t="s">
        <v>16</v>
      </c>
      <c r="E10" s="515"/>
      <c r="F10" s="515"/>
      <c r="G10" s="515"/>
      <c r="H10" s="515"/>
      <c r="I10" s="297"/>
      <c r="J10" s="298"/>
      <c r="K10" s="298"/>
      <c r="L10" s="299"/>
      <c r="M10" s="299"/>
      <c r="N10" s="298"/>
      <c r="O10" s="298"/>
      <c r="P10" s="298"/>
      <c r="Q10" s="300"/>
      <c r="R10" s="290"/>
    </row>
    <row r="11" spans="1:19" s="282" customFormat="1" ht="50.1" customHeight="1">
      <c r="A11" s="570"/>
      <c r="B11" s="569" t="s">
        <v>17</v>
      </c>
      <c r="C11" s="569"/>
      <c r="D11" s="515" t="s">
        <v>1652</v>
      </c>
      <c r="E11" s="515"/>
      <c r="F11" s="515"/>
      <c r="G11" s="515"/>
      <c r="H11" s="515"/>
      <c r="I11" s="297"/>
      <c r="J11" s="298"/>
      <c r="K11" s="298"/>
      <c r="L11" s="299"/>
      <c r="M11" s="299"/>
      <c r="N11" s="298"/>
      <c r="O11" s="298"/>
      <c r="P11" s="298"/>
      <c r="Q11" s="290"/>
      <c r="R11" s="290"/>
    </row>
    <row r="12" spans="1:19" s="282" customFormat="1" ht="50.1" customHeight="1">
      <c r="A12" s="570" t="s">
        <v>19</v>
      </c>
      <c r="B12" s="569" t="s">
        <v>20</v>
      </c>
      <c r="C12" s="569"/>
      <c r="D12" s="517" t="s">
        <v>1653</v>
      </c>
      <c r="E12" s="515"/>
      <c r="F12" s="515"/>
      <c r="G12" s="515"/>
      <c r="H12" s="515"/>
      <c r="I12" s="297"/>
      <c r="J12" s="298"/>
      <c r="K12" s="298"/>
      <c r="L12" s="299"/>
      <c r="M12" s="299"/>
      <c r="N12" s="298"/>
      <c r="O12" s="298"/>
      <c r="P12" s="298"/>
      <c r="Q12" s="290"/>
      <c r="R12" s="290"/>
    </row>
    <row r="13" spans="1:19" s="282" customFormat="1" ht="50.1" customHeight="1">
      <c r="A13" s="570"/>
      <c r="B13" s="569" t="s">
        <v>22</v>
      </c>
      <c r="C13" s="569"/>
      <c r="D13" s="517" t="s">
        <v>1654</v>
      </c>
      <c r="E13" s="515"/>
      <c r="F13" s="515"/>
      <c r="G13" s="515"/>
      <c r="H13" s="515"/>
      <c r="I13" s="297"/>
      <c r="J13" s="298"/>
      <c r="K13" s="298"/>
      <c r="L13" s="299"/>
      <c r="M13" s="299"/>
      <c r="N13" s="298"/>
      <c r="O13" s="298"/>
      <c r="P13" s="298"/>
      <c r="Q13" s="290"/>
      <c r="R13" s="290"/>
    </row>
    <row r="14" spans="1:19" s="282" customFormat="1" ht="50.1" customHeight="1">
      <c r="A14" s="570" t="s">
        <v>24</v>
      </c>
      <c r="B14" s="569" t="s">
        <v>25</v>
      </c>
      <c r="C14" s="569"/>
      <c r="D14" s="515" t="s">
        <v>127</v>
      </c>
      <c r="E14" s="515"/>
      <c r="F14" s="515"/>
      <c r="G14" s="515"/>
      <c r="H14" s="515"/>
      <c r="I14" s="297"/>
      <c r="J14" s="298"/>
      <c r="K14" s="298"/>
      <c r="L14" s="299"/>
      <c r="M14" s="299"/>
      <c r="N14" s="298"/>
      <c r="O14" s="298"/>
      <c r="P14" s="298"/>
      <c r="Q14" s="290"/>
      <c r="R14" s="290"/>
    </row>
    <row r="15" spans="1:19" s="282" customFormat="1" ht="50.1" customHeight="1">
      <c r="A15" s="570"/>
      <c r="B15" s="569" t="s">
        <v>27</v>
      </c>
      <c r="C15" s="569"/>
      <c r="D15" s="515" t="s">
        <v>1655</v>
      </c>
      <c r="E15" s="515"/>
      <c r="F15" s="515"/>
      <c r="G15" s="515"/>
      <c r="H15" s="515"/>
      <c r="I15" s="297"/>
      <c r="J15" s="298"/>
      <c r="K15" s="298"/>
      <c r="L15" s="299"/>
      <c r="M15" s="299"/>
      <c r="N15" s="298"/>
      <c r="O15" s="298"/>
      <c r="P15" s="298"/>
      <c r="Q15" s="290"/>
      <c r="R15" s="290"/>
    </row>
    <row r="16" spans="1:19" s="282" customFormat="1" ht="50.1" customHeight="1">
      <c r="A16" s="570"/>
      <c r="B16" s="569" t="s">
        <v>29</v>
      </c>
      <c r="C16" s="569"/>
      <c r="D16" s="517" t="s">
        <v>1656</v>
      </c>
      <c r="E16" s="517"/>
      <c r="F16" s="517"/>
      <c r="G16" s="517"/>
      <c r="H16" s="517"/>
      <c r="I16" s="297"/>
      <c r="J16" s="298"/>
      <c r="K16" s="298"/>
      <c r="L16" s="299"/>
      <c r="M16" s="299"/>
      <c r="N16" s="298"/>
      <c r="O16" s="298"/>
      <c r="P16" s="298"/>
      <c r="Q16" s="290"/>
      <c r="R16" s="290"/>
    </row>
    <row r="17" spans="1:19" s="282" customFormat="1" ht="50.1" customHeight="1">
      <c r="A17" s="570"/>
      <c r="B17" s="569" t="s">
        <v>31</v>
      </c>
      <c r="C17" s="569"/>
      <c r="D17" s="515" t="s">
        <v>1657</v>
      </c>
      <c r="E17" s="515"/>
      <c r="F17" s="515"/>
      <c r="G17" s="515"/>
      <c r="H17" s="515"/>
      <c r="I17" s="297"/>
      <c r="J17" s="291"/>
      <c r="K17" s="291"/>
      <c r="L17" s="299"/>
      <c r="M17" s="290"/>
      <c r="N17" s="298"/>
      <c r="O17" s="298"/>
      <c r="P17" s="298"/>
      <c r="Q17" s="290"/>
      <c r="R17" s="290"/>
    </row>
    <row r="18" spans="1:19" s="303" customFormat="1">
      <c r="A18" s="292"/>
      <c r="B18" s="301"/>
      <c r="C18" s="301"/>
      <c r="D18" s="292"/>
      <c r="E18" s="292"/>
      <c r="F18" s="292"/>
      <c r="G18" s="292"/>
      <c r="H18" s="292"/>
      <c r="I18" s="292"/>
      <c r="J18" s="291"/>
      <c r="K18" s="291"/>
      <c r="L18" s="290"/>
      <c r="M18" s="290"/>
      <c r="N18" s="291"/>
      <c r="O18" s="302"/>
      <c r="P18" s="302"/>
      <c r="Q18" s="290"/>
      <c r="R18" s="290"/>
    </row>
    <row r="19" spans="1:19" s="303" customFormat="1" ht="50.1" customHeight="1">
      <c r="A19" s="292"/>
      <c r="B19" s="571" t="s">
        <v>33</v>
      </c>
      <c r="C19" s="571"/>
      <c r="D19" s="105">
        <v>291000</v>
      </c>
      <c r="E19" s="802" t="s">
        <v>4530</v>
      </c>
      <c r="F19" s="803"/>
      <c r="G19" s="803"/>
      <c r="H19" s="804"/>
      <c r="I19" s="292"/>
      <c r="J19" s="291"/>
      <c r="K19" s="291"/>
      <c r="L19" s="290"/>
      <c r="M19" s="290"/>
      <c r="N19" s="291"/>
      <c r="O19" s="302"/>
      <c r="P19" s="302"/>
      <c r="Q19" s="290"/>
      <c r="R19" s="290"/>
    </row>
    <row r="20" spans="1:19" s="282" customFormat="1">
      <c r="A20" s="304"/>
      <c r="B20" s="301"/>
      <c r="C20" s="301"/>
      <c r="D20" s="292"/>
      <c r="E20" s="292"/>
      <c r="F20" s="292"/>
      <c r="G20" s="292"/>
      <c r="H20" s="292"/>
      <c r="I20" s="292"/>
      <c r="J20" s="291"/>
      <c r="K20" s="291"/>
      <c r="L20" s="290"/>
      <c r="M20" s="290"/>
      <c r="N20" s="291"/>
      <c r="O20" s="291"/>
      <c r="P20" s="291"/>
      <c r="Q20" s="290"/>
      <c r="R20" s="290"/>
    </row>
    <row r="21" spans="1:19" ht="50.1" customHeight="1">
      <c r="A21" s="304"/>
      <c r="B21" s="572" t="s">
        <v>34</v>
      </c>
      <c r="C21" s="572"/>
      <c r="D21" s="572"/>
      <c r="E21" s="572"/>
      <c r="F21" s="572"/>
      <c r="G21" s="572"/>
      <c r="H21" s="572"/>
      <c r="I21" s="572"/>
      <c r="J21" s="572"/>
      <c r="K21" s="572"/>
      <c r="L21" s="572"/>
      <c r="M21" s="572"/>
      <c r="N21" s="572"/>
      <c r="O21" s="572"/>
      <c r="P21" s="572"/>
      <c r="Q21" s="572"/>
      <c r="R21" s="572"/>
      <c r="S21" s="282"/>
    </row>
    <row r="22" spans="1:19" ht="50.1" customHeight="1">
      <c r="A22" s="304"/>
      <c r="B22" s="571"/>
      <c r="C22" s="571"/>
      <c r="D22" s="305" t="s">
        <v>35</v>
      </c>
      <c r="E22" s="305" t="s">
        <v>36</v>
      </c>
      <c r="F22" s="305" t="s">
        <v>37</v>
      </c>
      <c r="G22" s="305" t="s">
        <v>38</v>
      </c>
      <c r="H22" s="305" t="s">
        <v>39</v>
      </c>
      <c r="I22" s="305" t="s">
        <v>40</v>
      </c>
      <c r="J22" s="306" t="s">
        <v>41</v>
      </c>
      <c r="K22" s="306" t="s">
        <v>42</v>
      </c>
      <c r="L22" s="305" t="s">
        <v>43</v>
      </c>
      <c r="M22" s="305" t="s">
        <v>44</v>
      </c>
      <c r="N22" s="306" t="s">
        <v>45</v>
      </c>
      <c r="O22" s="306" t="s">
        <v>46</v>
      </c>
      <c r="P22" s="306" t="s">
        <v>1658</v>
      </c>
      <c r="Q22" s="305" t="s">
        <v>47</v>
      </c>
      <c r="R22" s="305" t="s">
        <v>48</v>
      </c>
      <c r="S22" s="282"/>
    </row>
    <row r="23" spans="1:19" ht="150" customHeight="1">
      <c r="A23" s="307"/>
      <c r="B23" s="569" t="s">
        <v>49</v>
      </c>
      <c r="C23" s="569"/>
      <c r="D23" s="30" t="s">
        <v>1659</v>
      </c>
      <c r="E23" s="30" t="s">
        <v>4124</v>
      </c>
      <c r="F23" s="30" t="s">
        <v>1660</v>
      </c>
      <c r="G23" s="30" t="s">
        <v>329</v>
      </c>
      <c r="H23" s="30" t="s">
        <v>53</v>
      </c>
      <c r="I23" s="30" t="s">
        <v>4125</v>
      </c>
      <c r="J23" s="58">
        <v>15039</v>
      </c>
      <c r="K23" s="58">
        <v>15039</v>
      </c>
      <c r="L23" s="30" t="s">
        <v>54</v>
      </c>
      <c r="M23" s="30" t="s">
        <v>407</v>
      </c>
      <c r="N23" s="308">
        <v>100</v>
      </c>
      <c r="O23" s="58">
        <v>15039</v>
      </c>
      <c r="P23" s="58">
        <v>2299</v>
      </c>
      <c r="Q23" s="30" t="s">
        <v>1661</v>
      </c>
      <c r="R23" s="30"/>
      <c r="S23" s="282"/>
    </row>
    <row r="24" spans="1:19" ht="150" customHeight="1">
      <c r="A24" s="307"/>
      <c r="B24" s="569" t="s">
        <v>57</v>
      </c>
      <c r="C24" s="569"/>
      <c r="D24" s="156" t="s">
        <v>1662</v>
      </c>
      <c r="E24" s="156" t="s">
        <v>4126</v>
      </c>
      <c r="F24" s="156" t="s">
        <v>1663</v>
      </c>
      <c r="G24" s="30" t="s">
        <v>52</v>
      </c>
      <c r="H24" s="30" t="s">
        <v>53</v>
      </c>
      <c r="I24" s="30" t="s">
        <v>4127</v>
      </c>
      <c r="J24" s="58">
        <v>15039</v>
      </c>
      <c r="K24" s="58">
        <v>15039</v>
      </c>
      <c r="L24" s="30" t="s">
        <v>290</v>
      </c>
      <c r="M24" s="30" t="s">
        <v>407</v>
      </c>
      <c r="N24" s="308">
        <v>100</v>
      </c>
      <c r="O24" s="58">
        <v>15039</v>
      </c>
      <c r="P24" s="58">
        <v>2299</v>
      </c>
      <c r="Q24" s="30" t="s">
        <v>1661</v>
      </c>
      <c r="R24" s="30" t="s">
        <v>1664</v>
      </c>
      <c r="S24" s="282"/>
    </row>
    <row r="25" spans="1:19" ht="150" customHeight="1">
      <c r="A25" s="307"/>
      <c r="B25" s="573" t="s">
        <v>139</v>
      </c>
      <c r="C25" s="573"/>
      <c r="D25" s="110" t="s">
        <v>1665</v>
      </c>
      <c r="E25" s="110" t="s">
        <v>4128</v>
      </c>
      <c r="F25" s="110" t="s">
        <v>1666</v>
      </c>
      <c r="G25" s="31" t="s">
        <v>52</v>
      </c>
      <c r="H25" s="31" t="s">
        <v>65</v>
      </c>
      <c r="I25" s="31" t="s">
        <v>4129</v>
      </c>
      <c r="J25" s="33">
        <v>2160</v>
      </c>
      <c r="K25" s="33">
        <v>2160</v>
      </c>
      <c r="L25" s="31" t="s">
        <v>66</v>
      </c>
      <c r="M25" s="30" t="s">
        <v>407</v>
      </c>
      <c r="N25" s="309">
        <v>100</v>
      </c>
      <c r="O25" s="33">
        <v>2160</v>
      </c>
      <c r="P25" s="33">
        <v>2160</v>
      </c>
      <c r="Q25" s="31" t="s">
        <v>1667</v>
      </c>
      <c r="R25" s="31" t="s">
        <v>1668</v>
      </c>
      <c r="S25" s="310"/>
    </row>
    <row r="26" spans="1:19" ht="150" customHeight="1">
      <c r="A26" s="311"/>
      <c r="B26" s="573" t="s">
        <v>285</v>
      </c>
      <c r="C26" s="573"/>
      <c r="D26" s="110" t="s">
        <v>1669</v>
      </c>
      <c r="E26" s="110" t="s">
        <v>4130</v>
      </c>
      <c r="F26" s="110" t="s">
        <v>1670</v>
      </c>
      <c r="G26" s="31" t="s">
        <v>52</v>
      </c>
      <c r="H26" s="31" t="s">
        <v>65</v>
      </c>
      <c r="I26" s="31" t="s">
        <v>4131</v>
      </c>
      <c r="J26" s="33">
        <v>2160</v>
      </c>
      <c r="K26" s="33">
        <v>2160</v>
      </c>
      <c r="L26" s="31" t="s">
        <v>66</v>
      </c>
      <c r="M26" s="30" t="s">
        <v>407</v>
      </c>
      <c r="N26" s="309">
        <v>100</v>
      </c>
      <c r="O26" s="33">
        <v>2160</v>
      </c>
      <c r="P26" s="33">
        <v>2160</v>
      </c>
      <c r="Q26" s="31" t="s">
        <v>1671</v>
      </c>
      <c r="R26" s="31" t="s">
        <v>1672</v>
      </c>
      <c r="S26" s="310"/>
    </row>
    <row r="27" spans="1:19" ht="150" customHeight="1">
      <c r="A27" s="311"/>
      <c r="B27" s="573" t="s">
        <v>1673</v>
      </c>
      <c r="C27" s="573"/>
      <c r="D27" s="110" t="s">
        <v>1674</v>
      </c>
      <c r="E27" s="110" t="s">
        <v>1675</v>
      </c>
      <c r="F27" s="110" t="s">
        <v>1676</v>
      </c>
      <c r="G27" s="31" t="s">
        <v>52</v>
      </c>
      <c r="H27" s="31" t="s">
        <v>65</v>
      </c>
      <c r="I27" s="31" t="s">
        <v>4132</v>
      </c>
      <c r="J27" s="33">
        <v>2160</v>
      </c>
      <c r="K27" s="33">
        <v>2160</v>
      </c>
      <c r="L27" s="31" t="s">
        <v>66</v>
      </c>
      <c r="M27" s="30" t="s">
        <v>407</v>
      </c>
      <c r="N27" s="309">
        <v>100</v>
      </c>
      <c r="O27" s="33">
        <v>2160</v>
      </c>
      <c r="P27" s="33">
        <v>2160</v>
      </c>
      <c r="Q27" s="31" t="s">
        <v>1677</v>
      </c>
      <c r="R27" s="31" t="s">
        <v>1678</v>
      </c>
      <c r="S27" s="310"/>
    </row>
    <row r="28" spans="1:19" ht="150" customHeight="1">
      <c r="A28" s="311"/>
      <c r="B28" s="569" t="s">
        <v>277</v>
      </c>
      <c r="C28" s="569"/>
      <c r="D28" s="156" t="s">
        <v>1679</v>
      </c>
      <c r="E28" s="156" t="s">
        <v>4133</v>
      </c>
      <c r="F28" s="156" t="s">
        <v>1680</v>
      </c>
      <c r="G28" s="30" t="s">
        <v>52</v>
      </c>
      <c r="H28" s="30" t="s">
        <v>65</v>
      </c>
      <c r="I28" s="30" t="s">
        <v>1681</v>
      </c>
      <c r="J28" s="58">
        <v>539</v>
      </c>
      <c r="K28" s="58">
        <v>539</v>
      </c>
      <c r="L28" s="30" t="s">
        <v>66</v>
      </c>
      <c r="M28" s="30" t="s">
        <v>407</v>
      </c>
      <c r="N28" s="308">
        <v>100</v>
      </c>
      <c r="O28" s="58">
        <v>539</v>
      </c>
      <c r="P28" s="58">
        <v>196</v>
      </c>
      <c r="Q28" s="30" t="s">
        <v>1682</v>
      </c>
      <c r="R28" s="30" t="s">
        <v>1683</v>
      </c>
      <c r="S28" s="282"/>
    </row>
    <row r="29" spans="1:19" ht="150" customHeight="1">
      <c r="A29" s="311"/>
      <c r="B29" s="569" t="s">
        <v>272</v>
      </c>
      <c r="C29" s="569"/>
      <c r="D29" s="156" t="s">
        <v>1684</v>
      </c>
      <c r="E29" s="156" t="s">
        <v>4134</v>
      </c>
      <c r="F29" s="156" t="s">
        <v>1685</v>
      </c>
      <c r="G29" s="30" t="s">
        <v>52</v>
      </c>
      <c r="H29" s="30" t="s">
        <v>65</v>
      </c>
      <c r="I29" s="30" t="s">
        <v>4135</v>
      </c>
      <c r="J29" s="58">
        <v>485</v>
      </c>
      <c r="K29" s="58">
        <v>539</v>
      </c>
      <c r="L29" s="30" t="s">
        <v>66</v>
      </c>
      <c r="M29" s="30" t="s">
        <v>407</v>
      </c>
      <c r="N29" s="308">
        <v>90</v>
      </c>
      <c r="O29" s="58">
        <v>539</v>
      </c>
      <c r="P29" s="58">
        <v>196</v>
      </c>
      <c r="Q29" s="30" t="s">
        <v>1686</v>
      </c>
      <c r="R29" s="30" t="s">
        <v>1683</v>
      </c>
      <c r="S29" s="282"/>
    </row>
    <row r="30" spans="1:19" ht="150" customHeight="1">
      <c r="A30" s="311"/>
      <c r="B30" s="569" t="s">
        <v>160</v>
      </c>
      <c r="C30" s="569"/>
      <c r="D30" s="156" t="s">
        <v>1687</v>
      </c>
      <c r="E30" s="156" t="s">
        <v>4136</v>
      </c>
      <c r="F30" s="156" t="s">
        <v>1688</v>
      </c>
      <c r="G30" s="30" t="s">
        <v>52</v>
      </c>
      <c r="H30" s="30" t="s">
        <v>65</v>
      </c>
      <c r="I30" s="30" t="s">
        <v>4137</v>
      </c>
      <c r="J30" s="58">
        <v>130</v>
      </c>
      <c r="K30" s="58">
        <v>130</v>
      </c>
      <c r="L30" s="30" t="s">
        <v>66</v>
      </c>
      <c r="M30" s="30" t="s">
        <v>407</v>
      </c>
      <c r="N30" s="308">
        <v>100</v>
      </c>
      <c r="O30" s="58">
        <v>130</v>
      </c>
      <c r="P30" s="58">
        <v>130</v>
      </c>
      <c r="Q30" s="30" t="s">
        <v>1686</v>
      </c>
      <c r="R30" s="30" t="s">
        <v>1689</v>
      </c>
      <c r="S30" s="282"/>
    </row>
    <row r="31" spans="1:19" ht="150" customHeight="1">
      <c r="A31" s="311"/>
      <c r="B31" s="569" t="s">
        <v>374</v>
      </c>
      <c r="C31" s="569"/>
      <c r="D31" s="156" t="s">
        <v>1690</v>
      </c>
      <c r="E31" s="156" t="s">
        <v>4138</v>
      </c>
      <c r="F31" s="156" t="s">
        <v>1691</v>
      </c>
      <c r="G31" s="30" t="s">
        <v>52</v>
      </c>
      <c r="H31" s="30" t="s">
        <v>65</v>
      </c>
      <c r="I31" s="30" t="s">
        <v>1692</v>
      </c>
      <c r="J31" s="58">
        <v>12000</v>
      </c>
      <c r="K31" s="58">
        <v>12000</v>
      </c>
      <c r="L31" s="30" t="s">
        <v>66</v>
      </c>
      <c r="M31" s="30" t="s">
        <v>407</v>
      </c>
      <c r="N31" s="308">
        <v>100</v>
      </c>
      <c r="O31" s="58">
        <v>12000</v>
      </c>
      <c r="P31" s="58">
        <v>10800</v>
      </c>
      <c r="Q31" s="30" t="s">
        <v>1693</v>
      </c>
      <c r="R31" s="30" t="s">
        <v>1694</v>
      </c>
      <c r="S31" s="282"/>
    </row>
    <row r="32" spans="1:19" ht="150" customHeight="1">
      <c r="A32" s="311"/>
      <c r="B32" s="569" t="s">
        <v>376</v>
      </c>
      <c r="C32" s="569"/>
      <c r="D32" s="156" t="s">
        <v>1695</v>
      </c>
      <c r="E32" s="156" t="s">
        <v>4139</v>
      </c>
      <c r="F32" s="156" t="s">
        <v>1696</v>
      </c>
      <c r="G32" s="30" t="s">
        <v>52</v>
      </c>
      <c r="H32" s="30" t="s">
        <v>65</v>
      </c>
      <c r="I32" s="30" t="s">
        <v>1697</v>
      </c>
      <c r="J32" s="58">
        <v>7959</v>
      </c>
      <c r="K32" s="58">
        <v>7959</v>
      </c>
      <c r="L32" s="30" t="s">
        <v>66</v>
      </c>
      <c r="M32" s="30" t="s">
        <v>407</v>
      </c>
      <c r="N32" s="308">
        <v>100</v>
      </c>
      <c r="O32" s="58">
        <v>7959</v>
      </c>
      <c r="P32" s="58">
        <v>8400</v>
      </c>
      <c r="Q32" s="30" t="s">
        <v>1698</v>
      </c>
      <c r="R32" s="30" t="s">
        <v>1699</v>
      </c>
      <c r="S32" s="282"/>
    </row>
    <row r="33" spans="1:24" ht="150" customHeight="1">
      <c r="A33" s="311"/>
      <c r="B33" s="569" t="s">
        <v>176</v>
      </c>
      <c r="C33" s="569"/>
      <c r="D33" s="156" t="s">
        <v>1700</v>
      </c>
      <c r="E33" s="156" t="s">
        <v>4140</v>
      </c>
      <c r="F33" s="156" t="s">
        <v>1701</v>
      </c>
      <c r="G33" s="30" t="s">
        <v>52</v>
      </c>
      <c r="H33" s="30" t="s">
        <v>65</v>
      </c>
      <c r="I33" s="30" t="s">
        <v>1702</v>
      </c>
      <c r="J33" s="58">
        <v>4041</v>
      </c>
      <c r="K33" s="58">
        <v>4041</v>
      </c>
      <c r="L33" s="30" t="s">
        <v>66</v>
      </c>
      <c r="M33" s="30" t="s">
        <v>407</v>
      </c>
      <c r="N33" s="308">
        <v>100</v>
      </c>
      <c r="O33" s="58">
        <v>4041</v>
      </c>
      <c r="P33" s="58">
        <v>2400</v>
      </c>
      <c r="Q33" s="30" t="s">
        <v>1703</v>
      </c>
      <c r="R33" s="30" t="s">
        <v>1704</v>
      </c>
      <c r="S33" s="282"/>
    </row>
    <row r="34" spans="1:24">
      <c r="A34" s="311"/>
      <c r="B34" s="312"/>
      <c r="C34" s="313"/>
      <c r="D34" s="312"/>
      <c r="E34" s="312"/>
      <c r="F34" s="312"/>
      <c r="G34" s="312"/>
      <c r="H34" s="312"/>
      <c r="I34" s="312"/>
      <c r="J34" s="314"/>
      <c r="K34" s="314"/>
      <c r="L34" s="312"/>
      <c r="M34" s="312"/>
      <c r="N34" s="314"/>
      <c r="O34" s="314"/>
      <c r="P34" s="314"/>
      <c r="Q34" s="312"/>
      <c r="R34" s="312"/>
      <c r="S34" s="282"/>
    </row>
    <row r="35" spans="1:24" ht="20.100000000000001" customHeight="1">
      <c r="A35" s="315"/>
      <c r="B35" s="305" t="s">
        <v>105</v>
      </c>
      <c r="C35" s="575" t="s">
        <v>106</v>
      </c>
      <c r="D35" s="575"/>
      <c r="E35" s="575"/>
      <c r="F35" s="575"/>
      <c r="G35" s="575"/>
      <c r="H35" s="575"/>
      <c r="I35" s="316"/>
      <c r="J35" s="317"/>
      <c r="K35" s="317"/>
      <c r="L35" s="316"/>
      <c r="M35" s="316"/>
      <c r="N35" s="318"/>
      <c r="O35" s="318"/>
      <c r="P35" s="318"/>
      <c r="Q35" s="318"/>
      <c r="R35" s="316"/>
      <c r="S35" s="316"/>
      <c r="T35" s="316"/>
      <c r="U35" s="316"/>
      <c r="V35" s="282"/>
      <c r="W35" s="282"/>
    </row>
    <row r="36" spans="1:24" ht="20.100000000000001" customHeight="1">
      <c r="A36" s="315"/>
      <c r="B36" s="305" t="s">
        <v>107</v>
      </c>
      <c r="C36" s="575" t="s">
        <v>108</v>
      </c>
      <c r="D36" s="575"/>
      <c r="E36" s="575"/>
      <c r="F36" s="575"/>
      <c r="G36" s="575"/>
      <c r="H36" s="575"/>
      <c r="I36" s="316"/>
      <c r="J36" s="317"/>
      <c r="K36" s="317"/>
      <c r="L36" s="316"/>
      <c r="M36" s="316"/>
      <c r="N36" s="318"/>
      <c r="O36" s="318"/>
      <c r="P36" s="318"/>
      <c r="Q36" s="318"/>
      <c r="R36" s="316"/>
      <c r="S36" s="316"/>
      <c r="T36" s="316"/>
      <c r="U36" s="316"/>
      <c r="V36" s="282"/>
      <c r="W36" s="282"/>
    </row>
    <row r="37" spans="1:24" ht="20.100000000000001" customHeight="1">
      <c r="A37" s="315"/>
      <c r="B37" s="305" t="s">
        <v>692</v>
      </c>
      <c r="C37" s="575" t="s">
        <v>693</v>
      </c>
      <c r="D37" s="575"/>
      <c r="E37" s="575"/>
      <c r="F37" s="575"/>
      <c r="G37" s="575"/>
      <c r="H37" s="575"/>
      <c r="I37" s="316"/>
      <c r="J37" s="317"/>
      <c r="K37" s="317"/>
      <c r="L37" s="316"/>
      <c r="M37" s="316"/>
      <c r="N37" s="318"/>
      <c r="O37" s="318"/>
      <c r="P37" s="318"/>
      <c r="Q37" s="318"/>
      <c r="R37" s="316"/>
      <c r="S37" s="316"/>
      <c r="T37" s="316"/>
      <c r="U37" s="316"/>
      <c r="V37" s="282"/>
      <c r="W37" s="282"/>
    </row>
    <row r="38" spans="1:24" ht="20.100000000000001" customHeight="1">
      <c r="A38" s="315"/>
      <c r="B38" s="305" t="s">
        <v>111</v>
      </c>
      <c r="C38" s="575" t="s">
        <v>112</v>
      </c>
      <c r="D38" s="575"/>
      <c r="E38" s="575"/>
      <c r="F38" s="575"/>
      <c r="G38" s="575"/>
      <c r="H38" s="575"/>
      <c r="I38" s="316"/>
      <c r="J38" s="317"/>
      <c r="K38" s="317"/>
      <c r="L38" s="316"/>
      <c r="M38" s="316"/>
      <c r="N38" s="318"/>
      <c r="O38" s="318"/>
      <c r="P38" s="318"/>
      <c r="Q38" s="318"/>
      <c r="R38" s="316"/>
      <c r="S38" s="316"/>
      <c r="T38" s="316"/>
      <c r="U38" s="316"/>
      <c r="V38" s="282"/>
      <c r="W38" s="282"/>
    </row>
    <row r="39" spans="1:24" ht="20.100000000000001" customHeight="1">
      <c r="A39" s="315"/>
      <c r="B39" s="305" t="s">
        <v>113</v>
      </c>
      <c r="C39" s="575" t="s">
        <v>114</v>
      </c>
      <c r="D39" s="575"/>
      <c r="E39" s="575"/>
      <c r="F39" s="575"/>
      <c r="G39" s="575"/>
      <c r="H39" s="575"/>
      <c r="I39" s="316"/>
      <c r="J39" s="317"/>
      <c r="K39" s="317"/>
      <c r="L39" s="316"/>
      <c r="M39" s="316"/>
      <c r="N39" s="318"/>
      <c r="O39" s="318"/>
      <c r="P39" s="318"/>
      <c r="Q39" s="318"/>
      <c r="R39" s="316"/>
      <c r="S39" s="316"/>
      <c r="T39" s="316"/>
      <c r="U39" s="316"/>
      <c r="V39" s="282"/>
      <c r="W39" s="282"/>
    </row>
    <row r="40" spans="1:24" ht="20.100000000000001" customHeight="1">
      <c r="A40" s="315"/>
      <c r="B40" s="305" t="s">
        <v>115</v>
      </c>
      <c r="C40" s="574" t="s">
        <v>1705</v>
      </c>
      <c r="D40" s="574"/>
      <c r="E40" s="574"/>
      <c r="F40" s="574"/>
      <c r="G40" s="574"/>
      <c r="H40" s="574"/>
      <c r="I40" s="316"/>
      <c r="J40" s="317"/>
      <c r="K40" s="317"/>
      <c r="L40" s="316"/>
      <c r="M40" s="316"/>
      <c r="N40" s="318"/>
      <c r="O40" s="318"/>
      <c r="P40" s="318"/>
      <c r="Q40" s="318"/>
      <c r="R40" s="316"/>
      <c r="S40" s="316"/>
      <c r="T40" s="316"/>
      <c r="U40" s="316"/>
      <c r="V40" s="282"/>
      <c r="W40" s="282"/>
    </row>
    <row r="41" spans="1:24" ht="20.100000000000001" customHeight="1">
      <c r="A41" s="315"/>
      <c r="B41" s="305" t="s">
        <v>117</v>
      </c>
      <c r="C41" s="575" t="s">
        <v>1706</v>
      </c>
      <c r="D41" s="575"/>
      <c r="E41" s="575"/>
      <c r="F41" s="575"/>
      <c r="G41" s="575"/>
      <c r="H41" s="575"/>
      <c r="I41" s="316"/>
      <c r="J41" s="317"/>
      <c r="K41" s="317"/>
      <c r="L41" s="316"/>
      <c r="M41" s="316"/>
      <c r="N41" s="318"/>
      <c r="O41" s="318"/>
      <c r="P41" s="318"/>
      <c r="Q41" s="318"/>
      <c r="R41" s="316"/>
      <c r="S41" s="316"/>
      <c r="T41" s="316"/>
      <c r="U41" s="316"/>
      <c r="V41" s="282"/>
      <c r="W41" s="282"/>
    </row>
    <row r="42" spans="1:24" ht="20.100000000000001" customHeight="1">
      <c r="A42" s="315"/>
      <c r="B42" s="319"/>
      <c r="C42" s="319"/>
      <c r="D42" s="316"/>
      <c r="E42" s="316"/>
      <c r="F42" s="316"/>
      <c r="G42" s="316"/>
      <c r="H42" s="316"/>
      <c r="I42" s="316"/>
      <c r="J42" s="317"/>
      <c r="K42" s="317"/>
      <c r="L42" s="316"/>
      <c r="M42" s="316"/>
      <c r="N42" s="318"/>
      <c r="O42" s="318"/>
      <c r="P42" s="318"/>
      <c r="Q42" s="318"/>
      <c r="R42" s="316"/>
      <c r="S42" s="316"/>
      <c r="T42" s="316"/>
      <c r="U42" s="316"/>
      <c r="V42" s="282"/>
      <c r="W42" s="282"/>
    </row>
    <row r="43" spans="1:24" ht="20.100000000000001" customHeight="1">
      <c r="A43" s="315"/>
      <c r="B43" s="576" t="s">
        <v>119</v>
      </c>
      <c r="C43" s="576"/>
      <c r="D43" s="576"/>
      <c r="E43" s="576"/>
      <c r="F43" s="576"/>
      <c r="G43" s="576"/>
      <c r="H43" s="576"/>
      <c r="I43" s="282"/>
      <c r="J43" s="283"/>
      <c r="K43" s="283"/>
      <c r="L43" s="282"/>
      <c r="M43" s="282"/>
      <c r="N43" s="283"/>
      <c r="O43" s="283"/>
      <c r="P43" s="283"/>
      <c r="Q43" s="320"/>
      <c r="R43" s="282"/>
      <c r="S43" s="282"/>
      <c r="T43" s="282"/>
      <c r="U43" s="282"/>
      <c r="V43" s="282"/>
      <c r="W43" s="282"/>
      <c r="X43" s="282"/>
    </row>
    <row r="44" spans="1:24">
      <c r="A44" s="282"/>
      <c r="B44" s="282"/>
      <c r="C44" s="282"/>
      <c r="D44" s="282"/>
      <c r="E44" s="282"/>
      <c r="F44" s="282"/>
      <c r="G44" s="282"/>
      <c r="H44" s="282"/>
      <c r="I44" s="282"/>
      <c r="J44" s="283"/>
      <c r="K44" s="283"/>
      <c r="L44" s="282"/>
      <c r="M44" s="282"/>
      <c r="N44" s="283"/>
      <c r="O44" s="283"/>
      <c r="P44" s="283"/>
      <c r="Q44" s="282"/>
      <c r="R44" s="282"/>
      <c r="S44" s="282"/>
    </row>
    <row r="45" spans="1:24" ht="15.75" customHeight="1"/>
    <row r="46" spans="1:24" ht="15.75" customHeight="1"/>
    <row r="47" spans="1:24" ht="15.75" customHeight="1"/>
  </sheetData>
  <mergeCells count="56">
    <mergeCell ref="C40:H40"/>
    <mergeCell ref="C41:H41"/>
    <mergeCell ref="B43:H43"/>
    <mergeCell ref="B33:C33"/>
    <mergeCell ref="C35:H35"/>
    <mergeCell ref="C36:H36"/>
    <mergeCell ref="C37:H37"/>
    <mergeCell ref="C38:H38"/>
    <mergeCell ref="C39:H39"/>
    <mergeCell ref="B19:C19"/>
    <mergeCell ref="E19:H19"/>
    <mergeCell ref="B32:C32"/>
    <mergeCell ref="B21:R21"/>
    <mergeCell ref="B22:C22"/>
    <mergeCell ref="B23:C23"/>
    <mergeCell ref="B24:C24"/>
    <mergeCell ref="B25:C25"/>
    <mergeCell ref="B26:C26"/>
    <mergeCell ref="B27:C27"/>
    <mergeCell ref="B28:C28"/>
    <mergeCell ref="B29:C29"/>
    <mergeCell ref="B30:C30"/>
    <mergeCell ref="B31:C31"/>
    <mergeCell ref="A12:A13"/>
    <mergeCell ref="B12:C12"/>
    <mergeCell ref="D12:H12"/>
    <mergeCell ref="B13:C13"/>
    <mergeCell ref="D13:H13"/>
    <mergeCell ref="A14:A17"/>
    <mergeCell ref="B14:C14"/>
    <mergeCell ref="D14:H14"/>
    <mergeCell ref="B15:C15"/>
    <mergeCell ref="D15:H15"/>
    <mergeCell ref="B16:C16"/>
    <mergeCell ref="D16:H16"/>
    <mergeCell ref="B17:C17"/>
    <mergeCell ref="D17:H17"/>
    <mergeCell ref="B9:C9"/>
    <mergeCell ref="D9:H9"/>
    <mergeCell ref="A10:A11"/>
    <mergeCell ref="B10:C10"/>
    <mergeCell ref="D10:H10"/>
    <mergeCell ref="B11:C11"/>
    <mergeCell ref="D11:H11"/>
    <mergeCell ref="B6:C6"/>
    <mergeCell ref="D6:H6"/>
    <mergeCell ref="B7:C7"/>
    <mergeCell ref="D7:H7"/>
    <mergeCell ref="B8:C8"/>
    <mergeCell ref="D8:H8"/>
    <mergeCell ref="B3:C3"/>
    <mergeCell ref="D3:H3"/>
    <mergeCell ref="B4:C4"/>
    <mergeCell ref="D4:H4"/>
    <mergeCell ref="B5:C5"/>
    <mergeCell ref="D5:H5"/>
  </mergeCells>
  <dataValidations count="12">
    <dataValidation operator="equal"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R22">
      <formula1>0</formula1>
      <formula2>0</formula2>
    </dataValidation>
    <dataValidation operator="equal" allowBlank="1" showInputMessage="1" showErrorMessage="1" prompt="Hace referencia a las fuentes de información que pueden _x000a_ser usadas para verificar el alcance de los objetivos." sqref="Q22">
      <formula1>0</formula1>
      <formula2>0</formula2>
    </dataValidation>
    <dataValidation operator="equal" allowBlank="1" showInputMessage="1" showErrorMessage="1" prompt="Es el valor que se espera obtener en el indicador en un tiempo determinado._x000a_Art. Sexto de los Lineamientos para la Construcción y Diseño de Indicadores de Desempeño Mediante la MML del CONAC._x000a_Ejemplo 90%" sqref="N22:P22">
      <formula1>0</formula1>
      <formula2>0</formula2>
    </dataValidation>
    <dataValidation operator="equal"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formula1>0</formula1>
      <formula2>0</formula2>
    </dataValidation>
    <dataValidation operator="equal"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formula1>0</formula1>
      <formula2>0</formula2>
    </dataValidation>
    <dataValidation operator="equal" allowBlank="1" showInputMessage="1" showErrorMessage="1" prompt="Los &quot;valores programados&quot; son los datos numéricos asociados a las variables del indicador en cuestión que permiten calcular la meta del mismo. " sqref="J22:K22">
      <formula1>0</formula1>
      <formula2>0</formula2>
    </dataValidation>
    <dataValidation operator="equal" allowBlank="1" showInputMessage="1" showErrorMessage="1" prompt="Valores numéricos que se habrán de relacionar con el cálculo del indicador propuesto. _x000a_Manual para el diseño y la construcción de indicadores de Coneval." sqref="I22">
      <formula1>0</formula1>
      <formula2>0</formula2>
    </dataValidation>
    <dataValidation operator="equal"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formula1>0</formula1>
      <formula2>0</formula2>
    </dataValidation>
    <dataValidation operator="equal"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formula1>0</formula1>
      <formula2>0</formula2>
    </dataValidation>
    <dataValidation operator="equal"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formula1>0</formula1>
      <formula2>0</formula2>
    </dataValidation>
    <dataValidation operator="equal"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formula1>0</formula1>
      <formula2>0</formula2>
    </dataValidation>
    <dataValidation operator="equal" allowBlank="1" showInputMessage="1" showErrorMessage="1" prompt="&quot;Resumen Narrativo&quot; u &quot;objetivo&quot; se entiende como el estado deseado luego de la implementación de una intervención pública. " sqref="D22">
      <formula1>0</formula1>
      <formula2>0</formula2>
    </dataValidation>
  </dataValidations>
  <pageMargins left="0.25" right="0.25" top="0.75" bottom="0.75" header="0.3" footer="0.3"/>
  <pageSetup scale="2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MI64"/>
  <sheetViews>
    <sheetView zoomScale="60" zoomScaleNormal="60" workbookViewId="0">
      <selection activeCell="D7" sqref="D7:H7"/>
    </sheetView>
  </sheetViews>
  <sheetFormatPr baseColWidth="10" defaultColWidth="11.42578125" defaultRowHeight="15.75" customHeight="1" zeroHeight="1"/>
  <cols>
    <col min="1" max="1" width="15.7109375" style="284" customWidth="1"/>
    <col min="2" max="2" width="70.28515625" style="284" customWidth="1"/>
    <col min="3" max="3" width="15.7109375" style="284" customWidth="1"/>
    <col min="4" max="8" width="35.7109375" style="284" customWidth="1"/>
    <col min="9" max="9" width="42.42578125" style="284" customWidth="1"/>
    <col min="10" max="11" width="35.7109375" style="321" customWidth="1"/>
    <col min="12" max="13" width="35.7109375" style="284" customWidth="1"/>
    <col min="14" max="16" width="35.7109375" style="321" customWidth="1"/>
    <col min="17" max="17" width="35.7109375" style="284" customWidth="1"/>
    <col min="18" max="18" width="44.5703125" style="284" customWidth="1"/>
    <col min="19" max="19" width="11.42578125" style="284"/>
    <col min="20" max="24" width="11.5703125" style="284" hidden="1" customWidth="1"/>
    <col min="25" max="1023" width="11.42578125" style="284"/>
  </cols>
  <sheetData>
    <row r="1" spans="1:19">
      <c r="A1" s="282"/>
      <c r="B1" s="282"/>
      <c r="C1" s="282"/>
      <c r="D1" s="282"/>
      <c r="E1" s="282"/>
      <c r="F1" s="282"/>
      <c r="G1" s="282"/>
      <c r="H1" s="282"/>
      <c r="I1" s="282"/>
      <c r="J1" s="283"/>
      <c r="K1" s="283"/>
      <c r="L1" s="282"/>
      <c r="M1" s="282"/>
      <c r="N1" s="283"/>
      <c r="O1" s="283"/>
      <c r="P1" s="283"/>
      <c r="Q1" s="282"/>
      <c r="R1" s="282"/>
      <c r="S1" s="282"/>
    </row>
    <row r="2" spans="1:19">
      <c r="A2" s="282"/>
      <c r="B2" s="282"/>
      <c r="C2" s="282"/>
      <c r="D2" s="282"/>
      <c r="E2" s="282"/>
      <c r="F2" s="282"/>
      <c r="G2" s="282"/>
      <c r="H2" s="282"/>
      <c r="I2" s="282"/>
      <c r="J2" s="283"/>
      <c r="K2" s="283"/>
      <c r="L2" s="282"/>
      <c r="M2" s="282"/>
      <c r="N2" s="283"/>
      <c r="O2" s="283"/>
      <c r="P2" s="283"/>
      <c r="Q2" s="282"/>
      <c r="R2" s="282"/>
      <c r="S2" s="282"/>
    </row>
    <row r="3" spans="1:19" s="282" customFormat="1" ht="20.100000000000001" customHeight="1">
      <c r="A3" s="290"/>
      <c r="B3" s="577" t="s">
        <v>0</v>
      </c>
      <c r="C3" s="577"/>
      <c r="D3" s="515" t="s">
        <v>1</v>
      </c>
      <c r="E3" s="515"/>
      <c r="F3" s="515"/>
      <c r="G3" s="515"/>
      <c r="H3" s="515"/>
      <c r="I3" s="286"/>
      <c r="J3" s="287"/>
      <c r="K3" s="288"/>
      <c r="L3" s="289"/>
      <c r="M3" s="290"/>
      <c r="N3" s="291"/>
      <c r="O3" s="291"/>
      <c r="P3" s="291"/>
      <c r="Q3" s="290"/>
      <c r="R3" s="290"/>
    </row>
    <row r="4" spans="1:19" s="282" customFormat="1" ht="20.100000000000001" customHeight="1">
      <c r="A4" s="290"/>
      <c r="B4" s="577" t="s">
        <v>2</v>
      </c>
      <c r="C4" s="577"/>
      <c r="D4" s="515" t="s">
        <v>1707</v>
      </c>
      <c r="E4" s="515"/>
      <c r="F4" s="515"/>
      <c r="G4" s="515"/>
      <c r="H4" s="515"/>
      <c r="I4" s="292"/>
      <c r="J4" s="291"/>
      <c r="K4" s="291"/>
      <c r="L4" s="290"/>
      <c r="M4" s="290"/>
      <c r="N4" s="291"/>
      <c r="O4" s="291"/>
      <c r="P4" s="291"/>
      <c r="Q4" s="290"/>
      <c r="R4" s="290"/>
    </row>
    <row r="5" spans="1:19" s="282" customFormat="1" ht="20.100000000000001" customHeight="1">
      <c r="A5" s="290"/>
      <c r="B5" s="577" t="s">
        <v>4</v>
      </c>
      <c r="C5" s="577"/>
      <c r="D5" s="515" t="s">
        <v>697</v>
      </c>
      <c r="E5" s="515"/>
      <c r="F5" s="515"/>
      <c r="G5" s="515"/>
      <c r="H5" s="515"/>
      <c r="I5" s="292"/>
      <c r="J5" s="287"/>
      <c r="K5" s="287"/>
      <c r="L5" s="290"/>
      <c r="M5" s="290"/>
      <c r="N5" s="293"/>
      <c r="O5" s="293"/>
      <c r="P5" s="293"/>
      <c r="Q5" s="290"/>
      <c r="R5" s="290"/>
    </row>
    <row r="6" spans="1:19" s="282" customFormat="1" ht="20.100000000000001" customHeight="1">
      <c r="A6" s="290"/>
      <c r="B6" s="577" t="s">
        <v>6</v>
      </c>
      <c r="C6" s="577"/>
      <c r="D6" s="515" t="s">
        <v>1649</v>
      </c>
      <c r="E6" s="515"/>
      <c r="F6" s="515"/>
      <c r="G6" s="515"/>
      <c r="H6" s="515"/>
      <c r="I6" s="294"/>
      <c r="J6" s="295"/>
      <c r="K6" s="295"/>
      <c r="L6" s="296"/>
      <c r="M6" s="290"/>
      <c r="N6" s="293"/>
      <c r="O6" s="293"/>
      <c r="P6" s="293"/>
      <c r="Q6" s="290"/>
      <c r="R6" s="290"/>
    </row>
    <row r="7" spans="1:19" s="282" customFormat="1" ht="20.100000000000001" customHeight="1">
      <c r="A7" s="290"/>
      <c r="B7" s="577" t="s">
        <v>8</v>
      </c>
      <c r="C7" s="577"/>
      <c r="D7" s="515" t="s">
        <v>9</v>
      </c>
      <c r="E7" s="515"/>
      <c r="F7" s="515"/>
      <c r="G7" s="515"/>
      <c r="H7" s="515"/>
      <c r="I7" s="294"/>
      <c r="J7" s="295"/>
      <c r="K7" s="295"/>
      <c r="L7" s="296"/>
      <c r="M7" s="290"/>
      <c r="N7" s="293"/>
      <c r="O7" s="293"/>
      <c r="P7" s="293"/>
      <c r="Q7" s="290"/>
      <c r="R7" s="290"/>
    </row>
    <row r="8" spans="1:19" s="282" customFormat="1" ht="20.100000000000001" customHeight="1">
      <c r="A8" s="290"/>
      <c r="B8" s="577" t="s">
        <v>10</v>
      </c>
      <c r="C8" s="577"/>
      <c r="D8" s="515" t="s">
        <v>1650</v>
      </c>
      <c r="E8" s="515"/>
      <c r="F8" s="515"/>
      <c r="G8" s="515"/>
      <c r="H8" s="515"/>
      <c r="I8" s="294"/>
      <c r="J8" s="295"/>
      <c r="K8" s="295"/>
      <c r="L8" s="296"/>
      <c r="M8" s="290"/>
      <c r="N8" s="291"/>
      <c r="O8" s="291"/>
      <c r="P8" s="291"/>
      <c r="Q8" s="290"/>
      <c r="R8" s="290"/>
    </row>
    <row r="9" spans="1:19" s="282" customFormat="1" ht="20.100000000000001" customHeight="1">
      <c r="A9" s="290"/>
      <c r="B9" s="577" t="s">
        <v>12</v>
      </c>
      <c r="C9" s="577"/>
      <c r="D9" s="515" t="s">
        <v>1651</v>
      </c>
      <c r="E9" s="515"/>
      <c r="F9" s="515"/>
      <c r="G9" s="515"/>
      <c r="H9" s="515"/>
      <c r="I9" s="297"/>
      <c r="J9" s="298"/>
      <c r="K9" s="298"/>
      <c r="L9" s="299"/>
      <c r="M9" s="299"/>
      <c r="N9" s="298"/>
      <c r="O9" s="298"/>
      <c r="P9" s="298"/>
      <c r="Q9" s="290"/>
      <c r="R9" s="290"/>
    </row>
    <row r="10" spans="1:19" s="282" customFormat="1" ht="50.1" customHeight="1">
      <c r="A10" s="578" t="s">
        <v>14</v>
      </c>
      <c r="B10" s="577" t="s">
        <v>15</v>
      </c>
      <c r="C10" s="577"/>
      <c r="D10" s="515" t="s">
        <v>16</v>
      </c>
      <c r="E10" s="515"/>
      <c r="F10" s="515"/>
      <c r="G10" s="515"/>
      <c r="H10" s="515"/>
      <c r="I10" s="297"/>
      <c r="J10" s="298"/>
      <c r="K10" s="298"/>
      <c r="L10" s="299"/>
      <c r="M10" s="299"/>
      <c r="N10" s="298"/>
      <c r="O10" s="298"/>
      <c r="P10" s="298"/>
      <c r="Q10" s="300"/>
      <c r="R10" s="290"/>
    </row>
    <row r="11" spans="1:19" s="282" customFormat="1" ht="50.1" customHeight="1">
      <c r="A11" s="578"/>
      <c r="B11" s="577" t="s">
        <v>17</v>
      </c>
      <c r="C11" s="577"/>
      <c r="D11" s="515" t="s">
        <v>1652</v>
      </c>
      <c r="E11" s="515"/>
      <c r="F11" s="515"/>
      <c r="G11" s="515"/>
      <c r="H11" s="515"/>
      <c r="I11" s="297"/>
      <c r="J11" s="298"/>
      <c r="K11" s="298"/>
      <c r="L11" s="299"/>
      <c r="M11" s="299"/>
      <c r="N11" s="298"/>
      <c r="O11" s="298"/>
      <c r="P11" s="298"/>
      <c r="Q11" s="290"/>
      <c r="R11" s="290"/>
    </row>
    <row r="12" spans="1:19" s="282" customFormat="1" ht="50.1" customHeight="1">
      <c r="A12" s="578" t="s">
        <v>19</v>
      </c>
      <c r="B12" s="577" t="s">
        <v>20</v>
      </c>
      <c r="C12" s="577"/>
      <c r="D12" s="546" t="s">
        <v>1653</v>
      </c>
      <c r="E12" s="545"/>
      <c r="F12" s="545"/>
      <c r="G12" s="545"/>
      <c r="H12" s="545"/>
      <c r="I12" s="297"/>
      <c r="J12" s="298"/>
      <c r="K12" s="298"/>
      <c r="L12" s="299"/>
      <c r="M12" s="299"/>
      <c r="N12" s="298"/>
      <c r="O12" s="298"/>
      <c r="P12" s="298"/>
      <c r="Q12" s="290"/>
      <c r="R12" s="290"/>
    </row>
    <row r="13" spans="1:19" s="282" customFormat="1" ht="50.1" customHeight="1">
      <c r="A13" s="578"/>
      <c r="B13" s="577" t="s">
        <v>22</v>
      </c>
      <c r="C13" s="577"/>
      <c r="D13" s="546" t="s">
        <v>1654</v>
      </c>
      <c r="E13" s="545"/>
      <c r="F13" s="545"/>
      <c r="G13" s="545"/>
      <c r="H13" s="545"/>
      <c r="I13" s="297"/>
      <c r="J13" s="298"/>
      <c r="K13" s="298"/>
      <c r="L13" s="299"/>
      <c r="M13" s="299"/>
      <c r="N13" s="298"/>
      <c r="O13" s="298"/>
      <c r="P13" s="298"/>
      <c r="Q13" s="290"/>
      <c r="R13" s="290"/>
    </row>
    <row r="14" spans="1:19" s="282" customFormat="1" ht="50.1" customHeight="1">
      <c r="A14" s="578" t="s">
        <v>24</v>
      </c>
      <c r="B14" s="577" t="s">
        <v>25</v>
      </c>
      <c r="C14" s="577"/>
      <c r="D14" s="515" t="s">
        <v>127</v>
      </c>
      <c r="E14" s="515"/>
      <c r="F14" s="515"/>
      <c r="G14" s="515"/>
      <c r="H14" s="515"/>
      <c r="I14" s="297"/>
      <c r="J14" s="298"/>
      <c r="K14" s="298"/>
      <c r="L14" s="299"/>
      <c r="M14" s="299"/>
      <c r="N14" s="298"/>
      <c r="O14" s="298"/>
      <c r="P14" s="298"/>
      <c r="Q14" s="290"/>
      <c r="R14" s="290"/>
    </row>
    <row r="15" spans="1:19" s="282" customFormat="1" ht="50.1" customHeight="1">
      <c r="A15" s="578"/>
      <c r="B15" s="577" t="s">
        <v>27</v>
      </c>
      <c r="C15" s="577"/>
      <c r="D15" s="515" t="s">
        <v>1655</v>
      </c>
      <c r="E15" s="515"/>
      <c r="F15" s="515"/>
      <c r="G15" s="515"/>
      <c r="H15" s="515"/>
      <c r="I15" s="297"/>
      <c r="J15" s="298"/>
      <c r="K15" s="298"/>
      <c r="L15" s="299"/>
      <c r="M15" s="299"/>
      <c r="N15" s="298"/>
      <c r="O15" s="298"/>
      <c r="P15" s="298"/>
      <c r="Q15" s="290"/>
      <c r="R15" s="290"/>
    </row>
    <row r="16" spans="1:19" s="282" customFormat="1" ht="50.1" customHeight="1">
      <c r="A16" s="578"/>
      <c r="B16" s="577" t="s">
        <v>29</v>
      </c>
      <c r="C16" s="577"/>
      <c r="D16" s="517" t="s">
        <v>1656</v>
      </c>
      <c r="E16" s="517"/>
      <c r="F16" s="517"/>
      <c r="G16" s="517"/>
      <c r="H16" s="517"/>
      <c r="I16" s="297"/>
      <c r="J16" s="298"/>
      <c r="K16" s="298"/>
      <c r="L16" s="299"/>
      <c r="M16" s="299"/>
      <c r="N16" s="298"/>
      <c r="O16" s="298"/>
      <c r="P16" s="298"/>
      <c r="Q16" s="290"/>
      <c r="R16" s="290"/>
    </row>
    <row r="17" spans="1:19" s="282" customFormat="1" ht="50.1" customHeight="1">
      <c r="A17" s="578"/>
      <c r="B17" s="577" t="s">
        <v>31</v>
      </c>
      <c r="C17" s="577"/>
      <c r="D17" s="515" t="s">
        <v>1657</v>
      </c>
      <c r="E17" s="515"/>
      <c r="F17" s="515"/>
      <c r="G17" s="515"/>
      <c r="H17" s="515"/>
      <c r="I17" s="297"/>
      <c r="J17" s="291"/>
      <c r="K17" s="291"/>
      <c r="L17" s="299"/>
      <c r="M17" s="290"/>
      <c r="N17" s="298"/>
      <c r="O17" s="298"/>
      <c r="P17" s="298"/>
      <c r="Q17" s="290"/>
      <c r="R17" s="290"/>
    </row>
    <row r="18" spans="1:19" s="303" customFormat="1">
      <c r="A18" s="292"/>
      <c r="B18" s="301"/>
      <c r="C18" s="301"/>
      <c r="D18" s="292"/>
      <c r="E18" s="292"/>
      <c r="F18" s="292"/>
      <c r="G18" s="292"/>
      <c r="H18" s="292"/>
      <c r="I18" s="292"/>
      <c r="J18" s="291"/>
      <c r="K18" s="291"/>
      <c r="L18" s="290"/>
      <c r="M18" s="290"/>
      <c r="N18" s="291"/>
      <c r="O18" s="302"/>
      <c r="P18" s="302"/>
      <c r="Q18" s="290"/>
      <c r="R18" s="290"/>
    </row>
    <row r="19" spans="1:19" s="303" customFormat="1" ht="50.1" customHeight="1">
      <c r="A19" s="292"/>
      <c r="B19" s="579" t="s">
        <v>33</v>
      </c>
      <c r="C19" s="579"/>
      <c r="D19" s="105">
        <v>103687849.13999999</v>
      </c>
      <c r="E19" s="802" t="s">
        <v>4531</v>
      </c>
      <c r="F19" s="803"/>
      <c r="G19" s="803"/>
      <c r="H19" s="804"/>
      <c r="I19" s="292"/>
      <c r="J19" s="291"/>
      <c r="K19" s="291"/>
      <c r="L19" s="290"/>
      <c r="M19" s="290"/>
      <c r="N19" s="291"/>
      <c r="O19" s="302"/>
      <c r="P19" s="302"/>
      <c r="Q19" s="290"/>
      <c r="R19" s="290"/>
    </row>
    <row r="20" spans="1:19" s="282" customFormat="1">
      <c r="A20" s="292"/>
      <c r="B20" s="301"/>
      <c r="C20" s="301"/>
      <c r="D20" s="304"/>
      <c r="E20" s="304"/>
      <c r="F20" s="304"/>
      <c r="G20" s="304"/>
      <c r="H20" s="304"/>
      <c r="I20" s="292"/>
      <c r="J20" s="291"/>
      <c r="K20" s="291"/>
      <c r="L20" s="290"/>
      <c r="M20" s="290"/>
      <c r="N20" s="291"/>
      <c r="O20" s="291"/>
      <c r="P20" s="291"/>
      <c r="Q20" s="290"/>
      <c r="R20" s="290"/>
    </row>
    <row r="21" spans="1:19" ht="50.1" customHeight="1">
      <c r="A21" s="292"/>
      <c r="B21" s="580" t="s">
        <v>34</v>
      </c>
      <c r="C21" s="580"/>
      <c r="D21" s="580"/>
      <c r="E21" s="580"/>
      <c r="F21" s="580"/>
      <c r="G21" s="580"/>
      <c r="H21" s="580"/>
      <c r="I21" s="580"/>
      <c r="J21" s="580"/>
      <c r="K21" s="580"/>
      <c r="L21" s="580"/>
      <c r="M21" s="580"/>
      <c r="N21" s="580"/>
      <c r="O21" s="580"/>
      <c r="P21" s="580"/>
      <c r="Q21" s="580"/>
      <c r="R21" s="580"/>
      <c r="S21" s="282"/>
    </row>
    <row r="22" spans="1:19" ht="50.1" customHeight="1">
      <c r="A22" s="292"/>
      <c r="B22" s="579"/>
      <c r="C22" s="579"/>
      <c r="D22" s="322" t="s">
        <v>35</v>
      </c>
      <c r="E22" s="322" t="s">
        <v>36</v>
      </c>
      <c r="F22" s="322" t="s">
        <v>37</v>
      </c>
      <c r="G22" s="322" t="s">
        <v>38</v>
      </c>
      <c r="H22" s="322" t="s">
        <v>39</v>
      </c>
      <c r="I22" s="322" t="s">
        <v>40</v>
      </c>
      <c r="J22" s="323" t="s">
        <v>41</v>
      </c>
      <c r="K22" s="323" t="s">
        <v>42</v>
      </c>
      <c r="L22" s="322" t="s">
        <v>43</v>
      </c>
      <c r="M22" s="322" t="s">
        <v>44</v>
      </c>
      <c r="N22" s="323" t="s">
        <v>45</v>
      </c>
      <c r="O22" s="323" t="s">
        <v>46</v>
      </c>
      <c r="P22" s="323" t="s">
        <v>1658</v>
      </c>
      <c r="Q22" s="322" t="s">
        <v>47</v>
      </c>
      <c r="R22" s="322" t="s">
        <v>48</v>
      </c>
      <c r="S22" s="282"/>
    </row>
    <row r="23" spans="1:19" ht="150" customHeight="1">
      <c r="A23" s="312"/>
      <c r="B23" s="577" t="s">
        <v>49</v>
      </c>
      <c r="C23" s="577"/>
      <c r="D23" s="156" t="s">
        <v>1708</v>
      </c>
      <c r="E23" s="156" t="s">
        <v>1709</v>
      </c>
      <c r="F23" s="156" t="s">
        <v>1710</v>
      </c>
      <c r="G23" s="156" t="s">
        <v>52</v>
      </c>
      <c r="H23" s="156" t="s">
        <v>53</v>
      </c>
      <c r="I23" s="30" t="s">
        <v>4141</v>
      </c>
      <c r="J23" s="58">
        <v>2000</v>
      </c>
      <c r="K23" s="58">
        <v>2000</v>
      </c>
      <c r="L23" s="30" t="s">
        <v>54</v>
      </c>
      <c r="M23" s="30" t="s">
        <v>407</v>
      </c>
      <c r="N23" s="308">
        <v>100</v>
      </c>
      <c r="O23" s="58">
        <v>2000</v>
      </c>
      <c r="P23" s="58">
        <v>2000</v>
      </c>
      <c r="Q23" s="30" t="s">
        <v>1711</v>
      </c>
      <c r="R23" s="30"/>
      <c r="S23" s="282"/>
    </row>
    <row r="24" spans="1:19" ht="150" customHeight="1">
      <c r="A24" s="312"/>
      <c r="B24" s="577" t="s">
        <v>57</v>
      </c>
      <c r="C24" s="577"/>
      <c r="D24" s="156" t="s">
        <v>1712</v>
      </c>
      <c r="E24" s="156" t="s">
        <v>1713</v>
      </c>
      <c r="F24" s="156" t="s">
        <v>1714</v>
      </c>
      <c r="G24" s="156" t="s">
        <v>52</v>
      </c>
      <c r="H24" s="156" t="s">
        <v>53</v>
      </c>
      <c r="I24" s="30" t="s">
        <v>4142</v>
      </c>
      <c r="J24" s="58">
        <v>3000</v>
      </c>
      <c r="K24" s="58">
        <v>3000</v>
      </c>
      <c r="L24" s="30" t="s">
        <v>54</v>
      </c>
      <c r="M24" s="30" t="s">
        <v>407</v>
      </c>
      <c r="N24" s="308">
        <v>100</v>
      </c>
      <c r="O24" s="58">
        <v>3000</v>
      </c>
      <c r="P24" s="58">
        <v>3000</v>
      </c>
      <c r="Q24" s="30" t="s">
        <v>1711</v>
      </c>
      <c r="R24" s="30" t="s">
        <v>1715</v>
      </c>
      <c r="S24" s="282"/>
    </row>
    <row r="25" spans="1:19" ht="150" customHeight="1">
      <c r="A25" s="312"/>
      <c r="B25" s="577" t="s">
        <v>62</v>
      </c>
      <c r="C25" s="577"/>
      <c r="D25" s="156" t="s">
        <v>1716</v>
      </c>
      <c r="E25" s="156" t="s">
        <v>1717</v>
      </c>
      <c r="F25" s="156" t="s">
        <v>1718</v>
      </c>
      <c r="G25" s="156" t="s">
        <v>52</v>
      </c>
      <c r="H25" s="156" t="s">
        <v>65</v>
      </c>
      <c r="I25" s="30" t="s">
        <v>4143</v>
      </c>
      <c r="J25" s="58">
        <v>10330</v>
      </c>
      <c r="K25" s="58">
        <v>10330</v>
      </c>
      <c r="L25" s="30" t="s">
        <v>66</v>
      </c>
      <c r="M25" s="30" t="s">
        <v>407</v>
      </c>
      <c r="N25" s="308">
        <v>100</v>
      </c>
      <c r="O25" s="58">
        <v>10330</v>
      </c>
      <c r="P25" s="58">
        <v>10400</v>
      </c>
      <c r="Q25" s="30" t="s">
        <v>1719</v>
      </c>
      <c r="R25" s="30" t="s">
        <v>1720</v>
      </c>
      <c r="S25" s="282"/>
    </row>
    <row r="26" spans="1:19" ht="150" customHeight="1">
      <c r="A26" s="312"/>
      <c r="B26" s="577" t="s">
        <v>285</v>
      </c>
      <c r="C26" s="577"/>
      <c r="D26" s="156" t="s">
        <v>1721</v>
      </c>
      <c r="E26" s="156" t="s">
        <v>4144</v>
      </c>
      <c r="F26" s="156" t="s">
        <v>1722</v>
      </c>
      <c r="G26" s="156" t="s">
        <v>52</v>
      </c>
      <c r="H26" s="156" t="s">
        <v>65</v>
      </c>
      <c r="I26" s="30" t="s">
        <v>4145</v>
      </c>
      <c r="J26" s="58">
        <v>6800</v>
      </c>
      <c r="K26" s="58">
        <v>6800</v>
      </c>
      <c r="L26" s="30" t="s">
        <v>66</v>
      </c>
      <c r="M26" s="30" t="s">
        <v>407</v>
      </c>
      <c r="N26" s="308">
        <v>100</v>
      </c>
      <c r="O26" s="58">
        <v>6800</v>
      </c>
      <c r="P26" s="58">
        <v>4500</v>
      </c>
      <c r="Q26" s="30" t="s">
        <v>1723</v>
      </c>
      <c r="R26" s="30" t="s">
        <v>1724</v>
      </c>
      <c r="S26" s="282"/>
    </row>
    <row r="27" spans="1:19" ht="150" customHeight="1">
      <c r="A27" s="312"/>
      <c r="B27" s="577" t="s">
        <v>281</v>
      </c>
      <c r="C27" s="577"/>
      <c r="D27" s="156" t="s">
        <v>1725</v>
      </c>
      <c r="E27" s="156" t="s">
        <v>4146</v>
      </c>
      <c r="F27" s="156" t="s">
        <v>1726</v>
      </c>
      <c r="G27" s="156" t="s">
        <v>52</v>
      </c>
      <c r="H27" s="156" t="s">
        <v>65</v>
      </c>
      <c r="I27" s="30" t="s">
        <v>4147</v>
      </c>
      <c r="J27" s="58">
        <v>700</v>
      </c>
      <c r="K27" s="58">
        <v>700</v>
      </c>
      <c r="L27" s="30" t="s">
        <v>66</v>
      </c>
      <c r="M27" s="30" t="s">
        <v>407</v>
      </c>
      <c r="N27" s="308">
        <v>100</v>
      </c>
      <c r="O27" s="58">
        <v>700</v>
      </c>
      <c r="P27" s="58">
        <v>130</v>
      </c>
      <c r="Q27" s="30" t="s">
        <v>1723</v>
      </c>
      <c r="R27" s="30" t="s">
        <v>1727</v>
      </c>
      <c r="S27" s="282"/>
    </row>
    <row r="28" spans="1:19" ht="150" customHeight="1">
      <c r="A28" s="312"/>
      <c r="B28" s="577" t="s">
        <v>336</v>
      </c>
      <c r="C28" s="577"/>
      <c r="D28" s="156" t="s">
        <v>1728</v>
      </c>
      <c r="E28" s="156" t="s">
        <v>4148</v>
      </c>
      <c r="F28" s="156" t="s">
        <v>1729</v>
      </c>
      <c r="G28" s="156" t="s">
        <v>52</v>
      </c>
      <c r="H28" s="156" t="s">
        <v>65</v>
      </c>
      <c r="I28" s="30" t="s">
        <v>1730</v>
      </c>
      <c r="J28" s="58">
        <v>100</v>
      </c>
      <c r="K28" s="58">
        <v>100</v>
      </c>
      <c r="L28" s="30" t="s">
        <v>66</v>
      </c>
      <c r="M28" s="30" t="s">
        <v>407</v>
      </c>
      <c r="N28" s="308">
        <v>100</v>
      </c>
      <c r="O28" s="58">
        <v>100</v>
      </c>
      <c r="P28" s="58">
        <v>160</v>
      </c>
      <c r="Q28" s="30" t="s">
        <v>1723</v>
      </c>
      <c r="R28" s="30" t="s">
        <v>1731</v>
      </c>
      <c r="S28" s="282"/>
    </row>
    <row r="29" spans="1:19" ht="150" customHeight="1">
      <c r="A29" s="312"/>
      <c r="B29" s="577" t="s">
        <v>340</v>
      </c>
      <c r="C29" s="577"/>
      <c r="D29" s="156" t="s">
        <v>1732</v>
      </c>
      <c r="E29" s="156" t="s">
        <v>4149</v>
      </c>
      <c r="F29" s="156" t="s">
        <v>1733</v>
      </c>
      <c r="G29" s="156" t="s">
        <v>52</v>
      </c>
      <c r="H29" s="156" t="s">
        <v>65</v>
      </c>
      <c r="I29" s="30" t="s">
        <v>4150</v>
      </c>
      <c r="J29" s="58">
        <v>200</v>
      </c>
      <c r="K29" s="58">
        <v>200</v>
      </c>
      <c r="L29" s="30" t="s">
        <v>66</v>
      </c>
      <c r="M29" s="30" t="s">
        <v>407</v>
      </c>
      <c r="N29" s="308">
        <v>100</v>
      </c>
      <c r="O29" s="58">
        <v>200</v>
      </c>
      <c r="P29" s="58">
        <v>12</v>
      </c>
      <c r="Q29" s="30" t="s">
        <v>1723</v>
      </c>
      <c r="R29" s="30" t="s">
        <v>1734</v>
      </c>
      <c r="S29" s="282"/>
    </row>
    <row r="30" spans="1:19" ht="150" customHeight="1">
      <c r="A30" s="312"/>
      <c r="B30" s="577" t="s">
        <v>345</v>
      </c>
      <c r="C30" s="577"/>
      <c r="D30" s="156" t="s">
        <v>1735</v>
      </c>
      <c r="E30" s="156" t="s">
        <v>4151</v>
      </c>
      <c r="F30" s="156" t="s">
        <v>1736</v>
      </c>
      <c r="G30" s="156" t="s">
        <v>52</v>
      </c>
      <c r="H30" s="156" t="s">
        <v>65</v>
      </c>
      <c r="I30" s="30" t="s">
        <v>1737</v>
      </c>
      <c r="J30" s="58">
        <v>1900</v>
      </c>
      <c r="K30" s="58">
        <v>1900</v>
      </c>
      <c r="L30" s="30" t="s">
        <v>66</v>
      </c>
      <c r="M30" s="30" t="s">
        <v>407</v>
      </c>
      <c r="N30" s="308">
        <v>100</v>
      </c>
      <c r="O30" s="58">
        <v>1900</v>
      </c>
      <c r="P30" s="58">
        <v>2000</v>
      </c>
      <c r="Q30" s="30" t="s">
        <v>1719</v>
      </c>
      <c r="R30" s="30" t="s">
        <v>1738</v>
      </c>
      <c r="S30" s="282"/>
    </row>
    <row r="31" spans="1:19" ht="150" customHeight="1">
      <c r="A31" s="312"/>
      <c r="B31" s="577" t="s">
        <v>348</v>
      </c>
      <c r="C31" s="577"/>
      <c r="D31" s="156" t="s">
        <v>1739</v>
      </c>
      <c r="E31" s="156" t="s">
        <v>4152</v>
      </c>
      <c r="F31" s="156" t="s">
        <v>1740</v>
      </c>
      <c r="G31" s="156" t="s">
        <v>52</v>
      </c>
      <c r="H31" s="156" t="s">
        <v>65</v>
      </c>
      <c r="I31" s="30" t="s">
        <v>4153</v>
      </c>
      <c r="J31" s="58">
        <v>100</v>
      </c>
      <c r="K31" s="58">
        <v>100</v>
      </c>
      <c r="L31" s="30" t="s">
        <v>66</v>
      </c>
      <c r="M31" s="30" t="s">
        <v>407</v>
      </c>
      <c r="N31" s="308">
        <v>100</v>
      </c>
      <c r="O31" s="58">
        <v>100</v>
      </c>
      <c r="P31" s="58">
        <v>25</v>
      </c>
      <c r="Q31" s="30" t="s">
        <v>1723</v>
      </c>
      <c r="R31" s="30" t="s">
        <v>1741</v>
      </c>
      <c r="S31" s="282"/>
    </row>
    <row r="32" spans="1:19" ht="150" customHeight="1">
      <c r="A32" s="312"/>
      <c r="B32" s="577" t="s">
        <v>738</v>
      </c>
      <c r="C32" s="577"/>
      <c r="D32" s="156" t="s">
        <v>1742</v>
      </c>
      <c r="E32" s="156" t="s">
        <v>4154</v>
      </c>
      <c r="F32" s="156" t="s">
        <v>1743</v>
      </c>
      <c r="G32" s="156" t="s">
        <v>52</v>
      </c>
      <c r="H32" s="156" t="s">
        <v>65</v>
      </c>
      <c r="I32" s="30" t="s">
        <v>4155</v>
      </c>
      <c r="J32" s="58">
        <v>300</v>
      </c>
      <c r="K32" s="58">
        <v>300</v>
      </c>
      <c r="L32" s="30" t="s">
        <v>66</v>
      </c>
      <c r="M32" s="30" t="s">
        <v>407</v>
      </c>
      <c r="N32" s="308">
        <v>100</v>
      </c>
      <c r="O32" s="58">
        <v>300</v>
      </c>
      <c r="P32" s="58">
        <v>887</v>
      </c>
      <c r="Q32" s="30" t="s">
        <v>1723</v>
      </c>
      <c r="R32" s="30" t="s">
        <v>1741</v>
      </c>
      <c r="S32" s="282"/>
    </row>
    <row r="33" spans="1:23" ht="150" customHeight="1">
      <c r="A33" s="312"/>
      <c r="B33" s="577" t="s">
        <v>743</v>
      </c>
      <c r="C33" s="577"/>
      <c r="D33" s="156" t="s">
        <v>1744</v>
      </c>
      <c r="E33" s="156" t="s">
        <v>4156</v>
      </c>
      <c r="F33" s="156" t="s">
        <v>1745</v>
      </c>
      <c r="G33" s="156" t="s">
        <v>52</v>
      </c>
      <c r="H33" s="156" t="s">
        <v>65</v>
      </c>
      <c r="I33" s="30" t="s">
        <v>4157</v>
      </c>
      <c r="J33" s="58">
        <v>60</v>
      </c>
      <c r="K33" s="58">
        <v>60</v>
      </c>
      <c r="L33" s="30" t="s">
        <v>66</v>
      </c>
      <c r="M33" s="30" t="s">
        <v>407</v>
      </c>
      <c r="N33" s="308">
        <v>100</v>
      </c>
      <c r="O33" s="58">
        <v>60</v>
      </c>
      <c r="P33" s="58">
        <v>20</v>
      </c>
      <c r="Q33" s="30" t="s">
        <v>1723</v>
      </c>
      <c r="R33" s="30" t="s">
        <v>1746</v>
      </c>
      <c r="S33" s="282"/>
    </row>
    <row r="34" spans="1:23" ht="150" customHeight="1">
      <c r="A34" s="312"/>
      <c r="B34" s="577" t="s">
        <v>835</v>
      </c>
      <c r="C34" s="577"/>
      <c r="D34" s="156" t="s">
        <v>1747</v>
      </c>
      <c r="E34" s="156" t="s">
        <v>4158</v>
      </c>
      <c r="F34" s="156" t="s">
        <v>1748</v>
      </c>
      <c r="G34" s="156" t="s">
        <v>52</v>
      </c>
      <c r="H34" s="156" t="s">
        <v>65</v>
      </c>
      <c r="I34" s="30" t="s">
        <v>4159</v>
      </c>
      <c r="J34" s="58">
        <v>180</v>
      </c>
      <c r="K34" s="58">
        <v>180</v>
      </c>
      <c r="L34" s="30" t="s">
        <v>1749</v>
      </c>
      <c r="M34" s="30" t="s">
        <v>407</v>
      </c>
      <c r="N34" s="308">
        <v>100</v>
      </c>
      <c r="O34" s="58">
        <v>180</v>
      </c>
      <c r="P34" s="58">
        <v>152</v>
      </c>
      <c r="Q34" s="30" t="s">
        <v>1719</v>
      </c>
      <c r="R34" s="30" t="s">
        <v>1750</v>
      </c>
      <c r="S34" s="282"/>
    </row>
    <row r="35" spans="1:23" ht="150" customHeight="1">
      <c r="A35" s="312"/>
      <c r="B35" s="577" t="s">
        <v>836</v>
      </c>
      <c r="C35" s="577"/>
      <c r="D35" s="156" t="s">
        <v>1751</v>
      </c>
      <c r="E35" s="156" t="s">
        <v>4160</v>
      </c>
      <c r="F35" s="156" t="s">
        <v>1752</v>
      </c>
      <c r="G35" s="156" t="s">
        <v>52</v>
      </c>
      <c r="H35" s="156" t="s">
        <v>65</v>
      </c>
      <c r="I35" s="30" t="s">
        <v>4161</v>
      </c>
      <c r="J35" s="58">
        <v>400</v>
      </c>
      <c r="K35" s="58">
        <v>400</v>
      </c>
      <c r="L35" s="30" t="s">
        <v>66</v>
      </c>
      <c r="M35" s="30" t="s">
        <v>407</v>
      </c>
      <c r="N35" s="308">
        <v>100</v>
      </c>
      <c r="O35" s="58">
        <v>400</v>
      </c>
      <c r="P35" s="58">
        <v>143</v>
      </c>
      <c r="Q35" s="30" t="s">
        <v>1719</v>
      </c>
      <c r="R35" s="30" t="s">
        <v>1753</v>
      </c>
      <c r="S35" s="282"/>
    </row>
    <row r="36" spans="1:23" ht="150" customHeight="1">
      <c r="A36" s="312"/>
      <c r="B36" s="577" t="s">
        <v>839</v>
      </c>
      <c r="C36" s="577"/>
      <c r="D36" s="156" t="s">
        <v>1754</v>
      </c>
      <c r="E36" s="156" t="s">
        <v>4162</v>
      </c>
      <c r="F36" s="156" t="s">
        <v>1755</v>
      </c>
      <c r="G36" s="156" t="s">
        <v>52</v>
      </c>
      <c r="H36" s="156" t="s">
        <v>65</v>
      </c>
      <c r="I36" s="30" t="s">
        <v>4163</v>
      </c>
      <c r="J36" s="58">
        <v>100</v>
      </c>
      <c r="K36" s="58">
        <v>100</v>
      </c>
      <c r="L36" s="30" t="s">
        <v>66</v>
      </c>
      <c r="M36" s="30" t="s">
        <v>407</v>
      </c>
      <c r="N36" s="308">
        <v>100</v>
      </c>
      <c r="O36" s="58">
        <v>100</v>
      </c>
      <c r="P36" s="58">
        <v>108</v>
      </c>
      <c r="Q36" s="30" t="s">
        <v>1719</v>
      </c>
      <c r="R36" s="30" t="s">
        <v>1756</v>
      </c>
      <c r="S36" s="282"/>
    </row>
    <row r="37" spans="1:23" ht="150" customHeight="1">
      <c r="A37" s="312"/>
      <c r="B37" s="577" t="s">
        <v>842</v>
      </c>
      <c r="C37" s="577"/>
      <c r="D37" s="156" t="s">
        <v>1757</v>
      </c>
      <c r="E37" s="156" t="s">
        <v>4164</v>
      </c>
      <c r="F37" s="156" t="s">
        <v>1758</v>
      </c>
      <c r="G37" s="156" t="s">
        <v>52</v>
      </c>
      <c r="H37" s="156" t="s">
        <v>65</v>
      </c>
      <c r="I37" s="30" t="s">
        <v>4165</v>
      </c>
      <c r="J37" s="58">
        <v>30</v>
      </c>
      <c r="K37" s="58">
        <v>30</v>
      </c>
      <c r="L37" s="30" t="s">
        <v>66</v>
      </c>
      <c r="M37" s="30" t="s">
        <v>407</v>
      </c>
      <c r="N37" s="308">
        <v>100</v>
      </c>
      <c r="O37" s="58">
        <v>200</v>
      </c>
      <c r="P37" s="58">
        <v>36</v>
      </c>
      <c r="Q37" s="30" t="s">
        <v>1719</v>
      </c>
      <c r="R37" s="30" t="s">
        <v>1759</v>
      </c>
      <c r="S37" s="282"/>
    </row>
    <row r="38" spans="1:23" ht="150" customHeight="1">
      <c r="A38" s="312"/>
      <c r="B38" s="577" t="s">
        <v>845</v>
      </c>
      <c r="C38" s="577"/>
      <c r="D38" s="156" t="s">
        <v>1760</v>
      </c>
      <c r="E38" s="156" t="s">
        <v>4166</v>
      </c>
      <c r="F38" s="156" t="s">
        <v>1761</v>
      </c>
      <c r="G38" s="156" t="s">
        <v>52</v>
      </c>
      <c r="H38" s="156" t="s">
        <v>65</v>
      </c>
      <c r="I38" s="30" t="s">
        <v>4167</v>
      </c>
      <c r="J38" s="58">
        <v>1660</v>
      </c>
      <c r="K38" s="58">
        <v>1660</v>
      </c>
      <c r="L38" s="30" t="s">
        <v>66</v>
      </c>
      <c r="M38" s="30" t="s">
        <v>407</v>
      </c>
      <c r="N38" s="308">
        <v>100</v>
      </c>
      <c r="O38" s="58">
        <v>1660</v>
      </c>
      <c r="P38" s="58">
        <v>1260</v>
      </c>
      <c r="Q38" s="30" t="s">
        <v>1719</v>
      </c>
      <c r="R38" s="30" t="s">
        <v>1762</v>
      </c>
      <c r="S38" s="282"/>
    </row>
    <row r="39" spans="1:23" ht="150" customHeight="1">
      <c r="A39" s="312"/>
      <c r="B39" s="577" t="s">
        <v>1763</v>
      </c>
      <c r="C39" s="577"/>
      <c r="D39" s="156" t="s">
        <v>1764</v>
      </c>
      <c r="E39" s="156" t="s">
        <v>4168</v>
      </c>
      <c r="F39" s="156" t="s">
        <v>1765</v>
      </c>
      <c r="G39" s="156" t="s">
        <v>52</v>
      </c>
      <c r="H39" s="156" t="s">
        <v>65</v>
      </c>
      <c r="I39" s="30" t="s">
        <v>4169</v>
      </c>
      <c r="J39" s="58">
        <v>155</v>
      </c>
      <c r="K39" s="58">
        <v>155</v>
      </c>
      <c r="L39" s="30" t="s">
        <v>66</v>
      </c>
      <c r="M39" s="30" t="s">
        <v>407</v>
      </c>
      <c r="N39" s="308">
        <v>100</v>
      </c>
      <c r="O39" s="58">
        <v>155</v>
      </c>
      <c r="P39" s="58">
        <v>95</v>
      </c>
      <c r="Q39" s="30" t="s">
        <v>1719</v>
      </c>
      <c r="R39" s="30" t="s">
        <v>1766</v>
      </c>
      <c r="S39" s="282"/>
    </row>
    <row r="40" spans="1:23" ht="150" customHeight="1">
      <c r="A40" s="312"/>
      <c r="B40" s="577" t="s">
        <v>1767</v>
      </c>
      <c r="C40" s="577"/>
      <c r="D40" s="156" t="s">
        <v>1768</v>
      </c>
      <c r="E40" s="156" t="s">
        <v>4170</v>
      </c>
      <c r="F40" s="156" t="s">
        <v>1769</v>
      </c>
      <c r="G40" s="156" t="s">
        <v>52</v>
      </c>
      <c r="H40" s="156" t="s">
        <v>65</v>
      </c>
      <c r="I40" s="30" t="s">
        <v>4171</v>
      </c>
      <c r="J40" s="58">
        <v>90</v>
      </c>
      <c r="K40" s="58">
        <v>90</v>
      </c>
      <c r="L40" s="30" t="s">
        <v>66</v>
      </c>
      <c r="M40" s="30" t="s">
        <v>407</v>
      </c>
      <c r="N40" s="308">
        <v>100</v>
      </c>
      <c r="O40" s="58">
        <v>90</v>
      </c>
      <c r="P40" s="58">
        <v>30</v>
      </c>
      <c r="Q40" s="30" t="s">
        <v>1719</v>
      </c>
      <c r="R40" s="30" t="s">
        <v>1770</v>
      </c>
      <c r="S40" s="282"/>
    </row>
    <row r="41" spans="1:23" ht="150" customHeight="1">
      <c r="A41" s="312"/>
      <c r="B41" s="577" t="s">
        <v>1771</v>
      </c>
      <c r="C41" s="577"/>
      <c r="D41" s="31" t="s">
        <v>1772</v>
      </c>
      <c r="E41" s="31" t="s">
        <v>4172</v>
      </c>
      <c r="F41" s="31" t="s">
        <v>1773</v>
      </c>
      <c r="G41" s="31" t="s">
        <v>52</v>
      </c>
      <c r="H41" s="31" t="s">
        <v>65</v>
      </c>
      <c r="I41" s="31" t="s">
        <v>4173</v>
      </c>
      <c r="J41" s="33">
        <v>25</v>
      </c>
      <c r="K41" s="33">
        <v>25</v>
      </c>
      <c r="L41" s="31" t="s">
        <v>66</v>
      </c>
      <c r="M41" s="30" t="s">
        <v>407</v>
      </c>
      <c r="N41" s="164">
        <v>100</v>
      </c>
      <c r="O41" s="33">
        <v>25</v>
      </c>
      <c r="P41" s="33">
        <v>20</v>
      </c>
      <c r="Q41" s="31" t="s">
        <v>1774</v>
      </c>
      <c r="R41" s="31" t="s">
        <v>1775</v>
      </c>
      <c r="S41" s="282"/>
    </row>
    <row r="42" spans="1:23" ht="150" customHeight="1">
      <c r="A42" s="312"/>
      <c r="B42" s="577" t="s">
        <v>1776</v>
      </c>
      <c r="C42" s="577"/>
      <c r="D42" s="31" t="s">
        <v>1777</v>
      </c>
      <c r="E42" s="31" t="s">
        <v>1778</v>
      </c>
      <c r="F42" s="31" t="s">
        <v>4174</v>
      </c>
      <c r="G42" s="31" t="s">
        <v>52</v>
      </c>
      <c r="H42" s="31" t="s">
        <v>65</v>
      </c>
      <c r="I42" s="31" t="s">
        <v>4175</v>
      </c>
      <c r="J42" s="33">
        <v>334</v>
      </c>
      <c r="K42" s="33">
        <v>334</v>
      </c>
      <c r="L42" s="31" t="s">
        <v>66</v>
      </c>
      <c r="M42" s="30" t="s">
        <v>407</v>
      </c>
      <c r="N42" s="164">
        <v>100</v>
      </c>
      <c r="O42" s="33">
        <v>334</v>
      </c>
      <c r="P42" s="33">
        <v>150</v>
      </c>
      <c r="Q42" s="31" t="s">
        <v>1774</v>
      </c>
      <c r="R42" s="31" t="s">
        <v>1775</v>
      </c>
      <c r="S42" s="282"/>
    </row>
    <row r="43" spans="1:23" ht="150" customHeight="1">
      <c r="A43" s="312"/>
      <c r="B43" s="577" t="s">
        <v>277</v>
      </c>
      <c r="C43" s="577"/>
      <c r="D43" s="156" t="s">
        <v>1779</v>
      </c>
      <c r="E43" s="156" t="s">
        <v>4176</v>
      </c>
      <c r="F43" s="156" t="s">
        <v>4177</v>
      </c>
      <c r="G43" s="156" t="s">
        <v>52</v>
      </c>
      <c r="H43" s="156" t="s">
        <v>65</v>
      </c>
      <c r="I43" s="30" t="s">
        <v>4178</v>
      </c>
      <c r="J43" s="58">
        <v>511</v>
      </c>
      <c r="K43" s="58">
        <v>511</v>
      </c>
      <c r="L43" s="30" t="s">
        <v>66</v>
      </c>
      <c r="M43" s="30" t="s">
        <v>407</v>
      </c>
      <c r="N43" s="308">
        <v>100</v>
      </c>
      <c r="O43" s="58">
        <v>511</v>
      </c>
      <c r="P43" s="58">
        <v>470</v>
      </c>
      <c r="Q43" s="30" t="s">
        <v>1780</v>
      </c>
      <c r="R43" s="30" t="s">
        <v>1781</v>
      </c>
      <c r="S43" s="282"/>
    </row>
    <row r="44" spans="1:23" ht="150" customHeight="1">
      <c r="A44" s="312"/>
      <c r="B44" s="577" t="s">
        <v>272</v>
      </c>
      <c r="C44" s="577"/>
      <c r="D44" s="156" t="s">
        <v>1782</v>
      </c>
      <c r="E44" s="156" t="s">
        <v>4179</v>
      </c>
      <c r="F44" s="156" t="s">
        <v>1783</v>
      </c>
      <c r="G44" s="156" t="s">
        <v>52</v>
      </c>
      <c r="H44" s="156" t="s">
        <v>65</v>
      </c>
      <c r="I44" s="30" t="s">
        <v>4180</v>
      </c>
      <c r="J44" s="58">
        <v>300</v>
      </c>
      <c r="K44" s="58">
        <v>300</v>
      </c>
      <c r="L44" s="30" t="s">
        <v>66</v>
      </c>
      <c r="M44" s="30" t="s">
        <v>407</v>
      </c>
      <c r="N44" s="308">
        <v>100</v>
      </c>
      <c r="O44" s="58">
        <v>300</v>
      </c>
      <c r="P44" s="58">
        <v>240</v>
      </c>
      <c r="Q44" s="30" t="s">
        <v>1780</v>
      </c>
      <c r="R44" s="30" t="s">
        <v>1781</v>
      </c>
      <c r="S44" s="282"/>
    </row>
    <row r="45" spans="1:23" ht="150" customHeight="1">
      <c r="A45" s="312"/>
      <c r="B45" s="577" t="s">
        <v>160</v>
      </c>
      <c r="C45" s="577"/>
      <c r="D45" s="156" t="s">
        <v>1784</v>
      </c>
      <c r="E45" s="156" t="s">
        <v>4181</v>
      </c>
      <c r="F45" s="156" t="s">
        <v>1785</v>
      </c>
      <c r="G45" s="156" t="s">
        <v>52</v>
      </c>
      <c r="H45" s="156" t="s">
        <v>65</v>
      </c>
      <c r="I45" s="30" t="s">
        <v>4182</v>
      </c>
      <c r="J45" s="58">
        <v>135</v>
      </c>
      <c r="K45" s="58">
        <v>135</v>
      </c>
      <c r="L45" s="30" t="s">
        <v>66</v>
      </c>
      <c r="M45" s="30" t="s">
        <v>407</v>
      </c>
      <c r="N45" s="308">
        <v>100</v>
      </c>
      <c r="O45" s="58">
        <v>135</v>
      </c>
      <c r="P45" s="58">
        <v>135</v>
      </c>
      <c r="Q45" s="30" t="s">
        <v>1780</v>
      </c>
      <c r="R45" s="30" t="s">
        <v>1786</v>
      </c>
      <c r="S45" s="282"/>
    </row>
    <row r="46" spans="1:23" ht="150" customHeight="1">
      <c r="A46" s="312"/>
      <c r="B46" s="577" t="s">
        <v>361</v>
      </c>
      <c r="C46" s="577"/>
      <c r="D46" s="156" t="s">
        <v>1787</v>
      </c>
      <c r="E46" s="156" t="s">
        <v>4183</v>
      </c>
      <c r="F46" s="156" t="s">
        <v>1788</v>
      </c>
      <c r="G46" s="156" t="s">
        <v>52</v>
      </c>
      <c r="H46" s="156" t="s">
        <v>65</v>
      </c>
      <c r="I46" s="30" t="s">
        <v>4184</v>
      </c>
      <c r="J46" s="58">
        <v>76</v>
      </c>
      <c r="K46" s="58">
        <v>76</v>
      </c>
      <c r="L46" s="30" t="s">
        <v>66</v>
      </c>
      <c r="M46" s="30" t="s">
        <v>407</v>
      </c>
      <c r="N46" s="308">
        <v>100</v>
      </c>
      <c r="O46" s="58">
        <v>76</v>
      </c>
      <c r="P46" s="58">
        <v>44</v>
      </c>
      <c r="Q46" s="30" t="s">
        <v>1780</v>
      </c>
      <c r="R46" s="30" t="s">
        <v>1789</v>
      </c>
      <c r="S46" s="282"/>
    </row>
    <row r="47" spans="1:23">
      <c r="A47" s="282"/>
      <c r="B47" s="282"/>
      <c r="C47" s="282"/>
      <c r="D47" s="282"/>
      <c r="E47" s="282"/>
      <c r="F47" s="282"/>
      <c r="G47" s="282"/>
      <c r="H47" s="282"/>
      <c r="I47" s="282"/>
      <c r="J47" s="283"/>
      <c r="K47" s="283"/>
      <c r="L47" s="282"/>
      <c r="M47" s="282"/>
      <c r="N47" s="283"/>
      <c r="O47" s="283"/>
      <c r="P47" s="283"/>
      <c r="Q47" s="282"/>
      <c r="R47" s="282"/>
      <c r="S47" s="282"/>
    </row>
    <row r="48" spans="1:23" ht="20.100000000000001" customHeight="1">
      <c r="A48" s="315"/>
      <c r="B48" s="322" t="s">
        <v>105</v>
      </c>
      <c r="C48" s="575" t="s">
        <v>106</v>
      </c>
      <c r="D48" s="575"/>
      <c r="E48" s="575"/>
      <c r="F48" s="575"/>
      <c r="G48" s="575"/>
      <c r="H48" s="575"/>
      <c r="I48" s="316"/>
      <c r="J48" s="317"/>
      <c r="K48" s="317"/>
      <c r="L48" s="316"/>
      <c r="M48" s="316"/>
      <c r="N48" s="318"/>
      <c r="O48" s="318"/>
      <c r="P48" s="318"/>
      <c r="Q48" s="318"/>
      <c r="R48" s="316"/>
      <c r="S48" s="316"/>
      <c r="T48" s="316"/>
      <c r="U48" s="316"/>
      <c r="V48" s="282"/>
      <c r="W48" s="282"/>
    </row>
    <row r="49" spans="1:24" ht="20.100000000000001" customHeight="1">
      <c r="A49" s="315"/>
      <c r="B49" s="322" t="s">
        <v>107</v>
      </c>
      <c r="C49" s="575" t="s">
        <v>108</v>
      </c>
      <c r="D49" s="575"/>
      <c r="E49" s="575"/>
      <c r="F49" s="575"/>
      <c r="G49" s="575"/>
      <c r="H49" s="575"/>
      <c r="I49" s="316"/>
      <c r="J49" s="317"/>
      <c r="K49" s="317"/>
      <c r="L49" s="316"/>
      <c r="M49" s="316"/>
      <c r="N49" s="318"/>
      <c r="O49" s="318"/>
      <c r="P49" s="318"/>
      <c r="Q49" s="318"/>
      <c r="R49" s="316"/>
      <c r="S49" s="316"/>
      <c r="T49" s="316"/>
      <c r="U49" s="316"/>
      <c r="V49" s="282"/>
      <c r="W49" s="282"/>
    </row>
    <row r="50" spans="1:24" ht="20.100000000000001" customHeight="1">
      <c r="A50" s="315"/>
      <c r="B50" s="322" t="s">
        <v>692</v>
      </c>
      <c r="C50" s="575" t="s">
        <v>693</v>
      </c>
      <c r="D50" s="575"/>
      <c r="E50" s="575"/>
      <c r="F50" s="575"/>
      <c r="G50" s="575"/>
      <c r="H50" s="575"/>
      <c r="I50" s="316"/>
      <c r="J50" s="317"/>
      <c r="K50" s="317"/>
      <c r="L50" s="316"/>
      <c r="M50" s="316"/>
      <c r="N50" s="318"/>
      <c r="O50" s="318"/>
      <c r="P50" s="318"/>
      <c r="Q50" s="318"/>
      <c r="R50" s="316"/>
      <c r="S50" s="316"/>
      <c r="T50" s="316"/>
      <c r="U50" s="316"/>
      <c r="V50" s="282"/>
      <c r="W50" s="282"/>
    </row>
    <row r="51" spans="1:24" ht="20.100000000000001" customHeight="1">
      <c r="A51" s="315"/>
      <c r="B51" s="322" t="s">
        <v>111</v>
      </c>
      <c r="C51" s="575" t="s">
        <v>112</v>
      </c>
      <c r="D51" s="575"/>
      <c r="E51" s="575"/>
      <c r="F51" s="575"/>
      <c r="G51" s="575"/>
      <c r="H51" s="575"/>
      <c r="I51" s="316"/>
      <c r="J51" s="317"/>
      <c r="K51" s="317"/>
      <c r="L51" s="316"/>
      <c r="M51" s="316"/>
      <c r="N51" s="318"/>
      <c r="O51" s="318"/>
      <c r="P51" s="318"/>
      <c r="Q51" s="318"/>
      <c r="R51" s="316"/>
      <c r="S51" s="316"/>
      <c r="T51" s="316"/>
      <c r="U51" s="316"/>
      <c r="V51" s="282"/>
      <c r="W51" s="282"/>
    </row>
    <row r="52" spans="1:24" ht="20.100000000000001" customHeight="1">
      <c r="A52" s="315"/>
      <c r="B52" s="322" t="s">
        <v>113</v>
      </c>
      <c r="C52" s="575" t="s">
        <v>114</v>
      </c>
      <c r="D52" s="575"/>
      <c r="E52" s="575"/>
      <c r="F52" s="575"/>
      <c r="G52" s="575"/>
      <c r="H52" s="575"/>
      <c r="I52" s="316"/>
      <c r="J52" s="317"/>
      <c r="K52" s="317"/>
      <c r="L52" s="316"/>
      <c r="M52" s="316"/>
      <c r="N52" s="318"/>
      <c r="O52" s="318"/>
      <c r="P52" s="318"/>
      <c r="Q52" s="318"/>
      <c r="R52" s="316"/>
      <c r="S52" s="316"/>
      <c r="T52" s="316"/>
      <c r="U52" s="316"/>
      <c r="V52" s="282"/>
      <c r="W52" s="282"/>
    </row>
    <row r="53" spans="1:24" ht="20.100000000000001" customHeight="1">
      <c r="A53" s="315"/>
      <c r="B53" s="322" t="s">
        <v>115</v>
      </c>
      <c r="C53" s="574" t="s">
        <v>1790</v>
      </c>
      <c r="D53" s="574"/>
      <c r="E53" s="574"/>
      <c r="F53" s="574"/>
      <c r="G53" s="574"/>
      <c r="H53" s="574"/>
      <c r="I53" s="316"/>
      <c r="J53" s="317"/>
      <c r="K53" s="317"/>
      <c r="L53" s="316"/>
      <c r="M53" s="316"/>
      <c r="N53" s="318"/>
      <c r="O53" s="318"/>
      <c r="P53" s="318"/>
      <c r="Q53" s="318"/>
      <c r="R53" s="316"/>
      <c r="S53" s="316"/>
      <c r="T53" s="316"/>
      <c r="U53" s="316"/>
      <c r="V53" s="282"/>
      <c r="W53" s="282"/>
    </row>
    <row r="54" spans="1:24" ht="20.100000000000001" customHeight="1">
      <c r="A54" s="315"/>
      <c r="B54" s="322" t="s">
        <v>117</v>
      </c>
      <c r="C54" s="575" t="s">
        <v>1706</v>
      </c>
      <c r="D54" s="575"/>
      <c r="E54" s="575"/>
      <c r="F54" s="575"/>
      <c r="G54" s="575"/>
      <c r="H54" s="575"/>
      <c r="I54" s="316"/>
      <c r="J54" s="317"/>
      <c r="K54" s="317"/>
      <c r="L54" s="316"/>
      <c r="M54" s="316"/>
      <c r="N54" s="318"/>
      <c r="O54" s="318"/>
      <c r="P54" s="318"/>
      <c r="Q54" s="318"/>
      <c r="R54" s="316"/>
      <c r="S54" s="316"/>
      <c r="T54" s="316"/>
      <c r="U54" s="316"/>
      <c r="V54" s="282"/>
      <c r="W54" s="282"/>
    </row>
    <row r="55" spans="1:24" ht="20.100000000000001" customHeight="1">
      <c r="A55" s="315"/>
      <c r="B55" s="319"/>
      <c r="C55" s="319"/>
      <c r="D55" s="316"/>
      <c r="E55" s="316"/>
      <c r="F55" s="316"/>
      <c r="G55" s="316"/>
      <c r="H55" s="316"/>
      <c r="I55" s="316"/>
      <c r="J55" s="317"/>
      <c r="K55" s="317"/>
      <c r="L55" s="316"/>
      <c r="M55" s="316"/>
      <c r="N55" s="318"/>
      <c r="O55" s="318"/>
      <c r="P55" s="318"/>
      <c r="Q55" s="318"/>
      <c r="R55" s="316"/>
      <c r="S55" s="316"/>
      <c r="T55" s="316"/>
      <c r="U55" s="316"/>
      <c r="V55" s="282"/>
      <c r="W55" s="282"/>
    </row>
    <row r="56" spans="1:24" ht="20.100000000000001" customHeight="1">
      <c r="A56" s="315"/>
      <c r="B56" s="576" t="s">
        <v>119</v>
      </c>
      <c r="C56" s="576"/>
      <c r="D56" s="576"/>
      <c r="E56" s="576"/>
      <c r="F56" s="576"/>
      <c r="G56" s="576"/>
      <c r="H56" s="576"/>
      <c r="I56" s="282"/>
      <c r="J56" s="283"/>
      <c r="K56" s="283"/>
      <c r="L56" s="282"/>
      <c r="M56" s="282"/>
      <c r="N56" s="283"/>
      <c r="O56" s="283"/>
      <c r="P56" s="283"/>
      <c r="Q56" s="320"/>
      <c r="R56" s="282"/>
      <c r="S56" s="282"/>
      <c r="T56" s="282"/>
      <c r="U56" s="282"/>
      <c r="V56" s="282"/>
      <c r="W56" s="282"/>
      <c r="X56" s="282"/>
    </row>
    <row r="57" spans="1:24">
      <c r="A57" s="282"/>
      <c r="B57" s="282"/>
      <c r="C57" s="282"/>
      <c r="D57" s="282"/>
      <c r="E57" s="282"/>
      <c r="F57" s="282"/>
      <c r="G57" s="282"/>
      <c r="H57" s="282"/>
      <c r="I57" s="282"/>
      <c r="J57" s="283"/>
      <c r="K57" s="283"/>
      <c r="L57" s="282"/>
      <c r="M57" s="282"/>
      <c r="N57" s="283"/>
      <c r="O57" s="283"/>
      <c r="P57" s="283"/>
      <c r="Q57" s="282"/>
      <c r="R57" s="282"/>
      <c r="S57" s="282"/>
    </row>
    <row r="58" spans="1:24" ht="15.75" customHeight="1"/>
    <row r="59" spans="1:24" ht="15.75" customHeight="1"/>
    <row r="60" spans="1:24" ht="15.75" customHeight="1"/>
    <row r="61" spans="1:24" ht="15.75" customHeight="1"/>
    <row r="62" spans="1:24" ht="15.75" customHeight="1"/>
    <row r="63" spans="1:24" ht="15.75" customHeight="1"/>
    <row r="64" spans="1:24" ht="15.75" customHeight="1"/>
  </sheetData>
  <mergeCells count="69">
    <mergeCell ref="C52:H52"/>
    <mergeCell ref="C53:H53"/>
    <mergeCell ref="C54:H54"/>
    <mergeCell ref="B56:H56"/>
    <mergeCell ref="B45:C45"/>
    <mergeCell ref="B46:C46"/>
    <mergeCell ref="C48:H48"/>
    <mergeCell ref="C49:H49"/>
    <mergeCell ref="C50:H50"/>
    <mergeCell ref="C51:H51"/>
    <mergeCell ref="B44:C44"/>
    <mergeCell ref="B33:C33"/>
    <mergeCell ref="B34:C34"/>
    <mergeCell ref="B35:C35"/>
    <mergeCell ref="B36:C36"/>
    <mergeCell ref="B37:C37"/>
    <mergeCell ref="B38:C38"/>
    <mergeCell ref="B39:C39"/>
    <mergeCell ref="B40:C40"/>
    <mergeCell ref="B41:C41"/>
    <mergeCell ref="B42:C42"/>
    <mergeCell ref="B43:C43"/>
    <mergeCell ref="B19:C19"/>
    <mergeCell ref="E19:H19"/>
    <mergeCell ref="B32:C32"/>
    <mergeCell ref="B21:R21"/>
    <mergeCell ref="B22:C22"/>
    <mergeCell ref="B23:C23"/>
    <mergeCell ref="B24:C24"/>
    <mergeCell ref="B25:C25"/>
    <mergeCell ref="B26:C26"/>
    <mergeCell ref="B27:C27"/>
    <mergeCell ref="B28:C28"/>
    <mergeCell ref="B29:C29"/>
    <mergeCell ref="B30:C30"/>
    <mergeCell ref="B31:C31"/>
    <mergeCell ref="A12:A13"/>
    <mergeCell ref="B12:C12"/>
    <mergeCell ref="D12:H12"/>
    <mergeCell ref="B13:C13"/>
    <mergeCell ref="D13:H13"/>
    <mergeCell ref="A14:A17"/>
    <mergeCell ref="B14:C14"/>
    <mergeCell ref="D14:H14"/>
    <mergeCell ref="B15:C15"/>
    <mergeCell ref="D15:H15"/>
    <mergeCell ref="B16:C16"/>
    <mergeCell ref="D16:H16"/>
    <mergeCell ref="B17:C17"/>
    <mergeCell ref="D17:H17"/>
    <mergeCell ref="B9:C9"/>
    <mergeCell ref="D9:H9"/>
    <mergeCell ref="A10:A11"/>
    <mergeCell ref="B10:C10"/>
    <mergeCell ref="D10:H10"/>
    <mergeCell ref="B11:C11"/>
    <mergeCell ref="D11:H11"/>
    <mergeCell ref="B6:C6"/>
    <mergeCell ref="D6:H6"/>
    <mergeCell ref="B7:C7"/>
    <mergeCell ref="D7:H7"/>
    <mergeCell ref="B8:C8"/>
    <mergeCell ref="D8:H8"/>
    <mergeCell ref="B3:C3"/>
    <mergeCell ref="D3:H3"/>
    <mergeCell ref="B4:C4"/>
    <mergeCell ref="D4:H4"/>
    <mergeCell ref="B5:C5"/>
    <mergeCell ref="D5:H5"/>
  </mergeCells>
  <dataValidations count="12">
    <dataValidation operator="equal"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R22">
      <formula1>0</formula1>
      <formula2>0</formula2>
    </dataValidation>
    <dataValidation operator="equal" allowBlank="1" showInputMessage="1" showErrorMessage="1" prompt="Hace referencia a las fuentes de información que pueden _x000a_ser usadas para verificar el alcance de los objetivos." sqref="Q22">
      <formula1>0</formula1>
      <formula2>0</formula2>
    </dataValidation>
    <dataValidation operator="equal" allowBlank="1" showInputMessage="1" showErrorMessage="1" prompt="Es el valor que se espera obtener en el indicador en un tiempo determinado._x000a_Art. Sexto de los Lineamientos para la Construcción y Diseño de Indicadores de Desempeño Mediante la MML del CONAC._x000a_Ejemplo 90%" sqref="N22:P22">
      <formula1>0</formula1>
      <formula2>0</formula2>
    </dataValidation>
    <dataValidation operator="equal"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formula1>0</formula1>
      <formula2>0</formula2>
    </dataValidation>
    <dataValidation operator="equal"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formula1>0</formula1>
      <formula2>0</formula2>
    </dataValidation>
    <dataValidation operator="equal" allowBlank="1" showInputMessage="1" showErrorMessage="1" prompt="Los &quot;valores programados&quot; son los datos numéricos asociados a las variables del indicador en cuestión que permiten calcular la meta del mismo. " sqref="J22:K22">
      <formula1>0</formula1>
      <formula2>0</formula2>
    </dataValidation>
    <dataValidation operator="equal" allowBlank="1" showInputMessage="1" showErrorMessage="1" prompt="Valores numéricos que se habrán de relacionar con el cálculo del indicador propuesto. _x000a_Manual para el diseño y la construcción de indicadores de Coneval." sqref="I22">
      <formula1>0</formula1>
      <formula2>0</formula2>
    </dataValidation>
    <dataValidation operator="equal"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formula1>0</formula1>
      <formula2>0</formula2>
    </dataValidation>
    <dataValidation operator="equal"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formula1>0</formula1>
      <formula2>0</formula2>
    </dataValidation>
    <dataValidation operator="equal"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formula1>0</formula1>
      <formula2>0</formula2>
    </dataValidation>
    <dataValidation operator="equal"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formula1>0</formula1>
      <formula2>0</formula2>
    </dataValidation>
    <dataValidation operator="equal" allowBlank="1" showInputMessage="1" showErrorMessage="1" prompt="&quot;Resumen Narrativo&quot; u &quot;objetivo&quot; se entiende como el estado deseado luego de la implementación de una intervención pública. " sqref="D22">
      <formula1>0</formula1>
      <formula2>0</formula2>
    </dataValidation>
  </dataValidations>
  <pageMargins left="0.25" right="0.25" top="0.75" bottom="0.75" header="0.3" footer="0.3"/>
  <pageSetup scale="20"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74"/>
  <sheetViews>
    <sheetView zoomScale="60" zoomScaleNormal="60" workbookViewId="0">
      <selection activeCell="D7" sqref="D7:H7"/>
    </sheetView>
  </sheetViews>
  <sheetFormatPr baseColWidth="10" defaultColWidth="0" defaultRowHeight="15" customHeight="1" zeroHeight="1"/>
  <cols>
    <col min="1" max="1" width="15.7109375" customWidth="1"/>
    <col min="2" max="2" width="70.28515625" bestFit="1" customWidth="1"/>
    <col min="3" max="3" width="15.7109375" customWidth="1"/>
    <col min="4" max="9" width="35.7109375" customWidth="1"/>
    <col min="10" max="11" width="35.7109375" style="98" customWidth="1"/>
    <col min="12" max="13" width="35.7109375" customWidth="1"/>
    <col min="14" max="15" width="35.7109375" style="98" customWidth="1"/>
    <col min="16" max="17" width="35.7109375" customWidth="1"/>
    <col min="18" max="18" width="11.42578125" customWidth="1"/>
    <col min="19" max="16384" width="11.42578125" hidden="1"/>
  </cols>
  <sheetData>
    <row r="1" spans="1:18">
      <c r="A1" s="93"/>
      <c r="B1" s="93"/>
      <c r="C1" s="94"/>
      <c r="D1" s="93"/>
      <c r="E1" s="93"/>
      <c r="F1" s="93"/>
      <c r="G1" s="93"/>
      <c r="H1" s="93"/>
      <c r="I1" s="93"/>
      <c r="J1" s="95"/>
      <c r="K1" s="95"/>
      <c r="L1" s="96"/>
      <c r="M1" s="96"/>
      <c r="N1" s="95"/>
      <c r="O1" s="95"/>
      <c r="P1" s="96"/>
      <c r="Q1" s="96"/>
      <c r="R1" s="6"/>
    </row>
    <row r="2" spans="1:18" ht="15.75">
      <c r="A2" s="7"/>
      <c r="B2" s="8"/>
      <c r="C2" s="9"/>
      <c r="D2" s="7"/>
      <c r="E2" s="7"/>
      <c r="F2" s="10"/>
      <c r="G2" s="10"/>
      <c r="H2" s="10"/>
      <c r="I2" s="10"/>
      <c r="J2" s="11"/>
      <c r="K2" s="12"/>
      <c r="L2" s="13"/>
      <c r="M2" s="13"/>
      <c r="N2" s="14"/>
      <c r="O2" s="14"/>
      <c r="P2" s="15"/>
      <c r="Q2" s="15"/>
      <c r="R2" s="6"/>
    </row>
    <row r="3" spans="1:18" ht="20.100000000000001" customHeight="1">
      <c r="A3" s="15"/>
      <c r="B3" s="581" t="s">
        <v>0</v>
      </c>
      <c r="C3" s="581"/>
      <c r="D3" s="582" t="s">
        <v>1</v>
      </c>
      <c r="E3" s="582"/>
      <c r="F3" s="582"/>
      <c r="G3" s="582"/>
      <c r="H3" s="582"/>
      <c r="I3" s="16"/>
      <c r="J3" s="14"/>
      <c r="K3" s="12"/>
      <c r="L3" s="17"/>
      <c r="M3" s="15"/>
      <c r="N3" s="14"/>
      <c r="O3" s="14"/>
      <c r="P3" s="15"/>
      <c r="Q3" s="15"/>
      <c r="R3" s="6"/>
    </row>
    <row r="4" spans="1:18" ht="20.100000000000001" customHeight="1">
      <c r="A4" s="15"/>
      <c r="B4" s="581" t="s">
        <v>2</v>
      </c>
      <c r="C4" s="581"/>
      <c r="D4" s="583" t="s">
        <v>419</v>
      </c>
      <c r="E4" s="583"/>
      <c r="F4" s="583"/>
      <c r="G4" s="583"/>
      <c r="H4" s="583"/>
      <c r="I4" s="7"/>
      <c r="J4" s="14"/>
      <c r="K4" s="14"/>
      <c r="L4" s="15"/>
      <c r="M4" s="15"/>
      <c r="N4" s="14"/>
      <c r="O4" s="14"/>
      <c r="P4" s="15"/>
      <c r="Q4" s="15"/>
      <c r="R4" s="6"/>
    </row>
    <row r="5" spans="1:18" ht="20.100000000000001" customHeight="1">
      <c r="A5" s="15"/>
      <c r="B5" s="581" t="s">
        <v>4</v>
      </c>
      <c r="C5" s="581"/>
      <c r="D5" s="583" t="s">
        <v>420</v>
      </c>
      <c r="E5" s="583"/>
      <c r="F5" s="583"/>
      <c r="G5" s="583"/>
      <c r="H5" s="583"/>
      <c r="I5" s="7"/>
      <c r="J5" s="14"/>
      <c r="K5" s="3"/>
      <c r="L5" s="15"/>
      <c r="M5" s="15"/>
      <c r="N5" s="18"/>
      <c r="O5" s="18"/>
      <c r="P5" s="15"/>
      <c r="Q5" s="15"/>
      <c r="R5" s="6"/>
    </row>
    <row r="6" spans="1:18" ht="20.100000000000001" customHeight="1">
      <c r="A6" s="15"/>
      <c r="B6" s="581" t="s">
        <v>6</v>
      </c>
      <c r="C6" s="581"/>
      <c r="D6" s="583" t="s">
        <v>7</v>
      </c>
      <c r="E6" s="583"/>
      <c r="F6" s="583"/>
      <c r="G6" s="583"/>
      <c r="H6" s="583"/>
      <c r="I6" s="19"/>
      <c r="J6" s="20"/>
      <c r="K6" s="20"/>
      <c r="L6" s="21"/>
      <c r="M6" s="15"/>
      <c r="N6" s="18"/>
      <c r="O6" s="18"/>
      <c r="P6" s="15"/>
      <c r="Q6" s="15"/>
      <c r="R6" s="6"/>
    </row>
    <row r="7" spans="1:18" ht="20.100000000000001" customHeight="1">
      <c r="A7" s="15"/>
      <c r="B7" s="581" t="s">
        <v>8</v>
      </c>
      <c r="C7" s="581"/>
      <c r="D7" s="583" t="s">
        <v>9</v>
      </c>
      <c r="E7" s="583"/>
      <c r="F7" s="583"/>
      <c r="G7" s="583"/>
      <c r="H7" s="583"/>
      <c r="I7" s="19"/>
      <c r="J7" s="20"/>
      <c r="K7" s="20"/>
      <c r="L7" s="21"/>
      <c r="M7" s="15"/>
      <c r="N7" s="18"/>
      <c r="O7" s="18"/>
      <c r="P7" s="15"/>
      <c r="Q7" s="15"/>
      <c r="R7" s="6"/>
    </row>
    <row r="8" spans="1:18" ht="20.100000000000001" customHeight="1">
      <c r="A8" s="15"/>
      <c r="B8" s="581" t="s">
        <v>10</v>
      </c>
      <c r="C8" s="581"/>
      <c r="D8" s="583" t="s">
        <v>302</v>
      </c>
      <c r="E8" s="583"/>
      <c r="F8" s="583"/>
      <c r="G8" s="583"/>
      <c r="H8" s="583"/>
      <c r="I8" s="19"/>
      <c r="J8" s="20"/>
      <c r="K8" s="20"/>
      <c r="L8" s="21"/>
      <c r="M8" s="15"/>
      <c r="N8" s="14"/>
      <c r="O8" s="14"/>
      <c r="P8" s="15"/>
      <c r="Q8" s="15"/>
      <c r="R8" s="6"/>
    </row>
    <row r="9" spans="1:18" ht="20.100000000000001" customHeight="1">
      <c r="A9" s="15"/>
      <c r="B9" s="581" t="s">
        <v>12</v>
      </c>
      <c r="C9" s="581"/>
      <c r="D9" s="583" t="s">
        <v>421</v>
      </c>
      <c r="E9" s="583"/>
      <c r="F9" s="583"/>
      <c r="G9" s="583"/>
      <c r="H9" s="583"/>
      <c r="I9" s="22"/>
      <c r="J9" s="23"/>
      <c r="K9" s="23"/>
      <c r="L9" s="24"/>
      <c r="M9" s="24"/>
      <c r="N9" s="23"/>
      <c r="O9" s="23"/>
      <c r="P9" s="15"/>
      <c r="Q9" s="15"/>
      <c r="R9" s="6"/>
    </row>
    <row r="10" spans="1:18" ht="50.1" customHeight="1">
      <c r="A10" s="584" t="s">
        <v>14</v>
      </c>
      <c r="B10" s="581" t="s">
        <v>15</v>
      </c>
      <c r="C10" s="581"/>
      <c r="D10" s="583" t="s">
        <v>16</v>
      </c>
      <c r="E10" s="583"/>
      <c r="F10" s="583"/>
      <c r="G10" s="583"/>
      <c r="H10" s="583"/>
      <c r="I10" s="22"/>
      <c r="J10" s="23"/>
      <c r="K10" s="23"/>
      <c r="L10" s="24"/>
      <c r="M10" s="24"/>
      <c r="N10" s="23"/>
      <c r="O10" s="23"/>
      <c r="P10" s="62"/>
      <c r="Q10" s="15"/>
      <c r="R10" s="6"/>
    </row>
    <row r="11" spans="1:18" ht="50.1" customHeight="1">
      <c r="A11" s="584"/>
      <c r="B11" s="581" t="s">
        <v>17</v>
      </c>
      <c r="C11" s="581"/>
      <c r="D11" s="583" t="s">
        <v>18</v>
      </c>
      <c r="E11" s="583"/>
      <c r="F11" s="583"/>
      <c r="G11" s="583"/>
      <c r="H11" s="583"/>
      <c r="I11" s="22"/>
      <c r="J11" s="23"/>
      <c r="K11" s="23"/>
      <c r="L11" s="24"/>
      <c r="M11" s="24"/>
      <c r="N11" s="23"/>
      <c r="O11" s="23"/>
      <c r="P11" s="15"/>
      <c r="Q11" s="15"/>
      <c r="R11" s="6"/>
    </row>
    <row r="12" spans="1:18" ht="50.1" customHeight="1">
      <c r="A12" s="584" t="s">
        <v>19</v>
      </c>
      <c r="B12" s="581" t="s">
        <v>20</v>
      </c>
      <c r="C12" s="581"/>
      <c r="D12" s="546" t="s">
        <v>422</v>
      </c>
      <c r="E12" s="545"/>
      <c r="F12" s="545"/>
      <c r="G12" s="545"/>
      <c r="H12" s="545"/>
      <c r="I12" s="22"/>
      <c r="J12" s="23"/>
      <c r="K12" s="23"/>
      <c r="L12" s="24"/>
      <c r="M12" s="24"/>
      <c r="N12" s="23"/>
      <c r="O12" s="23"/>
      <c r="P12" s="15"/>
      <c r="Q12" s="15"/>
      <c r="R12" s="6"/>
    </row>
    <row r="13" spans="1:18" ht="50.1" customHeight="1">
      <c r="A13" s="584"/>
      <c r="B13" s="581" t="s">
        <v>22</v>
      </c>
      <c r="C13" s="581"/>
      <c r="D13" s="585" t="s">
        <v>297</v>
      </c>
      <c r="E13" s="583"/>
      <c r="F13" s="583"/>
      <c r="G13" s="583"/>
      <c r="H13" s="583"/>
      <c r="I13" s="22"/>
      <c r="J13" s="23"/>
      <c r="K13" s="23"/>
      <c r="L13" s="24"/>
      <c r="M13" s="24"/>
      <c r="N13" s="23"/>
      <c r="O13" s="23"/>
      <c r="P13" s="15"/>
      <c r="Q13" s="15"/>
      <c r="R13" s="6"/>
    </row>
    <row r="14" spans="1:18" ht="50.1" customHeight="1">
      <c r="A14" s="584" t="s">
        <v>24</v>
      </c>
      <c r="B14" s="581" t="s">
        <v>25</v>
      </c>
      <c r="C14" s="581"/>
      <c r="D14" s="583" t="s">
        <v>26</v>
      </c>
      <c r="E14" s="583"/>
      <c r="F14" s="583"/>
      <c r="G14" s="583"/>
      <c r="H14" s="583"/>
      <c r="I14" s="22"/>
      <c r="J14" s="23"/>
      <c r="K14" s="23"/>
      <c r="L14" s="24"/>
      <c r="M14" s="24"/>
      <c r="N14" s="23"/>
      <c r="O14" s="23"/>
      <c r="P14" s="15"/>
      <c r="Q14" s="15"/>
      <c r="R14" s="6"/>
    </row>
    <row r="15" spans="1:18" ht="50.1" customHeight="1">
      <c r="A15" s="584"/>
      <c r="B15" s="581" t="s">
        <v>27</v>
      </c>
      <c r="C15" s="581"/>
      <c r="D15" s="583" t="s">
        <v>28</v>
      </c>
      <c r="E15" s="583"/>
      <c r="F15" s="583"/>
      <c r="G15" s="583"/>
      <c r="H15" s="583"/>
      <c r="I15" s="22"/>
      <c r="J15" s="23"/>
      <c r="K15" s="23"/>
      <c r="L15" s="24"/>
      <c r="M15" s="24"/>
      <c r="N15" s="23"/>
      <c r="O15" s="23"/>
      <c r="P15" s="15"/>
      <c r="Q15" s="15"/>
      <c r="R15" s="6"/>
    </row>
    <row r="16" spans="1:18" ht="50.1" customHeight="1">
      <c r="A16" s="584"/>
      <c r="B16" s="586" t="s">
        <v>29</v>
      </c>
      <c r="C16" s="587"/>
      <c r="D16" s="583" t="s">
        <v>30</v>
      </c>
      <c r="E16" s="583"/>
      <c r="F16" s="583"/>
      <c r="G16" s="583"/>
      <c r="H16" s="583"/>
      <c r="I16" s="22"/>
      <c r="J16" s="23"/>
      <c r="K16" s="23"/>
      <c r="L16" s="24"/>
      <c r="M16" s="24"/>
      <c r="N16" s="23"/>
      <c r="O16" s="23"/>
      <c r="P16" s="15"/>
      <c r="Q16" s="15"/>
      <c r="R16" s="6"/>
    </row>
    <row r="17" spans="1:18" ht="50.1" customHeight="1">
      <c r="A17" s="584"/>
      <c r="B17" s="581" t="s">
        <v>31</v>
      </c>
      <c r="C17" s="581"/>
      <c r="D17" s="585" t="s">
        <v>32</v>
      </c>
      <c r="E17" s="585"/>
      <c r="F17" s="585"/>
      <c r="G17" s="585"/>
      <c r="H17" s="585"/>
      <c r="I17" s="22"/>
      <c r="J17" s="14"/>
      <c r="K17" s="14"/>
      <c r="L17" s="24"/>
      <c r="M17" s="15"/>
      <c r="N17" s="23"/>
      <c r="O17" s="23"/>
      <c r="P17" s="15"/>
      <c r="Q17" s="15"/>
      <c r="R17" s="6"/>
    </row>
    <row r="18" spans="1:18" s="6" customFormat="1" ht="15.75">
      <c r="A18" s="7"/>
      <c r="B18" s="26"/>
      <c r="C18" s="26"/>
      <c r="D18" s="7"/>
      <c r="E18" s="7"/>
      <c r="F18" s="7"/>
      <c r="G18" s="7"/>
      <c r="H18" s="7"/>
      <c r="I18" s="7"/>
      <c r="J18" s="14"/>
      <c r="K18" s="14"/>
      <c r="L18" s="15"/>
      <c r="M18" s="15"/>
      <c r="N18" s="14"/>
      <c r="O18" s="27"/>
      <c r="P18" s="15"/>
      <c r="Q18" s="15"/>
    </row>
    <row r="19" spans="1:18" s="6" customFormat="1" ht="50.1" customHeight="1">
      <c r="A19" s="7"/>
      <c r="B19" s="588" t="s">
        <v>33</v>
      </c>
      <c r="C19" s="588"/>
      <c r="D19" s="105">
        <v>307321358.17000008</v>
      </c>
      <c r="E19" s="802" t="s">
        <v>4532</v>
      </c>
      <c r="F19" s="803"/>
      <c r="G19" s="803"/>
      <c r="H19" s="804"/>
      <c r="I19" s="7"/>
      <c r="J19" s="14"/>
      <c r="K19" s="14"/>
      <c r="L19" s="15"/>
      <c r="M19" s="15"/>
      <c r="N19" s="14"/>
      <c r="O19" s="27"/>
      <c r="P19" s="15"/>
      <c r="Q19" s="15"/>
    </row>
    <row r="20" spans="1:18" ht="15.75">
      <c r="A20" s="7"/>
      <c r="B20" s="26"/>
      <c r="C20" s="26"/>
      <c r="D20" s="7"/>
      <c r="E20" s="7"/>
      <c r="F20" s="7"/>
      <c r="G20" s="7"/>
      <c r="H20" s="7"/>
      <c r="I20" s="7"/>
      <c r="J20" s="14"/>
      <c r="K20" s="14"/>
      <c r="L20" s="15"/>
      <c r="M20" s="15"/>
      <c r="N20" s="14"/>
      <c r="O20" s="14"/>
      <c r="P20" s="15"/>
      <c r="Q20" s="15"/>
      <c r="R20" s="6"/>
    </row>
    <row r="21" spans="1:18" ht="50.1" customHeight="1">
      <c r="A21" s="7"/>
      <c r="B21" s="589" t="s">
        <v>34</v>
      </c>
      <c r="C21" s="590"/>
      <c r="D21" s="590"/>
      <c r="E21" s="590"/>
      <c r="F21" s="590"/>
      <c r="G21" s="590"/>
      <c r="H21" s="590"/>
      <c r="I21" s="590"/>
      <c r="J21" s="590"/>
      <c r="K21" s="590"/>
      <c r="L21" s="590"/>
      <c r="M21" s="590"/>
      <c r="N21" s="590"/>
      <c r="O21" s="590"/>
      <c r="P21" s="590"/>
      <c r="Q21" s="591"/>
      <c r="R21" s="6"/>
    </row>
    <row r="22" spans="1:18" ht="50.1" customHeight="1">
      <c r="A22" s="7"/>
      <c r="B22" s="581"/>
      <c r="C22" s="581"/>
      <c r="D22" s="28" t="s">
        <v>35</v>
      </c>
      <c r="E22" s="28" t="s">
        <v>36</v>
      </c>
      <c r="F22" s="28" t="s">
        <v>37</v>
      </c>
      <c r="G22" s="28" t="s">
        <v>38</v>
      </c>
      <c r="H22" s="28" t="s">
        <v>39</v>
      </c>
      <c r="I22" s="28" t="s">
        <v>40</v>
      </c>
      <c r="J22" s="29" t="s">
        <v>41</v>
      </c>
      <c r="K22" s="29" t="s">
        <v>42</v>
      </c>
      <c r="L22" s="28" t="s">
        <v>43</v>
      </c>
      <c r="M22" s="28" t="s">
        <v>44</v>
      </c>
      <c r="N22" s="29" t="s">
        <v>45</v>
      </c>
      <c r="O22" s="29" t="s">
        <v>46</v>
      </c>
      <c r="P22" s="28" t="s">
        <v>47</v>
      </c>
      <c r="Q22" s="28" t="s">
        <v>48</v>
      </c>
      <c r="R22" s="6"/>
    </row>
    <row r="23" spans="1:18" ht="150" customHeight="1">
      <c r="A23" s="1"/>
      <c r="B23" s="581" t="s">
        <v>49</v>
      </c>
      <c r="C23" s="581"/>
      <c r="D23" s="31" t="s">
        <v>423</v>
      </c>
      <c r="E23" s="31" t="s">
        <v>424</v>
      </c>
      <c r="F23" s="31" t="s">
        <v>2747</v>
      </c>
      <c r="G23" s="31" t="s">
        <v>52</v>
      </c>
      <c r="H23" s="31" t="s">
        <v>53</v>
      </c>
      <c r="I23" s="31" t="s">
        <v>2748</v>
      </c>
      <c r="J23" s="33">
        <v>541700</v>
      </c>
      <c r="K23" s="33">
        <v>353950</v>
      </c>
      <c r="L23" s="31" t="s">
        <v>54</v>
      </c>
      <c r="M23" s="31" t="s">
        <v>2705</v>
      </c>
      <c r="N23" s="33">
        <v>53</v>
      </c>
      <c r="O23" s="33">
        <v>353950</v>
      </c>
      <c r="P23" s="31" t="s">
        <v>425</v>
      </c>
      <c r="Q23" s="31"/>
      <c r="R23" s="97"/>
    </row>
    <row r="24" spans="1:18" ht="150" customHeight="1">
      <c r="A24" s="1"/>
      <c r="B24" s="581" t="s">
        <v>57</v>
      </c>
      <c r="C24" s="581"/>
      <c r="D24" s="31" t="s">
        <v>426</v>
      </c>
      <c r="E24" s="31" t="s">
        <v>427</v>
      </c>
      <c r="F24" s="31" t="s">
        <v>428</v>
      </c>
      <c r="G24" s="31" t="s">
        <v>52</v>
      </c>
      <c r="H24" s="31" t="s">
        <v>53</v>
      </c>
      <c r="I24" s="31" t="s">
        <v>2749</v>
      </c>
      <c r="J24" s="33">
        <v>541700</v>
      </c>
      <c r="K24" s="33">
        <v>541700</v>
      </c>
      <c r="L24" s="31" t="s">
        <v>222</v>
      </c>
      <c r="M24" s="31" t="s">
        <v>407</v>
      </c>
      <c r="N24" s="33">
        <v>100</v>
      </c>
      <c r="O24" s="33">
        <v>353950</v>
      </c>
      <c r="P24" s="31" t="s">
        <v>425</v>
      </c>
      <c r="Q24" s="31" t="s">
        <v>2750</v>
      </c>
      <c r="R24" s="97"/>
    </row>
    <row r="25" spans="1:18" ht="150" customHeight="1">
      <c r="A25" s="1"/>
      <c r="B25" s="581" t="s">
        <v>62</v>
      </c>
      <c r="C25" s="581"/>
      <c r="D25" s="31" t="s">
        <v>429</v>
      </c>
      <c r="E25" s="31" t="s">
        <v>430</v>
      </c>
      <c r="F25" s="31" t="s">
        <v>2751</v>
      </c>
      <c r="G25" s="31" t="s">
        <v>52</v>
      </c>
      <c r="H25" s="31" t="s">
        <v>65</v>
      </c>
      <c r="I25" s="31" t="s">
        <v>2752</v>
      </c>
      <c r="J25" s="33">
        <v>3000</v>
      </c>
      <c r="K25" s="33">
        <v>3000</v>
      </c>
      <c r="L25" s="31" t="s">
        <v>66</v>
      </c>
      <c r="M25" s="31" t="s">
        <v>407</v>
      </c>
      <c r="N25" s="33">
        <v>100</v>
      </c>
      <c r="O25" s="33">
        <v>3000</v>
      </c>
      <c r="P25" s="31" t="s">
        <v>431</v>
      </c>
      <c r="Q25" s="31" t="s">
        <v>432</v>
      </c>
      <c r="R25" s="6"/>
    </row>
    <row r="26" spans="1:18" ht="150" customHeight="1">
      <c r="A26" s="1"/>
      <c r="B26" s="581" t="s">
        <v>285</v>
      </c>
      <c r="C26" s="581"/>
      <c r="D26" s="31" t="s">
        <v>433</v>
      </c>
      <c r="E26" s="31" t="s">
        <v>2753</v>
      </c>
      <c r="F26" s="31" t="s">
        <v>2751</v>
      </c>
      <c r="G26" s="31" t="s">
        <v>52</v>
      </c>
      <c r="H26" s="31" t="s">
        <v>65</v>
      </c>
      <c r="I26" s="31" t="s">
        <v>2752</v>
      </c>
      <c r="J26" s="33">
        <v>3000</v>
      </c>
      <c r="K26" s="33">
        <v>3000</v>
      </c>
      <c r="L26" s="31" t="s">
        <v>66</v>
      </c>
      <c r="M26" s="31" t="s">
        <v>407</v>
      </c>
      <c r="N26" s="33">
        <v>100</v>
      </c>
      <c r="O26" s="33">
        <v>3000</v>
      </c>
      <c r="P26" s="31" t="s">
        <v>431</v>
      </c>
      <c r="Q26" s="31" t="s">
        <v>432</v>
      </c>
      <c r="R26" s="6"/>
    </row>
    <row r="27" spans="1:18" ht="150" customHeight="1">
      <c r="A27" s="1"/>
      <c r="B27" s="581" t="s">
        <v>281</v>
      </c>
      <c r="C27" s="581"/>
      <c r="D27" s="31" t="s">
        <v>434</v>
      </c>
      <c r="E27" s="31" t="s">
        <v>2754</v>
      </c>
      <c r="F27" s="31" t="s">
        <v>435</v>
      </c>
      <c r="G27" s="31" t="s">
        <v>52</v>
      </c>
      <c r="H27" s="31" t="s">
        <v>65</v>
      </c>
      <c r="I27" s="31" t="s">
        <v>2755</v>
      </c>
      <c r="J27" s="33">
        <v>1</v>
      </c>
      <c r="K27" s="33">
        <v>1</v>
      </c>
      <c r="L27" s="31" t="s">
        <v>66</v>
      </c>
      <c r="M27" s="31" t="s">
        <v>407</v>
      </c>
      <c r="N27" s="33">
        <v>100</v>
      </c>
      <c r="O27" s="33">
        <v>1</v>
      </c>
      <c r="P27" s="31" t="s">
        <v>436</v>
      </c>
      <c r="Q27" s="31" t="s">
        <v>437</v>
      </c>
      <c r="R27" s="6"/>
    </row>
    <row r="28" spans="1:18" ht="150" customHeight="1">
      <c r="A28" s="1"/>
      <c r="B28" s="581" t="s">
        <v>336</v>
      </c>
      <c r="C28" s="581"/>
      <c r="D28" s="31" t="s">
        <v>438</v>
      </c>
      <c r="E28" s="31" t="s">
        <v>2756</v>
      </c>
      <c r="F28" s="31" t="s">
        <v>2757</v>
      </c>
      <c r="G28" s="31" t="s">
        <v>52</v>
      </c>
      <c r="H28" s="31" t="s">
        <v>65</v>
      </c>
      <c r="I28" s="31" t="s">
        <v>2758</v>
      </c>
      <c r="J28" s="33">
        <v>3000</v>
      </c>
      <c r="K28" s="33">
        <v>3000</v>
      </c>
      <c r="L28" s="31" t="s">
        <v>66</v>
      </c>
      <c r="M28" s="31" t="s">
        <v>407</v>
      </c>
      <c r="N28" s="33">
        <v>100</v>
      </c>
      <c r="O28" s="33">
        <v>3000</v>
      </c>
      <c r="P28" s="31" t="s">
        <v>436</v>
      </c>
      <c r="Q28" s="31" t="s">
        <v>439</v>
      </c>
      <c r="R28" s="6"/>
    </row>
    <row r="29" spans="1:18" ht="150" customHeight="1">
      <c r="A29" s="1"/>
      <c r="B29" s="581" t="s">
        <v>277</v>
      </c>
      <c r="C29" s="581"/>
      <c r="D29" s="31" t="s">
        <v>440</v>
      </c>
      <c r="E29" s="31" t="s">
        <v>2759</v>
      </c>
      <c r="F29" s="31" t="s">
        <v>441</v>
      </c>
      <c r="G29" s="31" t="s">
        <v>52</v>
      </c>
      <c r="H29" s="31" t="s">
        <v>65</v>
      </c>
      <c r="I29" s="31" t="s">
        <v>2760</v>
      </c>
      <c r="J29" s="33">
        <v>2000</v>
      </c>
      <c r="K29" s="33">
        <v>2000</v>
      </c>
      <c r="L29" s="31" t="s">
        <v>66</v>
      </c>
      <c r="M29" s="31" t="s">
        <v>407</v>
      </c>
      <c r="N29" s="33">
        <v>100</v>
      </c>
      <c r="O29" s="33">
        <v>2000</v>
      </c>
      <c r="P29" s="31" t="s">
        <v>442</v>
      </c>
      <c r="Q29" s="31" t="s">
        <v>443</v>
      </c>
      <c r="R29" s="6"/>
    </row>
    <row r="30" spans="1:18" ht="150" customHeight="1">
      <c r="A30" s="1"/>
      <c r="B30" s="581" t="s">
        <v>272</v>
      </c>
      <c r="C30" s="581"/>
      <c r="D30" s="31" t="s">
        <v>444</v>
      </c>
      <c r="E30" s="31" t="s">
        <v>2761</v>
      </c>
      <c r="F30" s="31" t="s">
        <v>445</v>
      </c>
      <c r="G30" s="31" t="s">
        <v>52</v>
      </c>
      <c r="H30" s="31" t="s">
        <v>65</v>
      </c>
      <c r="I30" s="31" t="s">
        <v>2762</v>
      </c>
      <c r="J30" s="33">
        <v>150</v>
      </c>
      <c r="K30" s="33">
        <v>150</v>
      </c>
      <c r="L30" s="31" t="s">
        <v>66</v>
      </c>
      <c r="M30" s="31" t="s">
        <v>407</v>
      </c>
      <c r="N30" s="33">
        <v>100</v>
      </c>
      <c r="O30" s="33">
        <v>150</v>
      </c>
      <c r="P30" s="31" t="s">
        <v>442</v>
      </c>
      <c r="Q30" s="31" t="s">
        <v>446</v>
      </c>
      <c r="R30" s="6"/>
    </row>
    <row r="31" spans="1:18" ht="150" customHeight="1">
      <c r="A31" s="1"/>
      <c r="B31" s="581" t="s">
        <v>160</v>
      </c>
      <c r="C31" s="581"/>
      <c r="D31" s="31" t="s">
        <v>447</v>
      </c>
      <c r="E31" s="31" t="s">
        <v>2763</v>
      </c>
      <c r="F31" s="31" t="s">
        <v>448</v>
      </c>
      <c r="G31" s="31" t="s">
        <v>52</v>
      </c>
      <c r="H31" s="31" t="s">
        <v>65</v>
      </c>
      <c r="I31" s="31" t="s">
        <v>2764</v>
      </c>
      <c r="J31" s="33">
        <v>1</v>
      </c>
      <c r="K31" s="33">
        <v>1</v>
      </c>
      <c r="L31" s="31" t="s">
        <v>66</v>
      </c>
      <c r="M31" s="31" t="s">
        <v>407</v>
      </c>
      <c r="N31" s="33">
        <v>100</v>
      </c>
      <c r="O31" s="33">
        <v>1</v>
      </c>
      <c r="P31" s="31" t="s">
        <v>442</v>
      </c>
      <c r="Q31" s="31" t="s">
        <v>449</v>
      </c>
      <c r="R31" s="6"/>
    </row>
    <row r="32" spans="1:18" ht="150" customHeight="1">
      <c r="A32" s="1"/>
      <c r="B32" s="581" t="s">
        <v>374</v>
      </c>
      <c r="C32" s="581"/>
      <c r="D32" s="31" t="s">
        <v>450</v>
      </c>
      <c r="E32" s="31" t="s">
        <v>2765</v>
      </c>
      <c r="F32" s="31" t="s">
        <v>451</v>
      </c>
      <c r="G32" s="31" t="s">
        <v>52</v>
      </c>
      <c r="H32" s="31" t="s">
        <v>65</v>
      </c>
      <c r="I32" s="31" t="s">
        <v>2766</v>
      </c>
      <c r="J32" s="33">
        <v>120000</v>
      </c>
      <c r="K32" s="33">
        <v>120000</v>
      </c>
      <c r="L32" s="31" t="s">
        <v>66</v>
      </c>
      <c r="M32" s="31" t="s">
        <v>407</v>
      </c>
      <c r="N32" s="33">
        <v>100</v>
      </c>
      <c r="O32" s="33">
        <v>120000</v>
      </c>
      <c r="P32" s="31" t="s">
        <v>442</v>
      </c>
      <c r="Q32" s="31" t="s">
        <v>2767</v>
      </c>
      <c r="R32" s="6"/>
    </row>
    <row r="33" spans="1:18" ht="150" customHeight="1">
      <c r="A33" s="1"/>
      <c r="B33" s="581" t="s">
        <v>376</v>
      </c>
      <c r="C33" s="581"/>
      <c r="D33" s="31" t="s">
        <v>452</v>
      </c>
      <c r="E33" s="31" t="s">
        <v>2768</v>
      </c>
      <c r="F33" s="31" t="s">
        <v>453</v>
      </c>
      <c r="G33" s="31" t="s">
        <v>52</v>
      </c>
      <c r="H33" s="31" t="s">
        <v>65</v>
      </c>
      <c r="I33" s="31" t="s">
        <v>2769</v>
      </c>
      <c r="J33" s="33">
        <v>20000</v>
      </c>
      <c r="K33" s="33">
        <v>20000</v>
      </c>
      <c r="L33" s="31" t="s">
        <v>66</v>
      </c>
      <c r="M33" s="31" t="s">
        <v>407</v>
      </c>
      <c r="N33" s="33">
        <v>100</v>
      </c>
      <c r="O33" s="33">
        <v>20000</v>
      </c>
      <c r="P33" s="31" t="s">
        <v>442</v>
      </c>
      <c r="Q33" s="31" t="s">
        <v>2770</v>
      </c>
      <c r="R33" s="6"/>
    </row>
    <row r="34" spans="1:18" ht="150" customHeight="1">
      <c r="A34" s="1"/>
      <c r="B34" s="581" t="s">
        <v>176</v>
      </c>
      <c r="C34" s="581"/>
      <c r="D34" s="31" t="s">
        <v>454</v>
      </c>
      <c r="E34" s="31" t="s">
        <v>2771</v>
      </c>
      <c r="F34" s="31" t="s">
        <v>2772</v>
      </c>
      <c r="G34" s="31" t="s">
        <v>52</v>
      </c>
      <c r="H34" s="31" t="s">
        <v>65</v>
      </c>
      <c r="I34" s="31" t="s">
        <v>2773</v>
      </c>
      <c r="J34" s="33">
        <v>4</v>
      </c>
      <c r="K34" s="33">
        <v>4</v>
      </c>
      <c r="L34" s="31" t="s">
        <v>66</v>
      </c>
      <c r="M34" s="31" t="s">
        <v>407</v>
      </c>
      <c r="N34" s="33">
        <v>100</v>
      </c>
      <c r="O34" s="33">
        <v>4</v>
      </c>
      <c r="P34" s="31" t="s">
        <v>442</v>
      </c>
      <c r="Q34" s="31" t="s">
        <v>455</v>
      </c>
      <c r="R34" s="6"/>
    </row>
    <row r="35" spans="1:18" ht="150" customHeight="1">
      <c r="A35" s="1"/>
      <c r="B35" s="581" t="s">
        <v>381</v>
      </c>
      <c r="C35" s="581"/>
      <c r="D35" s="31" t="s">
        <v>456</v>
      </c>
      <c r="E35" s="31" t="s">
        <v>2774</v>
      </c>
      <c r="F35" s="31" t="s">
        <v>2775</v>
      </c>
      <c r="G35" s="31" t="s">
        <v>52</v>
      </c>
      <c r="H35" s="31" t="s">
        <v>65</v>
      </c>
      <c r="I35" s="31" t="s">
        <v>2776</v>
      </c>
      <c r="J35" s="33">
        <v>1</v>
      </c>
      <c r="K35" s="33">
        <v>1</v>
      </c>
      <c r="L35" s="31" t="s">
        <v>66</v>
      </c>
      <c r="M35" s="31" t="s">
        <v>407</v>
      </c>
      <c r="N35" s="33">
        <v>100</v>
      </c>
      <c r="O35" s="33">
        <v>1</v>
      </c>
      <c r="P35" s="31" t="s">
        <v>442</v>
      </c>
      <c r="Q35" s="31" t="s">
        <v>457</v>
      </c>
      <c r="R35" s="6"/>
    </row>
    <row r="36" spans="1:18" ht="150" customHeight="1">
      <c r="A36" s="1"/>
      <c r="B36" s="581" t="s">
        <v>384</v>
      </c>
      <c r="C36" s="581"/>
      <c r="D36" s="31" t="s">
        <v>458</v>
      </c>
      <c r="E36" s="31" t="s">
        <v>459</v>
      </c>
      <c r="F36" s="31" t="s">
        <v>460</v>
      </c>
      <c r="G36" s="31" t="s">
        <v>52</v>
      </c>
      <c r="H36" s="31" t="s">
        <v>65</v>
      </c>
      <c r="I36" s="31" t="s">
        <v>2777</v>
      </c>
      <c r="J36" s="33">
        <v>27000</v>
      </c>
      <c r="K36" s="33">
        <v>27000</v>
      </c>
      <c r="L36" s="31" t="s">
        <v>66</v>
      </c>
      <c r="M36" s="31" t="s">
        <v>407</v>
      </c>
      <c r="N36" s="33">
        <v>100</v>
      </c>
      <c r="O36" s="33">
        <v>10350</v>
      </c>
      <c r="P36" s="31" t="s">
        <v>461</v>
      </c>
      <c r="Q36" s="31" t="s">
        <v>462</v>
      </c>
      <c r="R36" s="6"/>
    </row>
    <row r="37" spans="1:18" ht="150" customHeight="1">
      <c r="A37" s="1"/>
      <c r="B37" s="581" t="s">
        <v>390</v>
      </c>
      <c r="C37" s="581"/>
      <c r="D37" s="31" t="s">
        <v>463</v>
      </c>
      <c r="E37" s="31" t="s">
        <v>459</v>
      </c>
      <c r="F37" s="31" t="s">
        <v>460</v>
      </c>
      <c r="G37" s="31" t="s">
        <v>52</v>
      </c>
      <c r="H37" s="31" t="s">
        <v>65</v>
      </c>
      <c r="I37" s="31" t="s">
        <v>2777</v>
      </c>
      <c r="J37" s="33">
        <v>27000</v>
      </c>
      <c r="K37" s="33">
        <v>27000</v>
      </c>
      <c r="L37" s="31" t="s">
        <v>66</v>
      </c>
      <c r="M37" s="31" t="s">
        <v>407</v>
      </c>
      <c r="N37" s="33">
        <v>100</v>
      </c>
      <c r="O37" s="33">
        <v>10350</v>
      </c>
      <c r="P37" s="31" t="s">
        <v>461</v>
      </c>
      <c r="Q37" s="31" t="s">
        <v>462</v>
      </c>
      <c r="R37" s="6"/>
    </row>
    <row r="38" spans="1:18" ht="150" customHeight="1">
      <c r="A38" s="1"/>
      <c r="B38" s="581" t="s">
        <v>392</v>
      </c>
      <c r="C38" s="581"/>
      <c r="D38" s="31" t="s">
        <v>464</v>
      </c>
      <c r="E38" s="31" t="s">
        <v>465</v>
      </c>
      <c r="F38" s="31" t="s">
        <v>466</v>
      </c>
      <c r="G38" s="31" t="s">
        <v>52</v>
      </c>
      <c r="H38" s="31" t="s">
        <v>65</v>
      </c>
      <c r="I38" s="31" t="s">
        <v>2778</v>
      </c>
      <c r="J38" s="33">
        <v>27000</v>
      </c>
      <c r="K38" s="33">
        <v>27000</v>
      </c>
      <c r="L38" s="31" t="s">
        <v>66</v>
      </c>
      <c r="M38" s="31" t="s">
        <v>407</v>
      </c>
      <c r="N38" s="33">
        <v>100</v>
      </c>
      <c r="O38" s="33">
        <v>10350</v>
      </c>
      <c r="P38" s="31" t="s">
        <v>461</v>
      </c>
      <c r="Q38" s="31" t="s">
        <v>467</v>
      </c>
      <c r="R38" s="6"/>
    </row>
    <row r="39" spans="1:18" ht="150" customHeight="1">
      <c r="A39" s="1"/>
      <c r="B39" s="581" t="s">
        <v>396</v>
      </c>
      <c r="C39" s="581"/>
      <c r="D39" s="31" t="s">
        <v>468</v>
      </c>
      <c r="E39" s="31" t="s">
        <v>469</v>
      </c>
      <c r="F39" s="31" t="s">
        <v>470</v>
      </c>
      <c r="G39" s="31" t="s">
        <v>52</v>
      </c>
      <c r="H39" s="31" t="s">
        <v>65</v>
      </c>
      <c r="I39" s="31" t="s">
        <v>2779</v>
      </c>
      <c r="J39" s="33">
        <v>305000</v>
      </c>
      <c r="K39" s="33">
        <v>305000</v>
      </c>
      <c r="L39" s="31" t="s">
        <v>66</v>
      </c>
      <c r="M39" s="31" t="s">
        <v>407</v>
      </c>
      <c r="N39" s="33">
        <v>100</v>
      </c>
      <c r="O39" s="33">
        <v>305000</v>
      </c>
      <c r="P39" s="31" t="s">
        <v>471</v>
      </c>
      <c r="Q39" s="31" t="s">
        <v>2780</v>
      </c>
      <c r="R39" s="6"/>
    </row>
    <row r="40" spans="1:18" ht="150" customHeight="1">
      <c r="A40" s="1"/>
      <c r="B40" s="581" t="s">
        <v>399</v>
      </c>
      <c r="C40" s="581"/>
      <c r="D40" s="31" t="s">
        <v>472</v>
      </c>
      <c r="E40" s="31" t="s">
        <v>2781</v>
      </c>
      <c r="F40" s="31" t="s">
        <v>2782</v>
      </c>
      <c r="G40" s="31" t="s">
        <v>52</v>
      </c>
      <c r="H40" s="31" t="s">
        <v>65</v>
      </c>
      <c r="I40" s="31" t="s">
        <v>2783</v>
      </c>
      <c r="J40" s="33">
        <v>160000</v>
      </c>
      <c r="K40" s="33">
        <v>160000</v>
      </c>
      <c r="L40" s="31" t="s">
        <v>66</v>
      </c>
      <c r="M40" s="31" t="s">
        <v>407</v>
      </c>
      <c r="N40" s="33">
        <v>100</v>
      </c>
      <c r="O40" s="33">
        <v>155000</v>
      </c>
      <c r="P40" s="31" t="s">
        <v>471</v>
      </c>
      <c r="Q40" s="31" t="s">
        <v>2780</v>
      </c>
      <c r="R40" s="6"/>
    </row>
    <row r="41" spans="1:18" ht="150" customHeight="1">
      <c r="A41" s="1"/>
      <c r="B41" s="581" t="s">
        <v>402</v>
      </c>
      <c r="C41" s="581"/>
      <c r="D41" s="31" t="s">
        <v>473</v>
      </c>
      <c r="E41" s="31" t="s">
        <v>2784</v>
      </c>
      <c r="F41" s="31" t="s">
        <v>2785</v>
      </c>
      <c r="G41" s="31" t="s">
        <v>52</v>
      </c>
      <c r="H41" s="31" t="s">
        <v>65</v>
      </c>
      <c r="I41" s="31" t="s">
        <v>2786</v>
      </c>
      <c r="J41" s="33">
        <v>8000</v>
      </c>
      <c r="K41" s="33">
        <v>8000</v>
      </c>
      <c r="L41" s="31" t="s">
        <v>66</v>
      </c>
      <c r="M41" s="31" t="s">
        <v>407</v>
      </c>
      <c r="N41" s="33">
        <v>100</v>
      </c>
      <c r="O41" s="33">
        <v>9351</v>
      </c>
      <c r="P41" s="31" t="s">
        <v>471</v>
      </c>
      <c r="Q41" s="31" t="s">
        <v>2780</v>
      </c>
      <c r="R41" s="6"/>
    </row>
    <row r="42" spans="1:18" ht="150" customHeight="1">
      <c r="A42" s="1"/>
      <c r="B42" s="581" t="s">
        <v>405</v>
      </c>
      <c r="C42" s="581"/>
      <c r="D42" s="31" t="s">
        <v>474</v>
      </c>
      <c r="E42" s="31" t="s">
        <v>2787</v>
      </c>
      <c r="F42" s="31" t="s">
        <v>2785</v>
      </c>
      <c r="G42" s="31" t="s">
        <v>52</v>
      </c>
      <c r="H42" s="31" t="s">
        <v>65</v>
      </c>
      <c r="I42" s="31" t="s">
        <v>2788</v>
      </c>
      <c r="J42" s="33">
        <v>16800</v>
      </c>
      <c r="K42" s="33">
        <v>16800</v>
      </c>
      <c r="L42" s="31" t="s">
        <v>66</v>
      </c>
      <c r="M42" s="31" t="s">
        <v>407</v>
      </c>
      <c r="N42" s="33">
        <v>100</v>
      </c>
      <c r="O42" s="33">
        <v>16000</v>
      </c>
      <c r="P42" s="31" t="s">
        <v>471</v>
      </c>
      <c r="Q42" s="31" t="s">
        <v>2780</v>
      </c>
      <c r="R42" s="6"/>
    </row>
    <row r="43" spans="1:18" ht="150" customHeight="1">
      <c r="A43" s="1"/>
      <c r="B43" s="581" t="s">
        <v>409</v>
      </c>
      <c r="C43" s="581"/>
      <c r="D43" s="31" t="s">
        <v>475</v>
      </c>
      <c r="E43" s="31" t="s">
        <v>2789</v>
      </c>
      <c r="F43" s="31" t="s">
        <v>2785</v>
      </c>
      <c r="G43" s="31" t="s">
        <v>52</v>
      </c>
      <c r="H43" s="31" t="s">
        <v>65</v>
      </c>
      <c r="I43" s="31" t="s">
        <v>2790</v>
      </c>
      <c r="J43" s="33">
        <v>1000</v>
      </c>
      <c r="K43" s="33">
        <v>1000</v>
      </c>
      <c r="L43" s="31" t="s">
        <v>66</v>
      </c>
      <c r="M43" s="31" t="s">
        <v>407</v>
      </c>
      <c r="N43" s="33">
        <v>100</v>
      </c>
      <c r="O43" s="33">
        <v>950</v>
      </c>
      <c r="P43" s="31" t="s">
        <v>471</v>
      </c>
      <c r="Q43" s="31" t="s">
        <v>2780</v>
      </c>
      <c r="R43" s="6"/>
    </row>
    <row r="44" spans="1:18" ht="150" customHeight="1">
      <c r="A44" s="1"/>
      <c r="B44" s="581" t="s">
        <v>476</v>
      </c>
      <c r="C44" s="581"/>
      <c r="D44" s="31" t="s">
        <v>477</v>
      </c>
      <c r="E44" s="31" t="s">
        <v>478</v>
      </c>
      <c r="F44" s="31" t="s">
        <v>479</v>
      </c>
      <c r="G44" s="31" t="s">
        <v>52</v>
      </c>
      <c r="H44" s="31" t="s">
        <v>65</v>
      </c>
      <c r="I44" s="31" t="s">
        <v>2791</v>
      </c>
      <c r="J44" s="33">
        <v>200000</v>
      </c>
      <c r="K44" s="33">
        <v>200000</v>
      </c>
      <c r="L44" s="31" t="s">
        <v>66</v>
      </c>
      <c r="M44" s="31" t="s">
        <v>407</v>
      </c>
      <c r="N44" s="33">
        <v>100</v>
      </c>
      <c r="O44" s="33">
        <v>29500</v>
      </c>
      <c r="P44" s="31" t="s">
        <v>480</v>
      </c>
      <c r="Q44" s="31" t="s">
        <v>2792</v>
      </c>
      <c r="R44" s="6"/>
    </row>
    <row r="45" spans="1:18" ht="150" customHeight="1">
      <c r="A45" s="1"/>
      <c r="B45" s="581" t="s">
        <v>481</v>
      </c>
      <c r="C45" s="581"/>
      <c r="D45" s="31" t="s">
        <v>482</v>
      </c>
      <c r="E45" s="31" t="s">
        <v>2793</v>
      </c>
      <c r="F45" s="31" t="s">
        <v>479</v>
      </c>
      <c r="G45" s="31" t="s">
        <v>52</v>
      </c>
      <c r="H45" s="31" t="s">
        <v>65</v>
      </c>
      <c r="I45" s="31" t="s">
        <v>2794</v>
      </c>
      <c r="J45" s="33">
        <v>18000</v>
      </c>
      <c r="K45" s="33">
        <v>18000</v>
      </c>
      <c r="L45" s="31" t="s">
        <v>66</v>
      </c>
      <c r="M45" s="31" t="s">
        <v>407</v>
      </c>
      <c r="N45" s="33">
        <v>100</v>
      </c>
      <c r="O45" s="33">
        <v>17500</v>
      </c>
      <c r="P45" s="31" t="s">
        <v>483</v>
      </c>
      <c r="Q45" s="31" t="s">
        <v>2792</v>
      </c>
      <c r="R45" s="6"/>
    </row>
    <row r="46" spans="1:18" ht="150" customHeight="1">
      <c r="A46" s="1"/>
      <c r="B46" s="581" t="s">
        <v>484</v>
      </c>
      <c r="C46" s="581"/>
      <c r="D46" s="31" t="s">
        <v>485</v>
      </c>
      <c r="E46" s="31" t="s">
        <v>2795</v>
      </c>
      <c r="F46" s="31" t="s">
        <v>2796</v>
      </c>
      <c r="G46" s="31" t="s">
        <v>52</v>
      </c>
      <c r="H46" s="31" t="s">
        <v>65</v>
      </c>
      <c r="I46" s="31" t="s">
        <v>486</v>
      </c>
      <c r="J46" s="33">
        <v>170000</v>
      </c>
      <c r="K46" s="33">
        <v>170000</v>
      </c>
      <c r="L46" s="31" t="s">
        <v>66</v>
      </c>
      <c r="M46" s="31" t="s">
        <v>407</v>
      </c>
      <c r="N46" s="33">
        <v>100</v>
      </c>
      <c r="O46" s="33">
        <v>0</v>
      </c>
      <c r="P46" s="31" t="s">
        <v>483</v>
      </c>
      <c r="Q46" s="31" t="s">
        <v>2792</v>
      </c>
      <c r="R46" s="6"/>
    </row>
    <row r="47" spans="1:18" ht="150" customHeight="1">
      <c r="A47" s="1"/>
      <c r="B47" s="581" t="s">
        <v>487</v>
      </c>
      <c r="C47" s="581"/>
      <c r="D47" s="31" t="s">
        <v>488</v>
      </c>
      <c r="E47" s="31" t="s">
        <v>2797</v>
      </c>
      <c r="F47" s="31" t="s">
        <v>479</v>
      </c>
      <c r="G47" s="31" t="s">
        <v>52</v>
      </c>
      <c r="H47" s="31" t="s">
        <v>65</v>
      </c>
      <c r="I47" s="31" t="s">
        <v>2798</v>
      </c>
      <c r="J47" s="33">
        <v>12000</v>
      </c>
      <c r="K47" s="33">
        <v>12000</v>
      </c>
      <c r="L47" s="31" t="s">
        <v>66</v>
      </c>
      <c r="M47" s="31" t="s">
        <v>407</v>
      </c>
      <c r="N47" s="33">
        <v>100</v>
      </c>
      <c r="O47" s="33">
        <v>12000</v>
      </c>
      <c r="P47" s="31" t="s">
        <v>483</v>
      </c>
      <c r="Q47" s="31" t="s">
        <v>2792</v>
      </c>
      <c r="R47" s="6"/>
    </row>
    <row r="48" spans="1:18" ht="150" customHeight="1">
      <c r="A48" s="1"/>
      <c r="B48" s="581" t="s">
        <v>489</v>
      </c>
      <c r="C48" s="581"/>
      <c r="D48" s="31" t="s">
        <v>490</v>
      </c>
      <c r="E48" s="31" t="s">
        <v>491</v>
      </c>
      <c r="F48" s="31" t="s">
        <v>492</v>
      </c>
      <c r="G48" s="31" t="s">
        <v>52</v>
      </c>
      <c r="H48" s="31" t="s">
        <v>65</v>
      </c>
      <c r="I48" s="31" t="s">
        <v>2799</v>
      </c>
      <c r="J48" s="33">
        <v>4300</v>
      </c>
      <c r="K48" s="33">
        <v>4300</v>
      </c>
      <c r="L48" s="31" t="s">
        <v>66</v>
      </c>
      <c r="M48" s="31" t="s">
        <v>407</v>
      </c>
      <c r="N48" s="33">
        <v>100</v>
      </c>
      <c r="O48" s="33">
        <v>3600</v>
      </c>
      <c r="P48" s="31" t="s">
        <v>493</v>
      </c>
      <c r="Q48" s="31" t="s">
        <v>494</v>
      </c>
      <c r="R48" s="6"/>
    </row>
    <row r="49" spans="1:21" ht="150" customHeight="1">
      <c r="A49" s="1"/>
      <c r="B49" s="581" t="s">
        <v>495</v>
      </c>
      <c r="C49" s="581"/>
      <c r="D49" s="31" t="s">
        <v>496</v>
      </c>
      <c r="E49" s="31" t="s">
        <v>2800</v>
      </c>
      <c r="F49" s="31" t="s">
        <v>497</v>
      </c>
      <c r="G49" s="31" t="s">
        <v>52</v>
      </c>
      <c r="H49" s="31" t="s">
        <v>65</v>
      </c>
      <c r="I49" s="31" t="s">
        <v>2801</v>
      </c>
      <c r="J49" s="33">
        <v>1584</v>
      </c>
      <c r="K49" s="33">
        <v>1584</v>
      </c>
      <c r="L49" s="31" t="s">
        <v>66</v>
      </c>
      <c r="M49" s="31" t="s">
        <v>407</v>
      </c>
      <c r="N49" s="33">
        <v>100</v>
      </c>
      <c r="O49" s="33">
        <v>1584</v>
      </c>
      <c r="P49" s="31" t="s">
        <v>493</v>
      </c>
      <c r="Q49" s="31" t="s">
        <v>498</v>
      </c>
      <c r="R49" s="6"/>
    </row>
    <row r="50" spans="1:21" ht="150" customHeight="1">
      <c r="A50" s="1"/>
      <c r="B50" s="581" t="s">
        <v>499</v>
      </c>
      <c r="C50" s="581"/>
      <c r="D50" s="31" t="s">
        <v>500</v>
      </c>
      <c r="E50" s="31" t="s">
        <v>2802</v>
      </c>
      <c r="F50" s="31" t="s">
        <v>2803</v>
      </c>
      <c r="G50" s="31" t="s">
        <v>52</v>
      </c>
      <c r="H50" s="31" t="s">
        <v>65</v>
      </c>
      <c r="I50" s="31" t="s">
        <v>2804</v>
      </c>
      <c r="J50" s="33">
        <v>4100</v>
      </c>
      <c r="K50" s="33">
        <v>4100</v>
      </c>
      <c r="L50" s="31" t="s">
        <v>66</v>
      </c>
      <c r="M50" s="31" t="s">
        <v>407</v>
      </c>
      <c r="N50" s="33">
        <v>100</v>
      </c>
      <c r="O50" s="33">
        <v>4050</v>
      </c>
      <c r="P50" s="31" t="s">
        <v>493</v>
      </c>
      <c r="Q50" s="31" t="s">
        <v>2780</v>
      </c>
      <c r="R50" s="6"/>
    </row>
    <row r="51" spans="1:21" ht="150" customHeight="1">
      <c r="A51" s="1"/>
      <c r="B51" s="581" t="s">
        <v>501</v>
      </c>
      <c r="C51" s="581"/>
      <c r="D51" s="31" t="s">
        <v>502</v>
      </c>
      <c r="E51" s="31" t="s">
        <v>503</v>
      </c>
      <c r="F51" s="31" t="s">
        <v>504</v>
      </c>
      <c r="G51" s="31" t="s">
        <v>52</v>
      </c>
      <c r="H51" s="31" t="s">
        <v>65</v>
      </c>
      <c r="I51" s="31" t="s">
        <v>2805</v>
      </c>
      <c r="J51" s="33">
        <v>2400</v>
      </c>
      <c r="K51" s="33">
        <v>2400</v>
      </c>
      <c r="L51" s="31" t="s">
        <v>66</v>
      </c>
      <c r="M51" s="31" t="s">
        <v>407</v>
      </c>
      <c r="N51" s="33">
        <v>100</v>
      </c>
      <c r="O51" s="33">
        <v>2400</v>
      </c>
      <c r="P51" s="31" t="s">
        <v>493</v>
      </c>
      <c r="Q51" s="31" t="s">
        <v>2806</v>
      </c>
      <c r="R51" s="6"/>
    </row>
    <row r="52" spans="1:21" ht="150" customHeight="1">
      <c r="A52" s="1"/>
      <c r="B52" s="581" t="s">
        <v>505</v>
      </c>
      <c r="C52" s="581"/>
      <c r="D52" s="31" t="s">
        <v>506</v>
      </c>
      <c r="E52" s="31" t="s">
        <v>2807</v>
      </c>
      <c r="F52" s="31" t="s">
        <v>513</v>
      </c>
      <c r="G52" s="31" t="s">
        <v>52</v>
      </c>
      <c r="H52" s="31" t="s">
        <v>65</v>
      </c>
      <c r="I52" s="31" t="s">
        <v>2808</v>
      </c>
      <c r="J52" s="33">
        <v>1</v>
      </c>
      <c r="K52" s="33">
        <v>1</v>
      </c>
      <c r="L52" s="31" t="s">
        <v>54</v>
      </c>
      <c r="M52" s="31" t="s">
        <v>407</v>
      </c>
      <c r="N52" s="33">
        <v>100</v>
      </c>
      <c r="O52" s="33">
        <v>1</v>
      </c>
      <c r="P52" s="31" t="s">
        <v>493</v>
      </c>
      <c r="Q52" s="31" t="s">
        <v>508</v>
      </c>
      <c r="R52" s="6"/>
    </row>
    <row r="53" spans="1:21" ht="150" customHeight="1">
      <c r="A53" s="1"/>
      <c r="B53" s="581" t="s">
        <v>509</v>
      </c>
      <c r="C53" s="581"/>
      <c r="D53" s="31" t="s">
        <v>510</v>
      </c>
      <c r="E53" s="31" t="s">
        <v>2809</v>
      </c>
      <c r="F53" s="31" t="s">
        <v>513</v>
      </c>
      <c r="G53" s="31" t="s">
        <v>52</v>
      </c>
      <c r="H53" s="31" t="s">
        <v>65</v>
      </c>
      <c r="I53" s="31" t="s">
        <v>2810</v>
      </c>
      <c r="J53" s="33">
        <v>1</v>
      </c>
      <c r="K53" s="33">
        <v>1</v>
      </c>
      <c r="L53" s="31" t="s">
        <v>54</v>
      </c>
      <c r="M53" s="31" t="s">
        <v>407</v>
      </c>
      <c r="N53" s="33">
        <v>100</v>
      </c>
      <c r="O53" s="33">
        <v>1</v>
      </c>
      <c r="P53" s="31" t="s">
        <v>493</v>
      </c>
      <c r="Q53" s="31" t="s">
        <v>508</v>
      </c>
      <c r="R53" s="6"/>
    </row>
    <row r="54" spans="1:21" ht="150" customHeight="1">
      <c r="A54" s="1"/>
      <c r="B54" s="581" t="s">
        <v>511</v>
      </c>
      <c r="C54" s="581"/>
      <c r="D54" s="31" t="s">
        <v>512</v>
      </c>
      <c r="E54" s="31" t="s">
        <v>2811</v>
      </c>
      <c r="F54" s="31" t="s">
        <v>513</v>
      </c>
      <c r="G54" s="31" t="s">
        <v>52</v>
      </c>
      <c r="H54" s="31" t="s">
        <v>65</v>
      </c>
      <c r="I54" s="31" t="s">
        <v>2812</v>
      </c>
      <c r="J54" s="33">
        <v>2400</v>
      </c>
      <c r="K54" s="33">
        <v>2400</v>
      </c>
      <c r="L54" s="31" t="s">
        <v>66</v>
      </c>
      <c r="M54" s="31" t="s">
        <v>407</v>
      </c>
      <c r="N54" s="33">
        <v>100</v>
      </c>
      <c r="O54" s="33">
        <v>2400</v>
      </c>
      <c r="P54" s="31" t="s">
        <v>493</v>
      </c>
      <c r="Q54" s="31" t="s">
        <v>508</v>
      </c>
      <c r="R54" s="6"/>
    </row>
    <row r="55" spans="1:21" ht="150" customHeight="1">
      <c r="A55" s="1"/>
      <c r="B55" s="581" t="s">
        <v>514</v>
      </c>
      <c r="C55" s="581"/>
      <c r="D55" s="31" t="s">
        <v>515</v>
      </c>
      <c r="E55" s="31" t="s">
        <v>2813</v>
      </c>
      <c r="F55" s="31" t="s">
        <v>513</v>
      </c>
      <c r="G55" s="31" t="s">
        <v>52</v>
      </c>
      <c r="H55" s="31" t="s">
        <v>65</v>
      </c>
      <c r="I55" s="31" t="s">
        <v>2814</v>
      </c>
      <c r="J55" s="33">
        <v>1248</v>
      </c>
      <c r="K55" s="33">
        <v>1248</v>
      </c>
      <c r="L55" s="31" t="s">
        <v>66</v>
      </c>
      <c r="M55" s="31" t="s">
        <v>407</v>
      </c>
      <c r="N55" s="33">
        <v>100</v>
      </c>
      <c r="O55" s="33">
        <v>1248</v>
      </c>
      <c r="P55" s="31" t="s">
        <v>493</v>
      </c>
      <c r="Q55" s="31" t="s">
        <v>508</v>
      </c>
      <c r="R55" s="6"/>
    </row>
    <row r="56" spans="1:21" ht="150" customHeight="1">
      <c r="A56" s="1"/>
      <c r="B56" s="581" t="s">
        <v>516</v>
      </c>
      <c r="C56" s="581"/>
      <c r="D56" s="31" t="s">
        <v>517</v>
      </c>
      <c r="E56" s="31" t="s">
        <v>2815</v>
      </c>
      <c r="F56" s="31" t="s">
        <v>513</v>
      </c>
      <c r="G56" s="31" t="s">
        <v>52</v>
      </c>
      <c r="H56" s="31" t="s">
        <v>65</v>
      </c>
      <c r="I56" s="31" t="s">
        <v>2816</v>
      </c>
      <c r="J56" s="33">
        <v>1</v>
      </c>
      <c r="K56" s="33">
        <v>1</v>
      </c>
      <c r="L56" s="31" t="s">
        <v>66</v>
      </c>
      <c r="M56" s="31" t="s">
        <v>407</v>
      </c>
      <c r="N56" s="33">
        <v>100</v>
      </c>
      <c r="O56" s="33">
        <v>1</v>
      </c>
      <c r="P56" s="31" t="s">
        <v>493</v>
      </c>
      <c r="Q56" s="31" t="s">
        <v>508</v>
      </c>
      <c r="R56" s="6"/>
    </row>
    <row r="57" spans="1:21" ht="150" customHeight="1">
      <c r="A57" s="1"/>
      <c r="B57" s="581" t="s">
        <v>518</v>
      </c>
      <c r="C57" s="581"/>
      <c r="D57" s="31" t="s">
        <v>519</v>
      </c>
      <c r="E57" s="31" t="s">
        <v>2817</v>
      </c>
      <c r="F57" s="31" t="s">
        <v>513</v>
      </c>
      <c r="G57" s="31" t="s">
        <v>52</v>
      </c>
      <c r="H57" s="31" t="s">
        <v>65</v>
      </c>
      <c r="I57" s="31" t="s">
        <v>2818</v>
      </c>
      <c r="J57" s="33">
        <v>1248</v>
      </c>
      <c r="K57" s="33">
        <v>1248</v>
      </c>
      <c r="L57" s="31" t="s">
        <v>66</v>
      </c>
      <c r="M57" s="31" t="s">
        <v>407</v>
      </c>
      <c r="N57" s="33">
        <v>100</v>
      </c>
      <c r="O57" s="33">
        <v>1248</v>
      </c>
      <c r="P57" s="31" t="s">
        <v>493</v>
      </c>
      <c r="Q57" s="31" t="s">
        <v>508</v>
      </c>
      <c r="R57" s="6"/>
    </row>
    <row r="58" spans="1:21">
      <c r="A58" s="65"/>
      <c r="B58" s="65"/>
      <c r="C58" s="65"/>
      <c r="D58" s="65"/>
      <c r="E58" s="65"/>
      <c r="F58" s="65"/>
      <c r="G58" s="65"/>
      <c r="H58" s="65"/>
      <c r="I58" s="65"/>
      <c r="J58" s="86"/>
      <c r="K58" s="86"/>
      <c r="L58" s="65"/>
      <c r="M58" s="65"/>
      <c r="N58" s="86"/>
      <c r="O58" s="86"/>
      <c r="P58" s="65"/>
      <c r="Q58" s="65"/>
      <c r="R58" s="6"/>
    </row>
    <row r="59" spans="1:21" ht="20.100000000000001" customHeight="1">
      <c r="A59" s="39"/>
      <c r="B59" s="40" t="s">
        <v>105</v>
      </c>
      <c r="C59" s="531" t="s">
        <v>106</v>
      </c>
      <c r="D59" s="532"/>
      <c r="E59" s="532"/>
      <c r="F59" s="532"/>
      <c r="G59" s="532"/>
      <c r="H59" s="533"/>
      <c r="I59" s="41"/>
      <c r="J59" s="42"/>
      <c r="K59" s="42"/>
      <c r="L59" s="41"/>
      <c r="M59" s="41"/>
      <c r="N59" s="43"/>
      <c r="O59" s="43"/>
      <c r="P59" s="41"/>
      <c r="Q59" s="41"/>
      <c r="R59" s="41"/>
      <c r="S59" s="41"/>
      <c r="T59" s="5"/>
      <c r="U59" s="5"/>
    </row>
    <row r="60" spans="1:21" ht="20.100000000000001" customHeight="1">
      <c r="A60" s="39"/>
      <c r="B60" s="40" t="s">
        <v>107</v>
      </c>
      <c r="C60" s="531" t="s">
        <v>108</v>
      </c>
      <c r="D60" s="532"/>
      <c r="E60" s="532"/>
      <c r="F60" s="532"/>
      <c r="G60" s="532"/>
      <c r="H60" s="533"/>
      <c r="I60" s="41"/>
      <c r="J60" s="42"/>
      <c r="K60" s="42"/>
      <c r="L60" s="41"/>
      <c r="M60" s="41"/>
      <c r="N60" s="43"/>
      <c r="O60" s="43"/>
      <c r="P60" s="41"/>
      <c r="Q60" s="41"/>
      <c r="R60" s="41"/>
      <c r="S60" s="41"/>
      <c r="T60" s="5"/>
      <c r="U60" s="5"/>
    </row>
    <row r="61" spans="1:21" ht="20.100000000000001" customHeight="1">
      <c r="A61" s="39"/>
      <c r="B61" s="40" t="s">
        <v>109</v>
      </c>
      <c r="C61" s="531" t="s">
        <v>110</v>
      </c>
      <c r="D61" s="532"/>
      <c r="E61" s="532"/>
      <c r="F61" s="532"/>
      <c r="G61" s="532"/>
      <c r="H61" s="533"/>
      <c r="I61" s="41"/>
      <c r="J61" s="42"/>
      <c r="K61" s="42"/>
      <c r="L61" s="41"/>
      <c r="M61" s="41"/>
      <c r="N61" s="43"/>
      <c r="O61" s="43"/>
      <c r="P61" s="41"/>
      <c r="Q61" s="41"/>
      <c r="R61" s="41"/>
      <c r="S61" s="41"/>
      <c r="T61" s="5"/>
      <c r="U61" s="5"/>
    </row>
    <row r="62" spans="1:21" ht="20.100000000000001" customHeight="1">
      <c r="A62" s="39"/>
      <c r="B62" s="40" t="s">
        <v>111</v>
      </c>
      <c r="C62" s="531" t="s">
        <v>112</v>
      </c>
      <c r="D62" s="532"/>
      <c r="E62" s="532"/>
      <c r="F62" s="532"/>
      <c r="G62" s="532"/>
      <c r="H62" s="533"/>
      <c r="I62" s="41"/>
      <c r="J62" s="42"/>
      <c r="K62" s="42"/>
      <c r="L62" s="41"/>
      <c r="M62" s="41"/>
      <c r="N62" s="43"/>
      <c r="O62" s="43"/>
      <c r="P62" s="41"/>
      <c r="Q62" s="41"/>
      <c r="R62" s="41"/>
      <c r="S62" s="41"/>
      <c r="T62" s="5"/>
      <c r="U62" s="5"/>
    </row>
    <row r="63" spans="1:21" ht="20.100000000000001" customHeight="1">
      <c r="A63" s="39"/>
      <c r="B63" s="40" t="s">
        <v>113</v>
      </c>
      <c r="C63" s="531" t="s">
        <v>114</v>
      </c>
      <c r="D63" s="532"/>
      <c r="E63" s="532"/>
      <c r="F63" s="532"/>
      <c r="G63" s="532"/>
      <c r="H63" s="533"/>
      <c r="I63" s="41"/>
      <c r="J63" s="42"/>
      <c r="K63" s="42"/>
      <c r="L63" s="41"/>
      <c r="M63" s="41"/>
      <c r="N63" s="43"/>
      <c r="O63" s="43"/>
      <c r="P63" s="41"/>
      <c r="Q63" s="41"/>
      <c r="R63" s="41"/>
      <c r="S63" s="41"/>
      <c r="T63" s="5"/>
      <c r="U63" s="5"/>
    </row>
    <row r="64" spans="1:21" ht="41.25" customHeight="1">
      <c r="A64" s="39"/>
      <c r="B64" s="40" t="s">
        <v>115</v>
      </c>
      <c r="C64" s="531" t="s">
        <v>520</v>
      </c>
      <c r="D64" s="532"/>
      <c r="E64" s="532"/>
      <c r="F64" s="532"/>
      <c r="G64" s="532"/>
      <c r="H64" s="533"/>
      <c r="I64" s="41"/>
      <c r="J64" s="42"/>
      <c r="K64" s="42"/>
      <c r="L64" s="41"/>
      <c r="M64" s="41"/>
      <c r="N64" s="43"/>
      <c r="O64" s="43"/>
      <c r="P64" s="41"/>
      <c r="Q64" s="41"/>
      <c r="R64" s="41"/>
      <c r="S64" s="41"/>
      <c r="T64" s="5"/>
      <c r="U64" s="5"/>
    </row>
    <row r="65" spans="1:22" ht="20.100000000000001" customHeight="1">
      <c r="A65" s="39"/>
      <c r="B65" s="40" t="s">
        <v>117</v>
      </c>
      <c r="C65" s="531" t="s">
        <v>118</v>
      </c>
      <c r="D65" s="532"/>
      <c r="E65" s="532"/>
      <c r="F65" s="532"/>
      <c r="G65" s="532"/>
      <c r="H65" s="533"/>
      <c r="I65" s="41"/>
      <c r="J65" s="42"/>
      <c r="K65" s="42"/>
      <c r="L65" s="41"/>
      <c r="M65" s="41"/>
      <c r="N65" s="43"/>
      <c r="O65" s="43"/>
      <c r="P65" s="41"/>
      <c r="Q65" s="41"/>
      <c r="R65" s="41"/>
      <c r="S65" s="41"/>
      <c r="T65" s="5"/>
      <c r="U65" s="5"/>
    </row>
    <row r="66" spans="1:22" ht="20.100000000000001" customHeight="1">
      <c r="A66" s="39"/>
      <c r="B66" s="44"/>
      <c r="C66" s="44"/>
      <c r="D66" s="41"/>
      <c r="E66" s="41"/>
      <c r="F66" s="41"/>
      <c r="G66" s="41"/>
      <c r="H66" s="41"/>
      <c r="I66" s="41"/>
      <c r="J66" s="42"/>
      <c r="K66" s="42"/>
      <c r="L66" s="41"/>
      <c r="M66" s="41"/>
      <c r="N66" s="43"/>
      <c r="O66" s="43"/>
      <c r="P66" s="41"/>
      <c r="Q66" s="41"/>
      <c r="R66" s="41"/>
      <c r="S66" s="41"/>
      <c r="T66" s="5"/>
      <c r="U66" s="5"/>
    </row>
    <row r="67" spans="1:22" ht="20.100000000000001" customHeight="1">
      <c r="A67" s="39"/>
      <c r="B67" s="528" t="s">
        <v>119</v>
      </c>
      <c r="C67" s="529"/>
      <c r="D67" s="529"/>
      <c r="E67" s="529"/>
      <c r="F67" s="529"/>
      <c r="G67" s="529"/>
      <c r="H67" s="530"/>
      <c r="I67" s="5"/>
      <c r="J67" s="45"/>
      <c r="K67" s="45"/>
      <c r="L67" s="5"/>
      <c r="M67" s="5"/>
      <c r="N67" s="45"/>
      <c r="O67" s="46"/>
      <c r="P67" s="5"/>
      <c r="Q67" s="5"/>
      <c r="R67" s="5"/>
      <c r="S67" s="5"/>
      <c r="T67" s="5"/>
      <c r="U67" s="5"/>
      <c r="V67" s="6"/>
    </row>
    <row r="68" spans="1:22" ht="15" customHeight="1"/>
    <row r="69" spans="1:22" ht="15" customHeight="1"/>
    <row r="70" spans="1:22" ht="15" customHeight="1"/>
    <row r="71" spans="1:22" ht="15" customHeight="1"/>
    <row r="72" spans="1:22" ht="15" customHeight="1"/>
    <row r="73" spans="1:22" ht="15" customHeight="1"/>
    <row r="74" spans="1:22" ht="15" customHeight="1"/>
  </sheetData>
  <mergeCells count="80">
    <mergeCell ref="C65:H65"/>
    <mergeCell ref="B67:H67"/>
    <mergeCell ref="C59:H59"/>
    <mergeCell ref="C60:H60"/>
    <mergeCell ref="C61:H61"/>
    <mergeCell ref="C62:H62"/>
    <mergeCell ref="B55:C55"/>
    <mergeCell ref="B56:C56"/>
    <mergeCell ref="B57:C57"/>
    <mergeCell ref="C63:H63"/>
    <mergeCell ref="C64:H64"/>
    <mergeCell ref="B50:C50"/>
    <mergeCell ref="B51:C51"/>
    <mergeCell ref="B52:C52"/>
    <mergeCell ref="B53:C53"/>
    <mergeCell ref="B54:C54"/>
    <mergeCell ref="B49:C49"/>
    <mergeCell ref="B38:C38"/>
    <mergeCell ref="B39:C39"/>
    <mergeCell ref="B40:C40"/>
    <mergeCell ref="B41:C41"/>
    <mergeCell ref="B42:C42"/>
    <mergeCell ref="B43:C43"/>
    <mergeCell ref="B44:C44"/>
    <mergeCell ref="B45:C45"/>
    <mergeCell ref="B46:C46"/>
    <mergeCell ref="B47:C47"/>
    <mergeCell ref="B48:C48"/>
    <mergeCell ref="B37:C37"/>
    <mergeCell ref="B27:C27"/>
    <mergeCell ref="B28:C28"/>
    <mergeCell ref="B29:C29"/>
    <mergeCell ref="B30:C30"/>
    <mergeCell ref="B31:C31"/>
    <mergeCell ref="B32:C32"/>
    <mergeCell ref="B33:C33"/>
    <mergeCell ref="B34:C34"/>
    <mergeCell ref="B35:C35"/>
    <mergeCell ref="B36:C36"/>
    <mergeCell ref="B26:C26"/>
    <mergeCell ref="B16:C16"/>
    <mergeCell ref="D16:H16"/>
    <mergeCell ref="B17:C17"/>
    <mergeCell ref="D17:H17"/>
    <mergeCell ref="B19:C19"/>
    <mergeCell ref="E19:H19"/>
    <mergeCell ref="B21:Q21"/>
    <mergeCell ref="B22:C22"/>
    <mergeCell ref="B23:C23"/>
    <mergeCell ref="B24:C24"/>
    <mergeCell ref="B25:C25"/>
    <mergeCell ref="A12:A13"/>
    <mergeCell ref="B12:C12"/>
    <mergeCell ref="D12:H12"/>
    <mergeCell ref="B13:C13"/>
    <mergeCell ref="D13:H13"/>
    <mergeCell ref="A14:A17"/>
    <mergeCell ref="B14:C14"/>
    <mergeCell ref="D14:H14"/>
    <mergeCell ref="B15:C15"/>
    <mergeCell ref="D15:H15"/>
    <mergeCell ref="B9:C9"/>
    <mergeCell ref="D9:H9"/>
    <mergeCell ref="A10:A11"/>
    <mergeCell ref="B10:C10"/>
    <mergeCell ref="D10:H10"/>
    <mergeCell ref="B11:C11"/>
    <mergeCell ref="D11:H11"/>
    <mergeCell ref="B6:C6"/>
    <mergeCell ref="D6:H6"/>
    <mergeCell ref="B7:C7"/>
    <mergeCell ref="D7:H7"/>
    <mergeCell ref="B8:C8"/>
    <mergeCell ref="D8:H8"/>
    <mergeCell ref="B3:C3"/>
    <mergeCell ref="D3:H3"/>
    <mergeCell ref="B4:C4"/>
    <mergeCell ref="D4:H4"/>
    <mergeCell ref="B5:C5"/>
    <mergeCell ref="D5:H5"/>
  </mergeCells>
  <dataValidations count="12">
    <dataValidation allowBlank="1" showInputMessage="1" showErrorMessage="1" prompt="&quot;Resumen Narrativo&quot; u &quot;objetivo&quot; se entiende como el estado deseado luego de la implementación de una intervención pública. " sqref="D22"/>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dataValidation allowBlank="1" showInputMessage="1" showErrorMessage="1" prompt="Valores numéricos que se habrán de relacionar con el cálculo del indicador propuesto. _x000a_Manual para el diseño y la construcción de indicadores de Coneval." sqref="I22"/>
    <dataValidation allowBlank="1" showInputMessage="1" showErrorMessage="1" prompt="Los &quot;valores programados&quot; son los datos numéricos asociados a las variables del indicador en cuestión que permiten calcular la meta del mismo. " sqref="J22:K22"/>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dataValidation allowBlank="1" showInputMessage="1" showErrorMessage="1" prompt="Hace referencia a las fuentes de información que pueden _x000a_ser usadas para verificar el alcance de los objetivos." sqref="P22"/>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dataValidations>
  <pageMargins left="0.25" right="0.25" top="0.75" bottom="0.75" header="0.3" footer="0.3"/>
  <pageSetup scale="21"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46"/>
  <sheetViews>
    <sheetView zoomScale="60" zoomScaleNormal="60" workbookViewId="0">
      <selection activeCell="D13" sqref="D13:H13"/>
    </sheetView>
  </sheetViews>
  <sheetFormatPr baseColWidth="10" defaultColWidth="0" defaultRowHeight="15.75" customHeight="1" zeroHeight="1"/>
  <cols>
    <col min="1" max="1" width="15.7109375" style="47" customWidth="1"/>
    <col min="2" max="2" width="70.28515625" style="47" bestFit="1" customWidth="1"/>
    <col min="3" max="3" width="15.7109375" style="47" customWidth="1"/>
    <col min="4" max="9" width="35.7109375" style="47" customWidth="1"/>
    <col min="10" max="11" width="35.7109375" style="48" customWidth="1"/>
    <col min="12" max="13" width="35.7109375" style="47" customWidth="1"/>
    <col min="14" max="15" width="35.7109375" style="48" customWidth="1"/>
    <col min="16" max="17" width="35.7109375" style="47" customWidth="1"/>
    <col min="18" max="18" width="11.42578125" customWidth="1"/>
    <col min="19" max="22" width="0" hidden="1" customWidth="1"/>
    <col min="23" max="16384" width="11.42578125" hidden="1"/>
  </cols>
  <sheetData>
    <row r="1" spans="1:18">
      <c r="A1" s="1"/>
      <c r="B1" s="1"/>
      <c r="C1" s="2"/>
      <c r="D1" s="1"/>
      <c r="E1" s="1"/>
      <c r="F1" s="1"/>
      <c r="G1" s="1"/>
      <c r="H1" s="1"/>
      <c r="I1" s="1"/>
      <c r="J1" s="3"/>
      <c r="K1" s="3"/>
      <c r="L1" s="4"/>
      <c r="M1" s="4"/>
      <c r="N1" s="3"/>
      <c r="O1" s="3"/>
      <c r="P1" s="4"/>
      <c r="Q1" s="5"/>
      <c r="R1" s="6"/>
    </row>
    <row r="2" spans="1:18">
      <c r="A2" s="7"/>
      <c r="B2" s="8"/>
      <c r="C2" s="9"/>
      <c r="D2" s="7"/>
      <c r="E2" s="7"/>
      <c r="F2" s="10"/>
      <c r="G2" s="10"/>
      <c r="H2" s="10"/>
      <c r="I2" s="10"/>
      <c r="J2" s="11"/>
      <c r="K2" s="12"/>
      <c r="L2" s="13"/>
      <c r="M2" s="13"/>
      <c r="N2" s="14"/>
      <c r="O2" s="14"/>
      <c r="P2" s="15"/>
      <c r="Q2" s="5"/>
      <c r="R2" s="6"/>
    </row>
    <row r="3" spans="1:18" ht="20.100000000000001" customHeight="1">
      <c r="A3" s="15"/>
      <c r="B3" s="581" t="s">
        <v>0</v>
      </c>
      <c r="C3" s="581"/>
      <c r="D3" s="582" t="s">
        <v>1</v>
      </c>
      <c r="E3" s="582"/>
      <c r="F3" s="582"/>
      <c r="G3" s="582"/>
      <c r="H3" s="582"/>
      <c r="I3" s="16"/>
      <c r="J3" s="3"/>
      <c r="K3" s="12"/>
      <c r="L3" s="17"/>
      <c r="M3" s="15"/>
      <c r="N3" s="14"/>
      <c r="O3" s="14"/>
      <c r="P3" s="15"/>
      <c r="Q3" s="5"/>
      <c r="R3" s="6"/>
    </row>
    <row r="4" spans="1:18" ht="20.100000000000001" customHeight="1">
      <c r="A4" s="15"/>
      <c r="B4" s="581" t="s">
        <v>2</v>
      </c>
      <c r="C4" s="581"/>
      <c r="D4" s="596" t="s">
        <v>3</v>
      </c>
      <c r="E4" s="596"/>
      <c r="F4" s="596"/>
      <c r="G4" s="596"/>
      <c r="H4" s="596"/>
      <c r="I4" s="7"/>
      <c r="J4" s="14"/>
      <c r="K4" s="14"/>
      <c r="L4" s="15"/>
      <c r="M4" s="15"/>
      <c r="N4" s="14"/>
      <c r="O4" s="14"/>
      <c r="P4" s="15"/>
      <c r="Q4" s="5"/>
      <c r="R4" s="6"/>
    </row>
    <row r="5" spans="1:18" ht="20.100000000000001" customHeight="1">
      <c r="A5" s="15"/>
      <c r="B5" s="581" t="s">
        <v>4</v>
      </c>
      <c r="C5" s="581"/>
      <c r="D5" s="596" t="s">
        <v>5</v>
      </c>
      <c r="E5" s="596"/>
      <c r="F5" s="596"/>
      <c r="G5" s="596"/>
      <c r="H5" s="596"/>
      <c r="I5" s="7"/>
      <c r="J5" s="3"/>
      <c r="K5" s="3"/>
      <c r="L5" s="15"/>
      <c r="M5" s="15"/>
      <c r="N5" s="18"/>
      <c r="O5" s="14"/>
      <c r="P5" s="15"/>
      <c r="Q5" s="5"/>
      <c r="R5" s="6"/>
    </row>
    <row r="6" spans="1:18" ht="20.100000000000001" customHeight="1">
      <c r="A6" s="15"/>
      <c r="B6" s="581" t="s">
        <v>6</v>
      </c>
      <c r="C6" s="581"/>
      <c r="D6" s="596" t="s">
        <v>7</v>
      </c>
      <c r="E6" s="596"/>
      <c r="F6" s="596"/>
      <c r="G6" s="596"/>
      <c r="H6" s="596"/>
      <c r="I6" s="19"/>
      <c r="J6" s="20"/>
      <c r="K6" s="20"/>
      <c r="L6" s="21"/>
      <c r="M6" s="15"/>
      <c r="N6" s="18"/>
      <c r="O6" s="14"/>
      <c r="P6" s="15"/>
      <c r="Q6" s="5"/>
      <c r="R6" s="6"/>
    </row>
    <row r="7" spans="1:18" ht="20.100000000000001" customHeight="1">
      <c r="A7" s="15"/>
      <c r="B7" s="581" t="s">
        <v>8</v>
      </c>
      <c r="C7" s="581"/>
      <c r="D7" s="596" t="s">
        <v>9</v>
      </c>
      <c r="E7" s="596"/>
      <c r="F7" s="596"/>
      <c r="G7" s="596"/>
      <c r="H7" s="596"/>
      <c r="I7" s="19"/>
      <c r="J7" s="20"/>
      <c r="K7" s="20"/>
      <c r="L7" s="21"/>
      <c r="M7" s="15"/>
      <c r="N7" s="18"/>
      <c r="O7" s="14"/>
      <c r="P7" s="15"/>
      <c r="Q7" s="5"/>
      <c r="R7" s="6"/>
    </row>
    <row r="8" spans="1:18" ht="20.100000000000001" customHeight="1">
      <c r="A8" s="15"/>
      <c r="B8" s="581" t="s">
        <v>10</v>
      </c>
      <c r="C8" s="581"/>
      <c r="D8" s="596" t="s">
        <v>11</v>
      </c>
      <c r="E8" s="596"/>
      <c r="F8" s="596"/>
      <c r="G8" s="596"/>
      <c r="H8" s="596"/>
      <c r="I8" s="19"/>
      <c r="J8" s="20"/>
      <c r="K8" s="20"/>
      <c r="L8" s="21"/>
      <c r="M8" s="15"/>
      <c r="N8" s="14"/>
      <c r="O8" s="14"/>
      <c r="P8" s="15"/>
      <c r="Q8" s="5"/>
      <c r="R8" s="6"/>
    </row>
    <row r="9" spans="1:18" ht="20.100000000000001" customHeight="1">
      <c r="A9" s="15"/>
      <c r="B9" s="581" t="s">
        <v>12</v>
      </c>
      <c r="C9" s="581"/>
      <c r="D9" s="596" t="s">
        <v>13</v>
      </c>
      <c r="E9" s="596"/>
      <c r="F9" s="596"/>
      <c r="G9" s="596"/>
      <c r="H9" s="596"/>
      <c r="I9" s="22"/>
      <c r="J9" s="23"/>
      <c r="K9" s="23"/>
      <c r="L9" s="24"/>
      <c r="M9" s="24"/>
      <c r="N9" s="23"/>
      <c r="O9" s="14"/>
      <c r="P9" s="15"/>
      <c r="Q9" s="5"/>
      <c r="R9" s="6"/>
    </row>
    <row r="10" spans="1:18" ht="50.1" customHeight="1">
      <c r="A10" s="584" t="s">
        <v>14</v>
      </c>
      <c r="B10" s="581" t="s">
        <v>15</v>
      </c>
      <c r="C10" s="581"/>
      <c r="D10" s="596" t="s">
        <v>16</v>
      </c>
      <c r="E10" s="596"/>
      <c r="F10" s="596"/>
      <c r="G10" s="596"/>
      <c r="H10" s="596"/>
      <c r="I10" s="22"/>
      <c r="J10" s="23"/>
      <c r="K10" s="23"/>
      <c r="L10" s="24"/>
      <c r="M10" s="24"/>
      <c r="N10" s="23"/>
      <c r="O10" s="25"/>
      <c r="P10" s="15"/>
      <c r="Q10" s="5"/>
      <c r="R10" s="6"/>
    </row>
    <row r="11" spans="1:18" ht="50.1" customHeight="1">
      <c r="A11" s="584"/>
      <c r="B11" s="581" t="s">
        <v>17</v>
      </c>
      <c r="C11" s="581"/>
      <c r="D11" s="596" t="s">
        <v>18</v>
      </c>
      <c r="E11" s="596"/>
      <c r="F11" s="596"/>
      <c r="G11" s="596"/>
      <c r="H11" s="596"/>
      <c r="I11" s="22"/>
      <c r="J11" s="23"/>
      <c r="K11" s="23"/>
      <c r="L11" s="24"/>
      <c r="M11" s="24"/>
      <c r="N11" s="23"/>
      <c r="O11" s="14"/>
      <c r="P11" s="15"/>
      <c r="Q11" s="5"/>
      <c r="R11" s="6"/>
    </row>
    <row r="12" spans="1:18" ht="50.1" customHeight="1">
      <c r="A12" s="584" t="s">
        <v>19</v>
      </c>
      <c r="B12" s="581" t="s">
        <v>20</v>
      </c>
      <c r="C12" s="581"/>
      <c r="D12" s="593" t="s">
        <v>21</v>
      </c>
      <c r="E12" s="594"/>
      <c r="F12" s="594"/>
      <c r="G12" s="594"/>
      <c r="H12" s="595"/>
      <c r="I12" s="22"/>
      <c r="J12" s="23"/>
      <c r="K12" s="23"/>
      <c r="L12" s="24"/>
      <c r="M12" s="24"/>
      <c r="N12" s="23"/>
      <c r="O12" s="14"/>
      <c r="P12" s="15"/>
      <c r="Q12" s="5"/>
      <c r="R12" s="6"/>
    </row>
    <row r="13" spans="1:18" ht="50.1" customHeight="1">
      <c r="A13" s="584"/>
      <c r="B13" s="581" t="s">
        <v>22</v>
      </c>
      <c r="C13" s="581"/>
      <c r="D13" s="585" t="s">
        <v>23</v>
      </c>
      <c r="E13" s="583"/>
      <c r="F13" s="583"/>
      <c r="G13" s="583"/>
      <c r="H13" s="583"/>
      <c r="I13" s="22"/>
      <c r="J13" s="23"/>
      <c r="K13" s="23"/>
      <c r="L13" s="24"/>
      <c r="M13" s="24"/>
      <c r="N13" s="23"/>
      <c r="O13" s="14"/>
      <c r="P13" s="15"/>
      <c r="Q13" s="5"/>
      <c r="R13" s="6"/>
    </row>
    <row r="14" spans="1:18" ht="50.1" customHeight="1">
      <c r="A14" s="584" t="s">
        <v>24</v>
      </c>
      <c r="B14" s="581" t="s">
        <v>25</v>
      </c>
      <c r="C14" s="581"/>
      <c r="D14" s="583" t="s">
        <v>26</v>
      </c>
      <c r="E14" s="583"/>
      <c r="F14" s="583"/>
      <c r="G14" s="583"/>
      <c r="H14" s="583"/>
      <c r="I14" s="22"/>
      <c r="J14" s="23"/>
      <c r="K14" s="23"/>
      <c r="L14" s="24"/>
      <c r="M14" s="24"/>
      <c r="N14" s="23"/>
      <c r="O14" s="14"/>
      <c r="P14" s="15"/>
      <c r="Q14" s="5"/>
      <c r="R14" s="6"/>
    </row>
    <row r="15" spans="1:18" ht="50.1" customHeight="1">
      <c r="A15" s="584"/>
      <c r="B15" s="581" t="s">
        <v>27</v>
      </c>
      <c r="C15" s="581"/>
      <c r="D15" s="583" t="s">
        <v>28</v>
      </c>
      <c r="E15" s="583"/>
      <c r="F15" s="583"/>
      <c r="G15" s="583"/>
      <c r="H15" s="583"/>
      <c r="I15" s="22"/>
      <c r="J15" s="23"/>
      <c r="K15" s="23"/>
      <c r="L15" s="24"/>
      <c r="M15" s="24"/>
      <c r="N15" s="23"/>
      <c r="O15" s="14"/>
      <c r="P15" s="15"/>
      <c r="Q15" s="5"/>
      <c r="R15" s="6"/>
    </row>
    <row r="16" spans="1:18" ht="50.1" customHeight="1">
      <c r="A16" s="584"/>
      <c r="B16" s="586" t="s">
        <v>29</v>
      </c>
      <c r="C16" s="587"/>
      <c r="D16" s="583" t="s">
        <v>30</v>
      </c>
      <c r="E16" s="583"/>
      <c r="F16" s="583"/>
      <c r="G16" s="583"/>
      <c r="H16" s="583"/>
      <c r="I16" s="22"/>
      <c r="J16" s="23"/>
      <c r="K16" s="23"/>
      <c r="L16" s="24"/>
      <c r="M16" s="24"/>
      <c r="N16" s="23"/>
      <c r="O16" s="14"/>
      <c r="P16" s="15"/>
      <c r="Q16" s="5"/>
      <c r="R16" s="6"/>
    </row>
    <row r="17" spans="1:18" ht="50.1" customHeight="1">
      <c r="A17" s="584"/>
      <c r="B17" s="581" t="s">
        <v>31</v>
      </c>
      <c r="C17" s="581"/>
      <c r="D17" s="585" t="s">
        <v>32</v>
      </c>
      <c r="E17" s="585"/>
      <c r="F17" s="585"/>
      <c r="G17" s="585"/>
      <c r="H17" s="585"/>
      <c r="I17" s="22"/>
      <c r="J17" s="14"/>
      <c r="K17" s="14"/>
      <c r="L17" s="24"/>
      <c r="M17" s="15"/>
      <c r="N17" s="23"/>
      <c r="O17" s="14"/>
      <c r="P17" s="15"/>
      <c r="Q17" s="5"/>
      <c r="R17" s="6"/>
    </row>
    <row r="18" spans="1:18" s="6" customFormat="1">
      <c r="A18" s="7"/>
      <c r="B18" s="26"/>
      <c r="C18" s="26"/>
      <c r="D18" s="7"/>
      <c r="E18" s="7"/>
      <c r="F18" s="7"/>
      <c r="G18" s="7"/>
      <c r="H18" s="7"/>
      <c r="I18" s="7"/>
      <c r="J18" s="14"/>
      <c r="K18" s="14"/>
      <c r="L18" s="15"/>
      <c r="M18" s="15"/>
      <c r="N18" s="14"/>
      <c r="O18" s="27"/>
      <c r="P18" s="15"/>
      <c r="Q18" s="15"/>
    </row>
    <row r="19" spans="1:18" s="6" customFormat="1" ht="50.1" customHeight="1">
      <c r="A19" s="7"/>
      <c r="B19" s="588" t="s">
        <v>33</v>
      </c>
      <c r="C19" s="588"/>
      <c r="D19" s="105">
        <v>872500</v>
      </c>
      <c r="E19" s="802" t="s">
        <v>4533</v>
      </c>
      <c r="F19" s="803"/>
      <c r="G19" s="803"/>
      <c r="H19" s="804"/>
      <c r="I19" s="7">
        <v>1</v>
      </c>
      <c r="J19" s="14"/>
      <c r="K19" s="14"/>
      <c r="L19" s="15"/>
      <c r="M19" s="15"/>
      <c r="N19" s="14"/>
      <c r="O19" s="27"/>
      <c r="P19" s="15"/>
      <c r="Q19" s="15"/>
    </row>
    <row r="20" spans="1:18" ht="20.25" customHeight="1">
      <c r="A20" s="7"/>
      <c r="B20" s="26"/>
      <c r="C20" s="26"/>
      <c r="D20" s="7"/>
      <c r="E20" s="7"/>
      <c r="F20" s="7"/>
      <c r="G20" s="7"/>
      <c r="H20" s="7"/>
      <c r="I20" s="7"/>
      <c r="J20" s="14"/>
      <c r="K20" s="14"/>
      <c r="L20" s="15"/>
      <c r="M20" s="15"/>
      <c r="N20" s="14"/>
      <c r="O20" s="14"/>
      <c r="P20" s="15"/>
      <c r="Q20" s="5"/>
      <c r="R20" s="6"/>
    </row>
    <row r="21" spans="1:18" ht="50.1" customHeight="1">
      <c r="A21" s="7"/>
      <c r="B21" s="592" t="s">
        <v>34</v>
      </c>
      <c r="C21" s="592"/>
      <c r="D21" s="592"/>
      <c r="E21" s="592"/>
      <c r="F21" s="592"/>
      <c r="G21" s="592"/>
      <c r="H21" s="592"/>
      <c r="I21" s="592"/>
      <c r="J21" s="592"/>
      <c r="K21" s="592"/>
      <c r="L21" s="592"/>
      <c r="M21" s="592"/>
      <c r="N21" s="592"/>
      <c r="O21" s="592"/>
      <c r="P21" s="592"/>
      <c r="Q21" s="592"/>
      <c r="R21" s="6"/>
    </row>
    <row r="22" spans="1:18" ht="50.1" customHeight="1">
      <c r="A22" s="7"/>
      <c r="B22" s="581"/>
      <c r="C22" s="581"/>
      <c r="D22" s="28" t="s">
        <v>35</v>
      </c>
      <c r="E22" s="28" t="s">
        <v>36</v>
      </c>
      <c r="F22" s="28" t="s">
        <v>37</v>
      </c>
      <c r="G22" s="28" t="s">
        <v>38</v>
      </c>
      <c r="H22" s="28" t="s">
        <v>39</v>
      </c>
      <c r="I22" s="28" t="s">
        <v>40</v>
      </c>
      <c r="J22" s="29" t="s">
        <v>41</v>
      </c>
      <c r="K22" s="29" t="s">
        <v>42</v>
      </c>
      <c r="L22" s="28" t="s">
        <v>43</v>
      </c>
      <c r="M22" s="28" t="s">
        <v>44</v>
      </c>
      <c r="N22" s="29" t="s">
        <v>45</v>
      </c>
      <c r="O22" s="29" t="s">
        <v>46</v>
      </c>
      <c r="P22" s="28" t="s">
        <v>47</v>
      </c>
      <c r="Q22" s="28" t="s">
        <v>48</v>
      </c>
      <c r="R22" s="6"/>
    </row>
    <row r="23" spans="1:18" ht="183.75" customHeight="1">
      <c r="A23" s="1"/>
      <c r="B23" s="581" t="s">
        <v>49</v>
      </c>
      <c r="C23" s="581"/>
      <c r="D23" s="30" t="s">
        <v>50</v>
      </c>
      <c r="E23" s="31" t="s">
        <v>2819</v>
      </c>
      <c r="F23" s="31" t="s">
        <v>51</v>
      </c>
      <c r="G23" s="31" t="s">
        <v>52</v>
      </c>
      <c r="H23" s="31" t="s">
        <v>53</v>
      </c>
      <c r="I23" s="31" t="s">
        <v>4520</v>
      </c>
      <c r="J23" s="33">
        <v>24300</v>
      </c>
      <c r="K23" s="33">
        <v>24300</v>
      </c>
      <c r="L23" s="31" t="s">
        <v>54</v>
      </c>
      <c r="M23" s="31" t="s">
        <v>407</v>
      </c>
      <c r="N23" s="33">
        <v>100</v>
      </c>
      <c r="O23" s="33">
        <v>23280</v>
      </c>
      <c r="P23" s="30" t="s">
        <v>56</v>
      </c>
      <c r="Q23" s="30"/>
      <c r="R23" s="32"/>
    </row>
    <row r="24" spans="1:18" ht="150" customHeight="1">
      <c r="A24" s="1"/>
      <c r="B24" s="581" t="s">
        <v>57</v>
      </c>
      <c r="C24" s="581"/>
      <c r="D24" s="30" t="s">
        <v>58</v>
      </c>
      <c r="E24" s="30" t="s">
        <v>59</v>
      </c>
      <c r="F24" s="30" t="s">
        <v>60</v>
      </c>
      <c r="G24" s="30" t="s">
        <v>52</v>
      </c>
      <c r="H24" s="30" t="s">
        <v>53</v>
      </c>
      <c r="I24" s="31" t="s">
        <v>2820</v>
      </c>
      <c r="J24" s="33">
        <v>13000</v>
      </c>
      <c r="K24" s="33">
        <v>13000</v>
      </c>
      <c r="L24" s="31" t="s">
        <v>54</v>
      </c>
      <c r="M24" s="31" t="s">
        <v>407</v>
      </c>
      <c r="N24" s="33">
        <v>100</v>
      </c>
      <c r="O24" s="33">
        <v>12000</v>
      </c>
      <c r="P24" s="30" t="s">
        <v>61</v>
      </c>
      <c r="Q24" s="30" t="s">
        <v>2821</v>
      </c>
      <c r="R24" s="34"/>
    </row>
    <row r="25" spans="1:18" ht="150" customHeight="1">
      <c r="A25" s="1"/>
      <c r="B25" s="581" t="s">
        <v>62</v>
      </c>
      <c r="C25" s="581"/>
      <c r="D25" s="30" t="s">
        <v>63</v>
      </c>
      <c r="E25" s="30" t="s">
        <v>64</v>
      </c>
      <c r="F25" s="30" t="s">
        <v>2822</v>
      </c>
      <c r="G25" s="30" t="s">
        <v>52</v>
      </c>
      <c r="H25" s="30" t="s">
        <v>65</v>
      </c>
      <c r="I25" s="31" t="s">
        <v>2823</v>
      </c>
      <c r="J25" s="33">
        <v>12</v>
      </c>
      <c r="K25" s="33">
        <v>12</v>
      </c>
      <c r="L25" s="31" t="s">
        <v>66</v>
      </c>
      <c r="M25" s="31" t="s">
        <v>407</v>
      </c>
      <c r="N25" s="33">
        <v>100</v>
      </c>
      <c r="O25" s="35">
        <v>12</v>
      </c>
      <c r="P25" s="30" t="s">
        <v>67</v>
      </c>
      <c r="Q25" s="30" t="s">
        <v>68</v>
      </c>
      <c r="R25" s="6"/>
    </row>
    <row r="26" spans="1:18" ht="150" customHeight="1">
      <c r="A26" s="1"/>
      <c r="B26" s="581" t="s">
        <v>69</v>
      </c>
      <c r="C26" s="581"/>
      <c r="D26" s="30" t="s">
        <v>70</v>
      </c>
      <c r="E26" s="30" t="s">
        <v>2824</v>
      </c>
      <c r="F26" s="30" t="s">
        <v>71</v>
      </c>
      <c r="G26" s="30" t="s">
        <v>52</v>
      </c>
      <c r="H26" s="30" t="s">
        <v>65</v>
      </c>
      <c r="I26" s="31" t="s">
        <v>2825</v>
      </c>
      <c r="J26" s="33">
        <v>300</v>
      </c>
      <c r="K26" s="33">
        <v>300</v>
      </c>
      <c r="L26" s="31" t="s">
        <v>66</v>
      </c>
      <c r="M26" s="31" t="s">
        <v>407</v>
      </c>
      <c r="N26" s="33">
        <v>100</v>
      </c>
      <c r="O26" s="35">
        <v>200</v>
      </c>
      <c r="P26" s="30" t="s">
        <v>67</v>
      </c>
      <c r="Q26" s="30" t="s">
        <v>68</v>
      </c>
      <c r="R26" s="6"/>
    </row>
    <row r="27" spans="1:18" ht="150" customHeight="1">
      <c r="A27" s="1"/>
      <c r="B27" s="581" t="s">
        <v>72</v>
      </c>
      <c r="C27" s="581"/>
      <c r="D27" s="30" t="s">
        <v>73</v>
      </c>
      <c r="E27" s="30" t="s">
        <v>2826</v>
      </c>
      <c r="F27" s="30" t="s">
        <v>74</v>
      </c>
      <c r="G27" s="30" t="s">
        <v>52</v>
      </c>
      <c r="H27" s="30" t="s">
        <v>65</v>
      </c>
      <c r="I27" s="31" t="s">
        <v>2827</v>
      </c>
      <c r="J27" s="33">
        <v>12</v>
      </c>
      <c r="K27" s="33">
        <v>12</v>
      </c>
      <c r="L27" s="31" t="s">
        <v>66</v>
      </c>
      <c r="M27" s="31" t="s">
        <v>407</v>
      </c>
      <c r="N27" s="33">
        <v>100</v>
      </c>
      <c r="O27" s="35">
        <v>12</v>
      </c>
      <c r="P27" s="30" t="s">
        <v>67</v>
      </c>
      <c r="Q27" s="30" t="s">
        <v>68</v>
      </c>
      <c r="R27" s="6"/>
    </row>
    <row r="28" spans="1:18" ht="150" customHeight="1">
      <c r="A28" s="1"/>
      <c r="B28" s="581" t="s">
        <v>75</v>
      </c>
      <c r="C28" s="581"/>
      <c r="D28" s="30" t="s">
        <v>76</v>
      </c>
      <c r="E28" s="30" t="s">
        <v>2828</v>
      </c>
      <c r="F28" s="30" t="s">
        <v>77</v>
      </c>
      <c r="G28" s="30" t="s">
        <v>52</v>
      </c>
      <c r="H28" s="30" t="s">
        <v>65</v>
      </c>
      <c r="I28" s="31" t="s">
        <v>2829</v>
      </c>
      <c r="J28" s="33">
        <v>12</v>
      </c>
      <c r="K28" s="33">
        <v>12</v>
      </c>
      <c r="L28" s="31" t="s">
        <v>66</v>
      </c>
      <c r="M28" s="31" t="s">
        <v>407</v>
      </c>
      <c r="N28" s="33">
        <v>100</v>
      </c>
      <c r="O28" s="35">
        <v>12</v>
      </c>
      <c r="P28" s="30" t="s">
        <v>67</v>
      </c>
      <c r="Q28" s="30" t="s">
        <v>2830</v>
      </c>
      <c r="R28" s="6"/>
    </row>
    <row r="29" spans="1:18" ht="150" customHeight="1">
      <c r="A29" s="1"/>
      <c r="B29" s="581" t="s">
        <v>78</v>
      </c>
      <c r="C29" s="581"/>
      <c r="D29" s="36" t="s">
        <v>79</v>
      </c>
      <c r="E29" s="36" t="s">
        <v>2831</v>
      </c>
      <c r="F29" s="36" t="s">
        <v>80</v>
      </c>
      <c r="G29" s="36" t="s">
        <v>52</v>
      </c>
      <c r="H29" s="36" t="s">
        <v>65</v>
      </c>
      <c r="I29" s="31" t="s">
        <v>2832</v>
      </c>
      <c r="J29" s="33">
        <v>300</v>
      </c>
      <c r="K29" s="33">
        <v>300</v>
      </c>
      <c r="L29" s="31" t="s">
        <v>66</v>
      </c>
      <c r="M29" s="31" t="s">
        <v>407</v>
      </c>
      <c r="N29" s="33">
        <v>100</v>
      </c>
      <c r="O29" s="35">
        <v>300</v>
      </c>
      <c r="P29" s="36" t="s">
        <v>81</v>
      </c>
      <c r="Q29" s="36" t="s">
        <v>82</v>
      </c>
      <c r="R29" s="6"/>
    </row>
    <row r="30" spans="1:18" ht="150" customHeight="1">
      <c r="A30" s="1"/>
      <c r="B30" s="581" t="s">
        <v>83</v>
      </c>
      <c r="C30" s="581"/>
      <c r="D30" s="37" t="s">
        <v>84</v>
      </c>
      <c r="E30" s="36" t="s">
        <v>2833</v>
      </c>
      <c r="F30" s="36" t="s">
        <v>85</v>
      </c>
      <c r="G30" s="36" t="s">
        <v>52</v>
      </c>
      <c r="H30" s="36" t="s">
        <v>65</v>
      </c>
      <c r="I30" s="31" t="s">
        <v>2834</v>
      </c>
      <c r="J30" s="33">
        <v>252</v>
      </c>
      <c r="K30" s="33">
        <v>252</v>
      </c>
      <c r="L30" s="31" t="s">
        <v>66</v>
      </c>
      <c r="M30" s="31" t="s">
        <v>407</v>
      </c>
      <c r="N30" s="33">
        <v>100</v>
      </c>
      <c r="O30" s="35">
        <v>228</v>
      </c>
      <c r="P30" s="36" t="s">
        <v>81</v>
      </c>
      <c r="Q30" s="36" t="s">
        <v>2835</v>
      </c>
      <c r="R30" s="6"/>
    </row>
    <row r="31" spans="1:18" ht="150" customHeight="1">
      <c r="A31" s="1"/>
      <c r="B31" s="581" t="s">
        <v>86</v>
      </c>
      <c r="C31" s="581"/>
      <c r="D31" s="36" t="s">
        <v>87</v>
      </c>
      <c r="E31" s="36" t="s">
        <v>2836</v>
      </c>
      <c r="F31" s="36" t="s">
        <v>88</v>
      </c>
      <c r="G31" s="36" t="s">
        <v>52</v>
      </c>
      <c r="H31" s="36" t="s">
        <v>65</v>
      </c>
      <c r="I31" s="31" t="s">
        <v>2832</v>
      </c>
      <c r="J31" s="33">
        <v>300</v>
      </c>
      <c r="K31" s="33">
        <v>300</v>
      </c>
      <c r="L31" s="31" t="s">
        <v>66</v>
      </c>
      <c r="M31" s="31" t="s">
        <v>407</v>
      </c>
      <c r="N31" s="33">
        <v>100</v>
      </c>
      <c r="O31" s="35">
        <v>300</v>
      </c>
      <c r="P31" s="36" t="s">
        <v>81</v>
      </c>
      <c r="Q31" s="36" t="s">
        <v>4521</v>
      </c>
      <c r="R31" s="6"/>
    </row>
    <row r="32" spans="1:18" ht="150" customHeight="1">
      <c r="A32" s="1"/>
      <c r="B32" s="581" t="s">
        <v>89</v>
      </c>
      <c r="C32" s="581"/>
      <c r="D32" s="37" t="s">
        <v>90</v>
      </c>
      <c r="E32" s="37" t="s">
        <v>2837</v>
      </c>
      <c r="F32" s="36" t="s">
        <v>2838</v>
      </c>
      <c r="G32" s="36" t="s">
        <v>52</v>
      </c>
      <c r="H32" s="36" t="s">
        <v>65</v>
      </c>
      <c r="I32" s="31" t="s">
        <v>2839</v>
      </c>
      <c r="J32" s="33">
        <v>48</v>
      </c>
      <c r="K32" s="33">
        <v>48</v>
      </c>
      <c r="L32" s="31" t="s">
        <v>66</v>
      </c>
      <c r="M32" s="31" t="s">
        <v>407</v>
      </c>
      <c r="N32" s="33">
        <v>100</v>
      </c>
      <c r="O32" s="35">
        <v>48</v>
      </c>
      <c r="P32" s="36" t="s">
        <v>81</v>
      </c>
      <c r="Q32" s="36" t="s">
        <v>2840</v>
      </c>
      <c r="R32" s="6"/>
    </row>
    <row r="33" spans="1:22" ht="150" customHeight="1">
      <c r="A33" s="1"/>
      <c r="B33" s="581" t="s">
        <v>91</v>
      </c>
      <c r="C33" s="581"/>
      <c r="D33" s="30" t="s">
        <v>92</v>
      </c>
      <c r="E33" s="30" t="s">
        <v>93</v>
      </c>
      <c r="F33" s="30" t="s">
        <v>94</v>
      </c>
      <c r="G33" s="30" t="s">
        <v>52</v>
      </c>
      <c r="H33" s="30" t="s">
        <v>65</v>
      </c>
      <c r="I33" s="31" t="s">
        <v>2769</v>
      </c>
      <c r="J33" s="33">
        <v>500</v>
      </c>
      <c r="K33" s="33">
        <v>500</v>
      </c>
      <c r="L33" s="31" t="s">
        <v>66</v>
      </c>
      <c r="M33" s="31" t="s">
        <v>407</v>
      </c>
      <c r="N33" s="33">
        <v>100</v>
      </c>
      <c r="O33" s="35">
        <v>480</v>
      </c>
      <c r="P33" s="30" t="s">
        <v>95</v>
      </c>
      <c r="Q33" s="30" t="s">
        <v>96</v>
      </c>
      <c r="R33" s="6"/>
    </row>
    <row r="34" spans="1:22" ht="150" customHeight="1">
      <c r="A34" s="1"/>
      <c r="B34" s="581" t="s">
        <v>97</v>
      </c>
      <c r="C34" s="581"/>
      <c r="D34" s="30" t="s">
        <v>98</v>
      </c>
      <c r="E34" s="30" t="s">
        <v>2841</v>
      </c>
      <c r="F34" s="30" t="s">
        <v>94</v>
      </c>
      <c r="G34" s="30" t="s">
        <v>52</v>
      </c>
      <c r="H34" s="30" t="s">
        <v>65</v>
      </c>
      <c r="I34" s="31" t="s">
        <v>2769</v>
      </c>
      <c r="J34" s="33">
        <v>3000</v>
      </c>
      <c r="K34" s="33">
        <v>3000</v>
      </c>
      <c r="L34" s="31" t="s">
        <v>66</v>
      </c>
      <c r="M34" s="31" t="s">
        <v>407</v>
      </c>
      <c r="N34" s="33">
        <v>100</v>
      </c>
      <c r="O34" s="35">
        <v>3000</v>
      </c>
      <c r="P34" s="30" t="s">
        <v>95</v>
      </c>
      <c r="Q34" s="30" t="s">
        <v>96</v>
      </c>
      <c r="R34" s="6"/>
    </row>
    <row r="35" spans="1:22" ht="150" customHeight="1">
      <c r="A35" s="1"/>
      <c r="B35" s="581" t="s">
        <v>99</v>
      </c>
      <c r="C35" s="581"/>
      <c r="D35" s="30" t="s">
        <v>100</v>
      </c>
      <c r="E35" s="30" t="s">
        <v>2842</v>
      </c>
      <c r="F35" s="30" t="s">
        <v>101</v>
      </c>
      <c r="G35" s="30" t="s">
        <v>52</v>
      </c>
      <c r="H35" s="30" t="s">
        <v>65</v>
      </c>
      <c r="I35" s="31" t="s">
        <v>2843</v>
      </c>
      <c r="J35" s="33">
        <v>300</v>
      </c>
      <c r="K35" s="33">
        <v>300</v>
      </c>
      <c r="L35" s="31" t="s">
        <v>66</v>
      </c>
      <c r="M35" s="31" t="s">
        <v>407</v>
      </c>
      <c r="N35" s="33">
        <v>100</v>
      </c>
      <c r="O35" s="35">
        <v>300</v>
      </c>
      <c r="P35" s="30" t="s">
        <v>95</v>
      </c>
      <c r="Q35" s="30" t="s">
        <v>96</v>
      </c>
      <c r="R35" s="6"/>
    </row>
    <row r="36" spans="1:22" ht="150" customHeight="1">
      <c r="A36" s="1"/>
      <c r="B36" s="581" t="s">
        <v>102</v>
      </c>
      <c r="C36" s="581"/>
      <c r="D36" s="30" t="s">
        <v>103</v>
      </c>
      <c r="E36" s="30" t="s">
        <v>59</v>
      </c>
      <c r="F36" s="30" t="s">
        <v>2844</v>
      </c>
      <c r="G36" s="30" t="s">
        <v>52</v>
      </c>
      <c r="H36" s="30" t="s">
        <v>65</v>
      </c>
      <c r="I36" s="31" t="s">
        <v>2845</v>
      </c>
      <c r="J36" s="33">
        <v>13000</v>
      </c>
      <c r="K36" s="33">
        <v>13000</v>
      </c>
      <c r="L36" s="31" t="s">
        <v>66</v>
      </c>
      <c r="M36" s="31" t="s">
        <v>407</v>
      </c>
      <c r="N36" s="33">
        <v>100</v>
      </c>
      <c r="O36" s="35">
        <v>12000</v>
      </c>
      <c r="P36" s="30" t="s">
        <v>95</v>
      </c>
      <c r="Q36" s="30" t="s">
        <v>104</v>
      </c>
      <c r="R36" s="6"/>
    </row>
    <row r="37" spans="1:22">
      <c r="A37" s="1"/>
      <c r="B37" s="1"/>
      <c r="C37" s="2"/>
      <c r="D37" s="1"/>
      <c r="E37" s="1"/>
      <c r="F37" s="1"/>
      <c r="G37" s="1"/>
      <c r="H37" s="1"/>
      <c r="I37" s="1"/>
      <c r="J37" s="38"/>
      <c r="K37" s="38"/>
      <c r="L37" s="1"/>
      <c r="M37" s="1"/>
      <c r="N37" s="38"/>
      <c r="O37" s="38"/>
      <c r="P37" s="1"/>
      <c r="Q37" s="5"/>
      <c r="R37" s="6"/>
    </row>
    <row r="38" spans="1:22" ht="20.100000000000001" customHeight="1">
      <c r="A38" s="39"/>
      <c r="B38" s="40" t="s">
        <v>105</v>
      </c>
      <c r="C38" s="531" t="s">
        <v>106</v>
      </c>
      <c r="D38" s="532"/>
      <c r="E38" s="532"/>
      <c r="F38" s="532"/>
      <c r="G38" s="532"/>
      <c r="H38" s="533"/>
      <c r="I38" s="41"/>
      <c r="J38" s="42"/>
      <c r="K38" s="42"/>
      <c r="L38" s="41"/>
      <c r="M38" s="41"/>
      <c r="N38" s="43"/>
      <c r="O38" s="43"/>
      <c r="P38" s="41"/>
      <c r="Q38" s="41"/>
      <c r="R38" s="41"/>
      <c r="S38" s="41"/>
      <c r="T38" s="5"/>
      <c r="U38" s="5"/>
    </row>
    <row r="39" spans="1:22" ht="20.100000000000001" customHeight="1">
      <c r="A39" s="39"/>
      <c r="B39" s="40" t="s">
        <v>107</v>
      </c>
      <c r="C39" s="531" t="s">
        <v>108</v>
      </c>
      <c r="D39" s="532"/>
      <c r="E39" s="532"/>
      <c r="F39" s="532"/>
      <c r="G39" s="532"/>
      <c r="H39" s="533"/>
      <c r="I39" s="41"/>
      <c r="J39" s="42"/>
      <c r="K39" s="42"/>
      <c r="L39" s="41"/>
      <c r="M39" s="41"/>
      <c r="N39" s="43"/>
      <c r="O39" s="43"/>
      <c r="P39" s="41"/>
      <c r="Q39" s="41"/>
      <c r="R39" s="41"/>
      <c r="S39" s="41"/>
      <c r="T39" s="5"/>
      <c r="U39" s="5"/>
    </row>
    <row r="40" spans="1:22" ht="20.100000000000001" customHeight="1">
      <c r="A40" s="39"/>
      <c r="B40" s="40" t="s">
        <v>109</v>
      </c>
      <c r="C40" s="531" t="s">
        <v>110</v>
      </c>
      <c r="D40" s="532"/>
      <c r="E40" s="532"/>
      <c r="F40" s="532"/>
      <c r="G40" s="532"/>
      <c r="H40" s="533"/>
      <c r="I40" s="41"/>
      <c r="J40" s="42"/>
      <c r="K40" s="42"/>
      <c r="L40" s="41"/>
      <c r="M40" s="41"/>
      <c r="N40" s="43"/>
      <c r="O40" s="43"/>
      <c r="P40" s="41"/>
      <c r="Q40" s="41"/>
      <c r="R40" s="41"/>
      <c r="S40" s="41"/>
      <c r="T40" s="5"/>
      <c r="U40" s="5"/>
    </row>
    <row r="41" spans="1:22" ht="20.100000000000001" customHeight="1">
      <c r="A41" s="39"/>
      <c r="B41" s="40" t="s">
        <v>111</v>
      </c>
      <c r="C41" s="531" t="s">
        <v>112</v>
      </c>
      <c r="D41" s="532"/>
      <c r="E41" s="532"/>
      <c r="F41" s="532"/>
      <c r="G41" s="532"/>
      <c r="H41" s="533"/>
      <c r="I41" s="41"/>
      <c r="J41" s="42"/>
      <c r="K41" s="42"/>
      <c r="L41" s="41"/>
      <c r="M41" s="41"/>
      <c r="N41" s="43"/>
      <c r="O41" s="43"/>
      <c r="P41" s="41"/>
      <c r="Q41" s="41"/>
      <c r="R41" s="41"/>
      <c r="S41" s="41"/>
      <c r="T41" s="5"/>
      <c r="U41" s="5"/>
    </row>
    <row r="42" spans="1:22" ht="20.100000000000001" customHeight="1">
      <c r="A42" s="39"/>
      <c r="B42" s="40" t="s">
        <v>113</v>
      </c>
      <c r="C42" s="531" t="s">
        <v>114</v>
      </c>
      <c r="D42" s="532"/>
      <c r="E42" s="532"/>
      <c r="F42" s="532"/>
      <c r="G42" s="532"/>
      <c r="H42" s="533"/>
      <c r="I42" s="41"/>
      <c r="J42" s="42"/>
      <c r="K42" s="42"/>
      <c r="L42" s="41"/>
      <c r="M42" s="41"/>
      <c r="N42" s="43"/>
      <c r="O42" s="43"/>
      <c r="P42" s="41"/>
      <c r="Q42" s="41"/>
      <c r="R42" s="41"/>
      <c r="S42" s="41"/>
      <c r="T42" s="5"/>
      <c r="U42" s="5"/>
    </row>
    <row r="43" spans="1:22" ht="41.25" customHeight="1">
      <c r="A43" s="39"/>
      <c r="B43" s="40" t="s">
        <v>115</v>
      </c>
      <c r="C43" s="531" t="s">
        <v>116</v>
      </c>
      <c r="D43" s="532"/>
      <c r="E43" s="532"/>
      <c r="F43" s="532"/>
      <c r="G43" s="532"/>
      <c r="H43" s="533"/>
      <c r="I43" s="41"/>
      <c r="J43" s="42"/>
      <c r="K43" s="42"/>
      <c r="L43" s="41"/>
      <c r="M43" s="41"/>
      <c r="N43" s="43"/>
      <c r="O43" s="43"/>
      <c r="P43" s="41"/>
      <c r="Q43" s="41"/>
      <c r="R43" s="41"/>
      <c r="S43" s="41"/>
      <c r="T43" s="5"/>
      <c r="U43" s="5"/>
    </row>
    <row r="44" spans="1:22" ht="20.100000000000001" customHeight="1">
      <c r="A44" s="39"/>
      <c r="B44" s="40" t="s">
        <v>117</v>
      </c>
      <c r="C44" s="531" t="s">
        <v>118</v>
      </c>
      <c r="D44" s="532"/>
      <c r="E44" s="532"/>
      <c r="F44" s="532"/>
      <c r="G44" s="532"/>
      <c r="H44" s="533"/>
      <c r="I44" s="41"/>
      <c r="J44" s="42"/>
      <c r="K44" s="42"/>
      <c r="L44" s="41"/>
      <c r="M44" s="41"/>
      <c r="N44" s="43"/>
      <c r="O44" s="43"/>
      <c r="P44" s="41"/>
      <c r="Q44" s="41"/>
      <c r="R44" s="41"/>
      <c r="S44" s="41"/>
      <c r="T44" s="5"/>
      <c r="U44" s="5"/>
    </row>
    <row r="45" spans="1:22" ht="20.100000000000001" customHeight="1">
      <c r="A45" s="39"/>
      <c r="B45" s="44"/>
      <c r="C45" s="44"/>
      <c r="D45" s="41"/>
      <c r="E45" s="41"/>
      <c r="F45" s="41"/>
      <c r="G45" s="41"/>
      <c r="H45" s="41"/>
      <c r="I45" s="41"/>
      <c r="J45" s="42"/>
      <c r="K45" s="42"/>
      <c r="L45" s="41"/>
      <c r="M45" s="41"/>
      <c r="N45" s="43"/>
      <c r="O45" s="43"/>
      <c r="P45" s="41"/>
      <c r="Q45" s="41"/>
      <c r="R45" s="41"/>
      <c r="S45" s="41"/>
      <c r="T45" s="5"/>
      <c r="U45" s="5"/>
    </row>
    <row r="46" spans="1:22" ht="20.100000000000001" customHeight="1">
      <c r="A46" s="39"/>
      <c r="B46" s="528" t="s">
        <v>119</v>
      </c>
      <c r="C46" s="529"/>
      <c r="D46" s="529"/>
      <c r="E46" s="529"/>
      <c r="F46" s="529"/>
      <c r="G46" s="529"/>
      <c r="H46" s="530"/>
      <c r="I46" s="5"/>
      <c r="J46" s="45"/>
      <c r="K46" s="45"/>
      <c r="L46" s="5"/>
      <c r="M46" s="5"/>
      <c r="N46" s="45"/>
      <c r="O46" s="46"/>
      <c r="P46" s="5"/>
      <c r="Q46" s="5"/>
      <c r="R46" s="5"/>
      <c r="S46" s="5"/>
      <c r="T46" s="5"/>
      <c r="U46" s="5"/>
      <c r="V46" s="6"/>
    </row>
  </sheetData>
  <mergeCells count="59">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B16:C16"/>
    <mergeCell ref="D16:H16"/>
    <mergeCell ref="B17:C17"/>
    <mergeCell ref="D17:H17"/>
    <mergeCell ref="A12:A13"/>
    <mergeCell ref="B12:C12"/>
    <mergeCell ref="D12:H12"/>
    <mergeCell ref="B13:C13"/>
    <mergeCell ref="D13:H13"/>
    <mergeCell ref="B19:C19"/>
    <mergeCell ref="E19:H19"/>
    <mergeCell ref="B32:C32"/>
    <mergeCell ref="B21:Q21"/>
    <mergeCell ref="B22:C22"/>
    <mergeCell ref="B23:C23"/>
    <mergeCell ref="B24:C24"/>
    <mergeCell ref="B25:C25"/>
    <mergeCell ref="B26:C26"/>
    <mergeCell ref="B27:C27"/>
    <mergeCell ref="B28:C28"/>
    <mergeCell ref="B29:C29"/>
    <mergeCell ref="B30:C30"/>
    <mergeCell ref="B31:C31"/>
    <mergeCell ref="B46:H46"/>
    <mergeCell ref="B33:C33"/>
    <mergeCell ref="B34:C34"/>
    <mergeCell ref="B35:C35"/>
    <mergeCell ref="B36:C36"/>
    <mergeCell ref="C38:H38"/>
    <mergeCell ref="C39:H39"/>
    <mergeCell ref="C40:H40"/>
    <mergeCell ref="C41:H41"/>
    <mergeCell ref="C42:H42"/>
    <mergeCell ref="C43:H43"/>
    <mergeCell ref="C44:H44"/>
  </mergeCells>
  <dataValidations count="12">
    <dataValidation allowBlank="1" showInputMessage="1" showErrorMessage="1" prompt="&quot;Resumen Narrativo&quot; u &quot;objetivo&quot; se entiende como el estado deseado luego de la implementación de una intervención pública. " sqref="D22"/>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dataValidation allowBlank="1" showInputMessage="1" showErrorMessage="1" prompt="Valores numéricos que se habrán de relacionar con el cálculo del indicador propuesto. _x000a_Manual para el diseño y la construcción de indicadores de Coneval." sqref="I22"/>
    <dataValidation allowBlank="1" showInputMessage="1" showErrorMessage="1" prompt="Los &quot;valores programados&quot; son los datos numéricos asociados a las variables del indicador en cuestión que permiten calcular la meta del mismo. " sqref="J22:K22"/>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dataValidation allowBlank="1" showInputMessage="1" showErrorMessage="1" prompt="Hace referencia a las fuentes de información que pueden _x000a_ser usadas para verificar el alcance de los objetivos." sqref="P22"/>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dataValidations>
  <pageMargins left="0.25" right="0.25" top="0.75" bottom="0.75" header="0.3" footer="0.3"/>
  <pageSetup scale="21"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37</vt:i4>
      </vt:variant>
      <vt:variant>
        <vt:lpstr>Rangos con nombre</vt:lpstr>
      </vt:variant>
      <vt:variant>
        <vt:i4>39</vt:i4>
      </vt:variant>
    </vt:vector>
  </HeadingPairs>
  <TitlesOfParts>
    <vt:vector size="76" baseType="lpstr">
      <vt:lpstr>Indice</vt:lpstr>
      <vt:lpstr>PP1</vt:lpstr>
      <vt:lpstr>PP2</vt:lpstr>
      <vt:lpstr>PP3</vt:lpstr>
      <vt:lpstr>PP4</vt:lpstr>
      <vt:lpstr>PP5</vt:lpstr>
      <vt:lpstr>PP6</vt:lpstr>
      <vt:lpstr>PP7</vt:lpstr>
      <vt:lpstr>PP8</vt:lpstr>
      <vt:lpstr>PP9</vt:lpstr>
      <vt:lpstr>PP10</vt:lpstr>
      <vt:lpstr> PP11</vt:lpstr>
      <vt:lpstr>PP12</vt:lpstr>
      <vt:lpstr>PP13 </vt:lpstr>
      <vt:lpstr>PP14</vt:lpstr>
      <vt:lpstr>PP15</vt:lpstr>
      <vt:lpstr>PP16</vt:lpstr>
      <vt:lpstr>PP17</vt:lpstr>
      <vt:lpstr>PP18</vt:lpstr>
      <vt:lpstr>PP19</vt:lpstr>
      <vt:lpstr>PP20</vt:lpstr>
      <vt:lpstr>PP21</vt:lpstr>
      <vt:lpstr>PP22</vt:lpstr>
      <vt:lpstr>PP23</vt:lpstr>
      <vt:lpstr>PP24</vt:lpstr>
      <vt:lpstr>PP25</vt:lpstr>
      <vt:lpstr>PP26</vt:lpstr>
      <vt:lpstr>PP27</vt:lpstr>
      <vt:lpstr>PP28</vt:lpstr>
      <vt:lpstr>PP29</vt:lpstr>
      <vt:lpstr>PP30 </vt:lpstr>
      <vt:lpstr>PP31</vt:lpstr>
      <vt:lpstr>PP32</vt:lpstr>
      <vt:lpstr>PP33</vt:lpstr>
      <vt:lpstr>PP34</vt:lpstr>
      <vt:lpstr>PP35</vt:lpstr>
      <vt:lpstr>PP36</vt:lpstr>
      <vt:lpstr>' PP11'!Área_de_impresión</vt:lpstr>
      <vt:lpstr>Indice!Área_de_impresión</vt:lpstr>
      <vt:lpstr>'PP1'!Área_de_impresión</vt:lpstr>
      <vt:lpstr>'PP10'!Área_de_impresión</vt:lpstr>
      <vt:lpstr>'PP12'!Área_de_impresión</vt:lpstr>
      <vt:lpstr>'PP13 '!Área_de_impresión</vt:lpstr>
      <vt:lpstr>'PP14'!Área_de_impresión</vt:lpstr>
      <vt:lpstr>'PP15'!Área_de_impresión</vt:lpstr>
      <vt:lpstr>'PP16'!Área_de_impresión</vt:lpstr>
      <vt:lpstr>'PP17'!Área_de_impresión</vt:lpstr>
      <vt:lpstr>'PP18'!Área_de_impresión</vt:lpstr>
      <vt:lpstr>'PP19'!Área_de_impresión</vt:lpstr>
      <vt:lpstr>'PP2'!Área_de_impresión</vt:lpstr>
      <vt:lpstr>'PP20'!Área_de_impresión</vt:lpstr>
      <vt:lpstr>'PP21'!Área_de_impresión</vt:lpstr>
      <vt:lpstr>'PP22'!Área_de_impresión</vt:lpstr>
      <vt:lpstr>'PP23'!Área_de_impresión</vt:lpstr>
      <vt:lpstr>'PP24'!Área_de_impresión</vt:lpstr>
      <vt:lpstr>'PP25'!Área_de_impresión</vt:lpstr>
      <vt:lpstr>'PP26'!Área_de_impresión</vt:lpstr>
      <vt:lpstr>'PP27'!Área_de_impresión</vt:lpstr>
      <vt:lpstr>'PP28'!Área_de_impresión</vt:lpstr>
      <vt:lpstr>'PP29'!Área_de_impresión</vt:lpstr>
      <vt:lpstr>'PP3'!Área_de_impresión</vt:lpstr>
      <vt:lpstr>'PP30 '!Área_de_impresión</vt:lpstr>
      <vt:lpstr>'PP31'!Área_de_impresión</vt:lpstr>
      <vt:lpstr>'PP32'!Área_de_impresión</vt:lpstr>
      <vt:lpstr>'PP33'!Área_de_impresión</vt:lpstr>
      <vt:lpstr>'PP34'!Área_de_impresión</vt:lpstr>
      <vt:lpstr>'PP35'!Área_de_impresión</vt:lpstr>
      <vt:lpstr>'PP36'!Área_de_impresión</vt:lpstr>
      <vt:lpstr>'PP4'!Área_de_impresión</vt:lpstr>
      <vt:lpstr>'PP5'!Área_de_impresión</vt:lpstr>
      <vt:lpstr>'PP6'!Área_de_impresión</vt:lpstr>
      <vt:lpstr>'PP7'!Área_de_impresión</vt:lpstr>
      <vt:lpstr>'PP8'!Área_de_impresión</vt:lpstr>
      <vt:lpstr>'PP9'!Área_de_impresión</vt:lpstr>
      <vt:lpstr>' PP11'!Títulos_a_imprimir</vt:lpstr>
      <vt:lpstr>'PP12'!Títulos_a_imprimir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politica</dc:creator>
  <cp:lastModifiedBy>Alan Sebastian Salas Valdez</cp:lastModifiedBy>
  <cp:lastPrinted>2021-11-26T18:57:22Z</cp:lastPrinted>
  <dcterms:created xsi:type="dcterms:W3CDTF">2021-11-04T19:17:44Z</dcterms:created>
  <dcterms:modified xsi:type="dcterms:W3CDTF">2021-11-26T19:08:38Z</dcterms:modified>
</cp:coreProperties>
</file>