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"/>
    </mc:Choice>
  </mc:AlternateContent>
  <bookViews>
    <workbookView xWindow="0" yWindow="0" windowWidth="20460" windowHeight="6780"/>
  </bookViews>
  <sheets>
    <sheet name="Edo de Act" sheetId="3" r:id="rId1"/>
  </sheets>
  <calcPr calcId="152511"/>
</workbook>
</file>

<file path=xl/calcChain.xml><?xml version="1.0" encoding="utf-8"?>
<calcChain xmlns="http://schemas.openxmlformats.org/spreadsheetml/2006/main">
  <c r="D13" i="3" l="1"/>
  <c r="E13" i="3"/>
  <c r="E36" i="3" l="1"/>
  <c r="D36" i="3"/>
  <c r="E41" i="3"/>
  <c r="D41" i="3"/>
  <c r="E64" i="3"/>
  <c r="D64" i="3"/>
  <c r="E57" i="3"/>
  <c r="D57" i="3"/>
  <c r="E22" i="3"/>
  <c r="D22" i="3"/>
  <c r="E72" i="3"/>
  <c r="D72" i="3"/>
  <c r="E52" i="3"/>
  <c r="D52" i="3"/>
  <c r="E26" i="3"/>
  <c r="D26" i="3"/>
  <c r="D33" i="3" l="1"/>
  <c r="E33" i="3"/>
  <c r="D75" i="3"/>
  <c r="E75" i="3"/>
  <c r="E77" i="3" l="1"/>
  <c r="D77" i="3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<sst xmlns="http://schemas.openxmlformats.org/spreadsheetml/2006/main" count="63" uniqueCount="63">
  <si>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</si>
  <si>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</si>
  <si>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</si>
  <si>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</si>
  <si>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</si>
  <si>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</si>
  <si>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</si>
  <si>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</si>
  <si>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</si>
  <si>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</si>
  <si>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</si>
  <si>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</si>
  <si>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</si>
  <si>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</si>
  <si>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</si>
  <si>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</si>
  <si>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</si>
  <si>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</si>
  <si>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</si>
  <si>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</si>
  <si>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</si>
  <si>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</si>
  <si>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</si>
  <si>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</si>
  <si>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</si>
  <si>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</si>
  <si>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</si>
  <si>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</si>
  <si>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</si>
  <si>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</si>
  <si>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</si>
  <si>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</si>
  <si>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</si>
  <si>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</si>
  <si>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</si>
  <si>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</si>
  <si>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</si>
  <si>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</si>
  <si>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</si>
  <si>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</si>
  <si>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</si>
  <si>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</si>
  <si>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</si>
  <si>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</si>
  <si>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</si>
  <si>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</si>
  <si>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</si>
  <si>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</si>
  <si>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</si>
  <si>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</si>
  <si>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</si>
  <si>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</si>
  <si>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</si>
  <si>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</si>
  <si>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2020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</si>
  <si>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</si>
  <si>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</si>
  <si>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</si>
  <si>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</si>
  <si>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Del 1 de Diciembre al 31 de Diciembre del 2021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</si>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</sst>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6" fillId="0" borderId="10" xfId="1" applyNumberFormat="1" applyFont="1" applyFill="1" applyBorder="1" applyAlignment="1">
      <alignment vertical="center" wrapText="1"/>
    </xf>
    <xf numFmtId="167" fontId="8" fillId="0" borderId="10" xfId="1" applyNumberFormat="1" applyFont="1" applyBorder="1" applyAlignment="1"/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67" fontId="16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43" fontId="17" fillId="0" borderId="11" xfId="1" applyNumberFormat="1" applyFont="1" applyBorder="1" applyAlignment="1"/>
    <xf numFmtId="43" fontId="17" fillId="0" borderId="10" xfId="1" applyNumberFormat="1" applyFont="1" applyBorder="1" applyAlignment="1"/>
    <xf numFmtId="43" fontId="6" fillId="0" borderId="11" xfId="1" applyNumberFormat="1" applyFont="1" applyBorder="1" applyAlignment="1">
      <alignment horizontal="right" vertical="center"/>
    </xf>
    <xf numFmtId="43" fontId="6" fillId="0" borderId="10" xfId="1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10" xfId="1" applyNumberFormat="1" applyFont="1" applyFill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43" fontId="20" fillId="0" borderId="11" xfId="0" applyNumberFormat="1" applyFont="1" applyBorder="1" applyAlignment="1">
      <alignment horizontal="right" vertical="center"/>
    </xf>
    <xf numFmtId="43" fontId="20" fillId="0" borderId="10" xfId="0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>
      <alignment horizontal="right"/>
    </xf>
    <xf numFmtId="43" fontId="3" fillId="0" borderId="10" xfId="1" applyNumberFormat="1" applyFont="1" applyFill="1" applyBorder="1" applyAlignment="1">
      <alignment horizontal="right"/>
    </xf>
    <xf numFmtId="43" fontId="8" fillId="0" borderId="11" xfId="1" applyNumberFormat="1" applyFont="1" applyBorder="1" applyAlignment="1"/>
    <xf numFmtId="43" fontId="8" fillId="0" borderId="10" xfId="1" applyNumberFormat="1" applyFont="1" applyBorder="1" applyAlignment="1"/>
    <xf numFmtId="43" fontId="3" fillId="0" borderId="11" xfId="1" applyNumberFormat="1" applyFont="1" applyFill="1" applyBorder="1" applyAlignment="1">
      <alignment horizontal="right" vertical="top"/>
    </xf>
    <xf numFmtId="43" fontId="3" fillId="0" borderId="11" xfId="1" applyNumberFormat="1" applyFont="1" applyFill="1" applyBorder="1" applyAlignment="1">
      <alignment horizontal="right" vertical="center"/>
    </xf>
    <xf numFmtId="43" fontId="2" fillId="0" borderId="11" xfId="1" applyNumberFormat="1" applyFont="1" applyFill="1" applyBorder="1" applyAlignment="1">
      <alignment vertical="top"/>
    </xf>
    <xf numFmtId="43" fontId="3" fillId="0" borderId="10" xfId="1" applyNumberFormat="1" applyFont="1" applyFill="1" applyBorder="1" applyAlignment="1"/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6" fillId="0" borderId="9" xfId="0" applyFont="1" applyFill="1" applyBorder="1" applyProtection="1"/>
    <xf numFmtId="0" fontId="19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tabSelected="1" zoomScale="90" zoomScaleNormal="90" workbookViewId="0">
      <selection activeCell="B12" sqref="B12:C12"/>
    </sheetView>
  </sheetViews>
  <sheetFormatPr baseColWidth="10" defaultColWidth="0" defaultRowHeight="0" customHeight="1" zeroHeight="1" x14ac:dyDescent="0.25"/>
  <cols>
    <col min="1" max="1" width="4.7109375" style="22" customWidth="1"/>
    <col min="2" max="2" width="10" style="17" customWidth="1"/>
    <col min="3" max="3" width="71.140625" style="17" customWidth="1"/>
    <col min="4" max="4" width="18" style="25" customWidth="1"/>
    <col min="5" max="5" width="18.28515625" style="25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91"/>
      <c r="C2" s="92"/>
      <c r="D2" s="92"/>
      <c r="E2" s="93"/>
    </row>
    <row r="3" spans="1:12" s="11" customFormat="1" ht="13.5" customHeight="1" x14ac:dyDescent="0.25">
      <c r="A3" s="8"/>
      <c r="B3" s="94"/>
      <c r="C3" s="95" t="s">
        <v>61</v>
      </c>
      <c r="D3" s="95"/>
      <c r="E3" s="96"/>
      <c r="F3" s="19"/>
      <c r="G3" s="19"/>
      <c r="H3" s="19"/>
      <c r="I3" s="19"/>
      <c r="J3" s="20"/>
      <c r="K3" s="21"/>
    </row>
    <row r="4" spans="1:12" s="16" customFormat="1" ht="13.5" customHeight="1" x14ac:dyDescent="0.25">
      <c r="A4" s="8"/>
      <c r="B4" s="97"/>
      <c r="C4" s="51" t="s">
        <v>0</v>
      </c>
      <c r="D4" s="51"/>
      <c r="E4" s="98"/>
      <c r="F4" s="19"/>
      <c r="G4" s="19"/>
      <c r="H4" s="19"/>
      <c r="I4" s="19"/>
    </row>
    <row r="5" spans="1:12" s="11" customFormat="1" ht="13.5" customHeight="1" x14ac:dyDescent="0.25">
      <c r="A5" s="8"/>
      <c r="B5" s="94"/>
      <c r="C5" s="52" t="s">
        <v>59</v>
      </c>
      <c r="D5" s="52"/>
      <c r="E5" s="99"/>
      <c r="F5" s="19"/>
      <c r="G5" s="19"/>
      <c r="H5" s="19"/>
      <c r="I5" s="19"/>
      <c r="J5" s="19"/>
      <c r="K5" s="12"/>
      <c r="L5" s="12"/>
    </row>
    <row r="6" spans="1:12" s="11" customFormat="1" ht="13.5" customHeight="1" x14ac:dyDescent="0.25">
      <c r="A6" s="13"/>
      <c r="B6" s="94"/>
      <c r="C6" s="95" t="s">
        <v>60</v>
      </c>
      <c r="D6" s="95"/>
      <c r="E6" s="96"/>
      <c r="F6" s="19"/>
      <c r="G6" s="19"/>
      <c r="H6" s="19"/>
      <c r="I6" s="19"/>
      <c r="J6" s="19"/>
      <c r="K6" s="14"/>
      <c r="L6" s="14"/>
    </row>
    <row r="7" spans="1:12" s="9" customFormat="1" ht="13.5" customHeight="1" x14ac:dyDescent="0.2">
      <c r="A7" s="8"/>
      <c r="B7" s="100"/>
      <c r="C7" s="101"/>
      <c r="D7" s="102"/>
      <c r="E7" s="103"/>
      <c r="J7" s="8"/>
      <c r="K7" s="8"/>
    </row>
    <row r="8" spans="1:12" s="11" customFormat="1" ht="9" customHeight="1" x14ac:dyDescent="0.25">
      <c r="A8" s="15"/>
      <c r="C8" s="4"/>
      <c r="D8" s="5"/>
      <c r="E8" s="5"/>
      <c r="F8" s="5"/>
      <c r="G8" s="6"/>
      <c r="H8" s="5"/>
      <c r="I8" s="5"/>
      <c r="J8" s="7"/>
      <c r="K8" s="3"/>
      <c r="L8" s="3"/>
    </row>
    <row r="9" spans="1:12" s="17" customFormat="1" ht="13.5" customHeight="1" x14ac:dyDescent="0.2">
      <c r="A9" s="22"/>
      <c r="B9" s="53" t="s">
        <v>52</v>
      </c>
      <c r="C9" s="54"/>
      <c r="D9" s="57" t="s">
        <v>55</v>
      </c>
      <c r="E9" s="59" t="s">
        <v>54</v>
      </c>
    </row>
    <row r="10" spans="1:12" s="17" customFormat="1" ht="13.5" customHeight="1" x14ac:dyDescent="0.2">
      <c r="A10" s="22"/>
      <c r="B10" s="55"/>
      <c r="C10" s="56"/>
      <c r="D10" s="58"/>
      <c r="E10" s="60"/>
    </row>
    <row r="11" spans="1:12" s="17" customFormat="1" ht="6.75" customHeight="1" x14ac:dyDescent="0.2">
      <c r="A11" s="22"/>
      <c r="B11" s="61"/>
      <c r="C11" s="62"/>
      <c r="D11" s="42"/>
      <c r="E11" s="36"/>
    </row>
    <row r="12" spans="1:12" s="17" customFormat="1" ht="13.5" customHeight="1" x14ac:dyDescent="0.2">
      <c r="A12" s="22"/>
      <c r="B12" s="63" t="s">
        <v>1</v>
      </c>
      <c r="C12" s="64"/>
      <c r="D12" s="43"/>
      <c r="E12" s="37"/>
    </row>
    <row r="13" spans="1:12" s="17" customFormat="1" ht="13.5" customHeight="1" x14ac:dyDescent="0.2">
      <c r="A13" s="22"/>
      <c r="B13" s="47" t="s">
        <v>3</v>
      </c>
      <c r="C13" s="48"/>
      <c r="D13" s="72">
        <f>SUM(D14:D21)</f>
        <v>326399935.89000005</v>
      </c>
      <c r="E13" s="73">
        <f>SUM(E14:E21)</f>
        <v>314341912.57999998</v>
      </c>
    </row>
    <row r="14" spans="1:12" s="17" customFormat="1" ht="13.5" customHeight="1" x14ac:dyDescent="0.2">
      <c r="A14" s="22"/>
      <c r="B14" s="44" t="s">
        <v>5</v>
      </c>
      <c r="C14" s="45"/>
      <c r="D14" s="74">
        <v>222424945.74000001</v>
      </c>
      <c r="E14" s="75">
        <v>201159301.16</v>
      </c>
    </row>
    <row r="15" spans="1:12" s="17" customFormat="1" ht="13.5" customHeight="1" x14ac:dyDescent="0.2">
      <c r="A15" s="22"/>
      <c r="B15" s="44" t="s">
        <v>6</v>
      </c>
      <c r="C15" s="45"/>
      <c r="D15" s="76">
        <v>0</v>
      </c>
      <c r="E15" s="77">
        <v>0</v>
      </c>
    </row>
    <row r="16" spans="1:12" s="17" customFormat="1" ht="13.5" customHeight="1" x14ac:dyDescent="0.2">
      <c r="A16" s="22"/>
      <c r="B16" s="44" t="s">
        <v>8</v>
      </c>
      <c r="C16" s="45"/>
      <c r="D16" s="74">
        <v>12711321.949999999</v>
      </c>
      <c r="E16" s="75">
        <v>28218815.969999999</v>
      </c>
    </row>
    <row r="17" spans="1:5" s="17" customFormat="1" ht="13.5" customHeight="1" x14ac:dyDescent="0.2">
      <c r="A17" s="22"/>
      <c r="B17" s="44" t="s">
        <v>10</v>
      </c>
      <c r="C17" s="45"/>
      <c r="D17" s="74">
        <v>74084516.790000007</v>
      </c>
      <c r="E17" s="75">
        <v>74475014.140000001</v>
      </c>
    </row>
    <row r="18" spans="1:5" s="17" customFormat="1" ht="13.5" customHeight="1" x14ac:dyDescent="0.2">
      <c r="A18" s="22"/>
      <c r="B18" s="44" t="s">
        <v>11</v>
      </c>
      <c r="C18" s="45"/>
      <c r="D18" s="74">
        <v>10241116.470000001</v>
      </c>
      <c r="E18" s="75">
        <v>4759292.62</v>
      </c>
    </row>
    <row r="19" spans="1:5" s="17" customFormat="1" ht="13.5" customHeight="1" x14ac:dyDescent="0.2">
      <c r="A19" s="22"/>
      <c r="B19" s="44" t="s">
        <v>13</v>
      </c>
      <c r="C19" s="45"/>
      <c r="D19" s="74">
        <v>6938034.9400000004</v>
      </c>
      <c r="E19" s="75">
        <v>5729488.6900000004</v>
      </c>
    </row>
    <row r="20" spans="1:5" s="17" customFormat="1" ht="13.5" customHeight="1" x14ac:dyDescent="0.2">
      <c r="A20" s="22"/>
      <c r="B20" s="44" t="s">
        <v>15</v>
      </c>
      <c r="C20" s="45"/>
      <c r="D20" s="78">
        <v>0</v>
      </c>
      <c r="E20" s="77">
        <v>0</v>
      </c>
    </row>
    <row r="21" spans="1:5" s="17" customFormat="1" ht="12" x14ac:dyDescent="0.2">
      <c r="A21" s="22"/>
      <c r="B21" s="44"/>
      <c r="C21" s="45"/>
      <c r="D21" s="78"/>
      <c r="E21" s="77"/>
    </row>
    <row r="22" spans="1:5" s="17" customFormat="1" ht="41.25" customHeight="1" x14ac:dyDescent="0.2">
      <c r="A22" s="22"/>
      <c r="B22" s="47" t="s">
        <v>58</v>
      </c>
      <c r="C22" s="48"/>
      <c r="D22" s="72">
        <f>SUM(D23:D24)</f>
        <v>413767966.75</v>
      </c>
      <c r="E22" s="73">
        <f>SUM(E23:E24)</f>
        <v>390806932.93000001</v>
      </c>
    </row>
    <row r="23" spans="1:5" s="17" customFormat="1" ht="27.75" customHeight="1" x14ac:dyDescent="0.2">
      <c r="A23" s="22"/>
      <c r="B23" s="44" t="s">
        <v>56</v>
      </c>
      <c r="C23" s="45"/>
      <c r="D23" s="79">
        <v>413767966.75</v>
      </c>
      <c r="E23" s="80">
        <v>390806932.93000001</v>
      </c>
    </row>
    <row r="24" spans="1:5" s="17" customFormat="1" ht="12" customHeight="1" x14ac:dyDescent="0.2">
      <c r="A24" s="22"/>
      <c r="B24" s="44" t="s">
        <v>57</v>
      </c>
      <c r="C24" s="45"/>
      <c r="D24" s="81">
        <v>0</v>
      </c>
      <c r="E24" s="82">
        <v>0</v>
      </c>
    </row>
    <row r="25" spans="1:5" s="17" customFormat="1" ht="6" customHeight="1" x14ac:dyDescent="0.2">
      <c r="A25" s="22"/>
      <c r="B25" s="38"/>
      <c r="C25" s="1"/>
      <c r="D25" s="83"/>
      <c r="E25" s="84"/>
    </row>
    <row r="26" spans="1:5" s="17" customFormat="1" ht="13.5" customHeight="1" x14ac:dyDescent="0.2">
      <c r="A26" s="22"/>
      <c r="B26" s="47" t="s">
        <v>24</v>
      </c>
      <c r="C26" s="48"/>
      <c r="D26" s="72">
        <f>SUM(D27:D31)</f>
        <v>0</v>
      </c>
      <c r="E26" s="73">
        <f>SUM(E27:E31)</f>
        <v>6851364.6100000003</v>
      </c>
    </row>
    <row r="27" spans="1:5" s="17" customFormat="1" ht="13.5" customHeight="1" x14ac:dyDescent="0.2">
      <c r="A27" s="22"/>
      <c r="B27" s="44" t="s">
        <v>51</v>
      </c>
      <c r="C27" s="45"/>
      <c r="D27" s="83">
        <v>0</v>
      </c>
      <c r="E27" s="84">
        <v>0</v>
      </c>
    </row>
    <row r="28" spans="1:5" s="17" customFormat="1" ht="13.5" customHeight="1" x14ac:dyDescent="0.2">
      <c r="A28" s="22"/>
      <c r="B28" s="44" t="s">
        <v>26</v>
      </c>
      <c r="C28" s="45"/>
      <c r="D28" s="83">
        <v>0</v>
      </c>
      <c r="E28" s="84">
        <v>0</v>
      </c>
    </row>
    <row r="29" spans="1:5" s="17" customFormat="1" ht="13.5" customHeight="1" x14ac:dyDescent="0.2">
      <c r="A29" s="22"/>
      <c r="B29" s="44" t="s">
        <v>27</v>
      </c>
      <c r="C29" s="45"/>
      <c r="D29" s="83">
        <v>0</v>
      </c>
      <c r="E29" s="84">
        <v>0</v>
      </c>
    </row>
    <row r="30" spans="1:5" s="17" customFormat="1" ht="13.5" customHeight="1" x14ac:dyDescent="0.2">
      <c r="A30" s="22"/>
      <c r="B30" s="44" t="s">
        <v>29</v>
      </c>
      <c r="C30" s="45"/>
      <c r="D30" s="83">
        <v>0</v>
      </c>
      <c r="E30" s="84">
        <v>0</v>
      </c>
    </row>
    <row r="31" spans="1:5" s="17" customFormat="1" ht="13.5" customHeight="1" x14ac:dyDescent="0.2">
      <c r="A31" s="22"/>
      <c r="B31" s="44" t="s">
        <v>53</v>
      </c>
      <c r="C31" s="45"/>
      <c r="D31" s="74">
        <v>0</v>
      </c>
      <c r="E31" s="75">
        <v>6851364.6100000003</v>
      </c>
    </row>
    <row r="32" spans="1:5" s="17" customFormat="1" ht="6.75" customHeight="1" x14ac:dyDescent="0.2">
      <c r="A32" s="22"/>
      <c r="B32" s="38"/>
      <c r="C32" s="2"/>
      <c r="D32" s="83"/>
      <c r="E32" s="84"/>
    </row>
    <row r="33" spans="1:5" s="17" customFormat="1" ht="13.5" customHeight="1" x14ac:dyDescent="0.2">
      <c r="A33" s="22"/>
      <c r="B33" s="67" t="s">
        <v>32</v>
      </c>
      <c r="C33" s="68"/>
      <c r="D33" s="72">
        <f>SUM(D13+D22+D26)</f>
        <v>740167902.6400001</v>
      </c>
      <c r="E33" s="73">
        <f>SUM(E13+E22+E26)</f>
        <v>712000210.12</v>
      </c>
    </row>
    <row r="34" spans="1:5" s="17" customFormat="1" ht="5.25" customHeight="1" x14ac:dyDescent="0.2">
      <c r="A34" s="22"/>
      <c r="B34" s="39"/>
      <c r="C34" s="33"/>
      <c r="D34" s="83"/>
      <c r="E34" s="84"/>
    </row>
    <row r="35" spans="1:5" s="17" customFormat="1" ht="13.5" customHeight="1" x14ac:dyDescent="0.2">
      <c r="A35" s="22"/>
      <c r="B35" s="47" t="s">
        <v>2</v>
      </c>
      <c r="C35" s="48"/>
      <c r="D35" s="83"/>
      <c r="E35" s="84"/>
    </row>
    <row r="36" spans="1:5" s="17" customFormat="1" ht="13.5" customHeight="1" x14ac:dyDescent="0.2">
      <c r="A36" s="22"/>
      <c r="B36" s="47" t="s">
        <v>4</v>
      </c>
      <c r="C36" s="48"/>
      <c r="D36" s="72">
        <f>SUM(D37:D39)</f>
        <v>917236537.1400001</v>
      </c>
      <c r="E36" s="73">
        <f>SUM(E37:E39)</f>
        <v>796065862.17000008</v>
      </c>
    </row>
    <row r="37" spans="1:5" s="17" customFormat="1" ht="13.5" customHeight="1" x14ac:dyDescent="0.2">
      <c r="A37" s="22"/>
      <c r="B37" s="44" t="s">
        <v>50</v>
      </c>
      <c r="C37" s="45"/>
      <c r="D37" s="74">
        <v>482562378.38</v>
      </c>
      <c r="E37" s="75">
        <v>477153224.77999997</v>
      </c>
    </row>
    <row r="38" spans="1:5" s="17" customFormat="1" ht="13.5" customHeight="1" x14ac:dyDescent="0.2">
      <c r="A38" s="22"/>
      <c r="B38" s="44" t="s">
        <v>7</v>
      </c>
      <c r="C38" s="45"/>
      <c r="D38" s="74">
        <v>110809061.59</v>
      </c>
      <c r="E38" s="75">
        <v>81284092.459999993</v>
      </c>
    </row>
    <row r="39" spans="1:5" s="17" customFormat="1" ht="13.5" customHeight="1" x14ac:dyDescent="0.2">
      <c r="A39" s="22"/>
      <c r="B39" s="44" t="s">
        <v>9</v>
      </c>
      <c r="C39" s="45"/>
      <c r="D39" s="74">
        <v>323865097.17000002</v>
      </c>
      <c r="E39" s="75">
        <v>237628544.93000001</v>
      </c>
    </row>
    <row r="40" spans="1:5" s="17" customFormat="1" ht="6" customHeight="1" x14ac:dyDescent="0.2">
      <c r="A40" s="22"/>
      <c r="B40" s="40"/>
      <c r="C40" s="34"/>
      <c r="D40" s="83"/>
      <c r="E40" s="84"/>
    </row>
    <row r="41" spans="1:5" s="17" customFormat="1" ht="13.5" customHeight="1" x14ac:dyDescent="0.2">
      <c r="A41" s="22"/>
      <c r="B41" s="47" t="s">
        <v>12</v>
      </c>
      <c r="C41" s="48"/>
      <c r="D41" s="72">
        <f>SUM(D42:D50)</f>
        <v>392311408.96000004</v>
      </c>
      <c r="E41" s="73">
        <f>SUM(E42:E50)</f>
        <v>198671245.28</v>
      </c>
    </row>
    <row r="42" spans="1:5" s="17" customFormat="1" ht="13.5" customHeight="1" x14ac:dyDescent="0.2">
      <c r="A42" s="22"/>
      <c r="B42" s="44" t="s">
        <v>14</v>
      </c>
      <c r="C42" s="45"/>
      <c r="D42" s="74">
        <v>2500000</v>
      </c>
      <c r="E42" s="75">
        <v>11279978.949999999</v>
      </c>
    </row>
    <row r="43" spans="1:5" s="17" customFormat="1" ht="13.5" customHeight="1" x14ac:dyDescent="0.2">
      <c r="A43" s="22"/>
      <c r="B43" s="44" t="s">
        <v>16</v>
      </c>
      <c r="C43" s="45"/>
      <c r="D43" s="74">
        <v>370122917.19999999</v>
      </c>
      <c r="E43" s="75">
        <v>157313461.93000001</v>
      </c>
    </row>
    <row r="44" spans="1:5" s="17" customFormat="1" ht="13.5" customHeight="1" x14ac:dyDescent="0.2">
      <c r="A44" s="22"/>
      <c r="B44" s="44" t="s">
        <v>17</v>
      </c>
      <c r="C44" s="45"/>
      <c r="D44" s="74">
        <v>0</v>
      </c>
      <c r="E44" s="75">
        <v>165555</v>
      </c>
    </row>
    <row r="45" spans="1:5" s="17" customFormat="1" ht="13.5" customHeight="1" x14ac:dyDescent="0.2">
      <c r="A45" s="22"/>
      <c r="B45" s="44" t="s">
        <v>18</v>
      </c>
      <c r="C45" s="45"/>
      <c r="D45" s="74">
        <v>8250907.04</v>
      </c>
      <c r="E45" s="75">
        <v>8162072.4000000004</v>
      </c>
    </row>
    <row r="46" spans="1:5" s="17" customFormat="1" ht="13.5" customHeight="1" x14ac:dyDescent="0.2">
      <c r="A46" s="22"/>
      <c r="B46" s="44" t="s">
        <v>19</v>
      </c>
      <c r="C46" s="45"/>
      <c r="D46" s="85">
        <v>0</v>
      </c>
      <c r="E46" s="82">
        <v>0</v>
      </c>
    </row>
    <row r="47" spans="1:5" s="17" customFormat="1" ht="13.5" customHeight="1" x14ac:dyDescent="0.2">
      <c r="A47" s="22"/>
      <c r="B47" s="44" t="s">
        <v>21</v>
      </c>
      <c r="C47" s="45"/>
      <c r="D47" s="85">
        <v>779466.72</v>
      </c>
      <c r="E47" s="82">
        <v>0</v>
      </c>
    </row>
    <row r="48" spans="1:5" s="17" customFormat="1" ht="13.5" customHeight="1" x14ac:dyDescent="0.2">
      <c r="A48" s="22"/>
      <c r="B48" s="44" t="s">
        <v>22</v>
      </c>
      <c r="C48" s="45"/>
      <c r="D48" s="85">
        <v>0</v>
      </c>
      <c r="E48" s="82">
        <v>0</v>
      </c>
    </row>
    <row r="49" spans="1:5" s="17" customFormat="1" ht="13.5" customHeight="1" x14ac:dyDescent="0.2">
      <c r="A49" s="22"/>
      <c r="B49" s="40" t="s">
        <v>23</v>
      </c>
      <c r="C49" s="31"/>
      <c r="D49" s="74">
        <v>10658118</v>
      </c>
      <c r="E49" s="75">
        <v>21750177</v>
      </c>
    </row>
    <row r="50" spans="1:5" s="17" customFormat="1" ht="13.5" customHeight="1" x14ac:dyDescent="0.2">
      <c r="A50" s="22"/>
      <c r="B50" s="44" t="s">
        <v>25</v>
      </c>
      <c r="C50" s="45"/>
      <c r="D50" s="86">
        <v>0</v>
      </c>
      <c r="E50" s="77">
        <v>0</v>
      </c>
    </row>
    <row r="51" spans="1:5" s="17" customFormat="1" ht="5.25" customHeight="1" x14ac:dyDescent="0.2">
      <c r="A51" s="22"/>
      <c r="B51" s="40"/>
      <c r="C51" s="34"/>
      <c r="D51" s="83"/>
      <c r="E51" s="84"/>
    </row>
    <row r="52" spans="1:5" s="17" customFormat="1" ht="11.25" customHeight="1" x14ac:dyDescent="0.2">
      <c r="A52" s="22"/>
      <c r="B52" s="47" t="s">
        <v>20</v>
      </c>
      <c r="C52" s="48"/>
      <c r="D52" s="72">
        <f>SUM(D53:D55)</f>
        <v>0</v>
      </c>
      <c r="E52" s="73">
        <f>SUM(E53:E55)</f>
        <v>0</v>
      </c>
    </row>
    <row r="53" spans="1:5" s="17" customFormat="1" ht="13.5" customHeight="1" x14ac:dyDescent="0.2">
      <c r="A53" s="22"/>
      <c r="B53" s="44" t="s">
        <v>28</v>
      </c>
      <c r="C53" s="45"/>
      <c r="D53" s="83">
        <v>0</v>
      </c>
      <c r="E53" s="84">
        <v>0</v>
      </c>
    </row>
    <row r="54" spans="1:5" s="17" customFormat="1" ht="13.5" customHeight="1" x14ac:dyDescent="0.2">
      <c r="A54" s="22"/>
      <c r="B54" s="44" t="s">
        <v>30</v>
      </c>
      <c r="C54" s="45"/>
      <c r="D54" s="83">
        <v>0</v>
      </c>
      <c r="E54" s="84">
        <v>0</v>
      </c>
    </row>
    <row r="55" spans="1:5" s="17" customFormat="1" ht="13.5" customHeight="1" x14ac:dyDescent="0.2">
      <c r="A55" s="22"/>
      <c r="B55" s="49" t="s">
        <v>31</v>
      </c>
      <c r="C55" s="50"/>
      <c r="D55" s="83">
        <v>0</v>
      </c>
      <c r="E55" s="84">
        <v>0</v>
      </c>
    </row>
    <row r="56" spans="1:5" s="17" customFormat="1" ht="4.5" customHeight="1" x14ac:dyDescent="0.2">
      <c r="A56" s="22"/>
      <c r="B56" s="40"/>
      <c r="C56" s="34"/>
      <c r="D56" s="83"/>
      <c r="E56" s="84"/>
    </row>
    <row r="57" spans="1:5" s="17" customFormat="1" ht="13.5" customHeight="1" x14ac:dyDescent="0.2">
      <c r="A57" s="22"/>
      <c r="B57" s="47" t="s">
        <v>33</v>
      </c>
      <c r="C57" s="48"/>
      <c r="D57" s="72">
        <f>SUM(D58:D62)</f>
        <v>6175088.5600000005</v>
      </c>
      <c r="E57" s="73">
        <f>SUM(E58:E62)</f>
        <v>6468987.2799999993</v>
      </c>
    </row>
    <row r="58" spans="1:5" s="17" customFormat="1" ht="13.5" customHeight="1" x14ac:dyDescent="0.2">
      <c r="A58" s="22"/>
      <c r="B58" s="44" t="s">
        <v>34</v>
      </c>
      <c r="C58" s="45"/>
      <c r="D58" s="74">
        <v>5915881.3600000003</v>
      </c>
      <c r="E58" s="75">
        <v>4452281.0999999996</v>
      </c>
    </row>
    <row r="59" spans="1:5" s="17" customFormat="1" ht="13.5" customHeight="1" x14ac:dyDescent="0.2">
      <c r="A59" s="22"/>
      <c r="B59" s="44" t="s">
        <v>35</v>
      </c>
      <c r="C59" s="45"/>
      <c r="D59" s="85">
        <v>0</v>
      </c>
      <c r="E59" s="82">
        <v>0</v>
      </c>
    </row>
    <row r="60" spans="1:5" s="17" customFormat="1" ht="13.5" customHeight="1" x14ac:dyDescent="0.2">
      <c r="A60" s="22"/>
      <c r="B60" s="44" t="s">
        <v>36</v>
      </c>
      <c r="C60" s="45"/>
      <c r="D60" s="74">
        <v>259207.2</v>
      </c>
      <c r="E60" s="75">
        <v>259207.2</v>
      </c>
    </row>
    <row r="61" spans="1:5" s="17" customFormat="1" ht="13.5" customHeight="1" x14ac:dyDescent="0.2">
      <c r="A61" s="22"/>
      <c r="B61" s="44" t="s">
        <v>37</v>
      </c>
      <c r="C61" s="45"/>
      <c r="D61" s="74">
        <v>0</v>
      </c>
      <c r="E61" s="75">
        <v>1757498.98</v>
      </c>
    </row>
    <row r="62" spans="1:5" s="17" customFormat="1" ht="12" x14ac:dyDescent="0.2">
      <c r="A62" s="22"/>
      <c r="B62" s="44" t="s">
        <v>38</v>
      </c>
      <c r="C62" s="45"/>
      <c r="D62" s="85">
        <v>0</v>
      </c>
      <c r="E62" s="82">
        <v>0</v>
      </c>
    </row>
    <row r="63" spans="1:5" s="17" customFormat="1" ht="6.75" customHeight="1" x14ac:dyDescent="0.2">
      <c r="A63" s="22"/>
      <c r="B63" s="40"/>
      <c r="C63" s="34"/>
      <c r="D63" s="87"/>
      <c r="E63" s="88"/>
    </row>
    <row r="64" spans="1:5" s="17" customFormat="1" ht="13.5" customHeight="1" x14ac:dyDescent="0.2">
      <c r="A64" s="22"/>
      <c r="B64" s="47" t="s">
        <v>39</v>
      </c>
      <c r="C64" s="48"/>
      <c r="D64" s="72">
        <f>SUM(D65:D71)</f>
        <v>-78968979.709999993</v>
      </c>
      <c r="E64" s="73">
        <f>SUM(E65:E71)</f>
        <v>12307756.689999999</v>
      </c>
    </row>
    <row r="65" spans="1:6" s="17" customFormat="1" ht="13.5" customHeight="1" x14ac:dyDescent="0.2">
      <c r="A65" s="22"/>
      <c r="B65" s="44" t="s">
        <v>40</v>
      </c>
      <c r="C65" s="45"/>
      <c r="D65" s="74">
        <v>21602806.25</v>
      </c>
      <c r="E65" s="75">
        <v>11164474.02</v>
      </c>
    </row>
    <row r="66" spans="1:6" s="17" customFormat="1" ht="13.5" customHeight="1" x14ac:dyDescent="0.2">
      <c r="A66" s="22"/>
      <c r="B66" s="44" t="s">
        <v>41</v>
      </c>
      <c r="C66" s="45"/>
      <c r="D66" s="85">
        <v>0</v>
      </c>
      <c r="E66" s="82">
        <v>0</v>
      </c>
    </row>
    <row r="67" spans="1:6" s="17" customFormat="1" ht="13.5" customHeight="1" x14ac:dyDescent="0.2">
      <c r="A67" s="22"/>
      <c r="B67" s="44" t="s">
        <v>42</v>
      </c>
      <c r="C67" s="45"/>
      <c r="D67" s="85">
        <v>0</v>
      </c>
      <c r="E67" s="82">
        <v>0</v>
      </c>
    </row>
    <row r="68" spans="1:6" s="17" customFormat="1" ht="13.5" customHeight="1" x14ac:dyDescent="0.2">
      <c r="A68" s="22"/>
      <c r="B68" s="44" t="s">
        <v>43</v>
      </c>
      <c r="C68" s="45"/>
      <c r="D68" s="85">
        <v>0</v>
      </c>
      <c r="E68" s="82">
        <v>0</v>
      </c>
    </row>
    <row r="69" spans="1:6" s="17" customFormat="1" ht="13.5" customHeight="1" x14ac:dyDescent="0.2">
      <c r="A69" s="22"/>
      <c r="B69" s="44" t="s">
        <v>44</v>
      </c>
      <c r="C69" s="45"/>
      <c r="D69" s="85">
        <v>0</v>
      </c>
      <c r="E69" s="82">
        <v>0</v>
      </c>
    </row>
    <row r="70" spans="1:6" s="17" customFormat="1" ht="13.5" customHeight="1" x14ac:dyDescent="0.2">
      <c r="A70" s="22"/>
      <c r="B70" s="44" t="s">
        <v>45</v>
      </c>
      <c r="C70" s="45"/>
      <c r="D70" s="74">
        <v>-100571785.95999999</v>
      </c>
      <c r="E70" s="75">
        <v>1143282.67</v>
      </c>
    </row>
    <row r="71" spans="1:6" s="17" customFormat="1" ht="6" customHeight="1" x14ac:dyDescent="0.2">
      <c r="A71" s="22"/>
      <c r="B71" s="40"/>
      <c r="C71" s="34"/>
      <c r="D71" s="83"/>
      <c r="E71" s="84"/>
    </row>
    <row r="72" spans="1:6" s="17" customFormat="1" ht="13.5" customHeight="1" x14ac:dyDescent="0.2">
      <c r="A72" s="22"/>
      <c r="B72" s="47" t="s">
        <v>46</v>
      </c>
      <c r="C72" s="48"/>
      <c r="D72" s="72">
        <f>SUM(D73)</f>
        <v>138181469.33000001</v>
      </c>
      <c r="E72" s="73">
        <f>SUM(E73)</f>
        <v>255964461.52000001</v>
      </c>
    </row>
    <row r="73" spans="1:6" s="17" customFormat="1" ht="13.5" customHeight="1" x14ac:dyDescent="0.2">
      <c r="A73" s="22"/>
      <c r="B73" s="44" t="s">
        <v>47</v>
      </c>
      <c r="C73" s="45"/>
      <c r="D73" s="74">
        <v>138181469.33000001</v>
      </c>
      <c r="E73" s="75">
        <v>255964461.52000001</v>
      </c>
    </row>
    <row r="74" spans="1:6" s="17" customFormat="1" ht="5.25" customHeight="1" x14ac:dyDescent="0.2">
      <c r="A74" s="22"/>
      <c r="B74" s="41"/>
      <c r="C74" s="35"/>
      <c r="D74" s="83"/>
      <c r="E74" s="84"/>
    </row>
    <row r="75" spans="1:6" s="17" customFormat="1" ht="13.5" customHeight="1" x14ac:dyDescent="0.2">
      <c r="A75" s="22"/>
      <c r="B75" s="47" t="s">
        <v>48</v>
      </c>
      <c r="C75" s="48"/>
      <c r="D75" s="72">
        <f>SUM(D36+D41+D52+D57+D64+D72)</f>
        <v>1374935524.28</v>
      </c>
      <c r="E75" s="73">
        <f>SUM(E36+E41+E52+E57+E64+E72)</f>
        <v>1269478312.9400001</v>
      </c>
    </row>
    <row r="76" spans="1:6" s="17" customFormat="1" ht="5.25" customHeight="1" x14ac:dyDescent="0.2">
      <c r="A76" s="22"/>
      <c r="B76" s="41"/>
      <c r="C76" s="30"/>
      <c r="D76" s="83"/>
      <c r="E76" s="84"/>
      <c r="F76" s="23"/>
    </row>
    <row r="77" spans="1:6" s="17" customFormat="1" ht="13.5" customHeight="1" x14ac:dyDescent="0.2">
      <c r="A77" s="22"/>
      <c r="B77" s="47" t="s">
        <v>49</v>
      </c>
      <c r="C77" s="48"/>
      <c r="D77" s="72">
        <f>SUM(D33-D75)</f>
        <v>-634767621.63999987</v>
      </c>
      <c r="E77" s="73">
        <f>SUM(E33-E75)</f>
        <v>-557478102.82000005</v>
      </c>
      <c r="F77" s="24"/>
    </row>
    <row r="78" spans="1:6" s="17" customFormat="1" ht="13.5" customHeight="1" x14ac:dyDescent="0.2">
      <c r="A78" s="22"/>
      <c r="B78" s="69"/>
      <c r="C78" s="70"/>
      <c r="D78" s="89"/>
      <c r="E78" s="90"/>
    </row>
    <row r="79" spans="1:6" s="17" customFormat="1" ht="13.5" customHeight="1" x14ac:dyDescent="0.2">
      <c r="A79" s="22"/>
      <c r="D79" s="25"/>
      <c r="E79" s="25"/>
    </row>
    <row r="80" spans="1:6" s="17" customFormat="1" ht="13.5" customHeight="1" x14ac:dyDescent="0.2">
      <c r="A80" s="22"/>
      <c r="B80" s="46" t="s">
        <v>62</v>
      </c>
      <c r="C80" s="46"/>
      <c r="D80" s="46"/>
      <c r="E80" s="46"/>
    </row>
    <row r="81" spans="1:5" s="17" customFormat="1" ht="13.5" customHeight="1" x14ac:dyDescent="0.2">
      <c r="A81" s="22"/>
      <c r="B81" s="46"/>
      <c r="C81" s="46"/>
      <c r="D81" s="46"/>
      <c r="E81" s="46"/>
    </row>
    <row r="82" spans="1:5" s="17" customFormat="1" ht="13.5" customHeight="1" x14ac:dyDescent="0.2">
      <c r="A82" s="22"/>
      <c r="B82" s="26"/>
      <c r="C82" s="27"/>
      <c r="D82" s="28"/>
      <c r="E82" s="26"/>
    </row>
    <row r="83" spans="1:5" s="17" customFormat="1" ht="13.5" hidden="1" customHeight="1" x14ac:dyDescent="0.2">
      <c r="A83" s="22"/>
      <c r="B83" s="71"/>
      <c r="C83" s="71"/>
      <c r="D83" s="28"/>
      <c r="E83" s="26"/>
    </row>
    <row r="84" spans="1:5" s="17" customFormat="1" ht="13.5" hidden="1" customHeight="1" x14ac:dyDescent="0.2">
      <c r="A84" s="22"/>
      <c r="B84" s="65"/>
      <c r="C84" s="65"/>
      <c r="D84" s="32"/>
      <c r="E84" s="28"/>
    </row>
    <row r="85" spans="1:5" s="17" customFormat="1" ht="13.5" hidden="1" customHeight="1" x14ac:dyDescent="0.2">
      <c r="A85" s="22"/>
      <c r="B85" s="66"/>
      <c r="C85" s="66"/>
      <c r="D85" s="18"/>
      <c r="E85" s="29"/>
    </row>
    <row r="86" spans="1:5" s="17" customFormat="1" ht="13.5" hidden="1" customHeight="1" x14ac:dyDescent="0.2">
      <c r="A86" s="22"/>
      <c r="D86" s="25"/>
      <c r="E86" s="25"/>
    </row>
    <row r="87" spans="1:5" s="17" customFormat="1" ht="13.5" hidden="1" customHeight="1" x14ac:dyDescent="0.2">
      <c r="A87" s="22"/>
      <c r="D87" s="25"/>
      <c r="E87" s="25"/>
    </row>
  </sheetData>
  <mergeCells count="68"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5:C35"/>
    <mergeCell ref="B36:C36"/>
    <mergeCell ref="B37:C37"/>
    <mergeCell ref="B31:C31"/>
    <mergeCell ref="B64:C64"/>
    <mergeCell ref="B54:C54"/>
    <mergeCell ref="B55:C55"/>
    <mergeCell ref="B53:C53"/>
    <mergeCell ref="B57:C57"/>
    <mergeCell ref="B58:C58"/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2021-08-16T19:12:19Z</cp:lastPrinted>
  <dcterms:created xsi:type="dcterms:W3CDTF">2014-09-04T17:23:24Z</dcterms:created>
  <dcterms:modified xsi:type="dcterms:W3CDTF">2022-01-25T16:40:23Z</dcterms:modified>
</cp:coreProperties>
</file>