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Enero 2022\"/>
    </mc:Choice>
  </mc:AlternateContent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52511"/>
</workbook>
</file>

<file path=xl/calcChain.xml><?xml version="1.0" encoding="utf-8"?>
<calcChain xmlns="http://schemas.openxmlformats.org/spreadsheetml/2006/main">
  <c r="F40" i="2" l="1"/>
  <c r="J49" i="2" l="1"/>
  <c r="J37" i="2" l="1"/>
  <c r="K49" i="2"/>
  <c r="K43" i="2"/>
  <c r="J43" i="2"/>
  <c r="J62" i="2" s="1"/>
  <c r="J26" i="2"/>
  <c r="K62" i="2" l="1"/>
  <c r="J39" i="2"/>
  <c r="E40" i="2"/>
  <c r="F25" i="2" l="1"/>
  <c r="E25" i="2"/>
  <c r="E42" i="2" s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<sst xmlns="http://schemas.openxmlformats.org/spreadsheetml/2006/main" count="65" uniqueCount="64">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</sst>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9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169" fontId="9" fillId="0" borderId="0" xfId="0" applyNumberFormat="1" applyFont="1"/>
    <xf numFmtId="169" fontId="9" fillId="0" borderId="0" xfId="0" applyNumberFormat="1" applyFont="1" applyBorder="1"/>
    <xf numFmtId="169" fontId="6" fillId="0" borderId="4" xfId="0" applyNumberFormat="1" applyFont="1" applyBorder="1" applyProtection="1"/>
    <xf numFmtId="169" fontId="12" fillId="5" borderId="0" xfId="2" applyNumberFormat="1" applyFont="1" applyFill="1" applyBorder="1" applyAlignment="1" applyProtection="1">
      <alignment horizontal="center" vertical="top"/>
    </xf>
    <xf numFmtId="169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9" fontId="3" fillId="2" borderId="0" xfId="2" applyNumberFormat="1" applyFont="1" applyFill="1" applyBorder="1" applyAlignment="1" applyProtection="1">
      <alignment vertical="top"/>
    </xf>
    <xf numFmtId="169" fontId="2" fillId="2" borderId="0" xfId="1" applyNumberFormat="1" applyFont="1" applyFill="1" applyBorder="1" applyAlignment="1" applyProtection="1">
      <alignment vertical="center"/>
    </xf>
    <xf numFmtId="169" fontId="6" fillId="0" borderId="0" xfId="2" applyNumberFormat="1" applyFont="1" applyBorder="1" applyAlignment="1">
      <alignment horizontal="right" vertical="center"/>
    </xf>
    <xf numFmtId="169" fontId="3" fillId="0" borderId="0" xfId="0" applyNumberFormat="1" applyFont="1" applyFill="1" applyBorder="1" applyAlignment="1" applyProtection="1">
      <alignment horizontal="right" vertical="top" wrapText="1"/>
      <protection locked="0"/>
    </xf>
    <xf numFmtId="169" fontId="3" fillId="0" borderId="0" xfId="2" applyNumberFormat="1" applyFont="1" applyFill="1" applyBorder="1" applyAlignment="1" applyProtection="1">
      <alignment horizontal="right" vertical="top"/>
    </xf>
    <xf numFmtId="169" fontId="2" fillId="0" borderId="0" xfId="0" applyNumberFormat="1" applyFont="1" applyFill="1" applyBorder="1" applyAlignment="1" applyProtection="1">
      <alignment horizontal="right" vertical="top" wrapText="1"/>
    </xf>
    <xf numFmtId="169" fontId="2" fillId="0" borderId="0" xfId="0" applyNumberFormat="1" applyFont="1" applyFill="1" applyBorder="1" applyAlignment="1" applyProtection="1">
      <alignment horizontal="right" vertical="top" wrapText="1"/>
      <protection locked="0"/>
    </xf>
    <xf numFmtId="169" fontId="2" fillId="0" borderId="0" xfId="2" applyNumberFormat="1" applyFont="1" applyFill="1" applyBorder="1" applyAlignment="1" applyProtection="1">
      <alignment horizontal="right" vertical="top"/>
    </xf>
    <xf numFmtId="169" fontId="2" fillId="2" borderId="0" xfId="0" applyNumberFormat="1" applyFont="1" applyFill="1" applyBorder="1" applyAlignment="1" applyProtection="1">
      <alignment horizontal="right" vertical="top" wrapText="1"/>
    </xf>
    <xf numFmtId="169" fontId="2" fillId="2" borderId="0" xfId="0" applyNumberFormat="1" applyFont="1" applyFill="1" applyBorder="1" applyAlignment="1" applyProtection="1">
      <alignment horizontal="right" vertical="top" wrapText="1"/>
      <protection locked="0"/>
    </xf>
    <xf numFmtId="169" fontId="2" fillId="2" borderId="0" xfId="2" applyNumberFormat="1" applyFont="1" applyFill="1" applyBorder="1" applyAlignment="1" applyProtection="1">
      <alignment horizontal="right" vertical="top"/>
    </xf>
    <xf numFmtId="169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9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9" fontId="3" fillId="2" borderId="4" xfId="2" applyNumberFormat="1" applyFont="1" applyFill="1" applyBorder="1" applyAlignment="1" applyProtection="1">
      <alignment vertical="top"/>
    </xf>
    <xf numFmtId="169" fontId="8" fillId="2" borderId="0" xfId="0" applyNumberFormat="1" applyFont="1" applyFill="1" applyBorder="1" applyAlignment="1" applyProtection="1">
      <alignment horizontal="left" vertical="top"/>
    </xf>
    <xf numFmtId="169" fontId="3" fillId="2" borderId="0" xfId="2" applyNumberFormat="1" applyFont="1" applyFill="1" applyBorder="1" applyProtection="1"/>
    <xf numFmtId="169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9" fontId="6" fillId="0" borderId="0" xfId="0" applyNumberFormat="1" applyFont="1" applyProtection="1"/>
    <xf numFmtId="169" fontId="10" fillId="0" borderId="0" xfId="0" applyNumberFormat="1" applyFont="1"/>
    <xf numFmtId="169" fontId="6" fillId="0" borderId="5" xfId="0" applyNumberFormat="1" applyFont="1" applyBorder="1" applyProtection="1"/>
    <xf numFmtId="169" fontId="2" fillId="2" borderId="0" xfId="0" applyNumberFormat="1" applyFont="1" applyFill="1" applyBorder="1" applyAlignment="1" applyProtection="1">
      <alignment vertical="top"/>
    </xf>
    <xf numFmtId="169" fontId="2" fillId="2" borderId="1" xfId="1" applyNumberFormat="1" applyFont="1" applyFill="1" applyBorder="1" applyAlignment="1" applyProtection="1">
      <alignment vertical="center"/>
    </xf>
    <xf numFmtId="169" fontId="3" fillId="2" borderId="1" xfId="2" applyNumberFormat="1" applyFont="1" applyFill="1" applyBorder="1" applyProtection="1"/>
    <xf numFmtId="169" fontId="6" fillId="0" borderId="1" xfId="2" applyNumberFormat="1" applyFont="1" applyBorder="1" applyAlignment="1">
      <alignment horizontal="right" vertical="center"/>
    </xf>
    <xf numFmtId="169" fontId="3" fillId="0" borderId="0" xfId="0" applyNumberFormat="1" applyFont="1" applyFill="1" applyBorder="1" applyAlignment="1" applyProtection="1">
      <alignment horizontal="right" vertical="top"/>
    </xf>
    <xf numFmtId="169" fontId="3" fillId="0" borderId="1" xfId="2" applyNumberFormat="1" applyFont="1" applyFill="1" applyBorder="1" applyAlignment="1" applyProtection="1">
      <alignment horizontal="right"/>
    </xf>
    <xf numFmtId="169" fontId="2" fillId="0" borderId="0" xfId="0" applyNumberFormat="1" applyFont="1" applyFill="1" applyBorder="1" applyAlignment="1" applyProtection="1">
      <alignment horizontal="right" vertical="top"/>
    </xf>
    <xf numFmtId="169" fontId="2" fillId="0" borderId="1" xfId="0" applyNumberFormat="1" applyFont="1" applyFill="1" applyBorder="1" applyAlignment="1" applyProtection="1">
      <alignment horizontal="right" vertical="top"/>
    </xf>
    <xf numFmtId="169" fontId="2" fillId="0" borderId="1" xfId="2" applyNumberFormat="1" applyFont="1" applyFill="1" applyBorder="1" applyAlignment="1" applyProtection="1">
      <alignment horizontal="right"/>
    </xf>
    <xf numFmtId="169" fontId="6" fillId="0" borderId="0" xfId="0" applyNumberFormat="1" applyFont="1" applyBorder="1" applyProtection="1"/>
    <xf numFmtId="169" fontId="2" fillId="2" borderId="0" xfId="0" applyNumberFormat="1" applyFont="1" applyFill="1" applyBorder="1" applyAlignment="1" applyProtection="1">
      <alignment horizontal="right" vertical="top"/>
    </xf>
    <xf numFmtId="169" fontId="3" fillId="2" borderId="1" xfId="2" applyNumberFormat="1" applyFont="1" applyFill="1" applyBorder="1" applyAlignment="1" applyProtection="1">
      <alignment horizontal="right"/>
    </xf>
    <xf numFmtId="169" fontId="3" fillId="2" borderId="0" xfId="0" applyNumberFormat="1" applyFont="1" applyFill="1" applyBorder="1" applyAlignment="1" applyProtection="1">
      <alignment horizontal="right" vertical="top"/>
    </xf>
    <xf numFmtId="169" fontId="2" fillId="2" borderId="1" xfId="0" applyNumberFormat="1" applyFont="1" applyFill="1" applyBorder="1" applyAlignment="1" applyProtection="1">
      <alignment horizontal="right" vertical="top"/>
    </xf>
    <xf numFmtId="169" fontId="2" fillId="2" borderId="1" xfId="2" applyNumberFormat="1" applyFont="1" applyFill="1" applyBorder="1" applyAlignment="1" applyProtection="1">
      <alignment horizontal="right"/>
    </xf>
    <xf numFmtId="169" fontId="2" fillId="2" borderId="4" xfId="0" applyNumberFormat="1" applyFont="1" applyFill="1" applyBorder="1" applyAlignment="1" applyProtection="1">
      <alignment vertical="top"/>
    </xf>
    <xf numFmtId="169" fontId="3" fillId="2" borderId="5" xfId="2" applyNumberFormat="1" applyFont="1" applyFill="1" applyBorder="1" applyProtection="1"/>
    <xf numFmtId="169" fontId="15" fillId="0" borderId="0" xfId="0" applyNumberFormat="1" applyFont="1" applyAlignment="1">
      <alignment horizontal="right" vertical="center"/>
    </xf>
    <xf numFmtId="169" fontId="3" fillId="0" borderId="0" xfId="0" applyNumberFormat="1" applyFont="1" applyFill="1" applyBorder="1" applyAlignment="1" applyProtection="1">
      <alignment horizontal="right" vertical="center"/>
    </xf>
    <xf numFmtId="169" fontId="3" fillId="0" borderId="1" xfId="2" applyNumberFormat="1" applyFont="1" applyFill="1" applyBorder="1" applyAlignment="1" applyProtection="1">
      <alignment horizontal="right" vertical="center"/>
    </xf>
    <xf numFmtId="169" fontId="3" fillId="2" borderId="0" xfId="0" applyNumberFormat="1" applyFont="1" applyFill="1" applyBorder="1" applyAlignment="1" applyProtection="1">
      <alignment horizontal="right" vertical="center"/>
    </xf>
    <xf numFmtId="169" fontId="3" fillId="2" borderId="1" xfId="2" applyNumberFormat="1" applyFont="1" applyFill="1" applyBorder="1" applyAlignment="1" applyProtection="1">
      <alignment horizontal="right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8"/>
  <sheetViews>
    <sheetView showGridLines="0" tabSelected="1" zoomScaleNormal="100" zoomScaleSheetLayoutView="100" workbookViewId="0">
      <selection activeCell="G9" sqref="G9:I10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90" bestFit="1" customWidth="1"/>
    <col min="7" max="7" width="2.28515625" style="20" customWidth="1"/>
    <col min="8" max="8" width="11.42578125" style="20" customWidth="1"/>
    <col min="9" max="9" width="41.5703125" style="20" customWidth="1"/>
    <col min="10" max="10" width="18.28515625" style="90" bestFit="1" customWidth="1"/>
    <col min="11" max="11" width="18.5703125" style="90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68"/>
      <c r="F1" s="69"/>
      <c r="J1" s="91"/>
      <c r="K1" s="91"/>
    </row>
    <row r="2" spans="1:13" s="33" customFormat="1" ht="15" x14ac:dyDescent="0.25">
      <c r="A2" s="30"/>
      <c r="B2" s="48"/>
      <c r="C2" s="49"/>
      <c r="D2" s="63" t="s">
        <v>62</v>
      </c>
      <c r="E2" s="63"/>
      <c r="F2" s="63"/>
      <c r="G2" s="63"/>
      <c r="H2" s="63"/>
      <c r="I2" s="63"/>
      <c r="J2" s="63"/>
      <c r="K2" s="64"/>
      <c r="L2" s="34"/>
    </row>
    <row r="3" spans="1:13" s="35" customFormat="1" ht="12" customHeight="1" x14ac:dyDescent="0.2">
      <c r="A3" s="30"/>
      <c r="B3" s="50"/>
      <c r="D3" s="65" t="s">
        <v>0</v>
      </c>
      <c r="E3" s="65"/>
      <c r="F3" s="65"/>
      <c r="G3" s="65"/>
      <c r="H3" s="65"/>
      <c r="I3" s="65"/>
      <c r="J3" s="65"/>
      <c r="K3" s="66"/>
    </row>
    <row r="4" spans="1:13" s="33" customFormat="1" ht="15" customHeight="1" x14ac:dyDescent="0.25">
      <c r="A4" s="30"/>
      <c r="B4" s="51"/>
      <c r="C4" s="36"/>
      <c r="D4" s="65" t="s">
        <v>63</v>
      </c>
      <c r="E4" s="65"/>
      <c r="F4" s="65"/>
      <c r="G4" s="65"/>
      <c r="H4" s="65"/>
      <c r="I4" s="65"/>
      <c r="J4" s="65"/>
      <c r="K4" s="66"/>
      <c r="L4" s="37"/>
      <c r="M4" s="37"/>
    </row>
    <row r="5" spans="1:13" s="33" customFormat="1" ht="14.25" customHeight="1" x14ac:dyDescent="0.25">
      <c r="A5" s="38"/>
      <c r="B5" s="51"/>
      <c r="C5" s="52"/>
      <c r="D5" s="65" t="s">
        <v>60</v>
      </c>
      <c r="E5" s="65"/>
      <c r="F5" s="65"/>
      <c r="G5" s="65"/>
      <c r="H5" s="65"/>
      <c r="I5" s="65"/>
      <c r="J5" s="65"/>
      <c r="K5" s="66"/>
      <c r="L5" s="39"/>
      <c r="M5" s="39"/>
    </row>
    <row r="6" spans="1:13" ht="11.25" customHeight="1" x14ac:dyDescent="0.2">
      <c r="A6" s="30"/>
      <c r="B6" s="53"/>
      <c r="C6" s="54"/>
      <c r="D6" s="55"/>
      <c r="E6" s="70"/>
      <c r="F6" s="70"/>
      <c r="G6" s="55"/>
      <c r="H6" s="55"/>
      <c r="I6" s="55"/>
      <c r="J6" s="70"/>
      <c r="K6" s="92"/>
      <c r="L6" s="30"/>
    </row>
    <row r="7" spans="1:13" s="47" customFormat="1" ht="7.5" customHeight="1" x14ac:dyDescent="0.25">
      <c r="E7" s="71"/>
      <c r="F7" s="71"/>
      <c r="J7" s="71"/>
      <c r="K7" s="71"/>
    </row>
    <row r="8" spans="1:13" ht="9" customHeight="1" x14ac:dyDescent="0.2">
      <c r="B8" s="1"/>
      <c r="C8" s="18"/>
      <c r="D8" s="22"/>
      <c r="E8" s="72"/>
      <c r="F8" s="73"/>
      <c r="G8" s="19"/>
      <c r="H8" s="22"/>
      <c r="I8" s="22"/>
      <c r="J8" s="93"/>
      <c r="K8" s="88"/>
      <c r="L8" s="1"/>
    </row>
    <row r="9" spans="1:13" ht="15" customHeight="1" x14ac:dyDescent="0.2">
      <c r="B9" s="67" t="s">
        <v>1</v>
      </c>
      <c r="C9" s="67"/>
      <c r="D9" s="67"/>
      <c r="E9" s="62">
        <v>2022</v>
      </c>
      <c r="F9" s="62">
        <v>2021</v>
      </c>
      <c r="G9" s="67" t="s">
        <v>1</v>
      </c>
      <c r="H9" s="67"/>
      <c r="I9" s="67"/>
      <c r="J9" s="62">
        <v>2022</v>
      </c>
      <c r="K9" s="62">
        <v>2021</v>
      </c>
      <c r="L9" s="1"/>
    </row>
    <row r="10" spans="1:13" ht="12" customHeight="1" x14ac:dyDescent="0.2">
      <c r="B10" s="67"/>
      <c r="C10" s="67"/>
      <c r="D10" s="67"/>
      <c r="E10" s="62"/>
      <c r="F10" s="62"/>
      <c r="G10" s="67"/>
      <c r="H10" s="67"/>
      <c r="I10" s="67"/>
      <c r="J10" s="62"/>
      <c r="K10" s="62"/>
      <c r="L10" s="1"/>
    </row>
    <row r="11" spans="1:13" ht="12" x14ac:dyDescent="0.2">
      <c r="B11" s="3"/>
      <c r="C11" s="2"/>
      <c r="D11" s="2"/>
      <c r="E11" s="74"/>
      <c r="F11" s="74"/>
      <c r="G11" s="21"/>
      <c r="H11" s="2"/>
      <c r="I11" s="2"/>
      <c r="J11" s="74"/>
      <c r="K11" s="94"/>
      <c r="L11" s="1"/>
    </row>
    <row r="12" spans="1:13" ht="12" x14ac:dyDescent="0.2">
      <c r="B12" s="3"/>
      <c r="C12" s="2"/>
      <c r="D12" s="2"/>
      <c r="E12" s="74"/>
      <c r="F12" s="74"/>
      <c r="G12" s="21"/>
      <c r="H12" s="2"/>
      <c r="I12" s="2"/>
      <c r="J12" s="74"/>
      <c r="K12" s="94"/>
      <c r="L12" s="1"/>
    </row>
    <row r="13" spans="1:13" ht="12" x14ac:dyDescent="0.2">
      <c r="B13" s="23"/>
      <c r="C13" s="61" t="s">
        <v>2</v>
      </c>
      <c r="D13" s="61"/>
      <c r="E13" s="72"/>
      <c r="F13" s="73"/>
      <c r="G13" s="19"/>
      <c r="H13" s="61" t="s">
        <v>3</v>
      </c>
      <c r="I13" s="61"/>
      <c r="J13" s="93"/>
      <c r="K13" s="95"/>
      <c r="L13" s="1"/>
    </row>
    <row r="14" spans="1:13" ht="12" x14ac:dyDescent="0.2">
      <c r="B14" s="23"/>
      <c r="C14" s="6"/>
      <c r="D14" s="5"/>
      <c r="E14" s="72"/>
      <c r="F14" s="73"/>
      <c r="G14" s="19"/>
      <c r="H14" s="6"/>
      <c r="I14" s="5"/>
      <c r="J14" s="93"/>
      <c r="K14" s="95"/>
      <c r="L14" s="1"/>
    </row>
    <row r="15" spans="1:13" ht="12" x14ac:dyDescent="0.2">
      <c r="B15" s="23"/>
      <c r="C15" s="59" t="s">
        <v>4</v>
      </c>
      <c r="D15" s="59"/>
      <c r="E15" s="72"/>
      <c r="F15" s="73"/>
      <c r="G15" s="19"/>
      <c r="H15" s="59" t="s">
        <v>5</v>
      </c>
      <c r="I15" s="59"/>
      <c r="J15" s="93"/>
      <c r="K15" s="95"/>
      <c r="L15" s="1"/>
    </row>
    <row r="16" spans="1:13" ht="12" x14ac:dyDescent="0.2">
      <c r="B16" s="23"/>
      <c r="C16" s="7"/>
      <c r="D16" s="8"/>
      <c r="E16" s="72"/>
      <c r="F16" s="73"/>
      <c r="G16" s="19"/>
      <c r="H16" s="7"/>
      <c r="I16" s="8"/>
      <c r="J16" s="93"/>
      <c r="K16" s="95"/>
      <c r="L16" s="1"/>
    </row>
    <row r="17" spans="2:12" ht="12" x14ac:dyDescent="0.2">
      <c r="B17" s="23"/>
      <c r="C17" s="58" t="s">
        <v>6</v>
      </c>
      <c r="D17" s="58"/>
      <c r="E17" s="75">
        <v>1518881055.5999999</v>
      </c>
      <c r="F17" s="75">
        <v>1075107599.97</v>
      </c>
      <c r="G17" s="29"/>
      <c r="H17" s="58" t="s">
        <v>7</v>
      </c>
      <c r="I17" s="58"/>
      <c r="J17" s="75">
        <v>166015489.25</v>
      </c>
      <c r="K17" s="96">
        <v>170678311.83000001</v>
      </c>
      <c r="L17" s="1"/>
    </row>
    <row r="18" spans="2:12" ht="12" x14ac:dyDescent="0.2">
      <c r="B18" s="23"/>
      <c r="C18" s="58" t="s">
        <v>8</v>
      </c>
      <c r="D18" s="58"/>
      <c r="E18" s="75">
        <v>28274473.260000002</v>
      </c>
      <c r="F18" s="75">
        <v>244297971.25999999</v>
      </c>
      <c r="G18" s="29"/>
      <c r="H18" s="58" t="s">
        <v>9</v>
      </c>
      <c r="I18" s="58"/>
      <c r="J18" s="97">
        <v>0</v>
      </c>
      <c r="K18" s="98">
        <v>0</v>
      </c>
      <c r="L18" s="1"/>
    </row>
    <row r="19" spans="2:12" ht="12" x14ac:dyDescent="0.2">
      <c r="B19" s="23"/>
      <c r="C19" s="58" t="s">
        <v>10</v>
      </c>
      <c r="D19" s="58"/>
      <c r="E19" s="75">
        <v>159767412.52000001</v>
      </c>
      <c r="F19" s="75">
        <v>35086979.670000002</v>
      </c>
      <c r="G19" s="29"/>
      <c r="H19" s="58" t="s">
        <v>11</v>
      </c>
      <c r="I19" s="58"/>
      <c r="J19" s="75">
        <v>67235559.859999999</v>
      </c>
      <c r="K19" s="96">
        <v>52063905.5</v>
      </c>
      <c r="L19" s="1"/>
    </row>
    <row r="20" spans="2:12" ht="12" x14ac:dyDescent="0.2">
      <c r="B20" s="23"/>
      <c r="C20" s="58" t="s">
        <v>12</v>
      </c>
      <c r="D20" s="58"/>
      <c r="E20" s="76">
        <v>0</v>
      </c>
      <c r="F20" s="77">
        <v>0</v>
      </c>
      <c r="G20" s="29"/>
      <c r="H20" s="58" t="s">
        <v>13</v>
      </c>
      <c r="I20" s="58"/>
      <c r="J20" s="97">
        <v>0</v>
      </c>
      <c r="K20" s="98">
        <v>0</v>
      </c>
      <c r="L20" s="1"/>
    </row>
    <row r="21" spans="2:12" ht="12" x14ac:dyDescent="0.2">
      <c r="B21" s="23"/>
      <c r="C21" s="58" t="s">
        <v>14</v>
      </c>
      <c r="D21" s="58"/>
      <c r="E21" s="76">
        <v>0</v>
      </c>
      <c r="F21" s="77">
        <v>0</v>
      </c>
      <c r="G21" s="29"/>
      <c r="H21" s="58" t="s">
        <v>15</v>
      </c>
      <c r="I21" s="58"/>
      <c r="J21" s="75">
        <v>0</v>
      </c>
      <c r="K21" s="96">
        <v>2372131.77</v>
      </c>
      <c r="L21" s="1"/>
    </row>
    <row r="22" spans="2:12" ht="27.75" customHeight="1" x14ac:dyDescent="0.2">
      <c r="B22" s="23"/>
      <c r="C22" s="58" t="s">
        <v>16</v>
      </c>
      <c r="D22" s="58"/>
      <c r="E22" s="76">
        <v>0</v>
      </c>
      <c r="F22" s="77">
        <v>0</v>
      </c>
      <c r="G22" s="29"/>
      <c r="H22" s="58" t="s">
        <v>17</v>
      </c>
      <c r="I22" s="58"/>
      <c r="J22" s="75">
        <v>0</v>
      </c>
      <c r="K22" s="96">
        <v>-1367020.16</v>
      </c>
      <c r="L22" s="1"/>
    </row>
    <row r="23" spans="2:12" ht="12" x14ac:dyDescent="0.2">
      <c r="B23" s="23"/>
      <c r="C23" s="58" t="s">
        <v>18</v>
      </c>
      <c r="D23" s="58"/>
      <c r="E23" s="76">
        <v>0</v>
      </c>
      <c r="F23" s="77">
        <v>0</v>
      </c>
      <c r="G23" s="29"/>
      <c r="H23" s="58" t="s">
        <v>19</v>
      </c>
      <c r="I23" s="58"/>
      <c r="J23" s="97">
        <v>0</v>
      </c>
      <c r="K23" s="98">
        <v>0</v>
      </c>
      <c r="L23" s="1"/>
    </row>
    <row r="24" spans="2:12" ht="12" x14ac:dyDescent="0.2">
      <c r="B24" s="23"/>
      <c r="C24" s="9"/>
      <c r="D24" s="42"/>
      <c r="E24" s="76"/>
      <c r="F24" s="77"/>
      <c r="G24" s="29"/>
      <c r="H24" s="58" t="s">
        <v>20</v>
      </c>
      <c r="I24" s="58"/>
      <c r="J24" s="75">
        <v>132141384.87</v>
      </c>
      <c r="K24" s="96">
        <v>77547528.480000004</v>
      </c>
      <c r="L24" s="1"/>
    </row>
    <row r="25" spans="2:12" ht="12" x14ac:dyDescent="0.2">
      <c r="B25" s="23"/>
      <c r="C25" s="59" t="s">
        <v>21</v>
      </c>
      <c r="D25" s="59"/>
      <c r="E25" s="78">
        <f>SUM(E17:E24)</f>
        <v>1706922941.3799999</v>
      </c>
      <c r="F25" s="78">
        <f>SUM(F17:F24)</f>
        <v>1354492550.9000001</v>
      </c>
      <c r="G25" s="29"/>
      <c r="H25" s="6"/>
      <c r="I25" s="5"/>
      <c r="J25" s="99"/>
      <c r="K25" s="98"/>
      <c r="L25" s="1"/>
    </row>
    <row r="26" spans="2:12" ht="12" x14ac:dyDescent="0.2">
      <c r="B26" s="23"/>
      <c r="C26" s="6"/>
      <c r="D26" s="43"/>
      <c r="E26" s="79"/>
      <c r="F26" s="80"/>
      <c r="G26" s="29"/>
      <c r="H26" s="59" t="s">
        <v>22</v>
      </c>
      <c r="I26" s="59"/>
      <c r="J26" s="99">
        <f>SUM(J17:J25)</f>
        <v>365392433.98000002</v>
      </c>
      <c r="K26" s="100">
        <f>SUM(K17:K25)</f>
        <v>301294857.42000002</v>
      </c>
      <c r="L26" s="1"/>
    </row>
    <row r="27" spans="2:12" ht="12" x14ac:dyDescent="0.2">
      <c r="B27" s="23"/>
      <c r="C27" s="9"/>
      <c r="D27" s="9"/>
      <c r="E27" s="76"/>
      <c r="F27" s="77"/>
      <c r="G27" s="29"/>
      <c r="H27" s="10"/>
      <c r="I27" s="42"/>
      <c r="J27" s="99"/>
      <c r="K27" s="98"/>
      <c r="L27" s="1"/>
    </row>
    <row r="28" spans="2:12" ht="12" x14ac:dyDescent="0.2">
      <c r="B28" s="23"/>
      <c r="C28" s="59" t="s">
        <v>23</v>
      </c>
      <c r="D28" s="59"/>
      <c r="E28" s="76"/>
      <c r="F28" s="77"/>
      <c r="G28" s="29"/>
      <c r="H28" s="59" t="s">
        <v>24</v>
      </c>
      <c r="I28" s="59"/>
      <c r="J28" s="99"/>
      <c r="K28" s="98"/>
      <c r="L28" s="1"/>
    </row>
    <row r="29" spans="2:12" ht="12" x14ac:dyDescent="0.2">
      <c r="B29" s="23"/>
      <c r="C29" s="9"/>
      <c r="D29" s="9"/>
      <c r="E29" s="76"/>
      <c r="F29" s="77"/>
      <c r="G29" s="29"/>
      <c r="H29" s="9"/>
      <c r="I29" s="42"/>
      <c r="J29" s="99"/>
      <c r="K29" s="98"/>
      <c r="L29" s="1"/>
    </row>
    <row r="30" spans="2:12" ht="12" x14ac:dyDescent="0.2">
      <c r="B30" s="23"/>
      <c r="C30" s="58" t="s">
        <v>25</v>
      </c>
      <c r="D30" s="58"/>
      <c r="E30" s="75">
        <v>177826860.16</v>
      </c>
      <c r="F30" s="75">
        <v>52233602.609999999</v>
      </c>
      <c r="G30" s="29"/>
      <c r="H30" s="58" t="s">
        <v>26</v>
      </c>
      <c r="I30" s="58"/>
      <c r="J30" s="97">
        <v>0</v>
      </c>
      <c r="K30" s="98">
        <v>0</v>
      </c>
      <c r="L30" s="1"/>
    </row>
    <row r="31" spans="2:12" ht="27" customHeight="1" x14ac:dyDescent="0.2">
      <c r="B31" s="23"/>
      <c r="C31" s="58" t="s">
        <v>27</v>
      </c>
      <c r="D31" s="58"/>
      <c r="E31" s="75">
        <v>22979.15</v>
      </c>
      <c r="F31" s="75">
        <v>22979.153999999999</v>
      </c>
      <c r="G31" s="29"/>
      <c r="H31" s="58" t="s">
        <v>28</v>
      </c>
      <c r="I31" s="58"/>
      <c r="J31" s="111">
        <v>0</v>
      </c>
      <c r="K31" s="112">
        <v>0</v>
      </c>
      <c r="L31" s="1"/>
    </row>
    <row r="32" spans="2:12" ht="25.5" customHeight="1" x14ac:dyDescent="0.2">
      <c r="B32" s="23"/>
      <c r="C32" s="58" t="s">
        <v>29</v>
      </c>
      <c r="D32" s="58"/>
      <c r="E32" s="75">
        <v>38498380606.599998</v>
      </c>
      <c r="F32" s="75">
        <v>38352434668.050003</v>
      </c>
      <c r="G32" s="29"/>
      <c r="H32" s="58" t="s">
        <v>30</v>
      </c>
      <c r="I32" s="58"/>
      <c r="J32" s="75">
        <v>1069331560.49</v>
      </c>
      <c r="K32" s="96">
        <v>956219971.48000002</v>
      </c>
      <c r="L32" s="1"/>
    </row>
    <row r="33" spans="2:12" ht="12" x14ac:dyDescent="0.2">
      <c r="B33" s="23"/>
      <c r="C33" s="58" t="s">
        <v>31</v>
      </c>
      <c r="D33" s="58"/>
      <c r="E33" s="75">
        <v>1262071074.55</v>
      </c>
      <c r="F33" s="75">
        <v>1781015691.04</v>
      </c>
      <c r="G33" s="29"/>
      <c r="H33" s="58" t="s">
        <v>32</v>
      </c>
      <c r="I33" s="58"/>
      <c r="J33" s="75">
        <v>2284.9699999999998</v>
      </c>
      <c r="K33" s="96">
        <v>2284.9699999999998</v>
      </c>
      <c r="L33" s="1"/>
    </row>
    <row r="34" spans="2:12" ht="27" customHeight="1" x14ac:dyDescent="0.2">
      <c r="B34" s="23"/>
      <c r="C34" s="58" t="s">
        <v>33</v>
      </c>
      <c r="D34" s="58"/>
      <c r="E34" s="75">
        <v>111982706.3</v>
      </c>
      <c r="F34" s="75">
        <v>136099960.91</v>
      </c>
      <c r="G34" s="29"/>
      <c r="H34" s="58" t="s">
        <v>58</v>
      </c>
      <c r="I34" s="58"/>
      <c r="J34" s="97">
        <v>0</v>
      </c>
      <c r="K34" s="98">
        <v>0</v>
      </c>
      <c r="L34" s="1"/>
    </row>
    <row r="35" spans="2:12" ht="27" customHeight="1" x14ac:dyDescent="0.2">
      <c r="B35" s="23"/>
      <c r="C35" s="58" t="s">
        <v>34</v>
      </c>
      <c r="D35" s="58"/>
      <c r="E35" s="75">
        <v>-913453942.37</v>
      </c>
      <c r="F35" s="75">
        <v>-492334771.41000003</v>
      </c>
      <c r="G35" s="29"/>
      <c r="H35" s="58" t="s">
        <v>35</v>
      </c>
      <c r="I35" s="58"/>
      <c r="J35" s="97">
        <v>0</v>
      </c>
      <c r="K35" s="98">
        <v>0</v>
      </c>
      <c r="L35" s="1"/>
    </row>
    <row r="36" spans="2:12" ht="12" x14ac:dyDescent="0.2">
      <c r="B36" s="23"/>
      <c r="C36" s="58" t="s">
        <v>36</v>
      </c>
      <c r="D36" s="58"/>
      <c r="E36" s="76">
        <v>0</v>
      </c>
      <c r="F36" s="77">
        <v>0</v>
      </c>
      <c r="G36" s="29"/>
      <c r="H36" s="9"/>
      <c r="I36" s="42"/>
      <c r="J36" s="99"/>
      <c r="K36" s="98"/>
      <c r="L36" s="1"/>
    </row>
    <row r="37" spans="2:12" ht="25.5" customHeight="1" x14ac:dyDescent="0.2">
      <c r="B37" s="23"/>
      <c r="C37" s="58" t="s">
        <v>37</v>
      </c>
      <c r="D37" s="58"/>
      <c r="E37" s="76">
        <v>0</v>
      </c>
      <c r="F37" s="77">
        <v>0</v>
      </c>
      <c r="G37" s="29"/>
      <c r="H37" s="59" t="s">
        <v>38</v>
      </c>
      <c r="I37" s="59"/>
      <c r="J37" s="99">
        <f>SUM(J30:J36)</f>
        <v>1069333845.46</v>
      </c>
      <c r="K37" s="100">
        <f>SUM(K30:K36)</f>
        <v>956222256.45000005</v>
      </c>
      <c r="L37" s="1"/>
    </row>
    <row r="38" spans="2:12" ht="12" x14ac:dyDescent="0.2">
      <c r="B38" s="23"/>
      <c r="C38" s="58" t="s">
        <v>39</v>
      </c>
      <c r="D38" s="58"/>
      <c r="E38" s="76">
        <v>0</v>
      </c>
      <c r="F38" s="77">
        <v>0</v>
      </c>
      <c r="G38" s="29"/>
      <c r="H38" s="6"/>
      <c r="I38" s="43"/>
      <c r="J38" s="99"/>
      <c r="K38" s="101"/>
      <c r="L38" s="1"/>
    </row>
    <row r="39" spans="2:12" ht="12" x14ac:dyDescent="0.2">
      <c r="B39" s="23"/>
      <c r="C39" s="9"/>
      <c r="D39" s="42"/>
      <c r="E39" s="76"/>
      <c r="F39" s="77"/>
      <c r="G39" s="29"/>
      <c r="H39" s="59" t="s">
        <v>40</v>
      </c>
      <c r="I39" s="59"/>
      <c r="J39" s="99">
        <f>SUM(J37,J26)</f>
        <v>1434726279.4400001</v>
      </c>
      <c r="K39" s="100">
        <f>SUM(K26,K37)</f>
        <v>1257517113.8700001</v>
      </c>
      <c r="L39" s="1"/>
    </row>
    <row r="40" spans="2:12" ht="12" x14ac:dyDescent="0.2">
      <c r="B40" s="23"/>
      <c r="C40" s="59" t="s">
        <v>41</v>
      </c>
      <c r="D40" s="59"/>
      <c r="E40" s="81">
        <f>SUM(E30:E39)</f>
        <v>39136830284.389999</v>
      </c>
      <c r="F40" s="81">
        <f>SUM(F30:F39)</f>
        <v>39829472130.354004</v>
      </c>
      <c r="G40" s="19"/>
      <c r="H40" s="6"/>
      <c r="I40" s="11"/>
      <c r="J40" s="99"/>
      <c r="K40" s="98"/>
      <c r="L40" s="1"/>
    </row>
    <row r="41" spans="2:12" ht="12" x14ac:dyDescent="0.2">
      <c r="B41" s="23"/>
      <c r="C41" s="9"/>
      <c r="D41" s="6"/>
      <c r="E41" s="82"/>
      <c r="F41" s="83"/>
      <c r="G41" s="19"/>
      <c r="H41" s="61" t="s">
        <v>42</v>
      </c>
      <c r="I41" s="61"/>
      <c r="J41" s="99"/>
      <c r="K41" s="98"/>
      <c r="L41" s="1"/>
    </row>
    <row r="42" spans="2:12" ht="12" x14ac:dyDescent="0.2">
      <c r="B42" s="23"/>
      <c r="C42" s="59" t="s">
        <v>43</v>
      </c>
      <c r="D42" s="59"/>
      <c r="E42" s="81">
        <f>SUM(E40,E25)</f>
        <v>40843753225.769997</v>
      </c>
      <c r="F42" s="81">
        <f>SUM(F25,F40)</f>
        <v>41183964681.254005</v>
      </c>
      <c r="G42" s="19"/>
      <c r="H42" s="6"/>
      <c r="I42" s="11"/>
      <c r="J42" s="99"/>
      <c r="K42" s="98"/>
      <c r="L42" s="1"/>
    </row>
    <row r="43" spans="2:12" ht="12" x14ac:dyDescent="0.2">
      <c r="B43" s="23"/>
      <c r="C43" s="9"/>
      <c r="D43" s="9"/>
      <c r="E43" s="72"/>
      <c r="F43" s="73"/>
      <c r="G43" s="19"/>
      <c r="H43" s="59" t="s">
        <v>44</v>
      </c>
      <c r="I43" s="59"/>
      <c r="J43" s="99">
        <f>SUM(J45:J47)</f>
        <v>1654534979.95</v>
      </c>
      <c r="K43" s="100">
        <f>SUM(K45:K47)</f>
        <v>1602937444.6400001</v>
      </c>
      <c r="L43" s="1"/>
    </row>
    <row r="44" spans="2:12" ht="12" x14ac:dyDescent="0.2">
      <c r="B44" s="23"/>
      <c r="C44" s="9"/>
      <c r="D44" s="45"/>
      <c r="E44" s="84"/>
      <c r="F44" s="73"/>
      <c r="G44" s="19"/>
      <c r="H44" s="9"/>
      <c r="I44" s="4"/>
      <c r="J44" s="99"/>
      <c r="K44" s="98"/>
      <c r="L44" s="1"/>
    </row>
    <row r="45" spans="2:12" ht="12" x14ac:dyDescent="0.2">
      <c r="B45" s="23"/>
      <c r="C45" s="9"/>
      <c r="D45" s="45"/>
      <c r="E45" s="84"/>
      <c r="F45" s="72"/>
      <c r="G45" s="19"/>
      <c r="H45" s="58" t="s">
        <v>45</v>
      </c>
      <c r="I45" s="58"/>
      <c r="J45" s="97">
        <v>0</v>
      </c>
      <c r="K45" s="98">
        <v>0</v>
      </c>
      <c r="L45" s="1"/>
    </row>
    <row r="46" spans="2:12" ht="12" x14ac:dyDescent="0.2">
      <c r="B46" s="23"/>
      <c r="C46" s="9"/>
      <c r="D46" s="46"/>
      <c r="E46" s="84"/>
      <c r="F46" s="73"/>
      <c r="G46" s="19"/>
      <c r="H46" s="58" t="s">
        <v>46</v>
      </c>
      <c r="I46" s="58"/>
      <c r="J46" s="75">
        <v>1654534979.95</v>
      </c>
      <c r="K46" s="96">
        <v>1602937444.6400001</v>
      </c>
      <c r="L46" s="1"/>
    </row>
    <row r="47" spans="2:12" ht="12" x14ac:dyDescent="0.2">
      <c r="B47" s="23"/>
      <c r="C47" s="18"/>
      <c r="D47" s="22"/>
      <c r="E47" s="72"/>
      <c r="F47" s="73"/>
      <c r="G47" s="19"/>
      <c r="H47" s="58" t="s">
        <v>47</v>
      </c>
      <c r="I47" s="58"/>
      <c r="J47" s="97">
        <v>0</v>
      </c>
      <c r="K47" s="98">
        <v>0</v>
      </c>
      <c r="L47" s="1"/>
    </row>
    <row r="48" spans="2:12" ht="12" x14ac:dyDescent="0.2">
      <c r="B48" s="23"/>
      <c r="C48" s="18"/>
      <c r="D48" s="22"/>
      <c r="E48" s="72"/>
      <c r="F48" s="73"/>
      <c r="G48" s="19"/>
      <c r="H48" s="9"/>
      <c r="I48" s="41"/>
      <c r="J48" s="99"/>
      <c r="K48" s="98"/>
      <c r="L48" s="1"/>
    </row>
    <row r="49" spans="2:12" ht="12" x14ac:dyDescent="0.2">
      <c r="B49" s="23"/>
      <c r="C49" s="18"/>
      <c r="D49" s="22"/>
      <c r="E49" s="72"/>
      <c r="F49" s="73"/>
      <c r="G49" s="19"/>
      <c r="H49" s="59" t="s">
        <v>48</v>
      </c>
      <c r="I49" s="59"/>
      <c r="J49" s="99">
        <f>SUM(J51:J55)</f>
        <v>37754491966.379997</v>
      </c>
      <c r="K49" s="100">
        <f>SUM(K51:K55)</f>
        <v>38323510122.740005</v>
      </c>
      <c r="L49" s="1"/>
    </row>
    <row r="50" spans="2:12" ht="12" x14ac:dyDescent="0.2">
      <c r="B50" s="23"/>
      <c r="C50" s="18"/>
      <c r="D50" s="22"/>
      <c r="E50" s="72"/>
      <c r="F50" s="73"/>
      <c r="G50" s="19"/>
      <c r="H50" s="6"/>
      <c r="I50" s="4"/>
      <c r="J50" s="102"/>
      <c r="K50" s="98"/>
      <c r="L50" s="1"/>
    </row>
    <row r="51" spans="2:12" ht="12" x14ac:dyDescent="0.2">
      <c r="B51" s="23"/>
      <c r="C51" s="18"/>
      <c r="D51" s="22"/>
      <c r="E51" s="72"/>
      <c r="F51" s="73"/>
      <c r="G51" s="19"/>
      <c r="H51" s="58" t="s">
        <v>49</v>
      </c>
      <c r="I51" s="58"/>
      <c r="J51" s="75">
        <v>478798966.68000001</v>
      </c>
      <c r="K51" s="96">
        <v>422909160.07999998</v>
      </c>
      <c r="L51" s="1"/>
    </row>
    <row r="52" spans="2:12" ht="12" x14ac:dyDescent="0.2">
      <c r="B52" s="23"/>
      <c r="C52" s="18"/>
      <c r="D52" s="22"/>
      <c r="E52" s="72"/>
      <c r="F52" s="73"/>
      <c r="G52" s="19"/>
      <c r="H52" s="58" t="s">
        <v>50</v>
      </c>
      <c r="I52" s="58"/>
      <c r="J52" s="75">
        <v>3555246289.79</v>
      </c>
      <c r="K52" s="96">
        <v>4285555199.3299999</v>
      </c>
      <c r="L52" s="1"/>
    </row>
    <row r="53" spans="2:12" ht="12" x14ac:dyDescent="0.2">
      <c r="B53" s="23"/>
      <c r="C53" s="18"/>
      <c r="D53" s="22"/>
      <c r="E53" s="72"/>
      <c r="F53" s="73"/>
      <c r="G53" s="19"/>
      <c r="H53" s="58" t="s">
        <v>51</v>
      </c>
      <c r="I53" s="58"/>
      <c r="J53" s="75">
        <v>31820266692.419998</v>
      </c>
      <c r="K53" s="96">
        <v>31820266692.419998</v>
      </c>
      <c r="L53" s="1"/>
    </row>
    <row r="54" spans="2:12" ht="12" x14ac:dyDescent="0.2">
      <c r="B54" s="23"/>
      <c r="C54" s="18"/>
      <c r="D54" s="22"/>
      <c r="E54" s="72"/>
      <c r="F54" s="73"/>
      <c r="G54" s="19"/>
      <c r="H54" s="58" t="s">
        <v>52</v>
      </c>
      <c r="I54" s="58"/>
      <c r="J54" s="75">
        <v>106781875.98999999</v>
      </c>
      <c r="K54" s="96">
        <v>1380929.41</v>
      </c>
      <c r="L54" s="1"/>
    </row>
    <row r="55" spans="2:12" ht="12" x14ac:dyDescent="0.2">
      <c r="B55" s="23"/>
      <c r="C55" s="18"/>
      <c r="D55" s="22"/>
      <c r="E55" s="72"/>
      <c r="F55" s="73"/>
      <c r="G55" s="19"/>
      <c r="H55" s="58" t="s">
        <v>53</v>
      </c>
      <c r="I55" s="58"/>
      <c r="J55" s="75">
        <v>1793398141.5</v>
      </c>
      <c r="K55" s="96">
        <v>1793398141.5</v>
      </c>
      <c r="L55" s="1"/>
    </row>
    <row r="56" spans="2:12" ht="12" x14ac:dyDescent="0.2">
      <c r="B56" s="23"/>
      <c r="C56" s="18"/>
      <c r="D56" s="22"/>
      <c r="E56" s="72"/>
      <c r="F56" s="73"/>
      <c r="G56" s="19"/>
      <c r="H56" s="9"/>
      <c r="I56" s="4"/>
      <c r="J56" s="103"/>
      <c r="K56" s="104"/>
      <c r="L56" s="1"/>
    </row>
    <row r="57" spans="2:12" ht="26.25" customHeight="1" x14ac:dyDescent="0.2">
      <c r="B57" s="23"/>
      <c r="C57" s="18"/>
      <c r="D57" s="22"/>
      <c r="E57" s="72"/>
      <c r="F57" s="73"/>
      <c r="G57" s="19"/>
      <c r="H57" s="59" t="s">
        <v>59</v>
      </c>
      <c r="I57" s="59"/>
      <c r="J57" s="113">
        <v>0</v>
      </c>
      <c r="K57" s="114">
        <v>0</v>
      </c>
      <c r="L57" s="1"/>
    </row>
    <row r="58" spans="2:12" ht="12" x14ac:dyDescent="0.2">
      <c r="B58" s="23"/>
      <c r="C58" s="18"/>
      <c r="D58" s="22"/>
      <c r="E58" s="72"/>
      <c r="F58" s="73"/>
      <c r="G58" s="19"/>
      <c r="H58" s="9"/>
      <c r="I58" s="4"/>
      <c r="J58" s="105"/>
      <c r="K58" s="104"/>
      <c r="L58" s="1"/>
    </row>
    <row r="59" spans="2:12" ht="12" x14ac:dyDescent="0.2">
      <c r="B59" s="23"/>
      <c r="C59" s="18"/>
      <c r="D59" s="22"/>
      <c r="E59" s="72"/>
      <c r="F59" s="73"/>
      <c r="G59" s="19"/>
      <c r="H59" s="58" t="s">
        <v>54</v>
      </c>
      <c r="I59" s="58"/>
      <c r="J59" s="105">
        <v>0</v>
      </c>
      <c r="K59" s="104">
        <v>0</v>
      </c>
      <c r="L59" s="1"/>
    </row>
    <row r="60" spans="2:12" ht="12" x14ac:dyDescent="0.2">
      <c r="B60" s="23"/>
      <c r="C60" s="18"/>
      <c r="D60" s="22"/>
      <c r="E60" s="72"/>
      <c r="F60" s="73"/>
      <c r="G60" s="19"/>
      <c r="H60" s="58" t="s">
        <v>55</v>
      </c>
      <c r="I60" s="58"/>
      <c r="J60" s="105">
        <v>0</v>
      </c>
      <c r="K60" s="104">
        <v>0</v>
      </c>
      <c r="L60" s="1"/>
    </row>
    <row r="61" spans="2:12" ht="12" x14ac:dyDescent="0.2">
      <c r="B61" s="23"/>
      <c r="C61" s="18"/>
      <c r="D61" s="22"/>
      <c r="E61" s="72"/>
      <c r="F61" s="73"/>
      <c r="G61" s="19"/>
      <c r="H61" s="9"/>
      <c r="I61" s="44"/>
      <c r="J61" s="103"/>
      <c r="K61" s="104"/>
      <c r="L61" s="1"/>
    </row>
    <row r="62" spans="2:12" ht="12" x14ac:dyDescent="0.2">
      <c r="B62" s="23"/>
      <c r="C62" s="18"/>
      <c r="D62" s="22"/>
      <c r="E62" s="72"/>
      <c r="F62" s="73"/>
      <c r="G62" s="19"/>
      <c r="H62" s="59" t="s">
        <v>56</v>
      </c>
      <c r="I62" s="59"/>
      <c r="J62" s="103">
        <f>SUM(J49+J43)</f>
        <v>39409026946.329994</v>
      </c>
      <c r="K62" s="106">
        <f>SUM(K49+K43)</f>
        <v>39926447567.380005</v>
      </c>
      <c r="L62" s="1"/>
    </row>
    <row r="63" spans="2:12" ht="12" x14ac:dyDescent="0.2">
      <c r="B63" s="23"/>
      <c r="C63" s="18"/>
      <c r="D63" s="22"/>
      <c r="E63" s="72"/>
      <c r="F63" s="73"/>
      <c r="G63" s="19"/>
      <c r="H63" s="9"/>
      <c r="I63" s="4"/>
      <c r="J63" s="103"/>
      <c r="K63" s="107"/>
      <c r="L63" s="1"/>
    </row>
    <row r="64" spans="2:12" ht="12" x14ac:dyDescent="0.2">
      <c r="B64" s="23"/>
      <c r="C64" s="18"/>
      <c r="D64" s="22"/>
      <c r="E64" s="72"/>
      <c r="F64" s="73"/>
      <c r="G64" s="19"/>
      <c r="H64" s="59" t="s">
        <v>57</v>
      </c>
      <c r="I64" s="59"/>
      <c r="J64" s="103">
        <f>SUM(J39,J49,J43)</f>
        <v>40843753225.769997</v>
      </c>
      <c r="K64" s="106">
        <f>SUM(K39,K49,K43)</f>
        <v>41183964681.250008</v>
      </c>
      <c r="L64" s="1"/>
    </row>
    <row r="65" spans="2:12" ht="12" x14ac:dyDescent="0.2">
      <c r="B65" s="24"/>
      <c r="C65" s="25"/>
      <c r="D65" s="26"/>
      <c r="E65" s="85"/>
      <c r="F65" s="86"/>
      <c r="G65" s="27"/>
      <c r="H65" s="12"/>
      <c r="I65" s="12"/>
      <c r="J65" s="108"/>
      <c r="K65" s="109"/>
      <c r="L65" s="1"/>
    </row>
    <row r="66" spans="2:12" ht="12" x14ac:dyDescent="0.2">
      <c r="B66" s="1"/>
      <c r="C66" s="18"/>
      <c r="D66" s="22"/>
      <c r="E66" s="72"/>
      <c r="F66" s="73"/>
      <c r="G66" s="19"/>
      <c r="H66" s="22"/>
      <c r="I66" s="22"/>
      <c r="J66" s="93"/>
      <c r="K66" s="88"/>
      <c r="L66" s="1"/>
    </row>
    <row r="67" spans="2:12" ht="12.75" x14ac:dyDescent="0.2">
      <c r="B67" s="1"/>
      <c r="C67" s="60" t="s">
        <v>61</v>
      </c>
      <c r="D67" s="60"/>
      <c r="E67" s="60"/>
      <c r="F67" s="60"/>
      <c r="G67" s="60"/>
      <c r="H67" s="60"/>
      <c r="I67" s="60"/>
      <c r="J67" s="60"/>
      <c r="K67" s="60"/>
      <c r="L67" s="1"/>
    </row>
    <row r="68" spans="2:12" ht="12" x14ac:dyDescent="0.2">
      <c r="B68" s="1"/>
      <c r="C68" s="28"/>
      <c r="D68" s="28"/>
      <c r="E68" s="87"/>
      <c r="F68" s="87"/>
      <c r="G68" s="28"/>
      <c r="H68" s="28"/>
      <c r="I68" s="28"/>
      <c r="J68" s="87"/>
      <c r="K68" s="87"/>
      <c r="L68" s="1"/>
    </row>
    <row r="69" spans="2:12" ht="12" x14ac:dyDescent="0.2">
      <c r="B69" s="1"/>
      <c r="C69" s="4"/>
      <c r="D69" s="13"/>
      <c r="E69" s="88"/>
      <c r="F69" s="88"/>
      <c r="G69" s="1"/>
      <c r="H69" s="15"/>
      <c r="I69" s="16"/>
      <c r="J69" s="110"/>
      <c r="K69" s="88"/>
      <c r="L69" s="1"/>
    </row>
    <row r="70" spans="2:12" ht="12" x14ac:dyDescent="0.2">
      <c r="B70" s="1"/>
      <c r="C70" s="4"/>
      <c r="D70" s="13"/>
      <c r="E70" s="88"/>
      <c r="F70" s="88"/>
      <c r="G70" s="1"/>
      <c r="H70" s="15"/>
      <c r="I70" s="16"/>
      <c r="J70" s="88"/>
      <c r="K70" s="88"/>
      <c r="L70" s="1"/>
    </row>
    <row r="71" spans="2:12" ht="12" hidden="1" x14ac:dyDescent="0.2">
      <c r="B71" s="1"/>
      <c r="C71" s="17"/>
      <c r="D71" s="56"/>
      <c r="E71" s="56"/>
      <c r="F71" s="88"/>
      <c r="G71" s="14"/>
      <c r="H71" s="56"/>
      <c r="I71" s="56"/>
      <c r="J71" s="93"/>
      <c r="K71" s="88"/>
      <c r="L71" s="1"/>
    </row>
    <row r="72" spans="2:12" ht="12" hidden="1" x14ac:dyDescent="0.2">
      <c r="B72" s="1"/>
      <c r="C72" s="18"/>
      <c r="D72" s="57"/>
      <c r="E72" s="57"/>
      <c r="F72" s="73"/>
      <c r="G72" s="19"/>
      <c r="H72" s="57"/>
      <c r="I72" s="57"/>
      <c r="J72" s="93"/>
      <c r="K72" s="88"/>
      <c r="L72" s="1"/>
    </row>
    <row r="73" spans="2:12" ht="12" hidden="1" x14ac:dyDescent="0.2">
      <c r="B73" s="1"/>
      <c r="C73" s="18"/>
      <c r="D73" s="40"/>
      <c r="E73" s="89"/>
      <c r="F73" s="73"/>
      <c r="G73" s="19"/>
      <c r="H73" s="22"/>
      <c r="I73" s="22"/>
      <c r="J73" s="93"/>
      <c r="K73" s="88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2022-01-25T16:24:34Z</cp:lastPrinted>
  <dcterms:created xsi:type="dcterms:W3CDTF">2014-09-01T21:57:54Z</dcterms:created>
  <dcterms:modified xsi:type="dcterms:W3CDTF">2022-02-21T20:46:46Z</dcterms:modified>
</cp:coreProperties>
</file>