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mpartida Luis - Claudia\Informes para Transparencia LGCC\Febrero 2022\"/>
    </mc:Choice>
  </mc:AlternateContent>
  <bookViews>
    <workbookView xWindow="0" yWindow="0" windowWidth="20460" windowHeight="6780"/>
  </bookViews>
  <sheets>
    <sheet name="Edo de Act" sheetId="3" r:id="rId1"/>
  </sheets>
  <calcPr calcId="152511"/>
</workbook>
</file>

<file path=xl/calcChain.xml><?xml version="1.0" encoding="utf-8"?>
<calcChain xmlns="http://schemas.openxmlformats.org/spreadsheetml/2006/main">
  <c r="D13" i="3" l="1"/>
  <c r="E13" i="3"/>
  <c r="E36" i="3" l="1"/>
  <c r="D36" i="3"/>
  <c r="E41" i="3"/>
  <c r="D41" i="3"/>
  <c r="E64" i="3"/>
  <c r="D64" i="3"/>
  <c r="E57" i="3"/>
  <c r="D57" i="3"/>
  <c r="E22" i="3"/>
  <c r="D22" i="3"/>
  <c r="E72" i="3"/>
  <c r="D72" i="3"/>
  <c r="E52" i="3"/>
  <c r="D52" i="3"/>
  <c r="E26" i="3"/>
  <c r="D26" i="3"/>
  <c r="D33" i="3" l="1"/>
  <c r="E33" i="3"/>
  <c r="D75" i="3"/>
  <c r="E75" i="3"/>
  <c r="E77" i="3" l="1"/>
  <c r="D77" i="3"/>
</calcChain>
</file>

<file path=xl/sharedStrings.xml><?xml version="1.0" encoding="utf-8"?>
<sst xmlns="http://schemas.openxmlformats.org/spreadsheetml/2006/main" count="63" uniqueCount="63">
  <si>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</si>
  <si>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</si>
  <si>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</si>
  <si>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</si>
  <si>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</si>
  <si>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</si>
  <si>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</si>
  <si>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</si>
  <si>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</si>
  <si>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</si>
  <si>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</si>
  <si>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</si>
  <si>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</si>
  <si>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</si>
  <si>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</si>
  <si>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</si>
  <si>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</si>
  <si>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</si>
  <si>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</si>
  <si>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</si>
  <si>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</si>
  <si>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</si>
  <si>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</si>
  <si>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</si>
  <si>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</si>
  <si>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</si>
  <si>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</si>
  <si>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</si>
  <si>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</si>
  <si>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</si>
  <si>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</si>
  <si>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</si>
  <si>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</si>
  <si>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</si>
  <si>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</si>
  <si>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</si>
  <si>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</si>
  <si>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</si>
  <si>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</si>
  <si>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</si>
  <si>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</si>
  <si>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</si>
  <si>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</si>
  <si>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</si>
  <si>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</si>
  <si>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</si>
  <si>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</si>
  <si>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</si>
  <si>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</si>
  <si>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</si>
  <si>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</si>
  <si>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</si>
  <si>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</si>
  <si>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</si>
  <si>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2021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</si>
  <si>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</si>
  <si>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</si>
  <si>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</si>
  <si>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</si>
  <si>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</si>
  <si>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</si>
  <si>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</si>
  <si>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Del 1 de Febrero al 28 de Febrero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</si>
</sst>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00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/>
      <protection locked="0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</cellXfs>
  <cellStyles count="5">
    <cellStyle name="=C:\WINNT\SYSTEM32\COMMAND.COM" xfId="4"/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2</xdr:col>
      <xdr:colOff>1430702</xdr:colOff>
      <xdr:row>6</xdr:row>
      <xdr:rowOff>148165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showGridLines="0" tabSelected="1" zoomScale="90" zoomScaleNormal="90" workbookViewId="0">
      <selection activeCell="C5" sqref="C5:E5"/>
    </sheetView>
  </sheetViews>
  <sheetFormatPr baseColWidth="10" defaultColWidth="0" defaultRowHeight="0" customHeight="1" zeroHeight="1" x14ac:dyDescent="0.25"/>
  <cols>
    <col min="1" max="1" width="4.7109375" style="20" customWidth="1"/>
    <col min="2" max="2" width="10" style="15" customWidth="1"/>
    <col min="3" max="3" width="71.140625" style="15" customWidth="1"/>
    <col min="4" max="4" width="18" style="23" customWidth="1"/>
    <col min="5" max="5" width="18.28515625" style="23" bestFit="1" customWidth="1"/>
    <col min="6" max="6" width="15.140625" bestFit="1" customWidth="1"/>
    <col min="7" max="13" width="0" hidden="1" customWidth="1"/>
    <col min="14" max="16384" width="11.42578125" hidden="1"/>
  </cols>
  <sheetData>
    <row r="1" spans="1:12" ht="9.75" customHeight="1" x14ac:dyDescent="0.25"/>
    <row r="2" spans="1:12" s="8" customFormat="1" ht="13.5" customHeight="1" x14ac:dyDescent="0.2">
      <c r="A2" s="6"/>
      <c r="B2" s="33"/>
      <c r="C2" s="34"/>
      <c r="D2" s="34"/>
      <c r="E2" s="35"/>
    </row>
    <row r="3" spans="1:12" s="9" customFormat="1" ht="13.5" customHeight="1" x14ac:dyDescent="0.25">
      <c r="A3" s="6"/>
      <c r="B3" s="36"/>
      <c r="C3" s="73" t="s">
        <v>59</v>
      </c>
      <c r="D3" s="73"/>
      <c r="E3" s="74"/>
      <c r="F3" s="17"/>
      <c r="G3" s="17"/>
      <c r="H3" s="17"/>
      <c r="I3" s="17"/>
      <c r="J3" s="18"/>
      <c r="K3" s="19"/>
    </row>
    <row r="4" spans="1:12" s="14" customFormat="1" ht="13.5" customHeight="1" x14ac:dyDescent="0.25">
      <c r="A4" s="6"/>
      <c r="B4" s="37"/>
      <c r="C4" s="75" t="s">
        <v>0</v>
      </c>
      <c r="D4" s="75"/>
      <c r="E4" s="76"/>
      <c r="F4" s="17"/>
      <c r="G4" s="17"/>
      <c r="H4" s="17"/>
      <c r="I4" s="17"/>
    </row>
    <row r="5" spans="1:12" s="9" customFormat="1" ht="13.5" customHeight="1" x14ac:dyDescent="0.25">
      <c r="A5" s="6"/>
      <c r="B5" s="36"/>
      <c r="C5" s="77" t="s">
        <v>62</v>
      </c>
      <c r="D5" s="77"/>
      <c r="E5" s="78"/>
      <c r="F5" s="17"/>
      <c r="G5" s="17"/>
      <c r="H5" s="17"/>
      <c r="I5" s="17"/>
      <c r="J5" s="17"/>
      <c r="K5" s="10"/>
      <c r="L5" s="10"/>
    </row>
    <row r="6" spans="1:12" s="9" customFormat="1" ht="13.5" customHeight="1" x14ac:dyDescent="0.25">
      <c r="A6" s="11"/>
      <c r="B6" s="36"/>
      <c r="C6" s="73" t="s">
        <v>58</v>
      </c>
      <c r="D6" s="73"/>
      <c r="E6" s="74"/>
      <c r="F6" s="17"/>
      <c r="G6" s="17"/>
      <c r="H6" s="17"/>
      <c r="I6" s="17"/>
      <c r="J6" s="17"/>
      <c r="K6" s="12"/>
      <c r="L6" s="12"/>
    </row>
    <row r="7" spans="1:12" s="7" customFormat="1" ht="13.5" customHeight="1" x14ac:dyDescent="0.2">
      <c r="A7" s="6"/>
      <c r="B7" s="38"/>
      <c r="C7" s="39"/>
      <c r="D7" s="40"/>
      <c r="E7" s="41"/>
      <c r="J7" s="6"/>
      <c r="K7" s="6"/>
    </row>
    <row r="8" spans="1:12" s="9" customFormat="1" ht="9" customHeight="1" x14ac:dyDescent="0.25">
      <c r="A8" s="13"/>
      <c r="C8" s="2"/>
      <c r="D8" s="3"/>
      <c r="E8" s="3"/>
      <c r="F8" s="3"/>
      <c r="G8" s="4"/>
      <c r="H8" s="3"/>
      <c r="I8" s="3"/>
      <c r="J8" s="5"/>
      <c r="K8" s="1"/>
      <c r="L8" s="1"/>
    </row>
    <row r="9" spans="1:12" s="15" customFormat="1" ht="13.5" customHeight="1" x14ac:dyDescent="0.2">
      <c r="A9" s="20"/>
      <c r="B9" s="79" t="s">
        <v>52</v>
      </c>
      <c r="C9" s="80"/>
      <c r="D9" s="83" t="s">
        <v>61</v>
      </c>
      <c r="E9" s="85" t="s">
        <v>54</v>
      </c>
    </row>
    <row r="10" spans="1:12" s="15" customFormat="1" ht="13.5" customHeight="1" x14ac:dyDescent="0.2">
      <c r="A10" s="20"/>
      <c r="B10" s="81"/>
      <c r="C10" s="82"/>
      <c r="D10" s="84"/>
      <c r="E10" s="86"/>
    </row>
    <row r="11" spans="1:12" s="15" customFormat="1" ht="6.75" customHeight="1" x14ac:dyDescent="0.2">
      <c r="A11" s="20"/>
      <c r="B11" s="87"/>
      <c r="C11" s="88"/>
      <c r="D11" s="30"/>
      <c r="E11" s="29"/>
    </row>
    <row r="12" spans="1:12" s="15" customFormat="1" ht="13.5" customHeight="1" x14ac:dyDescent="0.2">
      <c r="A12" s="20"/>
      <c r="B12" s="89" t="s">
        <v>1</v>
      </c>
      <c r="C12" s="90"/>
      <c r="D12" s="42"/>
      <c r="E12" s="43"/>
    </row>
    <row r="13" spans="1:12" s="15" customFormat="1" ht="13.5" customHeight="1" x14ac:dyDescent="0.2">
      <c r="A13" s="20"/>
      <c r="B13" s="71" t="s">
        <v>3</v>
      </c>
      <c r="C13" s="72"/>
      <c r="D13" s="44">
        <f>SUM(D14:D21)</f>
        <v>838784841.80999994</v>
      </c>
      <c r="E13" s="45">
        <f>SUM(E14:E21)</f>
        <v>669740713.04000008</v>
      </c>
    </row>
    <row r="14" spans="1:12" s="15" customFormat="1" ht="13.5" customHeight="1" x14ac:dyDescent="0.2">
      <c r="A14" s="20"/>
      <c r="B14" s="68" t="s">
        <v>5</v>
      </c>
      <c r="C14" s="69"/>
      <c r="D14" s="46">
        <v>740949144.38</v>
      </c>
      <c r="E14" s="47">
        <v>586634587.44000006</v>
      </c>
    </row>
    <row r="15" spans="1:12" s="15" customFormat="1" ht="13.5" customHeight="1" x14ac:dyDescent="0.2">
      <c r="A15" s="20"/>
      <c r="B15" s="68" t="s">
        <v>6</v>
      </c>
      <c r="C15" s="69"/>
      <c r="D15" s="49">
        <v>0</v>
      </c>
      <c r="E15" s="48">
        <v>0</v>
      </c>
    </row>
    <row r="16" spans="1:12" s="15" customFormat="1" ht="13.5" customHeight="1" x14ac:dyDescent="0.2">
      <c r="A16" s="20"/>
      <c r="B16" s="68" t="s">
        <v>8</v>
      </c>
      <c r="C16" s="69"/>
      <c r="D16" s="46">
        <v>1551466.56</v>
      </c>
      <c r="E16" s="47">
        <v>4521883.92</v>
      </c>
    </row>
    <row r="17" spans="1:5" s="15" customFormat="1" ht="13.5" customHeight="1" x14ac:dyDescent="0.2">
      <c r="A17" s="20"/>
      <c r="B17" s="68" t="s">
        <v>10</v>
      </c>
      <c r="C17" s="69"/>
      <c r="D17" s="46">
        <v>80461684.760000005</v>
      </c>
      <c r="E17" s="47">
        <v>64644011.810000002</v>
      </c>
    </row>
    <row r="18" spans="1:5" s="15" customFormat="1" ht="13.5" customHeight="1" x14ac:dyDescent="0.2">
      <c r="A18" s="20"/>
      <c r="B18" s="68" t="s">
        <v>11</v>
      </c>
      <c r="C18" s="69"/>
      <c r="D18" s="46">
        <v>12212304.689999999</v>
      </c>
      <c r="E18" s="47">
        <v>7728407.8399999999</v>
      </c>
    </row>
    <row r="19" spans="1:5" s="15" customFormat="1" ht="13.5" customHeight="1" x14ac:dyDescent="0.2">
      <c r="A19" s="20"/>
      <c r="B19" s="68" t="s">
        <v>13</v>
      </c>
      <c r="C19" s="69"/>
      <c r="D19" s="46">
        <v>3610241.42</v>
      </c>
      <c r="E19" s="47">
        <v>6211822.0300000003</v>
      </c>
    </row>
    <row r="20" spans="1:5" s="15" customFormat="1" ht="13.5" customHeight="1" x14ac:dyDescent="0.2">
      <c r="A20" s="20"/>
      <c r="B20" s="68" t="s">
        <v>15</v>
      </c>
      <c r="C20" s="69"/>
      <c r="D20" s="49">
        <v>0</v>
      </c>
      <c r="E20" s="48">
        <v>0</v>
      </c>
    </row>
    <row r="21" spans="1:5" s="15" customFormat="1" ht="12" x14ac:dyDescent="0.2">
      <c r="A21" s="20"/>
      <c r="B21" s="68"/>
      <c r="C21" s="69"/>
      <c r="D21" s="49"/>
      <c r="E21" s="48"/>
    </row>
    <row r="22" spans="1:5" s="15" customFormat="1" ht="41.25" customHeight="1" x14ac:dyDescent="0.2">
      <c r="A22" s="20"/>
      <c r="B22" s="71" t="s">
        <v>57</v>
      </c>
      <c r="C22" s="72"/>
      <c r="D22" s="98">
        <f>SUM(D23:D24)</f>
        <v>557138914.88999999</v>
      </c>
      <c r="E22" s="99">
        <f>SUM(E23:E24)</f>
        <v>496904543.19999999</v>
      </c>
    </row>
    <row r="23" spans="1:5" s="15" customFormat="1" ht="27.75" customHeight="1" x14ac:dyDescent="0.2">
      <c r="A23" s="20"/>
      <c r="B23" s="68" t="s">
        <v>55</v>
      </c>
      <c r="C23" s="69"/>
      <c r="D23" s="66">
        <v>557138914.88999999</v>
      </c>
      <c r="E23" s="67">
        <v>496904543.19999999</v>
      </c>
    </row>
    <row r="24" spans="1:5" s="15" customFormat="1" ht="12" customHeight="1" x14ac:dyDescent="0.2">
      <c r="A24" s="20"/>
      <c r="B24" s="68" t="s">
        <v>56</v>
      </c>
      <c r="C24" s="69"/>
      <c r="D24" s="60">
        <v>0</v>
      </c>
      <c r="E24" s="48">
        <v>0</v>
      </c>
    </row>
    <row r="25" spans="1:5" s="15" customFormat="1" ht="6" customHeight="1" x14ac:dyDescent="0.2">
      <c r="A25" s="20"/>
      <c r="B25" s="51"/>
      <c r="C25" s="52"/>
      <c r="D25" s="42"/>
      <c r="E25" s="43"/>
    </row>
    <row r="26" spans="1:5" s="15" customFormat="1" ht="13.5" customHeight="1" x14ac:dyDescent="0.2">
      <c r="A26" s="20"/>
      <c r="B26" s="71" t="s">
        <v>24</v>
      </c>
      <c r="C26" s="72"/>
      <c r="D26" s="44">
        <f>SUM(D27:D31)</f>
        <v>370565308.05000001</v>
      </c>
      <c r="E26" s="45">
        <f>SUM(E27:E31)</f>
        <v>0</v>
      </c>
    </row>
    <row r="27" spans="1:5" s="15" customFormat="1" ht="13.5" customHeight="1" x14ac:dyDescent="0.2">
      <c r="A27" s="20"/>
      <c r="B27" s="68" t="s">
        <v>51</v>
      </c>
      <c r="C27" s="69"/>
      <c r="D27" s="42">
        <v>0</v>
      </c>
      <c r="E27" s="43">
        <v>0</v>
      </c>
    </row>
    <row r="28" spans="1:5" s="15" customFormat="1" ht="13.5" customHeight="1" x14ac:dyDescent="0.2">
      <c r="A28" s="20"/>
      <c r="B28" s="68" t="s">
        <v>26</v>
      </c>
      <c r="C28" s="69"/>
      <c r="D28" s="42">
        <v>0</v>
      </c>
      <c r="E28" s="43">
        <v>0</v>
      </c>
    </row>
    <row r="29" spans="1:5" s="15" customFormat="1" ht="13.5" customHeight="1" x14ac:dyDescent="0.2">
      <c r="A29" s="20"/>
      <c r="B29" s="68" t="s">
        <v>27</v>
      </c>
      <c r="C29" s="69"/>
      <c r="D29" s="42">
        <v>0</v>
      </c>
      <c r="E29" s="43">
        <v>0</v>
      </c>
    </row>
    <row r="30" spans="1:5" s="15" customFormat="1" ht="13.5" customHeight="1" x14ac:dyDescent="0.2">
      <c r="A30" s="20"/>
      <c r="B30" s="68" t="s">
        <v>29</v>
      </c>
      <c r="C30" s="69"/>
      <c r="D30" s="42">
        <v>0</v>
      </c>
      <c r="E30" s="43">
        <v>0</v>
      </c>
    </row>
    <row r="31" spans="1:5" s="15" customFormat="1" ht="13.5" customHeight="1" x14ac:dyDescent="0.2">
      <c r="A31" s="20"/>
      <c r="B31" s="68" t="s">
        <v>53</v>
      </c>
      <c r="C31" s="69"/>
      <c r="D31" s="46">
        <v>370565308.05000001</v>
      </c>
      <c r="E31" s="47">
        <v>0</v>
      </c>
    </row>
    <row r="32" spans="1:5" s="15" customFormat="1" ht="6.75" customHeight="1" x14ac:dyDescent="0.2">
      <c r="A32" s="20"/>
      <c r="B32" s="51"/>
      <c r="C32" s="53"/>
      <c r="D32" s="42"/>
      <c r="E32" s="43"/>
    </row>
    <row r="33" spans="1:5" s="15" customFormat="1" ht="13.5" customHeight="1" x14ac:dyDescent="0.2">
      <c r="A33" s="20"/>
      <c r="B33" s="93" t="s">
        <v>32</v>
      </c>
      <c r="C33" s="94"/>
      <c r="D33" s="44">
        <f>SUM(D13+D22+D26)</f>
        <v>1766489064.7499998</v>
      </c>
      <c r="E33" s="45">
        <f>SUM(E13+E22+E26)</f>
        <v>1166645256.24</v>
      </c>
    </row>
    <row r="34" spans="1:5" s="15" customFormat="1" ht="5.25" customHeight="1" x14ac:dyDescent="0.2">
      <c r="A34" s="20"/>
      <c r="B34" s="54"/>
      <c r="C34" s="55"/>
      <c r="D34" s="42"/>
      <c r="E34" s="43"/>
    </row>
    <row r="35" spans="1:5" s="15" customFormat="1" ht="13.5" customHeight="1" x14ac:dyDescent="0.2">
      <c r="A35" s="20"/>
      <c r="B35" s="71" t="s">
        <v>2</v>
      </c>
      <c r="C35" s="72"/>
      <c r="D35" s="42"/>
      <c r="E35" s="43"/>
    </row>
    <row r="36" spans="1:5" s="15" customFormat="1" ht="13.5" customHeight="1" x14ac:dyDescent="0.2">
      <c r="A36" s="20"/>
      <c r="B36" s="71" t="s">
        <v>4</v>
      </c>
      <c r="C36" s="72"/>
      <c r="D36" s="44">
        <f>SUM(D37:D39)</f>
        <v>329531580.38</v>
      </c>
      <c r="E36" s="45">
        <f>SUM(E37:E39)</f>
        <v>367645507.16999996</v>
      </c>
    </row>
    <row r="37" spans="1:5" s="15" customFormat="1" ht="13.5" customHeight="1" x14ac:dyDescent="0.2">
      <c r="A37" s="20"/>
      <c r="B37" s="68" t="s">
        <v>50</v>
      </c>
      <c r="C37" s="69"/>
      <c r="D37" s="46">
        <v>252287385.69</v>
      </c>
      <c r="E37" s="47">
        <v>294400740.27999997</v>
      </c>
    </row>
    <row r="38" spans="1:5" s="15" customFormat="1" ht="13.5" customHeight="1" x14ac:dyDescent="0.2">
      <c r="A38" s="20"/>
      <c r="B38" s="68" t="s">
        <v>7</v>
      </c>
      <c r="C38" s="69"/>
      <c r="D38" s="46">
        <v>28201898.600000001</v>
      </c>
      <c r="E38" s="47">
        <v>20478535.800000001</v>
      </c>
    </row>
    <row r="39" spans="1:5" s="15" customFormat="1" ht="13.5" customHeight="1" x14ac:dyDescent="0.2">
      <c r="A39" s="20"/>
      <c r="B39" s="68" t="s">
        <v>9</v>
      </c>
      <c r="C39" s="69"/>
      <c r="D39" s="46">
        <v>49042296.090000004</v>
      </c>
      <c r="E39" s="47">
        <v>52766231.090000004</v>
      </c>
    </row>
    <row r="40" spans="1:5" s="15" customFormat="1" ht="6" customHeight="1" x14ac:dyDescent="0.2">
      <c r="A40" s="20"/>
      <c r="B40" s="56"/>
      <c r="C40" s="57"/>
      <c r="D40" s="42"/>
      <c r="E40" s="43"/>
    </row>
    <row r="41" spans="1:5" s="15" customFormat="1" ht="13.5" customHeight="1" x14ac:dyDescent="0.2">
      <c r="A41" s="20"/>
      <c r="B41" s="71" t="s">
        <v>12</v>
      </c>
      <c r="C41" s="72"/>
      <c r="D41" s="44">
        <f>SUM(D42:D50)</f>
        <v>95277607.030000001</v>
      </c>
      <c r="E41" s="45">
        <f>SUM(E42:E50)</f>
        <v>90827462.920000002</v>
      </c>
    </row>
    <row r="42" spans="1:5" s="15" customFormat="1" ht="13.5" customHeight="1" x14ac:dyDescent="0.2">
      <c r="A42" s="20"/>
      <c r="B42" s="68" t="s">
        <v>14</v>
      </c>
      <c r="C42" s="69"/>
      <c r="D42" s="46">
        <v>13700000</v>
      </c>
      <c r="E42" s="47">
        <v>0</v>
      </c>
    </row>
    <row r="43" spans="1:5" s="15" customFormat="1" ht="13.5" customHeight="1" x14ac:dyDescent="0.2">
      <c r="A43" s="20"/>
      <c r="B43" s="68" t="s">
        <v>16</v>
      </c>
      <c r="C43" s="69"/>
      <c r="D43" s="46">
        <v>73600000</v>
      </c>
      <c r="E43" s="47">
        <v>84188400</v>
      </c>
    </row>
    <row r="44" spans="1:5" s="15" customFormat="1" ht="13.5" customHeight="1" x14ac:dyDescent="0.2">
      <c r="A44" s="20"/>
      <c r="B44" s="68" t="s">
        <v>17</v>
      </c>
      <c r="C44" s="69"/>
      <c r="D44" s="46">
        <v>0</v>
      </c>
      <c r="E44" s="47">
        <v>0</v>
      </c>
    </row>
    <row r="45" spans="1:5" s="15" customFormat="1" ht="13.5" customHeight="1" x14ac:dyDescent="0.2">
      <c r="A45" s="20"/>
      <c r="B45" s="68" t="s">
        <v>18</v>
      </c>
      <c r="C45" s="69"/>
      <c r="D45" s="46">
        <v>714844</v>
      </c>
      <c r="E45" s="47">
        <v>2431389.92</v>
      </c>
    </row>
    <row r="46" spans="1:5" s="15" customFormat="1" ht="13.5" customHeight="1" x14ac:dyDescent="0.2">
      <c r="A46" s="20"/>
      <c r="B46" s="68" t="s">
        <v>19</v>
      </c>
      <c r="C46" s="69"/>
      <c r="D46" s="58">
        <v>0</v>
      </c>
      <c r="E46" s="50">
        <v>0</v>
      </c>
    </row>
    <row r="47" spans="1:5" s="15" customFormat="1" ht="13.5" customHeight="1" x14ac:dyDescent="0.2">
      <c r="A47" s="20"/>
      <c r="B47" s="68" t="s">
        <v>21</v>
      </c>
      <c r="C47" s="69"/>
      <c r="D47" s="58">
        <v>811427.21</v>
      </c>
      <c r="E47" s="50">
        <v>0</v>
      </c>
    </row>
    <row r="48" spans="1:5" s="15" customFormat="1" ht="13.5" customHeight="1" x14ac:dyDescent="0.2">
      <c r="A48" s="20"/>
      <c r="B48" s="68" t="s">
        <v>22</v>
      </c>
      <c r="C48" s="69"/>
      <c r="D48" s="58">
        <v>0</v>
      </c>
      <c r="E48" s="50">
        <v>0</v>
      </c>
    </row>
    <row r="49" spans="1:5" s="15" customFormat="1" ht="13.5" customHeight="1" x14ac:dyDescent="0.2">
      <c r="A49" s="20"/>
      <c r="B49" s="56" t="s">
        <v>23</v>
      </c>
      <c r="C49" s="59"/>
      <c r="D49" s="46">
        <v>6451335.8200000003</v>
      </c>
      <c r="E49" s="47">
        <v>4207673</v>
      </c>
    </row>
    <row r="50" spans="1:5" s="15" customFormat="1" ht="13.5" customHeight="1" x14ac:dyDescent="0.2">
      <c r="A50" s="20"/>
      <c r="B50" s="68" t="s">
        <v>25</v>
      </c>
      <c r="C50" s="69"/>
      <c r="D50" s="60">
        <v>0</v>
      </c>
      <c r="E50" s="48">
        <v>0</v>
      </c>
    </row>
    <row r="51" spans="1:5" s="15" customFormat="1" ht="5.25" customHeight="1" x14ac:dyDescent="0.2">
      <c r="A51" s="20"/>
      <c r="B51" s="56"/>
      <c r="C51" s="57"/>
      <c r="D51" s="42"/>
      <c r="E51" s="43"/>
    </row>
    <row r="52" spans="1:5" s="15" customFormat="1" ht="11.25" customHeight="1" x14ac:dyDescent="0.2">
      <c r="A52" s="20"/>
      <c r="B52" s="71" t="s">
        <v>20</v>
      </c>
      <c r="C52" s="72"/>
      <c r="D52" s="44">
        <f>SUM(D53:D55)</f>
        <v>0</v>
      </c>
      <c r="E52" s="45">
        <f>SUM(E53:E55)</f>
        <v>0</v>
      </c>
    </row>
    <row r="53" spans="1:5" s="15" customFormat="1" ht="13.5" customHeight="1" x14ac:dyDescent="0.2">
      <c r="A53" s="20"/>
      <c r="B53" s="68" t="s">
        <v>28</v>
      </c>
      <c r="C53" s="69"/>
      <c r="D53" s="42">
        <v>0</v>
      </c>
      <c r="E53" s="43">
        <v>0</v>
      </c>
    </row>
    <row r="54" spans="1:5" s="15" customFormat="1" ht="13.5" customHeight="1" x14ac:dyDescent="0.2">
      <c r="A54" s="20"/>
      <c r="B54" s="68" t="s">
        <v>30</v>
      </c>
      <c r="C54" s="69"/>
      <c r="D54" s="42">
        <v>0</v>
      </c>
      <c r="E54" s="43">
        <v>0</v>
      </c>
    </row>
    <row r="55" spans="1:5" s="15" customFormat="1" ht="13.5" customHeight="1" x14ac:dyDescent="0.2">
      <c r="A55" s="20"/>
      <c r="B55" s="68" t="s">
        <v>31</v>
      </c>
      <c r="C55" s="69"/>
      <c r="D55" s="42">
        <v>0</v>
      </c>
      <c r="E55" s="43">
        <v>0</v>
      </c>
    </row>
    <row r="56" spans="1:5" s="15" customFormat="1" ht="4.5" customHeight="1" x14ac:dyDescent="0.2">
      <c r="A56" s="20"/>
      <c r="B56" s="56"/>
      <c r="C56" s="57"/>
      <c r="D56" s="42"/>
      <c r="E56" s="43"/>
    </row>
    <row r="57" spans="1:5" s="15" customFormat="1" ht="13.5" customHeight="1" x14ac:dyDescent="0.2">
      <c r="A57" s="20"/>
      <c r="B57" s="71" t="s">
        <v>33</v>
      </c>
      <c r="C57" s="72"/>
      <c r="D57" s="44">
        <f>SUM(D58:D62)</f>
        <v>6339104.7700000005</v>
      </c>
      <c r="E57" s="45">
        <f>SUM(E58:E62)</f>
        <v>6298629.25</v>
      </c>
    </row>
    <row r="58" spans="1:5" s="15" customFormat="1" ht="13.5" customHeight="1" x14ac:dyDescent="0.2">
      <c r="A58" s="20"/>
      <c r="B58" s="68" t="s">
        <v>34</v>
      </c>
      <c r="C58" s="69"/>
      <c r="D58" s="46">
        <v>6311897.5700000003</v>
      </c>
      <c r="E58" s="47">
        <v>4614153.18</v>
      </c>
    </row>
    <row r="59" spans="1:5" s="15" customFormat="1" ht="13.5" customHeight="1" x14ac:dyDescent="0.2">
      <c r="A59" s="20"/>
      <c r="B59" s="68" t="s">
        <v>35</v>
      </c>
      <c r="C59" s="69"/>
      <c r="D59" s="58">
        <v>0</v>
      </c>
      <c r="E59" s="50">
        <v>0</v>
      </c>
    </row>
    <row r="60" spans="1:5" s="15" customFormat="1" ht="13.5" customHeight="1" x14ac:dyDescent="0.2">
      <c r="A60" s="20"/>
      <c r="B60" s="68" t="s">
        <v>36</v>
      </c>
      <c r="C60" s="69"/>
      <c r="D60" s="46">
        <v>27207.200000000001</v>
      </c>
      <c r="E60" s="47">
        <v>27207.200000000001</v>
      </c>
    </row>
    <row r="61" spans="1:5" s="15" customFormat="1" ht="13.5" customHeight="1" x14ac:dyDescent="0.2">
      <c r="A61" s="20"/>
      <c r="B61" s="68" t="s">
        <v>37</v>
      </c>
      <c r="C61" s="69"/>
      <c r="D61" s="46">
        <v>0</v>
      </c>
      <c r="E61" s="47">
        <v>1657268.87</v>
      </c>
    </row>
    <row r="62" spans="1:5" s="15" customFormat="1" ht="12" x14ac:dyDescent="0.2">
      <c r="A62" s="20"/>
      <c r="B62" s="68" t="s">
        <v>38</v>
      </c>
      <c r="C62" s="69"/>
      <c r="D62" s="58">
        <v>0</v>
      </c>
      <c r="E62" s="50">
        <v>0</v>
      </c>
    </row>
    <row r="63" spans="1:5" s="15" customFormat="1" ht="6.75" customHeight="1" x14ac:dyDescent="0.2">
      <c r="A63" s="20"/>
      <c r="B63" s="56"/>
      <c r="C63" s="57"/>
      <c r="D63" s="61"/>
      <c r="E63" s="62"/>
    </row>
    <row r="64" spans="1:5" s="15" customFormat="1" ht="13.5" customHeight="1" x14ac:dyDescent="0.2">
      <c r="A64" s="20"/>
      <c r="B64" s="71" t="s">
        <v>39</v>
      </c>
      <c r="C64" s="72"/>
      <c r="D64" s="44">
        <f>SUM(D65:D71)</f>
        <v>382936216.29000002</v>
      </c>
      <c r="E64" s="45">
        <f>SUM(E65:E71)</f>
        <v>12215077.51</v>
      </c>
    </row>
    <row r="65" spans="1:6" s="15" customFormat="1" ht="13.5" customHeight="1" x14ac:dyDescent="0.2">
      <c r="A65" s="20"/>
      <c r="B65" s="68" t="s">
        <v>40</v>
      </c>
      <c r="C65" s="69"/>
      <c r="D65" s="46">
        <v>12370905.92</v>
      </c>
      <c r="E65" s="47">
        <v>12002669.24</v>
      </c>
    </row>
    <row r="66" spans="1:6" s="15" customFormat="1" ht="13.5" customHeight="1" x14ac:dyDescent="0.2">
      <c r="A66" s="20"/>
      <c r="B66" s="68" t="s">
        <v>41</v>
      </c>
      <c r="C66" s="69"/>
      <c r="D66" s="58">
        <v>0</v>
      </c>
      <c r="E66" s="50">
        <v>0</v>
      </c>
    </row>
    <row r="67" spans="1:6" s="15" customFormat="1" ht="13.5" customHeight="1" x14ac:dyDescent="0.2">
      <c r="A67" s="20"/>
      <c r="B67" s="68" t="s">
        <v>42</v>
      </c>
      <c r="C67" s="69"/>
      <c r="D67" s="58">
        <v>0</v>
      </c>
      <c r="E67" s="50">
        <v>0</v>
      </c>
    </row>
    <row r="68" spans="1:6" s="15" customFormat="1" ht="13.5" customHeight="1" x14ac:dyDescent="0.2">
      <c r="A68" s="20"/>
      <c r="B68" s="68" t="s">
        <v>43</v>
      </c>
      <c r="C68" s="69"/>
      <c r="D68" s="58">
        <v>0</v>
      </c>
      <c r="E68" s="50">
        <v>0</v>
      </c>
    </row>
    <row r="69" spans="1:6" s="15" customFormat="1" ht="13.5" customHeight="1" x14ac:dyDescent="0.2">
      <c r="A69" s="20"/>
      <c r="B69" s="68" t="s">
        <v>44</v>
      </c>
      <c r="C69" s="69"/>
      <c r="D69" s="58">
        <v>0</v>
      </c>
      <c r="E69" s="50">
        <v>0</v>
      </c>
    </row>
    <row r="70" spans="1:6" s="15" customFormat="1" ht="13.5" customHeight="1" x14ac:dyDescent="0.2">
      <c r="A70" s="20"/>
      <c r="B70" s="68" t="s">
        <v>45</v>
      </c>
      <c r="C70" s="69"/>
      <c r="D70" s="46">
        <v>370565310.37</v>
      </c>
      <c r="E70" s="47">
        <v>212408.27</v>
      </c>
    </row>
    <row r="71" spans="1:6" s="15" customFormat="1" ht="6" customHeight="1" x14ac:dyDescent="0.2">
      <c r="A71" s="20"/>
      <c r="B71" s="56"/>
      <c r="C71" s="57"/>
      <c r="D71" s="42"/>
      <c r="E71" s="43"/>
    </row>
    <row r="72" spans="1:6" s="15" customFormat="1" ht="13.5" customHeight="1" x14ac:dyDescent="0.2">
      <c r="A72" s="20"/>
      <c r="B72" s="71" t="s">
        <v>46</v>
      </c>
      <c r="C72" s="72"/>
      <c r="D72" s="44">
        <f>SUM(D73)</f>
        <v>40492980.18</v>
      </c>
      <c r="E72" s="45">
        <f>SUM(E73)</f>
        <v>6042176.5099999998</v>
      </c>
    </row>
    <row r="73" spans="1:6" s="15" customFormat="1" ht="13.5" customHeight="1" x14ac:dyDescent="0.2">
      <c r="A73" s="20"/>
      <c r="B73" s="68" t="s">
        <v>47</v>
      </c>
      <c r="C73" s="69"/>
      <c r="D73" s="46">
        <v>40492980.18</v>
      </c>
      <c r="E73" s="47">
        <v>6042176.5099999998</v>
      </c>
    </row>
    <row r="74" spans="1:6" s="15" customFormat="1" ht="5.25" customHeight="1" x14ac:dyDescent="0.2">
      <c r="A74" s="20"/>
      <c r="B74" s="63"/>
      <c r="C74" s="64"/>
      <c r="D74" s="42"/>
      <c r="E74" s="43"/>
    </row>
    <row r="75" spans="1:6" s="15" customFormat="1" ht="13.5" customHeight="1" x14ac:dyDescent="0.2">
      <c r="A75" s="20"/>
      <c r="B75" s="71" t="s">
        <v>48</v>
      </c>
      <c r="C75" s="72"/>
      <c r="D75" s="44">
        <f>SUM(D36+D41+D52+D57+D64+D72)</f>
        <v>854577488.64999998</v>
      </c>
      <c r="E75" s="45">
        <f>SUM(E36+E41+E52+E57+E64+E72)</f>
        <v>483028853.35999995</v>
      </c>
    </row>
    <row r="76" spans="1:6" s="15" customFormat="1" ht="5.25" customHeight="1" x14ac:dyDescent="0.2">
      <c r="A76" s="20"/>
      <c r="B76" s="63"/>
      <c r="C76" s="65"/>
      <c r="D76" s="42"/>
      <c r="E76" s="43"/>
      <c r="F76" s="21"/>
    </row>
    <row r="77" spans="1:6" s="15" customFormat="1" ht="13.5" customHeight="1" x14ac:dyDescent="0.2">
      <c r="A77" s="20"/>
      <c r="B77" s="71" t="s">
        <v>49</v>
      </c>
      <c r="C77" s="72"/>
      <c r="D77" s="44">
        <f>SUM(D33-D75)</f>
        <v>911911576.09999979</v>
      </c>
      <c r="E77" s="45">
        <f>SUM(E33-E75)</f>
        <v>683616402.88000011</v>
      </c>
      <c r="F77" s="22"/>
    </row>
    <row r="78" spans="1:6" s="15" customFormat="1" ht="13.5" customHeight="1" x14ac:dyDescent="0.2">
      <c r="A78" s="20"/>
      <c r="B78" s="95"/>
      <c r="C78" s="96"/>
      <c r="D78" s="31"/>
      <c r="E78" s="32"/>
    </row>
    <row r="79" spans="1:6" s="15" customFormat="1" ht="13.5" customHeight="1" x14ac:dyDescent="0.2">
      <c r="A79" s="20"/>
      <c r="D79" s="23"/>
      <c r="E79" s="23"/>
    </row>
    <row r="80" spans="1:6" s="15" customFormat="1" ht="13.5" customHeight="1" x14ac:dyDescent="0.2">
      <c r="A80" s="20"/>
      <c r="B80" s="70" t="s">
        <v>60</v>
      </c>
      <c r="C80" s="70"/>
      <c r="D80" s="70"/>
      <c r="E80" s="70"/>
    </row>
    <row r="81" spans="1:5" s="15" customFormat="1" ht="13.5" customHeight="1" x14ac:dyDescent="0.2">
      <c r="A81" s="20"/>
      <c r="B81" s="70"/>
      <c r="C81" s="70"/>
      <c r="D81" s="70"/>
      <c r="E81" s="70"/>
    </row>
    <row r="82" spans="1:5" s="15" customFormat="1" ht="13.5" customHeight="1" x14ac:dyDescent="0.2">
      <c r="A82" s="20"/>
      <c r="B82" s="24"/>
      <c r="C82" s="25"/>
      <c r="D82" s="26"/>
      <c r="E82" s="24"/>
    </row>
    <row r="83" spans="1:5" s="15" customFormat="1" ht="13.5" hidden="1" customHeight="1" x14ac:dyDescent="0.2">
      <c r="A83" s="20"/>
      <c r="B83" s="97"/>
      <c r="C83" s="97"/>
      <c r="D83" s="26"/>
      <c r="E83" s="24"/>
    </row>
    <row r="84" spans="1:5" s="15" customFormat="1" ht="13.5" hidden="1" customHeight="1" x14ac:dyDescent="0.2">
      <c r="A84" s="20"/>
      <c r="B84" s="91"/>
      <c r="C84" s="91"/>
      <c r="D84" s="28"/>
      <c r="E84" s="26"/>
    </row>
    <row r="85" spans="1:5" s="15" customFormat="1" ht="13.5" hidden="1" customHeight="1" x14ac:dyDescent="0.2">
      <c r="A85" s="20"/>
      <c r="B85" s="92"/>
      <c r="C85" s="92"/>
      <c r="D85" s="16"/>
      <c r="E85" s="27"/>
    </row>
    <row r="86" spans="1:5" s="15" customFormat="1" ht="13.5" hidden="1" customHeight="1" x14ac:dyDescent="0.2">
      <c r="A86" s="20"/>
      <c r="D86" s="23"/>
      <c r="E86" s="23"/>
    </row>
    <row r="87" spans="1:5" s="15" customFormat="1" ht="13.5" hidden="1" customHeight="1" x14ac:dyDescent="0.2">
      <c r="A87" s="20"/>
      <c r="D87" s="23"/>
      <c r="E87" s="23"/>
    </row>
  </sheetData>
  <mergeCells count="68">
    <mergeCell ref="B84:C84"/>
    <mergeCell ref="B85:C85"/>
    <mergeCell ref="B33:C33"/>
    <mergeCell ref="B78:C78"/>
    <mergeCell ref="B83:C83"/>
    <mergeCell ref="B38:C38"/>
    <mergeCell ref="B39:C39"/>
    <mergeCell ref="B41:C41"/>
    <mergeCell ref="B42:C42"/>
    <mergeCell ref="B43:C43"/>
    <mergeCell ref="B44:C44"/>
    <mergeCell ref="B46:C46"/>
    <mergeCell ref="B47:C47"/>
    <mergeCell ref="B48:C48"/>
    <mergeCell ref="B50:C50"/>
    <mergeCell ref="B52:C52"/>
    <mergeCell ref="B11:C11"/>
    <mergeCell ref="B12:C12"/>
    <mergeCell ref="B14:C14"/>
    <mergeCell ref="B16:C16"/>
    <mergeCell ref="B22:C22"/>
    <mergeCell ref="B20:C20"/>
    <mergeCell ref="B21:C21"/>
    <mergeCell ref="B13:C13"/>
    <mergeCell ref="B15:C15"/>
    <mergeCell ref="B17:C17"/>
    <mergeCell ref="B18:C18"/>
    <mergeCell ref="B19:C19"/>
    <mergeCell ref="C3:E3"/>
    <mergeCell ref="C4:E4"/>
    <mergeCell ref="C5:E5"/>
    <mergeCell ref="C6:E6"/>
    <mergeCell ref="B9:C10"/>
    <mergeCell ref="D9:D10"/>
    <mergeCell ref="E9:E10"/>
    <mergeCell ref="B23:C23"/>
    <mergeCell ref="B24:C24"/>
    <mergeCell ref="B26:C26"/>
    <mergeCell ref="B27:C27"/>
    <mergeCell ref="B28:C28"/>
    <mergeCell ref="B29:C29"/>
    <mergeCell ref="B30:C30"/>
    <mergeCell ref="B35:C35"/>
    <mergeCell ref="B36:C36"/>
    <mergeCell ref="B37:C37"/>
    <mergeCell ref="B31:C31"/>
    <mergeCell ref="B64:C64"/>
    <mergeCell ref="B54:C54"/>
    <mergeCell ref="B55:C55"/>
    <mergeCell ref="B53:C53"/>
    <mergeCell ref="B57:C57"/>
    <mergeCell ref="B58:C58"/>
    <mergeCell ref="B45:C45"/>
    <mergeCell ref="B80:E81"/>
    <mergeCell ref="B70:C70"/>
    <mergeCell ref="B72:C72"/>
    <mergeCell ref="B73:C73"/>
    <mergeCell ref="B75:C75"/>
    <mergeCell ref="B77:C77"/>
    <mergeCell ref="B65:C65"/>
    <mergeCell ref="B66:C66"/>
    <mergeCell ref="B67:C67"/>
    <mergeCell ref="B68:C68"/>
    <mergeCell ref="B69:C69"/>
    <mergeCell ref="B59:C59"/>
    <mergeCell ref="B60:C60"/>
    <mergeCell ref="B61:C61"/>
    <mergeCell ref="B62:C62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9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lastPrinted>2021-08-16T19:12:19Z</cp:lastPrinted>
  <dcterms:created xsi:type="dcterms:W3CDTF">2014-09-04T17:23:24Z</dcterms:created>
  <dcterms:modified xsi:type="dcterms:W3CDTF">2022-03-15T22:27:12Z</dcterms:modified>
</cp:coreProperties>
</file>