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Febrero 2022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<sst xmlns="http://schemas.openxmlformats.org/spreadsheetml/2006/main" count="34" uniqueCount="33">
  <si>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</si>
  <si>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</si>
  <si>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</si>
  <si>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</si>
  <si>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</si>
  <si>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</si>
  <si>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</si>
  <si>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</si>
  <si>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</si>
  <si>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</si>
  <si>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</si>
  <si>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</si>
  <si>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</si>
  <si>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</si>
  <si>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</si>
  <si>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</si>
  <si>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</si>
  <si>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</si>
  <si>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</si>
  <si>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</si>
  <si>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</si>
  <si>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</si>
  <si>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</si>
  <si>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</si>
  <si>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</si>
  <si>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</si>
  <si>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</si>
  <si>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</si>
  <si>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</si>
  <si>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</si>
  <si>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</si>
  <si>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</si>
  <si>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Febrero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</si>
</sst>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D15" sqref="D15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55" t="s">
        <v>31</v>
      </c>
      <c r="C2" s="56"/>
      <c r="D2" s="56"/>
      <c r="E2" s="56"/>
      <c r="F2" s="56"/>
      <c r="G2" s="57"/>
      <c r="H2" s="14"/>
      <c r="I2" s="15"/>
    </row>
    <row r="3" spans="1:15" s="16" customFormat="1" ht="15.75" customHeight="1" x14ac:dyDescent="0.25">
      <c r="A3" s="39"/>
      <c r="B3" s="58" t="s">
        <v>0</v>
      </c>
      <c r="C3" s="59"/>
      <c r="D3" s="59"/>
      <c r="E3" s="59"/>
      <c r="F3" s="59"/>
      <c r="G3" s="60"/>
    </row>
    <row r="4" spans="1:15" s="13" customFormat="1" ht="15.75" customHeight="1" x14ac:dyDescent="0.25">
      <c r="A4" s="40"/>
      <c r="B4" s="58" t="s">
        <v>32</v>
      </c>
      <c r="C4" s="59"/>
      <c r="D4" s="59"/>
      <c r="E4" s="59"/>
      <c r="F4" s="59"/>
      <c r="G4" s="60"/>
      <c r="H4" s="18"/>
      <c r="I4" s="19"/>
      <c r="J4" s="19"/>
    </row>
    <row r="5" spans="1:15" s="13" customFormat="1" ht="18" customHeight="1" x14ac:dyDescent="0.25">
      <c r="A5" s="38"/>
      <c r="B5" s="58" t="s">
        <v>29</v>
      </c>
      <c r="C5" s="59"/>
      <c r="D5" s="59"/>
      <c r="E5" s="59"/>
      <c r="F5" s="59"/>
      <c r="G5" s="60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54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54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61" t="s">
        <v>8</v>
      </c>
      <c r="C11" s="62"/>
      <c r="D11" s="63"/>
      <c r="E11" s="63"/>
      <c r="F11" s="63"/>
      <c r="G11" s="64"/>
      <c r="H11" s="1"/>
      <c r="N11" s="1"/>
      <c r="O11" s="1"/>
    </row>
    <row r="12" spans="1:15" ht="15.75" customHeight="1" x14ac:dyDescent="0.25">
      <c r="A12" s="45"/>
      <c r="B12" s="61"/>
      <c r="C12" s="62"/>
      <c r="D12" s="63"/>
      <c r="E12" s="63"/>
      <c r="F12" s="63"/>
      <c r="G12" s="64"/>
      <c r="H12" s="1"/>
      <c r="N12" s="1"/>
      <c r="O12" s="1"/>
    </row>
    <row r="13" spans="1:15" ht="15.75" customHeight="1" x14ac:dyDescent="0.25">
      <c r="A13" s="46"/>
      <c r="B13" s="65" t="s">
        <v>9</v>
      </c>
      <c r="C13" s="66">
        <f>SUM(C15:C21)</f>
        <v>1706922941.3799999</v>
      </c>
      <c r="D13" s="66">
        <f t="shared" ref="D13:E13" si="0">SUM(D15:D21)</f>
        <v>27021388175.220001</v>
      </c>
      <c r="E13" s="66">
        <f t="shared" si="0"/>
        <v>26158931484.889999</v>
      </c>
      <c r="F13" s="67">
        <f>SUM(C13+D13-E13)</f>
        <v>2569379631.7100029</v>
      </c>
      <c r="G13" s="68">
        <f>SUM(F13-C13)</f>
        <v>862456690.33000302</v>
      </c>
      <c r="H13" s="1"/>
      <c r="N13" s="1"/>
      <c r="O13" s="1"/>
    </row>
    <row r="14" spans="1:15" ht="15.75" customHeight="1" x14ac:dyDescent="0.25">
      <c r="A14" s="47"/>
      <c r="B14" s="69"/>
      <c r="C14" s="70"/>
      <c r="D14" s="71"/>
      <c r="E14" s="71"/>
      <c r="F14" s="71"/>
      <c r="G14" s="72"/>
      <c r="H14" s="1"/>
      <c r="N14" s="1"/>
      <c r="O14" s="1"/>
    </row>
    <row r="15" spans="1:15" ht="15" x14ac:dyDescent="0.25">
      <c r="A15" s="47"/>
      <c r="B15" s="69" t="s">
        <v>10</v>
      </c>
      <c r="C15" s="73">
        <v>1518881055.5999999</v>
      </c>
      <c r="D15" s="73">
        <v>25658104956.830002</v>
      </c>
      <c r="E15" s="73">
        <v>24781331577.91</v>
      </c>
      <c r="F15" s="74">
        <f>SUM(C15:E15)</f>
        <v>51958317590.339996</v>
      </c>
      <c r="G15" s="72">
        <f t="shared" ref="G15:G21" si="1">SUM(F15-C15)</f>
        <v>50439436534.739998</v>
      </c>
      <c r="H15" s="1"/>
      <c r="N15" s="1"/>
      <c r="O15" s="1"/>
    </row>
    <row r="16" spans="1:15" ht="15" x14ac:dyDescent="0.25">
      <c r="A16" s="47"/>
      <c r="B16" s="69" t="s">
        <v>11</v>
      </c>
      <c r="C16" s="73">
        <v>28274473.260000002</v>
      </c>
      <c r="D16" s="73">
        <v>1362757907.4400001</v>
      </c>
      <c r="E16" s="73">
        <v>1377551450.79</v>
      </c>
      <c r="F16" s="74">
        <f t="shared" ref="F16:F21" si="2">SUM(C16:E16)</f>
        <v>2768583831.4899998</v>
      </c>
      <c r="G16" s="72">
        <f>SUM(F16-C16)</f>
        <v>2740309358.2299995</v>
      </c>
      <c r="H16" s="1"/>
      <c r="N16" s="1"/>
      <c r="O16" s="1"/>
    </row>
    <row r="17" spans="1:15" ht="15" x14ac:dyDescent="0.25">
      <c r="A17" s="47"/>
      <c r="B17" s="69" t="s">
        <v>12</v>
      </c>
      <c r="C17" s="73">
        <v>159767412.52000001</v>
      </c>
      <c r="D17" s="73">
        <v>525310.94999999995</v>
      </c>
      <c r="E17" s="73">
        <v>48456.19</v>
      </c>
      <c r="F17" s="74">
        <f t="shared" si="2"/>
        <v>160341179.66</v>
      </c>
      <c r="G17" s="72">
        <f t="shared" si="1"/>
        <v>573767.13999998569</v>
      </c>
      <c r="H17" s="1"/>
      <c r="N17" s="1"/>
      <c r="O17" s="1"/>
    </row>
    <row r="18" spans="1:15" ht="15" x14ac:dyDescent="0.25">
      <c r="A18" s="47"/>
      <c r="B18" s="69" t="s">
        <v>13</v>
      </c>
      <c r="C18" s="75">
        <v>0</v>
      </c>
      <c r="D18" s="75">
        <v>0</v>
      </c>
      <c r="E18" s="75">
        <v>0</v>
      </c>
      <c r="F18" s="74">
        <f t="shared" si="2"/>
        <v>0</v>
      </c>
      <c r="G18" s="72">
        <f t="shared" si="1"/>
        <v>0</v>
      </c>
      <c r="H18" s="1"/>
      <c r="N18" s="1"/>
      <c r="O18" s="1"/>
    </row>
    <row r="19" spans="1:15" ht="15" x14ac:dyDescent="0.25">
      <c r="A19" s="47"/>
      <c r="B19" s="69" t="s">
        <v>14</v>
      </c>
      <c r="C19" s="75">
        <v>0</v>
      </c>
      <c r="D19" s="75">
        <v>0</v>
      </c>
      <c r="E19" s="75">
        <v>0</v>
      </c>
      <c r="F19" s="74">
        <f t="shared" si="2"/>
        <v>0</v>
      </c>
      <c r="G19" s="72">
        <f t="shared" si="1"/>
        <v>0</v>
      </c>
      <c r="H19" s="1"/>
      <c r="N19" s="1"/>
      <c r="O19" s="1"/>
    </row>
    <row r="20" spans="1:15" ht="25.5" x14ac:dyDescent="0.25">
      <c r="A20" s="47"/>
      <c r="B20" s="69" t="s">
        <v>15</v>
      </c>
      <c r="C20" s="75">
        <v>0</v>
      </c>
      <c r="D20" s="75">
        <v>0</v>
      </c>
      <c r="E20" s="75">
        <v>0</v>
      </c>
      <c r="F20" s="74">
        <f t="shared" si="2"/>
        <v>0</v>
      </c>
      <c r="G20" s="72">
        <f t="shared" si="1"/>
        <v>0</v>
      </c>
      <c r="H20" s="1"/>
      <c r="N20" s="1"/>
      <c r="O20" s="1"/>
    </row>
    <row r="21" spans="1:15" ht="15" x14ac:dyDescent="0.25">
      <c r="A21" s="47"/>
      <c r="B21" s="69" t="s">
        <v>16</v>
      </c>
      <c r="C21" s="75">
        <v>0</v>
      </c>
      <c r="D21" s="75">
        <v>0</v>
      </c>
      <c r="E21" s="75">
        <v>0</v>
      </c>
      <c r="F21" s="74">
        <f t="shared" si="2"/>
        <v>0</v>
      </c>
      <c r="G21" s="72">
        <f t="shared" si="1"/>
        <v>0</v>
      </c>
      <c r="H21" s="1"/>
      <c r="N21" s="1"/>
      <c r="O21" s="1"/>
    </row>
    <row r="22" spans="1:15" ht="15.75" customHeight="1" x14ac:dyDescent="0.25">
      <c r="A22" s="47"/>
      <c r="B22" s="76"/>
      <c r="C22" s="70"/>
      <c r="D22" s="71"/>
      <c r="E22" s="75"/>
      <c r="F22" s="71"/>
      <c r="G22" s="77"/>
      <c r="H22" s="1"/>
      <c r="N22" s="1"/>
      <c r="O22" s="1"/>
    </row>
    <row r="23" spans="1:15" ht="15" x14ac:dyDescent="0.25">
      <c r="A23" s="46"/>
      <c r="B23" s="65" t="s">
        <v>17</v>
      </c>
      <c r="C23" s="78">
        <f>SUM(C25:C33)</f>
        <v>39136830284.387001</v>
      </c>
      <c r="D23" s="78">
        <f>SUM(D25:D33)</f>
        <v>126821732.02</v>
      </c>
      <c r="E23" s="78">
        <f t="shared" ref="E23" si="3">SUM(E25:E33)</f>
        <v>128877457.17</v>
      </c>
      <c r="F23" s="78">
        <f>SUM(C23+D23-E23)</f>
        <v>39134774559.237</v>
      </c>
      <c r="G23" s="79">
        <f>SUM(F23-C23)</f>
        <v>-2055725.1500015259</v>
      </c>
      <c r="H23" s="1"/>
      <c r="N23" s="1"/>
      <c r="O23" s="1"/>
    </row>
    <row r="24" spans="1:15" ht="15.75" customHeight="1" x14ac:dyDescent="0.25">
      <c r="A24" s="47"/>
      <c r="B24" s="69"/>
      <c r="C24" s="80"/>
      <c r="D24" s="81"/>
      <c r="E24" s="81"/>
      <c r="F24" s="81"/>
      <c r="G24" s="82"/>
      <c r="H24" s="1"/>
      <c r="N24" s="1"/>
      <c r="O24" s="1"/>
    </row>
    <row r="25" spans="1:15" ht="15" x14ac:dyDescent="0.25">
      <c r="A25" s="47"/>
      <c r="B25" s="69" t="s">
        <v>18</v>
      </c>
      <c r="C25" s="73">
        <v>177826860.16</v>
      </c>
      <c r="D25" s="73">
        <v>66548823.229999997</v>
      </c>
      <c r="E25" s="73">
        <v>72335405.519999996</v>
      </c>
      <c r="F25" s="83">
        <f>SUM(C25:E25)</f>
        <v>316711088.90999997</v>
      </c>
      <c r="G25" s="84">
        <f t="shared" ref="G25:G33" si="4">SUM(F25-C25)</f>
        <v>138884228.74999997</v>
      </c>
      <c r="H25" s="1"/>
      <c r="N25" s="1"/>
      <c r="O25" s="1"/>
    </row>
    <row r="26" spans="1:15" ht="25.5" x14ac:dyDescent="0.25">
      <c r="A26" s="47"/>
      <c r="B26" s="69" t="s">
        <v>19</v>
      </c>
      <c r="C26" s="73">
        <v>22979.15</v>
      </c>
      <c r="D26" s="75">
        <v>0</v>
      </c>
      <c r="E26" s="75">
        <v>0</v>
      </c>
      <c r="F26" s="83">
        <f t="shared" ref="F26:F33" si="5">SUM(C26:E26)</f>
        <v>22979.15</v>
      </c>
      <c r="G26" s="84">
        <v>0</v>
      </c>
      <c r="H26" s="1"/>
      <c r="N26" s="1"/>
      <c r="O26" s="1"/>
    </row>
    <row r="27" spans="1:15" ht="25.5" x14ac:dyDescent="0.25">
      <c r="A27" s="47"/>
      <c r="B27" s="69" t="s">
        <v>20</v>
      </c>
      <c r="C27" s="73">
        <v>38498380606.595001</v>
      </c>
      <c r="D27" s="73">
        <v>56424533.399999999</v>
      </c>
      <c r="E27" s="73">
        <v>40492980.189999998</v>
      </c>
      <c r="F27" s="83">
        <f t="shared" si="5"/>
        <v>38595298120.185005</v>
      </c>
      <c r="G27" s="84">
        <f t="shared" si="4"/>
        <v>96917513.590003967</v>
      </c>
      <c r="H27" s="1"/>
      <c r="N27" s="1"/>
      <c r="O27" s="1"/>
    </row>
    <row r="28" spans="1:15" ht="15" x14ac:dyDescent="0.25">
      <c r="A28" s="47"/>
      <c r="B28" s="69" t="s">
        <v>21</v>
      </c>
      <c r="C28" s="73">
        <v>1262071074.552</v>
      </c>
      <c r="D28" s="73">
        <v>170209.85</v>
      </c>
      <c r="E28" s="73">
        <v>834850.92</v>
      </c>
      <c r="F28" s="83">
        <f t="shared" si="5"/>
        <v>1263076135.322</v>
      </c>
      <c r="G28" s="84">
        <f t="shared" si="4"/>
        <v>1005060.7699999809</v>
      </c>
      <c r="H28" s="1"/>
      <c r="N28" s="1"/>
      <c r="O28" s="1"/>
    </row>
    <row r="29" spans="1:15" ht="15.75" customHeight="1" x14ac:dyDescent="0.25">
      <c r="A29" s="47"/>
      <c r="B29" s="69" t="s">
        <v>22</v>
      </c>
      <c r="C29" s="73">
        <v>111982706.3</v>
      </c>
      <c r="D29" s="75">
        <v>0</v>
      </c>
      <c r="E29" s="75">
        <v>2993836.87</v>
      </c>
      <c r="F29" s="83">
        <f t="shared" si="5"/>
        <v>114976543.17</v>
      </c>
      <c r="G29" s="84">
        <f t="shared" si="4"/>
        <v>2993836.8700000048</v>
      </c>
      <c r="H29" s="1"/>
      <c r="N29" s="1"/>
      <c r="O29" s="1"/>
    </row>
    <row r="30" spans="1:15" ht="25.5" x14ac:dyDescent="0.25">
      <c r="A30" s="47"/>
      <c r="B30" s="69" t="s">
        <v>23</v>
      </c>
      <c r="C30" s="73">
        <v>-913453942.37</v>
      </c>
      <c r="D30" s="73">
        <v>3678165.54</v>
      </c>
      <c r="E30" s="73">
        <v>12220383.67</v>
      </c>
      <c r="F30" s="83">
        <f t="shared" si="5"/>
        <v>-897555393.16000009</v>
      </c>
      <c r="G30" s="84">
        <f t="shared" si="4"/>
        <v>15898549.209999919</v>
      </c>
      <c r="H30" s="1"/>
      <c r="N30" s="1"/>
      <c r="O30" s="1"/>
    </row>
    <row r="31" spans="1:15" ht="15" x14ac:dyDescent="0.25">
      <c r="A31" s="47"/>
      <c r="B31" s="69" t="s">
        <v>24</v>
      </c>
      <c r="C31" s="75">
        <v>0</v>
      </c>
      <c r="D31" s="75">
        <v>0</v>
      </c>
      <c r="E31" s="75">
        <v>0</v>
      </c>
      <c r="F31" s="83">
        <f t="shared" si="5"/>
        <v>0</v>
      </c>
      <c r="G31" s="84">
        <f t="shared" si="4"/>
        <v>0</v>
      </c>
      <c r="H31" s="1"/>
      <c r="N31" s="1"/>
      <c r="O31" s="1"/>
    </row>
    <row r="32" spans="1:15" ht="25.5" x14ac:dyDescent="0.25">
      <c r="A32" s="47"/>
      <c r="B32" s="69" t="s">
        <v>25</v>
      </c>
      <c r="C32" s="75">
        <v>0</v>
      </c>
      <c r="D32" s="75">
        <v>0</v>
      </c>
      <c r="E32" s="75">
        <v>0</v>
      </c>
      <c r="F32" s="83">
        <f t="shared" si="5"/>
        <v>0</v>
      </c>
      <c r="G32" s="84">
        <f t="shared" si="4"/>
        <v>0</v>
      </c>
      <c r="H32" s="1"/>
      <c r="N32" s="1"/>
      <c r="O32" s="1"/>
    </row>
    <row r="33" spans="1:15" ht="15.75" customHeight="1" x14ac:dyDescent="0.25">
      <c r="A33" s="47"/>
      <c r="B33" s="69" t="s">
        <v>26</v>
      </c>
      <c r="C33" s="75">
        <v>0</v>
      </c>
      <c r="D33" s="75">
        <v>0</v>
      </c>
      <c r="E33" s="75">
        <v>0</v>
      </c>
      <c r="F33" s="83">
        <f t="shared" si="5"/>
        <v>0</v>
      </c>
      <c r="G33" s="84">
        <f t="shared" si="4"/>
        <v>0</v>
      </c>
      <c r="H33" s="1"/>
      <c r="N33" s="1"/>
      <c r="O33" s="1"/>
    </row>
    <row r="34" spans="1:15" ht="15" x14ac:dyDescent="0.25">
      <c r="A34" s="47"/>
      <c r="B34" s="76"/>
      <c r="C34" s="70"/>
      <c r="D34" s="71"/>
      <c r="E34" s="71"/>
      <c r="F34" s="71"/>
      <c r="G34" s="72"/>
      <c r="H34" s="1"/>
      <c r="N34" s="1"/>
      <c r="O34" s="1"/>
    </row>
    <row r="35" spans="1:15" ht="15" x14ac:dyDescent="0.25">
      <c r="A35" s="45"/>
      <c r="B35" s="85" t="s">
        <v>27</v>
      </c>
      <c r="C35" s="86">
        <f>SUM(C13+C23)</f>
        <v>40843753225.766998</v>
      </c>
      <c r="D35" s="86">
        <f>SUM(D13+D23)</f>
        <v>27148209907.240002</v>
      </c>
      <c r="E35" s="86">
        <f>SUM(E13+E23)</f>
        <v>26287808942.059998</v>
      </c>
      <c r="F35" s="87">
        <f>SUM(C35+D35-E35)</f>
        <v>41704154190.947006</v>
      </c>
      <c r="G35" s="88">
        <f>SUM(F35-C35)</f>
        <v>860400965.18000793</v>
      </c>
      <c r="H35" s="1"/>
      <c r="N35" s="1"/>
      <c r="O35" s="1"/>
    </row>
    <row r="36" spans="1:15" ht="15.75" customHeight="1" x14ac:dyDescent="0.25">
      <c r="A36" s="40"/>
      <c r="B36" s="89"/>
      <c r="C36" s="90"/>
      <c r="D36" s="89"/>
      <c r="E36" s="89"/>
      <c r="F36" s="89"/>
      <c r="G36" s="89"/>
      <c r="H36" s="1"/>
      <c r="N36" s="1"/>
      <c r="O36" s="1"/>
    </row>
    <row r="37" spans="1:15" ht="15.75" customHeight="1" x14ac:dyDescent="0.25">
      <c r="A37" s="40"/>
      <c r="B37" s="91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2022-03-15T22:45:49Z</dcterms:modified>
</cp:coreProperties>
</file>