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2D771E64-B483-458F-A5B0-FAD56CA882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Goberna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F16" i="1"/>
  <c r="E16" i="1" l="1"/>
  <c r="D16" i="1"/>
  <c r="G13" i="1" l="1"/>
  <c r="G14" i="1"/>
  <c r="G15" i="1"/>
  <c r="G6" i="1" l="1"/>
  <c r="H6" i="1" s="1"/>
  <c r="G11" i="1"/>
  <c r="G10" i="1"/>
  <c r="G9" i="1"/>
  <c r="G8" i="1"/>
  <c r="G7" i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<sst xmlns="http://schemas.openxmlformats.org/spreadsheetml/2006/main" count="40" uniqueCount="27">
  <si>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</si>
  <si>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</si>
  <si>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</si>
  <si>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</si>
  <si>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</si>
  <si>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</si>
  <si>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</si>
  <si>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</si>
  <si>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</si>
  <si>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</si>
  <si>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</si>
  <si>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</si>
  <si>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FUTURO</t>
  </si>
  <si>
    <t>Presidente</t>
  </si>
  <si>
    <t xml:space="preserve">Iván Ricardo Chávez Gómez </t>
  </si>
  <si>
    <t>Gabriela Alejandra Magaña Enríquez</t>
  </si>
  <si>
    <t>Dulce Sarahí Cortes Vite</t>
  </si>
  <si>
    <t>José Pedro Kumamoto Aguilar</t>
  </si>
  <si>
    <t>PRI</t>
  </si>
  <si>
    <t>COMISIÓN COLEGIADA Y PERMANENTE DE GOBERNACIÓN 
Y ASUNTOS METROPOLITANOS 2021</t>
  </si>
  <si>
    <t>Cindy Blanco Ochoa</t>
  </si>
  <si>
    <t>José Miguel Santos Zepeda</t>
  </si>
  <si>
    <t>Sandra Graciela Vizcaino Meza</t>
  </si>
  <si>
    <t>Melina Alatorre Núñez</t>
  </si>
  <si>
    <t>Omar Antonio Borboa Becerra</t>
  </si>
  <si>
    <t>Alberto Uribe Camacho</t>
  </si>
  <si>
    <t>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</si>
</sst>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cat>
          <c:val>
            <c:numRef>
              <c:f>'Estadística Gobernación'!$H$6:$H$15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33.333333333333336</c:v>
                </c:pt>
                <c:pt idx="3">
                  <c:v>66.666666666666671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66.666666666666671</c:v>
                </c:pt>
                <c:pt idx="7">
                  <c:v>100</c:v>
                </c:pt>
                <c:pt idx="8">
                  <c:v>33.333333333333336</c:v>
                </c:pt>
                <c:pt idx="9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7-4C3E-9BA3-B8AF8F5B7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99488"/>
        <c:axId val="304900664"/>
      </c:barChart>
      <c:catAx>
        <c:axId val="30489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04900664"/>
        <c:crosses val="autoZero"/>
        <c:auto val="1"/>
        <c:lblAlgn val="ctr"/>
        <c:lblOffset val="100"/>
        <c:tickLblSkip val="1"/>
        <c:noMultiLvlLbl val="0"/>
      </c:catAx>
      <c:valAx>
        <c:axId val="3049006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048994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</a:t>
            </a:r>
            <a:r>
              <a:rPr lang="es-MX" sz="1000" baseline="0">
                <a:latin typeface="Century Gothic" pitchFamily="34" charset="0"/>
              </a:rPr>
              <a:t> METROPOLITANOS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54-44DD-9E0A-F70EAF961338}"/>
              </c:ext>
            </c:extLst>
          </c:dPt>
          <c:dPt>
            <c:idx val="1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54-44DD-9E0A-F70EAF961338}"/>
              </c:ext>
            </c:extLst>
          </c:dPt>
          <c:dPt>
            <c:idx val="2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54-44DD-9E0A-F70EAF961338}"/>
              </c:ext>
            </c:extLst>
          </c:dPt>
          <c:dPt>
            <c:idx val="3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54-44DD-9E0A-F70EAF961338}"/>
              </c:ext>
            </c:extLst>
          </c:dPt>
          <c:dPt>
            <c:idx val="4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454-44DD-9E0A-F70EAF961338}"/>
              </c:ext>
            </c:extLst>
          </c:dPt>
          <c:dPt>
            <c:idx val="5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454-44DD-9E0A-F70EAF961338}"/>
              </c:ext>
            </c:extLst>
          </c:dPt>
          <c:dPt>
            <c:idx val="6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54-44DD-9E0A-F70EAF961338}"/>
              </c:ext>
            </c:extLst>
          </c:dPt>
          <c:dPt>
            <c:idx val="7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454-44DD-9E0A-F70EAF961338}"/>
              </c:ext>
            </c:extLst>
          </c:dPt>
          <c:dPt>
            <c:idx val="8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454-44DD-9E0A-F70EAF961338}"/>
              </c:ext>
            </c:extLst>
          </c:dPt>
          <c:dPt>
            <c:idx val="9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454-44DD-9E0A-F70EAF961338}"/>
              </c:ext>
            </c:extLst>
          </c:dPt>
          <c:dPt>
            <c:idx val="10"/>
            <c:bubble3D val="0"/>
            <c:spPr>
              <a:solidFill>
                <a:schemeClr val="accent1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454-44DD-9E0A-F70EAF961338}"/>
              </c:ext>
            </c:extLst>
          </c:dPt>
          <c:cat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cat>
          <c:val>
            <c:numRef>
              <c:f>'Estadística Gobernación'!$H$6:$H$15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33.333333333333336</c:v>
                </c:pt>
                <c:pt idx="3">
                  <c:v>66.666666666666671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66.666666666666671</c:v>
                </c:pt>
                <c:pt idx="7">
                  <c:v>100</c:v>
                </c:pt>
                <c:pt idx="8">
                  <c:v>33.333333333333336</c:v>
                </c:pt>
                <c:pt idx="9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454-44DD-9E0A-F70EAF961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</a:t>
            </a:r>
            <a:r>
              <a:rPr lang="es-MX" sz="1000" baseline="0">
                <a:latin typeface="Century Gothic" pitchFamily="34" charset="0"/>
              </a:rPr>
              <a:t> Y ASUNTOS METROPOLITANOS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Gobernación'!$D$5:$F$5</c:f>
              <c:numCache>
                <c:formatCode>m/d/yyyy</c:formatCode>
                <c:ptCount val="3"/>
                <c:pt idx="0">
                  <c:v>44496</c:v>
                </c:pt>
                <c:pt idx="1">
                  <c:v>44529</c:v>
                </c:pt>
                <c:pt idx="2">
                  <c:v>44543</c:v>
                </c:pt>
              </c:numCache>
            </c:numRef>
          </c:cat>
          <c:val>
            <c:numRef>
              <c:f>'Estadística Gobernación'!$D$16:$F$16</c:f>
              <c:numCache>
                <c:formatCode>0</c:formatCode>
                <c:ptCount val="3"/>
                <c:pt idx="0">
                  <c:v>80</c:v>
                </c:pt>
                <c:pt idx="1">
                  <c:v>70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C-4502-8FBE-24DEBC900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2641024"/>
        <c:axId val="272639064"/>
        <c:axId val="0"/>
      </c:bar3DChart>
      <c:catAx>
        <c:axId val="27264102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2639064"/>
        <c:crosses val="autoZero"/>
        <c:auto val="0"/>
        <c:lblAlgn val="ctr"/>
        <c:lblOffset val="100"/>
        <c:noMultiLvlLbl val="0"/>
      </c:catAx>
      <c:valAx>
        <c:axId val="272639064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26410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17</xdr:row>
      <xdr:rowOff>187058</xdr:rowOff>
    </xdr:from>
    <xdr:to>
      <xdr:col>11</xdr:col>
      <xdr:colOff>190500</xdr:colOff>
      <xdr:row>36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2382</xdr:rowOff>
    </xdr:from>
    <xdr:to>
      <xdr:col>4</xdr:col>
      <xdr:colOff>846666</xdr:colOff>
      <xdr:row>37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38</xdr:row>
      <xdr:rowOff>10583</xdr:rowOff>
    </xdr:from>
    <xdr:to>
      <xdr:col>8</xdr:col>
      <xdr:colOff>349250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448726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0"/>
  <sheetViews>
    <sheetView tabSelected="1" topLeftCell="A3" zoomScale="90" zoomScaleNormal="90" workbookViewId="0">
      <selection activeCell="H6" sqref="H6:H15"/>
    </sheetView>
  </sheetViews>
  <sheetFormatPr baseColWidth="10" defaultRowHeight="15" x14ac:dyDescent="0.25"/>
  <cols>
    <col min="1" max="1" width="46.140625" customWidth="1"/>
    <col min="2" max="3" width="15.7109375" customWidth="1"/>
    <col min="4" max="7" width="18.7109375" customWidth="1"/>
    <col min="8" max="8" width="22.7109375" customWidth="1"/>
  </cols>
  <sheetData>
    <row r="1" spans="1:26" ht="24.9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0"/>
      <c r="J1" s="11"/>
      <c r="K1" s="11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4.95" customHeight="1" x14ac:dyDescent="0.25">
      <c r="A2" s="19" t="s">
        <v>9</v>
      </c>
      <c r="B2" s="19"/>
      <c r="C2" s="19"/>
      <c r="D2" s="19"/>
      <c r="E2" s="19"/>
      <c r="F2" s="19"/>
      <c r="G2" s="19"/>
      <c r="H2" s="19"/>
      <c r="I2" s="10"/>
      <c r="J2" s="11"/>
      <c r="K2" s="11"/>
      <c r="L2" s="11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5.1" customHeight="1" x14ac:dyDescent="0.25">
      <c r="A3" s="20" t="s">
        <v>19</v>
      </c>
      <c r="B3" s="19"/>
      <c r="C3" s="19"/>
      <c r="D3" s="19"/>
      <c r="E3" s="19"/>
      <c r="F3" s="19"/>
      <c r="G3" s="19"/>
      <c r="H3" s="19"/>
      <c r="I3" s="10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2.1" customHeight="1" x14ac:dyDescent="0.25">
      <c r="A4" s="21" t="s">
        <v>1</v>
      </c>
      <c r="B4" s="21" t="s">
        <v>2</v>
      </c>
      <c r="C4" s="21" t="s">
        <v>3</v>
      </c>
      <c r="D4" s="21" t="s">
        <v>10</v>
      </c>
      <c r="E4" s="21"/>
      <c r="F4" s="21"/>
      <c r="G4" s="21"/>
      <c r="H4" s="21"/>
      <c r="I4" s="10"/>
      <c r="J4" s="11"/>
      <c r="K4" s="11"/>
      <c r="L4" s="11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39.950000000000003" customHeight="1" x14ac:dyDescent="0.25">
      <c r="A5" s="21"/>
      <c r="B5" s="21"/>
      <c r="C5" s="21"/>
      <c r="D5" s="6">
        <v>44496</v>
      </c>
      <c r="E5" s="6">
        <v>44529</v>
      </c>
      <c r="F5" s="6">
        <v>44543</v>
      </c>
      <c r="G5" s="7" t="s">
        <v>4</v>
      </c>
      <c r="H5" s="7" t="s">
        <v>11</v>
      </c>
      <c r="I5" s="10"/>
      <c r="J5" s="11"/>
      <c r="K5" s="11"/>
      <c r="L5" s="11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" customFormat="1" ht="30" customHeight="1" x14ac:dyDescent="0.25">
      <c r="A6" s="4" t="s">
        <v>14</v>
      </c>
      <c r="B6" s="5" t="s">
        <v>13</v>
      </c>
      <c r="C6" s="5" t="s">
        <v>5</v>
      </c>
      <c r="D6" s="8">
        <v>1</v>
      </c>
      <c r="E6" s="8">
        <v>1</v>
      </c>
      <c r="F6" s="8">
        <v>1</v>
      </c>
      <c r="G6" s="2">
        <f>SUM(D6:F6)</f>
        <v>3</v>
      </c>
      <c r="H6" s="3">
        <f>(G6*100)/($G$6)</f>
        <v>100</v>
      </c>
      <c r="I6" s="10"/>
      <c r="J6" s="11"/>
      <c r="K6" s="11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" customFormat="1" ht="30" customHeight="1" x14ac:dyDescent="0.25">
      <c r="A7" s="4" t="s">
        <v>20</v>
      </c>
      <c r="B7" s="5" t="s">
        <v>6</v>
      </c>
      <c r="C7" s="5" t="s">
        <v>5</v>
      </c>
      <c r="D7" s="8">
        <v>1</v>
      </c>
      <c r="E7" s="8">
        <v>1</v>
      </c>
      <c r="F7" s="8">
        <v>1</v>
      </c>
      <c r="G7" s="2">
        <f t="shared" ref="G7:G11" si="0">SUM(D7:F7)</f>
        <v>3</v>
      </c>
      <c r="H7" s="3">
        <f t="shared" ref="H7:H15" si="1">(G7*100)/($G$6)</f>
        <v>100</v>
      </c>
      <c r="I7" s="10"/>
      <c r="J7" s="11"/>
      <c r="K7" s="11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" customFormat="1" ht="30" customHeight="1" x14ac:dyDescent="0.25">
      <c r="A8" s="4" t="s">
        <v>21</v>
      </c>
      <c r="B8" s="5" t="s">
        <v>6</v>
      </c>
      <c r="C8" s="5" t="s">
        <v>5</v>
      </c>
      <c r="D8" s="8">
        <v>0</v>
      </c>
      <c r="E8" s="8">
        <v>1</v>
      </c>
      <c r="F8" s="8">
        <v>0</v>
      </c>
      <c r="G8" s="2">
        <f t="shared" si="0"/>
        <v>1</v>
      </c>
      <c r="H8" s="3">
        <f t="shared" si="1"/>
        <v>33.333333333333336</v>
      </c>
      <c r="I8" s="10"/>
      <c r="J8" s="11"/>
      <c r="K8" s="11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" customFormat="1" ht="30" customHeight="1" x14ac:dyDescent="0.25">
      <c r="A9" s="4" t="s">
        <v>22</v>
      </c>
      <c r="B9" s="5" t="s">
        <v>6</v>
      </c>
      <c r="C9" s="5" t="s">
        <v>5</v>
      </c>
      <c r="D9" s="8">
        <v>1</v>
      </c>
      <c r="E9" s="8">
        <v>1</v>
      </c>
      <c r="F9" s="8">
        <v>0</v>
      </c>
      <c r="G9" s="2">
        <f t="shared" si="0"/>
        <v>2</v>
      </c>
      <c r="H9" s="3">
        <f t="shared" si="1"/>
        <v>66.666666666666671</v>
      </c>
      <c r="I9" s="10"/>
      <c r="J9" s="11"/>
      <c r="K9" s="11"/>
      <c r="L9" s="11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" customFormat="1" ht="30" customHeight="1" x14ac:dyDescent="0.25">
      <c r="A10" s="4" t="s">
        <v>15</v>
      </c>
      <c r="B10" s="5" t="s">
        <v>6</v>
      </c>
      <c r="C10" s="5" t="s">
        <v>5</v>
      </c>
      <c r="D10" s="8">
        <v>1</v>
      </c>
      <c r="E10" s="8">
        <v>0</v>
      </c>
      <c r="F10" s="8">
        <v>1</v>
      </c>
      <c r="G10" s="2">
        <f t="shared" si="0"/>
        <v>2</v>
      </c>
      <c r="H10" s="3">
        <f t="shared" si="1"/>
        <v>66.666666666666671</v>
      </c>
      <c r="I10" s="10"/>
      <c r="J10" s="11"/>
      <c r="K10" s="11"/>
      <c r="L10" s="11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" customFormat="1" ht="30" customHeight="1" x14ac:dyDescent="0.25">
      <c r="A11" s="4" t="s">
        <v>23</v>
      </c>
      <c r="B11" s="5" t="s">
        <v>6</v>
      </c>
      <c r="C11" s="5" t="s">
        <v>5</v>
      </c>
      <c r="D11" s="8">
        <v>1</v>
      </c>
      <c r="E11" s="8">
        <v>1</v>
      </c>
      <c r="F11" s="8">
        <v>0</v>
      </c>
      <c r="G11" s="2">
        <f t="shared" si="0"/>
        <v>2</v>
      </c>
      <c r="H11" s="3">
        <f t="shared" si="1"/>
        <v>66.666666666666671</v>
      </c>
      <c r="I11" s="10"/>
      <c r="J11" s="11"/>
      <c r="K11" s="11"/>
      <c r="L11" s="11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" customFormat="1" ht="30" customHeight="1" x14ac:dyDescent="0.25">
      <c r="A12" s="4" t="s">
        <v>24</v>
      </c>
      <c r="B12" s="5" t="s">
        <v>6</v>
      </c>
      <c r="C12" s="9" t="s">
        <v>26</v>
      </c>
      <c r="D12" s="8">
        <v>1</v>
      </c>
      <c r="E12" s="8">
        <v>0</v>
      </c>
      <c r="F12" s="8">
        <v>1</v>
      </c>
      <c r="G12" s="2">
        <f>SUM(D12:F12)</f>
        <v>2</v>
      </c>
      <c r="H12" s="3">
        <f t="shared" si="1"/>
        <v>66.666666666666671</v>
      </c>
      <c r="I12" s="13"/>
      <c r="J12" s="11"/>
      <c r="K12" s="11"/>
      <c r="L12" s="11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" customFormat="1" ht="30" customHeight="1" x14ac:dyDescent="0.25">
      <c r="A13" s="4" t="s">
        <v>16</v>
      </c>
      <c r="B13" s="5" t="s">
        <v>6</v>
      </c>
      <c r="C13" s="5" t="s">
        <v>18</v>
      </c>
      <c r="D13" s="8">
        <v>1</v>
      </c>
      <c r="E13" s="8">
        <v>1</v>
      </c>
      <c r="F13" s="8">
        <v>1</v>
      </c>
      <c r="G13" s="2">
        <f t="shared" ref="G13:G15" si="2">SUM(D13:F13)</f>
        <v>3</v>
      </c>
      <c r="H13" s="3">
        <f t="shared" si="1"/>
        <v>100</v>
      </c>
      <c r="I13" s="13"/>
      <c r="J13" s="11"/>
      <c r="K13" s="11"/>
      <c r="L13" s="11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" customFormat="1" ht="30" customHeight="1" x14ac:dyDescent="0.25">
      <c r="A14" s="4" t="s">
        <v>25</v>
      </c>
      <c r="B14" s="5" t="s">
        <v>6</v>
      </c>
      <c r="C14" s="5" t="s">
        <v>8</v>
      </c>
      <c r="D14" s="8">
        <v>1</v>
      </c>
      <c r="E14" s="8">
        <v>0</v>
      </c>
      <c r="F14" s="8">
        <v>0</v>
      </c>
      <c r="G14" s="2">
        <f t="shared" si="2"/>
        <v>1</v>
      </c>
      <c r="H14" s="3">
        <f t="shared" si="1"/>
        <v>33.333333333333336</v>
      </c>
      <c r="I14" s="13"/>
      <c r="J14" s="11"/>
      <c r="K14" s="11"/>
      <c r="L14" s="11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" customFormat="1" ht="30" customHeight="1" x14ac:dyDescent="0.25">
      <c r="A15" s="4" t="s">
        <v>17</v>
      </c>
      <c r="B15" s="5" t="s">
        <v>6</v>
      </c>
      <c r="C15" s="9" t="s">
        <v>12</v>
      </c>
      <c r="D15" s="8">
        <v>0</v>
      </c>
      <c r="E15" s="8">
        <v>1</v>
      </c>
      <c r="F15" s="8">
        <v>1</v>
      </c>
      <c r="G15" s="2">
        <f t="shared" si="2"/>
        <v>2</v>
      </c>
      <c r="H15" s="3">
        <f t="shared" si="1"/>
        <v>66.666666666666671</v>
      </c>
      <c r="I15" s="13"/>
      <c r="J15" s="11"/>
      <c r="K15" s="11"/>
      <c r="L15" s="11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2.1" customHeight="1" x14ac:dyDescent="0.25">
      <c r="A16" s="18" t="s">
        <v>7</v>
      </c>
      <c r="B16" s="18"/>
      <c r="C16" s="18"/>
      <c r="D16" s="15">
        <f>SUM(D6:D15)/10*100</f>
        <v>80</v>
      </c>
      <c r="E16" s="15">
        <f>SUM(E6:E15)/10*100</f>
        <v>70</v>
      </c>
      <c r="F16" s="15">
        <f>SUM(F6:F15)/10*100</f>
        <v>60</v>
      </c>
      <c r="G16" s="16"/>
      <c r="H16" s="17"/>
      <c r="I16" s="13"/>
      <c r="J16" s="11"/>
      <c r="K16" s="11"/>
      <c r="L16" s="11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0.100000000000001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</sheetData>
  <mergeCells count="8">
    <mergeCell ref="A16:C16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Gobernación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2022-03-01T18:40:50Z</dcterms:modified>
</cp:coreProperties>
</file>