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1694DD5D-0AC3-4CE3-A69C-41D9FCA083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Transparenc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G17" i="1"/>
  <c r="H15" i="1"/>
  <c r="H14" i="1"/>
  <c r="H11" i="1"/>
  <c r="H10" i="1"/>
  <c r="H9" i="1"/>
  <c r="H7" i="1"/>
  <c r="H6" i="1"/>
  <c r="H16" i="1"/>
  <c r="H13" i="1"/>
  <c r="H12" i="1"/>
  <c r="H8" i="1"/>
  <c r="F17" i="1"/>
  <c r="E17" i="1"/>
  <c r="D17" i="1"/>
  <c r="I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D12" authorId="0" shapeId="0" xr:uid="{00000000-0006-0000-0000-000001000000}">
      <text>
        <r>
          <rPr>
            <b/>
            <sz val="9"/>
            <color indexed="81"/>
            <rFont val="Century Gothic"/>
            <family val="2"/>
          </rPr>
          <t>-Presento Justificante:
https://www.zapopan.gob.mx/wp-content/uploads/2021/10/Justificantes_Transparencia_21102021.pdf</t>
        </r>
      </text>
    </comment>
    <comment ref="G12" authorId="0" shapeId="0" xr:uid="{00000000-0006-0000-0000-000002000000}">
      <text>
        <r>
          <rPr>
            <b/>
            <sz val="9"/>
            <color indexed="81"/>
            <rFont val="Century Gothic"/>
            <family val="2"/>
          </rPr>
          <t xml:space="preserve">Presento Justificante
de Inasistencia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000-000003000000}">
      <text>
        <r>
          <rPr>
            <b/>
            <sz val="9"/>
            <color indexed="81"/>
            <rFont val="Century Gothic"/>
            <family val="2"/>
          </rPr>
          <t xml:space="preserve">Presento Justificante
de Inasistencia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Century Gothic"/>
            <family val="2"/>
          </rPr>
          <t>Presento Justificante:
https://www.zapopan.gob.mx/wp-content/uploads/2021/10/Justificantes_Transparencia_21102021.pdf</t>
        </r>
      </text>
    </comment>
    <comment ref="G16" authorId="0" shapeId="0" xr:uid="{00000000-0006-0000-0000-000005000000}">
      <text>
        <r>
          <rPr>
            <b/>
            <sz val="9"/>
            <color indexed="81"/>
            <rFont val="Century Gothic"/>
            <family val="2"/>
          </rPr>
          <t xml:space="preserve">Presento Justificante
de Inasistencia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<sst xmlns="http://schemas.openxmlformats.org/spreadsheetml/2006/main" count="43" uniqueCount="28">
  <si>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</si>
  <si>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</si>
  <si>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</si>
  <si>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</si>
  <si>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</si>
  <si>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</si>
  <si>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</si>
  <si>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</si>
  <si>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</si>
  <si>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Presidenta</t>
  </si>
  <si>
    <t>Claudio Alberto De Angelis Martínez</t>
  </si>
  <si>
    <t>Nancy Naraly González Ramírez</t>
  </si>
  <si>
    <t>ESTADÍSTICA DE ASISTENCIA</t>
  </si>
  <si>
    <t>REGISTRO DE ASISTENCIA</t>
  </si>
  <si>
    <t>Sandra Graciela Vizcaino Meza</t>
  </si>
  <si>
    <t>Manuel Rodrigo Escoto Leal</t>
  </si>
  <si>
    <t>Cindy Blanco Ochoa</t>
  </si>
  <si>
    <t>Estefania Juárez Limón</t>
  </si>
  <si>
    <t>Alberto Uribe Camacho</t>
  </si>
  <si>
    <t>José Pedro Kumamoto Aguilar</t>
  </si>
  <si>
    <t xml:space="preserve">FUTURO </t>
  </si>
  <si>
    <t>Ana Luisa Ramírez Ramírez</t>
  </si>
  <si>
    <t>Dulce Sarahí Cortes Vite</t>
  </si>
  <si>
    <t>PRI</t>
  </si>
  <si>
    <t>Omar Antonio Borboa Becerra</t>
  </si>
  <si>
    <t>PAN</t>
  </si>
  <si>
    <t>COMISIÓN COLEGIADA Y PERMANENTE DE TRANSPARENCIA Y ACCESO A LA INFORMACIÓN PÚBLICA 
Y MEJORAMIENTO DE LA FUNCIÓN PÚBLICA</t>
  </si>
  <si>
    <t>Porcentaje de asistencia por Regidor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</si>
</sst>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indexed="81"/>
      <name val="Tahoma"/>
      <family val="2"/>
    </font>
    <font>
      <b/>
      <sz val="9"/>
      <color indexed="81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CCECFF"/>
      <color rgb="FFDDDDDD"/>
      <color rgb="FF003399"/>
      <color rgb="FF006600"/>
      <color rgb="FF008000"/>
      <color rgb="FF33CC33"/>
      <color rgb="FF99FF66"/>
      <color rgb="FFCC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 PÚBLICA Y MEJORAMIENTO DE LA FUNCIÓN PÚBLICA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Cindy Blanco Ochoa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BD2-4B64-8526-02974964C00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BD2-4B64-8526-02974964C00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BD2-4B64-8526-02974964C00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BD2-4B64-8526-02974964C00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BD2-4B64-8526-02974964C00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BD2-4B64-8526-02974964C00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BD2-4B64-8526-02974964C00B}"/>
              </c:ext>
            </c:extLst>
          </c:dPt>
          <c:cat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Cindy Blanco Ochoa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cat>
          <c:val>
            <c:numRef>
              <c:f>'Estadística Transparencia'!$H$6:$H$16</c:f>
              <c:numCache>
                <c:formatCode>0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D2-4B64-8526-02974964C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351608"/>
        <c:axId val="175354744"/>
      </c:barChart>
      <c:catAx>
        <c:axId val="175351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5354744"/>
        <c:crosses val="autoZero"/>
        <c:auto val="1"/>
        <c:lblAlgn val="ctr"/>
        <c:lblOffset val="100"/>
        <c:tickLblSkip val="1"/>
        <c:noMultiLvlLbl val="0"/>
      </c:catAx>
      <c:valAx>
        <c:axId val="17535474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535160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 Y ACCESO A LA INFORMACIÓN PÚBLIC</a:t>
            </a:r>
            <a:r>
              <a:rPr lang="es-MX" sz="1000" baseline="0">
                <a:latin typeface="Century Gothic" pitchFamily="34" charset="0"/>
              </a:rPr>
              <a:t>A </a:t>
            </a:r>
            <a:r>
              <a:rPr lang="es-MX" sz="1000">
                <a:latin typeface="Century Gothic" pitchFamily="34" charset="0"/>
              </a:rPr>
              <a:t>Y MEJORAMIENTO DE LA FUNCIÓN PÚBLICA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Cindy Blanco Ochoa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AC-4BA2-ABF9-B287F4736C62}"/>
              </c:ext>
            </c:extLst>
          </c:dPt>
          <c:dPt>
            <c:idx val="1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AC-4BA2-ABF9-B287F4736C62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AC-4BA2-ABF9-B287F4736C62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AC-4BA2-ABF9-B287F4736C62}"/>
              </c:ext>
            </c:extLst>
          </c:dPt>
          <c:dPt>
            <c:idx val="4"/>
            <c:bubble3D val="0"/>
            <c:spPr>
              <a:solidFill>
                <a:schemeClr val="accent1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AC-4BA2-ABF9-B287F4736C62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AC-4BA2-ABF9-B287F4736C62}"/>
              </c:ext>
            </c:extLst>
          </c:dPt>
          <c:dPt>
            <c:idx val="6"/>
            <c:bubble3D val="0"/>
            <c:spPr>
              <a:solidFill>
                <a:schemeClr val="accent1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AC-4BA2-ABF9-B287F4736C62}"/>
              </c:ext>
            </c:extLst>
          </c:dPt>
          <c:dPt>
            <c:idx val="7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4AC-4BA2-ABF9-B287F4736C62}"/>
              </c:ext>
            </c:extLst>
          </c:dPt>
          <c:dPt>
            <c:idx val="8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4AC-4BA2-ABF9-B287F4736C62}"/>
              </c:ext>
            </c:extLst>
          </c:dPt>
          <c:dPt>
            <c:idx val="9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4AC-4BA2-ABF9-B287F4736C62}"/>
              </c:ext>
            </c:extLst>
          </c:dPt>
          <c:dPt>
            <c:idx val="10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4AC-4BA2-ABF9-B287F4736C62}"/>
              </c:ext>
            </c:extLst>
          </c:dPt>
          <c:cat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Cindy Blanco Ochoa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cat>
          <c:val>
            <c:numRef>
              <c:f>'Estadística Transparencia'!$I$6:$I$16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75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25</c:v>
                </c:pt>
                <c:pt idx="7">
                  <c:v>50</c:v>
                </c:pt>
                <c:pt idx="8">
                  <c:v>100</c:v>
                </c:pt>
                <c:pt idx="9">
                  <c:v>50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4AC-4BA2-ABF9-B287F473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1102699901240033"/>
          <c:h val="0.641613295446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 Y ACCESO A LA INFORMACIÓN PÚBLICA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Y MEJORAMIENTO DE LA FUNCIÓN PÚBLICA</a:t>
            </a:r>
          </a:p>
        </c:rich>
      </c:tx>
      <c:layout>
        <c:manualLayout>
          <c:xMode val="edge"/>
          <c:yMode val="edge"/>
          <c:x val="0.35913829343341741"/>
          <c:y val="2.4354585864883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Transparencia'!$D$5:$G$5</c:f>
              <c:numCache>
                <c:formatCode>m/d/yyyy</c:formatCode>
                <c:ptCount val="4"/>
                <c:pt idx="0">
                  <c:v>44490</c:v>
                </c:pt>
                <c:pt idx="1">
                  <c:v>44525</c:v>
                </c:pt>
                <c:pt idx="2">
                  <c:v>44539</c:v>
                </c:pt>
                <c:pt idx="3">
                  <c:v>44543</c:v>
                </c:pt>
              </c:numCache>
            </c:numRef>
          </c:cat>
          <c:val>
            <c:numRef>
              <c:f>'Estadística Transparencia'!$D$17:$G$17</c:f>
              <c:numCache>
                <c:formatCode>0</c:formatCode>
                <c:ptCount val="4"/>
                <c:pt idx="0">
                  <c:v>81.818181818181827</c:v>
                </c:pt>
                <c:pt idx="1">
                  <c:v>100</c:v>
                </c:pt>
                <c:pt idx="2">
                  <c:v>63.636363636363633</c:v>
                </c:pt>
                <c:pt idx="3">
                  <c:v>63.636363636363633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0-4A10-A450-90AF38CA2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6283280"/>
        <c:axId val="176283672"/>
        <c:axId val="0"/>
      </c:bar3DChart>
      <c:catAx>
        <c:axId val="17628328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6283672"/>
        <c:crosses val="autoZero"/>
        <c:auto val="0"/>
        <c:lblAlgn val="ctr"/>
        <c:lblOffset val="100"/>
        <c:noMultiLvlLbl val="0"/>
      </c:catAx>
      <c:valAx>
        <c:axId val="17628367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628328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18</xdr:row>
      <xdr:rowOff>187058</xdr:rowOff>
    </xdr:from>
    <xdr:to>
      <xdr:col>12</xdr:col>
      <xdr:colOff>190500</xdr:colOff>
      <xdr:row>37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2382</xdr:rowOff>
    </xdr:from>
    <xdr:to>
      <xdr:col>4</xdr:col>
      <xdr:colOff>846666</xdr:colOff>
      <xdr:row>38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39</xdr:row>
      <xdr:rowOff>10583</xdr:rowOff>
    </xdr:from>
    <xdr:to>
      <xdr:col>9</xdr:col>
      <xdr:colOff>349250</xdr:colOff>
      <xdr:row>67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698506</xdr:colOff>
      <xdr:row>0</xdr:row>
      <xdr:rowOff>31749</xdr:rowOff>
    </xdr:from>
    <xdr:to>
      <xdr:col>0</xdr:col>
      <xdr:colOff>1629839</xdr:colOff>
      <xdr:row>2</xdr:row>
      <xdr:rowOff>280245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6" y="31749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67725</xdr:colOff>
      <xdr:row>0</xdr:row>
      <xdr:rowOff>78318</xdr:rowOff>
    </xdr:from>
    <xdr:to>
      <xdr:col>8</xdr:col>
      <xdr:colOff>999058</xdr:colOff>
      <xdr:row>2</xdr:row>
      <xdr:rowOff>326814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2892" y="78318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45"/>
  <sheetViews>
    <sheetView tabSelected="1" zoomScale="90" zoomScaleNormal="90" workbookViewId="0">
      <selection activeCell="I8" sqref="I8"/>
    </sheetView>
  </sheetViews>
  <sheetFormatPr baseColWidth="10" defaultRowHeight="15" x14ac:dyDescent="0.25"/>
  <cols>
    <col min="1" max="1" width="46.140625" customWidth="1"/>
    <col min="2" max="3" width="15.7109375" customWidth="1"/>
    <col min="4" max="7" width="18.7109375" customWidth="1"/>
    <col min="8" max="9" width="22.7109375" customWidth="1"/>
  </cols>
  <sheetData>
    <row r="1" spans="1:30" ht="30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17"/>
      <c r="K1" s="18"/>
      <c r="L1" s="18"/>
      <c r="M1" s="18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30" customHeight="1" x14ac:dyDescent="0.25">
      <c r="A2" s="21" t="s">
        <v>12</v>
      </c>
      <c r="B2" s="21"/>
      <c r="C2" s="21"/>
      <c r="D2" s="21"/>
      <c r="E2" s="21"/>
      <c r="F2" s="21"/>
      <c r="G2" s="21"/>
      <c r="H2" s="21"/>
      <c r="I2" s="21"/>
      <c r="J2" s="17"/>
      <c r="K2" s="18"/>
      <c r="L2" s="18"/>
      <c r="M2" s="1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39.950000000000003" customHeight="1" x14ac:dyDescent="0.25">
      <c r="A3" s="22" t="s">
        <v>26</v>
      </c>
      <c r="B3" s="21"/>
      <c r="C3" s="21"/>
      <c r="D3" s="21"/>
      <c r="E3" s="21"/>
      <c r="F3" s="21"/>
      <c r="G3" s="21"/>
      <c r="H3" s="21"/>
      <c r="I3" s="21"/>
      <c r="J3" s="17"/>
      <c r="K3" s="18"/>
      <c r="L3" s="18"/>
      <c r="M3" s="18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t="32.1" customHeight="1" x14ac:dyDescent="0.25">
      <c r="A4" s="23" t="s">
        <v>1</v>
      </c>
      <c r="B4" s="23" t="s">
        <v>2</v>
      </c>
      <c r="C4" s="23" t="s">
        <v>3</v>
      </c>
      <c r="D4" s="23" t="s">
        <v>13</v>
      </c>
      <c r="E4" s="23"/>
      <c r="F4" s="23"/>
      <c r="G4" s="23"/>
      <c r="H4" s="23"/>
      <c r="I4" s="23"/>
      <c r="J4" s="17"/>
      <c r="K4" s="18"/>
      <c r="L4" s="18"/>
      <c r="M4" s="18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0" ht="39.950000000000003" customHeight="1" x14ac:dyDescent="0.25">
      <c r="A5" s="23"/>
      <c r="B5" s="23"/>
      <c r="C5" s="23"/>
      <c r="D5" s="13">
        <v>44490</v>
      </c>
      <c r="E5" s="13">
        <v>44525</v>
      </c>
      <c r="F5" s="13">
        <v>44539</v>
      </c>
      <c r="G5" s="13">
        <v>44543</v>
      </c>
      <c r="H5" s="14" t="s">
        <v>4</v>
      </c>
      <c r="I5" s="14" t="s">
        <v>27</v>
      </c>
      <c r="J5" s="17"/>
      <c r="K5" s="18"/>
      <c r="L5" s="18"/>
      <c r="M5" s="18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0" ht="32.1" customHeight="1" x14ac:dyDescent="0.25">
      <c r="A6" s="11" t="s">
        <v>14</v>
      </c>
      <c r="B6" s="6" t="s">
        <v>9</v>
      </c>
      <c r="C6" s="6" t="s">
        <v>5</v>
      </c>
      <c r="D6" s="8">
        <v>1</v>
      </c>
      <c r="E6" s="8">
        <v>1</v>
      </c>
      <c r="F6" s="8">
        <v>1</v>
      </c>
      <c r="G6" s="8">
        <v>1</v>
      </c>
      <c r="H6" s="9">
        <f t="shared" ref="H6:H16" si="0">SUM(D6:G6)</f>
        <v>4</v>
      </c>
      <c r="I6" s="10">
        <f>(H6*100)/($H$6)</f>
        <v>100</v>
      </c>
      <c r="J6" s="17"/>
      <c r="K6" s="18"/>
      <c r="L6" s="18"/>
      <c r="M6" s="18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2.1" customHeight="1" x14ac:dyDescent="0.25">
      <c r="A7" s="12" t="s">
        <v>15</v>
      </c>
      <c r="B7" s="6" t="s">
        <v>6</v>
      </c>
      <c r="C7" s="6" t="s">
        <v>5</v>
      </c>
      <c r="D7" s="8">
        <v>1</v>
      </c>
      <c r="E7" s="8">
        <v>1</v>
      </c>
      <c r="F7" s="8">
        <v>1</v>
      </c>
      <c r="G7" s="8">
        <v>1</v>
      </c>
      <c r="H7" s="9">
        <f t="shared" si="0"/>
        <v>4</v>
      </c>
      <c r="I7" s="10">
        <f t="shared" ref="I7:I16" si="1">(H7*100)/($H$6)</f>
        <v>100</v>
      </c>
      <c r="J7" s="17"/>
      <c r="K7" s="18"/>
      <c r="L7" s="18"/>
      <c r="M7" s="18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ht="32.1" customHeight="1" x14ac:dyDescent="0.25">
      <c r="A8" s="12" t="s">
        <v>16</v>
      </c>
      <c r="B8" s="6" t="s">
        <v>6</v>
      </c>
      <c r="C8" s="6" t="s">
        <v>5</v>
      </c>
      <c r="D8" s="8">
        <v>1</v>
      </c>
      <c r="E8" s="8">
        <v>1</v>
      </c>
      <c r="F8" s="8">
        <v>1</v>
      </c>
      <c r="G8" s="8">
        <v>0</v>
      </c>
      <c r="H8" s="9">
        <f t="shared" si="0"/>
        <v>3</v>
      </c>
      <c r="I8" s="10">
        <f t="shared" si="1"/>
        <v>75</v>
      </c>
      <c r="J8" s="17"/>
      <c r="K8" s="18"/>
      <c r="L8" s="18"/>
      <c r="M8" s="18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ht="32.1" customHeight="1" x14ac:dyDescent="0.25">
      <c r="A9" s="12" t="s">
        <v>11</v>
      </c>
      <c r="B9" s="6" t="s">
        <v>6</v>
      </c>
      <c r="C9" s="6" t="s">
        <v>5</v>
      </c>
      <c r="D9" s="8">
        <v>1</v>
      </c>
      <c r="E9" s="8">
        <v>1</v>
      </c>
      <c r="F9" s="8">
        <v>1</v>
      </c>
      <c r="G9" s="8">
        <v>1</v>
      </c>
      <c r="H9" s="9">
        <f t="shared" si="0"/>
        <v>4</v>
      </c>
      <c r="I9" s="10">
        <f t="shared" si="1"/>
        <v>100</v>
      </c>
      <c r="J9" s="17"/>
      <c r="K9" s="18"/>
      <c r="L9" s="18"/>
      <c r="M9" s="18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ht="32.1" customHeight="1" x14ac:dyDescent="0.25">
      <c r="A10" s="12" t="s">
        <v>10</v>
      </c>
      <c r="B10" s="6" t="s">
        <v>6</v>
      </c>
      <c r="C10" s="6" t="s">
        <v>5</v>
      </c>
      <c r="D10" s="8">
        <v>1</v>
      </c>
      <c r="E10" s="8">
        <v>1</v>
      </c>
      <c r="F10" s="8">
        <v>1</v>
      </c>
      <c r="G10" s="8">
        <v>1</v>
      </c>
      <c r="H10" s="9">
        <f t="shared" si="0"/>
        <v>4</v>
      </c>
      <c r="I10" s="10">
        <f t="shared" si="1"/>
        <v>100</v>
      </c>
      <c r="J10" s="17"/>
      <c r="K10" s="18"/>
      <c r="L10" s="18"/>
      <c r="M10" s="18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s="3" customFormat="1" ht="32.1" customHeight="1" x14ac:dyDescent="0.25">
      <c r="A11" s="12" t="s">
        <v>17</v>
      </c>
      <c r="B11" s="6" t="s">
        <v>6</v>
      </c>
      <c r="C11" s="6" t="s">
        <v>5</v>
      </c>
      <c r="D11" s="8">
        <v>1</v>
      </c>
      <c r="E11" s="8">
        <v>1</v>
      </c>
      <c r="F11" s="8">
        <v>1</v>
      </c>
      <c r="G11" s="8">
        <v>1</v>
      </c>
      <c r="H11" s="9">
        <f t="shared" si="0"/>
        <v>4</v>
      </c>
      <c r="I11" s="10">
        <f t="shared" si="1"/>
        <v>100</v>
      </c>
      <c r="J11" s="19"/>
      <c r="K11" s="18"/>
      <c r="L11" s="18"/>
      <c r="M11" s="18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s="3" customFormat="1" ht="32.1" customHeight="1" x14ac:dyDescent="0.25">
      <c r="A12" s="11" t="s">
        <v>18</v>
      </c>
      <c r="B12" s="6" t="s">
        <v>6</v>
      </c>
      <c r="C12" s="6" t="s">
        <v>8</v>
      </c>
      <c r="D12" s="7">
        <v>0</v>
      </c>
      <c r="E12" s="8">
        <v>1</v>
      </c>
      <c r="F12" s="8">
        <v>0</v>
      </c>
      <c r="G12" s="8">
        <v>0</v>
      </c>
      <c r="H12" s="4">
        <f t="shared" si="0"/>
        <v>1</v>
      </c>
      <c r="I12" s="10">
        <f t="shared" si="1"/>
        <v>25</v>
      </c>
      <c r="J12" s="19"/>
      <c r="K12" s="18"/>
      <c r="L12" s="18"/>
      <c r="M12" s="18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</row>
    <row r="13" spans="1:30" s="3" customFormat="1" ht="32.1" customHeight="1" x14ac:dyDescent="0.25">
      <c r="A13" s="11" t="s">
        <v>19</v>
      </c>
      <c r="B13" s="6" t="s">
        <v>6</v>
      </c>
      <c r="C13" s="6" t="s">
        <v>20</v>
      </c>
      <c r="D13" s="7">
        <v>1</v>
      </c>
      <c r="E13" s="8">
        <v>1</v>
      </c>
      <c r="F13" s="8">
        <v>0</v>
      </c>
      <c r="G13" s="8">
        <v>0</v>
      </c>
      <c r="H13" s="4">
        <f t="shared" si="0"/>
        <v>2</v>
      </c>
      <c r="I13" s="10">
        <f t="shared" si="1"/>
        <v>50</v>
      </c>
      <c r="J13" s="19"/>
      <c r="K13" s="18"/>
      <c r="L13" s="18"/>
      <c r="M13" s="18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s="3" customFormat="1" ht="32.1" customHeight="1" x14ac:dyDescent="0.25">
      <c r="A14" s="11" t="s">
        <v>21</v>
      </c>
      <c r="B14" s="6" t="s">
        <v>6</v>
      </c>
      <c r="C14" s="6" t="s">
        <v>20</v>
      </c>
      <c r="D14" s="7">
        <v>1</v>
      </c>
      <c r="E14" s="8">
        <v>1</v>
      </c>
      <c r="F14" s="8">
        <v>1</v>
      </c>
      <c r="G14" s="8">
        <v>1</v>
      </c>
      <c r="H14" s="4">
        <f t="shared" si="0"/>
        <v>4</v>
      </c>
      <c r="I14" s="10">
        <f t="shared" si="1"/>
        <v>100</v>
      </c>
      <c r="J14" s="19"/>
      <c r="K14" s="18"/>
      <c r="L14" s="18"/>
      <c r="M14" s="18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0" s="3" customFormat="1" ht="32.1" customHeight="1" x14ac:dyDescent="0.25">
      <c r="A15" s="11" t="s">
        <v>22</v>
      </c>
      <c r="B15" s="6" t="s">
        <v>6</v>
      </c>
      <c r="C15" s="6" t="s">
        <v>23</v>
      </c>
      <c r="D15" s="7">
        <v>0</v>
      </c>
      <c r="E15" s="8">
        <v>1</v>
      </c>
      <c r="F15" s="8">
        <v>0</v>
      </c>
      <c r="G15" s="8">
        <v>1</v>
      </c>
      <c r="H15" s="4">
        <f t="shared" si="0"/>
        <v>2</v>
      </c>
      <c r="I15" s="10">
        <f t="shared" si="1"/>
        <v>50</v>
      </c>
      <c r="J15" s="19"/>
      <c r="K15" s="18"/>
      <c r="L15" s="18"/>
      <c r="M15" s="18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0" s="3" customFormat="1" ht="32.1" customHeight="1" x14ac:dyDescent="0.25">
      <c r="A16" s="12" t="s">
        <v>24</v>
      </c>
      <c r="B16" s="6" t="s">
        <v>6</v>
      </c>
      <c r="C16" s="6" t="s">
        <v>25</v>
      </c>
      <c r="D16" s="7">
        <v>1</v>
      </c>
      <c r="E16" s="8">
        <v>1</v>
      </c>
      <c r="F16" s="8">
        <v>0</v>
      </c>
      <c r="G16" s="8">
        <v>0</v>
      </c>
      <c r="H16" s="9">
        <f t="shared" si="0"/>
        <v>2</v>
      </c>
      <c r="I16" s="10">
        <f t="shared" si="1"/>
        <v>50</v>
      </c>
      <c r="J16" s="19"/>
      <c r="K16" s="18"/>
      <c r="L16" s="18"/>
      <c r="M16" s="18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43" ht="32.1" customHeight="1" x14ac:dyDescent="0.25">
      <c r="A17" s="20" t="s">
        <v>7</v>
      </c>
      <c r="B17" s="20"/>
      <c r="C17" s="20"/>
      <c r="D17" s="2">
        <f>SUM(D6:D16)/11*100</f>
        <v>81.818181818181827</v>
      </c>
      <c r="E17" s="2">
        <f>SUM(E6:E16)/11*100</f>
        <v>100</v>
      </c>
      <c r="F17" s="2">
        <f>SUM(F6:F16)/11*100</f>
        <v>63.636363636363633</v>
      </c>
      <c r="G17" s="2">
        <f>SUM(G6:G16)/11*100</f>
        <v>63.636363636363633</v>
      </c>
      <c r="H17" s="1"/>
      <c r="I17" s="5"/>
      <c r="J17" s="19"/>
      <c r="K17" s="18"/>
      <c r="L17" s="18"/>
      <c r="M17" s="18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43" ht="20.100000000000001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43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</row>
    <row r="28" spans="1:43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</row>
    <row r="29" spans="1:43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</row>
    <row r="30" spans="1:4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</row>
    <row r="31" spans="1:43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</row>
    <row r="32" spans="1:4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</row>
    <row r="33" spans="1:4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</row>
    <row r="34" spans="1:4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</row>
    <row r="35" spans="1:4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</row>
    <row r="36" spans="1:4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</row>
    <row r="37" spans="1:4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</row>
    <row r="38" spans="1:4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</row>
    <row r="39" spans="1:4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</row>
    <row r="40" spans="1:43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</row>
    <row r="41" spans="1:43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</row>
    <row r="42" spans="1:43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3" spans="1:43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</row>
    <row r="44" spans="1:43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</row>
    <row r="45" spans="1:43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</row>
    <row r="46" spans="1:43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</row>
    <row r="47" spans="1:43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</row>
    <row r="48" spans="1:43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</row>
    <row r="49" spans="1:43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</row>
    <row r="50" spans="1:43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</row>
    <row r="51" spans="1:43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</row>
    <row r="52" spans="1:43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</row>
    <row r="53" spans="1:43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</row>
    <row r="54" spans="1:43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</row>
    <row r="55" spans="1:43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</row>
    <row r="56" spans="1:43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</row>
    <row r="57" spans="1:43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</row>
    <row r="58" spans="1:43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</row>
    <row r="59" spans="1:43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</row>
    <row r="60" spans="1:43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</row>
    <row r="61" spans="1:43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</row>
    <row r="62" spans="1:43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</row>
    <row r="63" spans="1:43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</row>
    <row r="64" spans="1:43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</row>
    <row r="65" spans="1:43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</row>
    <row r="66" spans="1:43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</row>
    <row r="67" spans="1:43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</row>
    <row r="68" spans="1:43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</row>
    <row r="69" spans="1:43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</row>
    <row r="70" spans="1:43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</row>
    <row r="71" spans="1:43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</row>
    <row r="72" spans="1:43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</row>
    <row r="73" spans="1:43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</row>
    <row r="74" spans="1:43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</row>
    <row r="75" spans="1:43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</row>
    <row r="76" spans="1:43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</row>
    <row r="77" spans="1:43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</row>
    <row r="78" spans="1:43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</row>
    <row r="79" spans="1:43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</row>
    <row r="80" spans="1:43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</row>
    <row r="81" spans="1:43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</row>
    <row r="82" spans="1:43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</row>
    <row r="83" spans="1:43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</row>
    <row r="84" spans="1:43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</row>
    <row r="85" spans="1:43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</row>
    <row r="86" spans="1:43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</row>
    <row r="87" spans="1:43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</row>
    <row r="88" spans="1:43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</row>
    <row r="89" spans="1:43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</row>
    <row r="90" spans="1:43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</row>
    <row r="91" spans="1:43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</row>
    <row r="92" spans="1:43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</row>
    <row r="93" spans="1:43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</row>
    <row r="94" spans="1:43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</row>
    <row r="95" spans="1:43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</row>
    <row r="96" spans="1:43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</row>
    <row r="97" spans="1:43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</row>
    <row r="98" spans="1:43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</row>
    <row r="99" spans="1:43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</row>
    <row r="100" spans="1:43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</row>
    <row r="101" spans="1:43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</row>
    <row r="102" spans="1:43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</row>
    <row r="103" spans="1:43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</row>
    <row r="104" spans="1:43" x14ac:dyDescent="0.25"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</row>
    <row r="105" spans="1:43" x14ac:dyDescent="0.25"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</row>
    <row r="106" spans="1:43" x14ac:dyDescent="0.25"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</row>
    <row r="107" spans="1:43" x14ac:dyDescent="0.25"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43" x14ac:dyDescent="0.25"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1:43" x14ac:dyDescent="0.25"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</row>
    <row r="110" spans="1:43" x14ac:dyDescent="0.25"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</row>
    <row r="111" spans="1:43" x14ac:dyDescent="0.25"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</row>
    <row r="112" spans="1:43" x14ac:dyDescent="0.25"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</row>
    <row r="113" spans="10:30" x14ac:dyDescent="0.25"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</row>
    <row r="114" spans="10:30" x14ac:dyDescent="0.25"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</row>
    <row r="115" spans="10:30" x14ac:dyDescent="0.25"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</row>
    <row r="116" spans="10:30" x14ac:dyDescent="0.25"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</row>
    <row r="117" spans="10:30" x14ac:dyDescent="0.25"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</row>
    <row r="118" spans="10:30" x14ac:dyDescent="0.25"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</row>
    <row r="119" spans="10:30" x14ac:dyDescent="0.25"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</row>
    <row r="120" spans="10:30" x14ac:dyDescent="0.25"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</row>
    <row r="121" spans="10:30" x14ac:dyDescent="0.25"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</row>
    <row r="122" spans="10:30" x14ac:dyDescent="0.25"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</row>
    <row r="123" spans="10:30" x14ac:dyDescent="0.25"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</row>
    <row r="124" spans="10:30" x14ac:dyDescent="0.25"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</row>
    <row r="125" spans="10:30" x14ac:dyDescent="0.25"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</row>
    <row r="126" spans="10:30" x14ac:dyDescent="0.25"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</row>
    <row r="127" spans="10:30" x14ac:dyDescent="0.25"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</row>
    <row r="128" spans="10:30" x14ac:dyDescent="0.25"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</row>
    <row r="129" spans="10:30" x14ac:dyDescent="0.25"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</row>
    <row r="130" spans="10:30" x14ac:dyDescent="0.25"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</row>
    <row r="131" spans="10:30" x14ac:dyDescent="0.25"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</row>
    <row r="132" spans="10:30" x14ac:dyDescent="0.25"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</row>
    <row r="133" spans="10:30" x14ac:dyDescent="0.25"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</row>
    <row r="134" spans="10:30" x14ac:dyDescent="0.25"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</row>
    <row r="135" spans="10:30" x14ac:dyDescent="0.25"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</row>
    <row r="136" spans="10:30" x14ac:dyDescent="0.25"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</row>
    <row r="137" spans="10:30" x14ac:dyDescent="0.25"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</row>
    <row r="138" spans="10:30" x14ac:dyDescent="0.25"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</row>
    <row r="139" spans="10:30" x14ac:dyDescent="0.25"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</row>
    <row r="140" spans="10:30" x14ac:dyDescent="0.25"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</row>
    <row r="141" spans="10:30" x14ac:dyDescent="0.25"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</row>
    <row r="142" spans="10:30" x14ac:dyDescent="0.25"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</row>
    <row r="143" spans="10:30" x14ac:dyDescent="0.25"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</row>
    <row r="144" spans="10:30" x14ac:dyDescent="0.25"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</row>
    <row r="145" spans="10:30" x14ac:dyDescent="0.25"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</row>
  </sheetData>
  <mergeCells count="8">
    <mergeCell ref="A17:C17"/>
    <mergeCell ref="A1:I1"/>
    <mergeCell ref="A2:I2"/>
    <mergeCell ref="A3:I3"/>
    <mergeCell ref="A4:A5"/>
    <mergeCell ref="B4:B5"/>
    <mergeCell ref="C4:C5"/>
    <mergeCell ref="D4:I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Transparencia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2022-03-01T19:56:32Z</dcterms:modified>
</cp:coreProperties>
</file>