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240" windowWidth="20730" windowHeight="10800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7" i="1"/>
  <c r="H26" i="1"/>
  <c r="F26" i="1" l="1"/>
  <c r="G26" i="1"/>
  <c r="C26" i="1"/>
  <c r="D26" i="1"/>
  <c r="E26" i="1"/>
  <c r="J23" i="1" l="1"/>
  <c r="J14" i="1"/>
  <c r="J19" i="1"/>
  <c r="J16" i="1"/>
  <c r="J13" i="1"/>
  <c r="J8" i="1"/>
  <c r="J11" i="1"/>
  <c r="J25" i="1"/>
  <c r="J21" i="1"/>
  <c r="J20" i="1"/>
  <c r="J10" i="1"/>
  <c r="J9" i="1"/>
  <c r="J18" i="1"/>
  <c r="J12" i="1"/>
  <c r="J15" i="1"/>
  <c r="J17" i="1"/>
  <c r="J24" i="1"/>
  <c r="J22" i="1"/>
  <c r="J7" i="1"/>
  <c r="J26" i="1" s="1"/>
</calcChain>
</file>

<file path=xl/comments1.xml><?xml version="1.0" encoding="utf-8"?>
<comments xmlns="http://schemas.openxmlformats.org/spreadsheetml/2006/main">
  <authors>
    <author>smarquez</author>
  </authors>
  <commentList>
    <comment ref="G11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F25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<sst xmlns="http://schemas.openxmlformats.org/spreadsheetml/2006/main" count="55" uniqueCount="42">
  <si>
    <t>AYUNTAMIENTO DE ZAPOPAN, JALISCO</t>
  </si>
  <si>
    <t>TRANSPARENCIA Y BUENAS PRÁCTICAS</t>
  </si>
  <si>
    <t>NOMBRE DEL REGIDOR</t>
  </si>
  <si>
    <t>FRACCIÓN PARTIDISTA</t>
  </si>
  <si>
    <t>ASISTENCIA</t>
  </si>
  <si>
    <t>Total de asistencias</t>
  </si>
  <si>
    <t>Porcentaje de Asistencia por Regidor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</si>
  <si>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</si>
  <si>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</si>
  <si>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</si>
  <si>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</si>
  <si>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</si>
  <si>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</si>
  <si>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</si>
  <si>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 01/10/2021
Ordinaria</t>
  </si>
  <si>
    <t>15/10/2021
Ordinaria</t>
  </si>
  <si>
    <t xml:space="preserve">Juan Jose Frangie Saabe </t>
  </si>
  <si>
    <t xml:space="preserve">Manuel Rodrigo Escoto Leal </t>
  </si>
  <si>
    <t xml:space="preserve">Fabian Aceves Dávalos </t>
  </si>
  <si>
    <t>Melina Alatorre Nuñez</t>
  </si>
  <si>
    <t xml:space="preserve">Cindy Blanco Ochoa </t>
  </si>
  <si>
    <t xml:space="preserve">Sandra Graciela Vizcaíno Meza </t>
  </si>
  <si>
    <t xml:space="preserve">Ivan Ricardo Chavez Gomez </t>
  </si>
  <si>
    <t xml:space="preserve">Claudio Alberto De Angelis Martínez </t>
  </si>
  <si>
    <t xml:space="preserve">Gabriela Alejandra Magaña Enríquez </t>
  </si>
  <si>
    <t xml:space="preserve">Nancy Naraly Gonzalez Ramírez </t>
  </si>
  <si>
    <t xml:space="preserve">Estefanía Juárez Limón </t>
  </si>
  <si>
    <t xml:space="preserve">José Miguel Santos Meza </t>
  </si>
  <si>
    <t xml:space="preserve">Dulce Sarahí Córtes Vite </t>
  </si>
  <si>
    <t xml:space="preserve">Omar Antonio Borboa Becerra </t>
  </si>
  <si>
    <t xml:space="preserve">Ana Luisa Ramírez Ramírez </t>
  </si>
  <si>
    <t xml:space="preserve">FUTURO </t>
  </si>
  <si>
    <t xml:space="preserve">José Pedro Kumamoto Aguilar  </t>
  </si>
  <si>
    <t>FUTURO</t>
  </si>
  <si>
    <t xml:space="preserve">Karla Azucena Díaz López </t>
  </si>
  <si>
    <t xml:space="preserve">Emmanuel Alejandro Puerto Covarrubias  </t>
  </si>
  <si>
    <t xml:space="preserve">Alberto Uribe Camacho </t>
  </si>
  <si>
    <t>18/11/2021
Ordinaria</t>
  </si>
  <si>
    <t>10/11/2021
Ordinaria</t>
  </si>
  <si>
    <t xml:space="preserve"> 23/11/2021
Ordinaria</t>
  </si>
  <si>
    <t xml:space="preserve"> 15/12/2021
Ordinaria</t>
  </si>
  <si>
    <t>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</si>
</sst>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ASISTENCIA 2021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Jose Frangie Saabe </c:v>
                </c:pt>
                <c:pt idx="1">
                  <c:v>Manuel Rodrigo Escoto Leal </c:v>
                </c:pt>
                <c:pt idx="2">
                  <c:v>Fabian Aceves Dávalos </c:v>
                </c:pt>
                <c:pt idx="3">
                  <c:v>Melina Alatorre Nuñez</c:v>
                </c:pt>
                <c:pt idx="4">
                  <c:v>Cindy Blanco Ochoa </c:v>
                </c:pt>
                <c:pt idx="5">
                  <c:v>Sandra Graciela Vizcaíno Meza </c:v>
                </c:pt>
                <c:pt idx="6">
                  <c:v>Ivan Ricardo Chavez Gomez </c:v>
                </c:pt>
                <c:pt idx="7">
                  <c:v>Claudio Alberto De Angelis Martínez </c:v>
                </c:pt>
                <c:pt idx="8">
                  <c:v>Gabriela Alejandra Magaña Enríquez </c:v>
                </c:pt>
                <c:pt idx="9">
                  <c:v>Nancy Naraly Gonzalez Ramírez </c:v>
                </c:pt>
                <c:pt idx="10">
                  <c:v>Estefanía Juárez Limón </c:v>
                </c:pt>
                <c:pt idx="11">
                  <c:v>José Miguel Santos Meza </c:v>
                </c:pt>
                <c:pt idx="12">
                  <c:v>Dulce Sarahí Córtes Vite </c:v>
                </c:pt>
                <c:pt idx="13">
                  <c:v>Omar Antonio Borboa Becerra </c:v>
                </c:pt>
                <c:pt idx="14">
                  <c:v>Ana Luisa Ramírez Ramírez </c:v>
                </c:pt>
                <c:pt idx="15">
                  <c:v>José Pedro Kumamoto Aguilar  </c:v>
                </c:pt>
                <c:pt idx="16">
                  <c:v>Karla Azucena Díaz López </c:v>
                </c:pt>
                <c:pt idx="17">
                  <c:v>Emmanuel Alejandro Puerto Covarrubias  </c:v>
                </c:pt>
                <c:pt idx="18">
                  <c:v>Alberto Uribe Camacho </c:v>
                </c:pt>
              </c:strCache>
            </c:strRef>
          </c:cat>
          <c:val>
            <c:numRef>
              <c:f>'Estadistica de Asistencia '!$I$7:$I$25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14976"/>
        <c:axId val="56416512"/>
        <c:axId val="0"/>
      </c:bar3DChart>
      <c:catAx>
        <c:axId val="5641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56416512"/>
        <c:crosses val="autoZero"/>
        <c:auto val="1"/>
        <c:lblAlgn val="ctr"/>
        <c:lblOffset val="100"/>
        <c:tickLblSkip val="1"/>
        <c:noMultiLvlLbl val="0"/>
      </c:catAx>
      <c:valAx>
        <c:axId val="56416512"/>
        <c:scaling>
          <c:orientation val="minMax"/>
          <c:max val="17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564149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58815688791252E-2"/>
          <c:y val="0.24579501140977977"/>
          <c:w val="0.90465949201490992"/>
          <c:h val="0.3188244578003393"/>
        </c:manualLayout>
      </c:layout>
      <c:lineChart>
        <c:grouping val="stacke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Jose Frangie Saabe </c:v>
                </c:pt>
                <c:pt idx="1">
                  <c:v>Manuel Rodrigo Escoto Leal </c:v>
                </c:pt>
                <c:pt idx="2">
                  <c:v>Fabian Aceves Dávalos </c:v>
                </c:pt>
                <c:pt idx="3">
                  <c:v>Melina Alatorre Nuñez</c:v>
                </c:pt>
                <c:pt idx="4">
                  <c:v>Cindy Blanco Ochoa </c:v>
                </c:pt>
                <c:pt idx="5">
                  <c:v>Sandra Graciela Vizcaíno Meza </c:v>
                </c:pt>
                <c:pt idx="6">
                  <c:v>Ivan Ricardo Chavez Gomez </c:v>
                </c:pt>
                <c:pt idx="7">
                  <c:v>Claudio Alberto De Angelis Martínez </c:v>
                </c:pt>
                <c:pt idx="8">
                  <c:v>Gabriela Alejandra Magaña Enríquez </c:v>
                </c:pt>
                <c:pt idx="9">
                  <c:v>Nancy Naraly Gonzalez Ramírez </c:v>
                </c:pt>
                <c:pt idx="10">
                  <c:v>Estefanía Juárez Limón </c:v>
                </c:pt>
                <c:pt idx="11">
                  <c:v>José Miguel Santos Meza </c:v>
                </c:pt>
                <c:pt idx="12">
                  <c:v>Dulce Sarahí Córtes Vite </c:v>
                </c:pt>
                <c:pt idx="13">
                  <c:v>Omar Antonio Borboa Becerra </c:v>
                </c:pt>
                <c:pt idx="14">
                  <c:v>Ana Luisa Ramírez Ramírez </c:v>
                </c:pt>
                <c:pt idx="15">
                  <c:v>José Pedro Kumamoto Aguilar  </c:v>
                </c:pt>
                <c:pt idx="16">
                  <c:v>Karla Azucena Díaz López </c:v>
                </c:pt>
                <c:pt idx="17">
                  <c:v>Emmanuel Alejandro Puerto Covarrubias  </c:v>
                </c:pt>
                <c:pt idx="18">
                  <c:v>Alberto Uribe Camacho </c:v>
                </c:pt>
              </c:strCache>
            </c:strRef>
          </c:cat>
          <c:val>
            <c:numRef>
              <c:f>'Estadistica de Asistencia '!$I$7:$I$25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8752"/>
        <c:axId val="56153216"/>
      </c:lineChart>
      <c:catAx>
        <c:axId val="5613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53216"/>
        <c:crosses val="autoZero"/>
        <c:auto val="1"/>
        <c:lblAlgn val="ctr"/>
        <c:lblOffset val="100"/>
        <c:noMultiLvlLbl val="0"/>
      </c:catAx>
      <c:valAx>
        <c:axId val="56153216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38752"/>
        <c:crosses val="autoZero"/>
        <c:crossBetween val="between"/>
      </c:valAx>
    </c:plotArea>
    <c:plotVisOnly val="1"/>
    <c:dispBlanksAs val="zero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0695081271004"/>
          <c:y val="0.1231557801041241"/>
          <c:w val="0.79278887466461001"/>
          <c:h val="0.8730156481304889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1323298839761681E-2"/>
                  <c:y val="-1.82987494173577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81467544684854E-2"/>
                  <c:y val="-9.149374708678865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68987143305111E-2"/>
                  <c:y val="-9.1493747086787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849169018501097E-2"/>
                  <c:y val="-3.65974988347154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594857322044527E-2"/>
                  <c:y val="-1.28091245921504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34493571652555E-2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51740357478834E-2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7801818751959866E-3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0172467858262777E-3"/>
                  <c:y val="-1.8298749417357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7801818751959866E-3"/>
                  <c:y val="-6.709463944731137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7801818751959866E-3"/>
                  <c:y val="-7.319499766943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543116964565695E-2"/>
                  <c:y val="-5.4896248252073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7560363750391973E-2"/>
                  <c:y val="-7.31949976694309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7801818751959866E-3"/>
                  <c:y val="-3.65974988347151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'Estadistica de Asistencia '!$C$6:$G$6</c:f>
              <c:strCache>
                <c:ptCount val="5"/>
                <c:pt idx="0">
                  <c:v> 01/10/2021
Ordinaria</c:v>
                </c:pt>
                <c:pt idx="1">
                  <c:v>15/10/2021
Ordinaria</c:v>
                </c:pt>
                <c:pt idx="2">
                  <c:v>10/11/2021
Ordinaria</c:v>
                </c:pt>
                <c:pt idx="3">
                  <c:v>18/11/2021
Ordinaria</c:v>
                </c:pt>
                <c:pt idx="4">
                  <c:v> 23/11/2021
Ordinaria</c:v>
                </c:pt>
              </c:strCache>
            </c:strRef>
          </c:cat>
          <c:val>
            <c:numRef>
              <c:f>'Estadistica de Asistencia '!$C$26:$G$26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94.73684210526315</c:v>
                </c:pt>
                <c:pt idx="4">
                  <c:v>94.73684210526315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CB7-4A63-896F-C0754563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9538432"/>
        <c:axId val="88171264"/>
        <c:axId val="0"/>
      </c:bar3DChart>
      <c:catAx>
        <c:axId val="59538432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8171264"/>
        <c:crosses val="autoZero"/>
        <c:auto val="1"/>
        <c:lblAlgn val="ctr"/>
        <c:lblOffset val="100"/>
        <c:noMultiLvlLbl val="1"/>
      </c:catAx>
      <c:valAx>
        <c:axId val="88171264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59538432"/>
        <c:crosses val="max"/>
        <c:crossBetween val="between"/>
        <c:majorUnit val="10"/>
        <c:minorUnit val="0.2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1785937</xdr:colOff>
      <xdr:row>0</xdr:row>
      <xdr:rowOff>285750</xdr:rowOff>
    </xdr:from>
    <xdr:ext cx="816428" cy="885825"/>
    <xdr:pic>
      <xdr:nvPicPr>
        <xdr:cNvPr id="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7" y="2857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533399</xdr:colOff>
      <xdr:row>1</xdr:row>
      <xdr:rowOff>33339</xdr:rowOff>
    </xdr:from>
    <xdr:ext cx="816428" cy="885825"/>
    <xdr:pic>
      <xdr:nvPicPr>
        <xdr:cNvPr id="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4" y="414339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171450</xdr:rowOff>
    </xdr:from>
    <xdr:to>
      <xdr:col>16</xdr:col>
      <xdr:colOff>733425</xdr:colOff>
      <xdr:row>41</xdr:row>
      <xdr:rowOff>57150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xmlns="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0.7495</cdr:x>
      <cdr:y>0.00811</cdr:y>
    </cdr:from>
    <cdr:to>
      <cdr:x>0.78654</cdr:x>
      <cdr:y>0.07416</cdr:y>
    </cdr:to>
    <cdr:pic>
      <cdr:nvPicPr>
        <cdr:cNvPr id="2" name="1 Imagen" descr="https://www.zapopan.gob.mx/wp-content/uploads/2021/10/escudo202124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480550" y="66675"/>
          <a:ext cx="468501" cy="5429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133350</xdr:rowOff>
    </xdr:from>
    <xdr:to>
      <xdr:col>16</xdr:col>
      <xdr:colOff>390525</xdr:colOff>
      <xdr:row>57</xdr:row>
      <xdr:rowOff>38100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xmlns="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0.4253</cdr:x>
      <cdr:y>0.08043</cdr:y>
    </cdr:from>
    <cdr:to>
      <cdr:x>0.52937</cdr:x>
      <cdr:y>0.20803</cdr:y>
    </cdr:to>
    <cdr:pic>
      <cdr:nvPicPr>
        <cdr:cNvPr id="3" name="2 Imagen" descr="https://www.zapopan.gob.mx/wp-content/uploads/2021/10/escudo202124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173134" y="865716"/>
          <a:ext cx="1265766" cy="137335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0</xdr:row>
      <xdr:rowOff>108135</xdr:rowOff>
    </xdr:from>
    <xdr:to>
      <xdr:col>13</xdr:col>
      <xdr:colOff>969869</xdr:colOff>
      <xdr:row>29</xdr:row>
      <xdr:rowOff>1524000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xmlns="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0.05593</cdr:x>
      <cdr:y>0.03638</cdr:y>
    </cdr:from>
    <cdr:to>
      <cdr:x>0.13656</cdr:x>
      <cdr:y>0.16402</cdr:y>
    </cdr:to>
    <cdr:pic>
      <cdr:nvPicPr>
        <cdr:cNvPr id="3" name="2 Imagen" descr="https://www.zapopan.gob.mx/wp-content/uploads/2021/10/escudo202124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66270" y="252506"/>
          <a:ext cx="816428" cy="8858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0" zoomScaleNormal="80" workbookViewId="0">
      <selection activeCell="M24" sqref="M24"/>
    </sheetView>
  </sheetViews>
  <sheetFormatPr baseColWidth="10" defaultColWidth="11.42578125" defaultRowHeight="15" x14ac:dyDescent="0.25"/>
  <cols>
    <col min="1" max="1" width="49.5703125" customWidth="1"/>
    <col min="2" max="2" width="15.140625" customWidth="1"/>
    <col min="3" max="3" width="17.5703125" style="1" customWidth="1"/>
    <col min="4" max="4" width="19" style="1" customWidth="1"/>
    <col min="5" max="5" width="17.7109375" style="1" customWidth="1"/>
    <col min="6" max="6" width="18.85546875" style="1" customWidth="1"/>
    <col min="7" max="8" width="14.7109375" style="1" customWidth="1"/>
    <col min="9" max="9" width="15.28515625" customWidth="1"/>
    <col min="10" max="10" width="18.7109375" customWidth="1"/>
  </cols>
  <sheetData>
    <row r="1" spans="1:10" ht="30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30" customHeight="1" x14ac:dyDescent="0.25">
      <c r="A3" s="37" t="s">
        <v>13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ht="30" customHeight="1" x14ac:dyDescent="0.25">
      <c r="A4" s="38" t="s">
        <v>41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32.25" customHeight="1" x14ac:dyDescent="0.25">
      <c r="A5" s="41" t="s">
        <v>2</v>
      </c>
      <c r="B5" s="42" t="s">
        <v>3</v>
      </c>
      <c r="C5" s="27" t="s">
        <v>4</v>
      </c>
      <c r="D5" s="28"/>
      <c r="E5" s="28"/>
      <c r="F5" s="28"/>
      <c r="G5" s="28"/>
      <c r="H5" s="25"/>
      <c r="I5" s="42" t="s">
        <v>5</v>
      </c>
      <c r="J5" s="42" t="s">
        <v>6</v>
      </c>
    </row>
    <row r="6" spans="1:10" s="1" customFormat="1" ht="75.75" customHeight="1" x14ac:dyDescent="0.25">
      <c r="A6" s="41"/>
      <c r="B6" s="42"/>
      <c r="C6" s="12" t="s">
        <v>14</v>
      </c>
      <c r="D6" s="12" t="s">
        <v>15</v>
      </c>
      <c r="E6" s="22" t="s">
        <v>38</v>
      </c>
      <c r="F6" s="22" t="s">
        <v>37</v>
      </c>
      <c r="G6" s="26" t="s">
        <v>39</v>
      </c>
      <c r="H6" s="26" t="s">
        <v>40</v>
      </c>
      <c r="I6" s="42"/>
      <c r="J6" s="42"/>
    </row>
    <row r="7" spans="1:10" ht="39.950000000000003" customHeight="1" x14ac:dyDescent="0.25">
      <c r="A7" s="20" t="s">
        <v>16</v>
      </c>
      <c r="B7" s="6" t="s">
        <v>11</v>
      </c>
      <c r="C7" s="7">
        <v>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f>SUM(C7:H7)</f>
        <v>6</v>
      </c>
      <c r="J7" s="8">
        <f t="shared" ref="J7:J25" si="0">(I7*100)/($I$7)</f>
        <v>100</v>
      </c>
    </row>
    <row r="8" spans="1:10" ht="39.950000000000003" customHeight="1" x14ac:dyDescent="0.25">
      <c r="A8" s="20" t="s">
        <v>17</v>
      </c>
      <c r="B8" s="6" t="s">
        <v>11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f t="shared" ref="I8:I25" si="1">SUM(C8:H8)</f>
        <v>6</v>
      </c>
      <c r="J8" s="8">
        <f t="shared" si="0"/>
        <v>100</v>
      </c>
    </row>
    <row r="9" spans="1:10" ht="51" customHeight="1" x14ac:dyDescent="0.25">
      <c r="A9" s="20" t="s">
        <v>18</v>
      </c>
      <c r="B9" s="6" t="s">
        <v>11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f t="shared" si="1"/>
        <v>6</v>
      </c>
      <c r="J9" s="8">
        <f t="shared" si="0"/>
        <v>100</v>
      </c>
    </row>
    <row r="10" spans="1:10" ht="39.950000000000003" customHeight="1" x14ac:dyDescent="0.25">
      <c r="A10" s="20" t="s">
        <v>19</v>
      </c>
      <c r="B10" s="6" t="s">
        <v>11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f t="shared" si="1"/>
        <v>6</v>
      </c>
      <c r="J10" s="8">
        <f t="shared" si="0"/>
        <v>100</v>
      </c>
    </row>
    <row r="11" spans="1:10" ht="39.950000000000003" customHeight="1" x14ac:dyDescent="0.25">
      <c r="A11" s="20" t="s">
        <v>20</v>
      </c>
      <c r="B11" s="6" t="s">
        <v>11</v>
      </c>
      <c r="C11" s="7">
        <v>1</v>
      </c>
      <c r="D11" s="7">
        <v>1</v>
      </c>
      <c r="E11" s="7">
        <v>1</v>
      </c>
      <c r="F11" s="7">
        <v>1</v>
      </c>
      <c r="G11" s="7">
        <v>0</v>
      </c>
      <c r="H11" s="7">
        <v>1</v>
      </c>
      <c r="I11" s="7">
        <f t="shared" si="1"/>
        <v>5</v>
      </c>
      <c r="J11" s="8">
        <f t="shared" si="0"/>
        <v>83.333333333333329</v>
      </c>
    </row>
    <row r="12" spans="1:10" ht="39.950000000000003" customHeight="1" x14ac:dyDescent="0.25">
      <c r="A12" s="21" t="s">
        <v>21</v>
      </c>
      <c r="B12" s="6" t="s">
        <v>11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f t="shared" si="1"/>
        <v>6</v>
      </c>
      <c r="J12" s="8">
        <f t="shared" si="0"/>
        <v>100</v>
      </c>
    </row>
    <row r="13" spans="1:10" ht="39.950000000000003" customHeight="1" x14ac:dyDescent="0.25">
      <c r="A13" s="20" t="s">
        <v>22</v>
      </c>
      <c r="B13" s="9" t="s">
        <v>11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f t="shared" si="1"/>
        <v>6</v>
      </c>
      <c r="J13" s="8">
        <f t="shared" si="0"/>
        <v>100</v>
      </c>
    </row>
    <row r="14" spans="1:10" ht="39.950000000000003" customHeight="1" x14ac:dyDescent="0.25">
      <c r="A14" s="20" t="s">
        <v>23</v>
      </c>
      <c r="B14" s="9" t="s">
        <v>11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f t="shared" si="1"/>
        <v>6</v>
      </c>
      <c r="J14" s="8">
        <f t="shared" si="0"/>
        <v>100</v>
      </c>
    </row>
    <row r="15" spans="1:10" ht="39.950000000000003" customHeight="1" x14ac:dyDescent="0.25">
      <c r="A15" s="21" t="s">
        <v>24</v>
      </c>
      <c r="B15" s="6" t="s">
        <v>11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f t="shared" si="1"/>
        <v>6</v>
      </c>
      <c r="J15" s="8">
        <f t="shared" si="0"/>
        <v>100</v>
      </c>
    </row>
    <row r="16" spans="1:10" ht="39.950000000000003" customHeight="1" x14ac:dyDescent="0.25">
      <c r="A16" s="23" t="s">
        <v>25</v>
      </c>
      <c r="B16" s="9" t="s">
        <v>11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f t="shared" si="1"/>
        <v>6</v>
      </c>
      <c r="J16" s="8">
        <f t="shared" si="0"/>
        <v>100</v>
      </c>
    </row>
    <row r="17" spans="1:10" ht="39.950000000000003" customHeight="1" x14ac:dyDescent="0.25">
      <c r="A17" s="21" t="s">
        <v>26</v>
      </c>
      <c r="B17" s="9" t="s">
        <v>11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f t="shared" si="1"/>
        <v>6</v>
      </c>
      <c r="J17" s="8">
        <f t="shared" si="0"/>
        <v>100</v>
      </c>
    </row>
    <row r="18" spans="1:10" ht="39.950000000000003" customHeight="1" x14ac:dyDescent="0.25">
      <c r="A18" s="23" t="s">
        <v>27</v>
      </c>
      <c r="B18" s="9" t="s">
        <v>11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f t="shared" si="1"/>
        <v>6</v>
      </c>
      <c r="J18" s="8">
        <f t="shared" si="0"/>
        <v>100</v>
      </c>
    </row>
    <row r="19" spans="1:10" ht="39.950000000000003" customHeight="1" x14ac:dyDescent="0.25">
      <c r="A19" s="24" t="s">
        <v>28</v>
      </c>
      <c r="B19" s="9" t="s">
        <v>8</v>
      </c>
      <c r="C19" s="7">
        <v>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f t="shared" si="1"/>
        <v>6</v>
      </c>
      <c r="J19" s="8">
        <f t="shared" si="0"/>
        <v>100</v>
      </c>
    </row>
    <row r="20" spans="1:10" ht="39.950000000000003" customHeight="1" x14ac:dyDescent="0.25">
      <c r="A20" s="21" t="s">
        <v>29</v>
      </c>
      <c r="B20" s="9" t="s">
        <v>7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f t="shared" si="1"/>
        <v>6</v>
      </c>
      <c r="J20" s="8">
        <f t="shared" si="0"/>
        <v>100</v>
      </c>
    </row>
    <row r="21" spans="1:10" ht="39.950000000000003" customHeight="1" x14ac:dyDescent="0.25">
      <c r="A21" s="20" t="s">
        <v>30</v>
      </c>
      <c r="B21" s="9" t="s">
        <v>31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f t="shared" si="1"/>
        <v>6</v>
      </c>
      <c r="J21" s="8">
        <f t="shared" si="0"/>
        <v>100</v>
      </c>
    </row>
    <row r="22" spans="1:10" ht="39.950000000000003" customHeight="1" x14ac:dyDescent="0.25">
      <c r="A22" s="24" t="s">
        <v>32</v>
      </c>
      <c r="B22" s="9" t="s">
        <v>33</v>
      </c>
      <c r="C22" s="7">
        <v>1</v>
      </c>
      <c r="D22" s="7">
        <v>1</v>
      </c>
      <c r="E22" s="7">
        <v>1</v>
      </c>
      <c r="F22" s="7">
        <v>1</v>
      </c>
      <c r="G22" s="7">
        <v>1</v>
      </c>
      <c r="H22" s="7">
        <v>1</v>
      </c>
      <c r="I22" s="7">
        <f t="shared" si="1"/>
        <v>6</v>
      </c>
      <c r="J22" s="8">
        <f t="shared" si="0"/>
        <v>100</v>
      </c>
    </row>
    <row r="23" spans="1:10" s="1" customFormat="1" ht="39.950000000000003" customHeight="1" x14ac:dyDescent="0.25">
      <c r="A23" s="21" t="s">
        <v>34</v>
      </c>
      <c r="B23" s="9" t="s">
        <v>12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f t="shared" si="1"/>
        <v>6</v>
      </c>
      <c r="J23" s="8">
        <f t="shared" si="0"/>
        <v>100</v>
      </c>
    </row>
    <row r="24" spans="1:10" s="1" customFormat="1" ht="39.950000000000003" customHeight="1" x14ac:dyDescent="0.25">
      <c r="A24" s="20" t="s">
        <v>35</v>
      </c>
      <c r="B24" s="9" t="s">
        <v>12</v>
      </c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>
        <v>1</v>
      </c>
      <c r="I24" s="7">
        <f t="shared" si="1"/>
        <v>6</v>
      </c>
      <c r="J24" s="8">
        <f t="shared" si="0"/>
        <v>100</v>
      </c>
    </row>
    <row r="25" spans="1:10" ht="39.950000000000003" customHeight="1" x14ac:dyDescent="0.25">
      <c r="A25" s="20" t="s">
        <v>36</v>
      </c>
      <c r="B25" s="9" t="s">
        <v>12</v>
      </c>
      <c r="C25" s="7">
        <v>1</v>
      </c>
      <c r="D25" s="7">
        <v>1</v>
      </c>
      <c r="E25" s="7">
        <v>1</v>
      </c>
      <c r="F25" s="7">
        <v>0</v>
      </c>
      <c r="G25" s="7">
        <v>1</v>
      </c>
      <c r="H25" s="7">
        <v>0</v>
      </c>
      <c r="I25" s="7">
        <f t="shared" si="1"/>
        <v>4</v>
      </c>
      <c r="J25" s="8">
        <f t="shared" si="0"/>
        <v>66.666666666666671</v>
      </c>
    </row>
    <row r="26" spans="1:10" ht="27.75" customHeight="1" x14ac:dyDescent="0.25">
      <c r="A26" s="29" t="s">
        <v>9</v>
      </c>
      <c r="B26" s="30"/>
      <c r="C26" s="10">
        <f t="shared" ref="C26:H26" si="2">SUM(C7:C25)/19*100</f>
        <v>100</v>
      </c>
      <c r="D26" s="10">
        <f t="shared" si="2"/>
        <v>100</v>
      </c>
      <c r="E26" s="10">
        <f t="shared" si="2"/>
        <v>100</v>
      </c>
      <c r="F26" s="10">
        <f t="shared" si="2"/>
        <v>94.73684210526315</v>
      </c>
      <c r="G26" s="10">
        <f t="shared" si="2"/>
        <v>94.73684210526315</v>
      </c>
      <c r="H26" s="10">
        <f t="shared" si="2"/>
        <v>94.73684210526315</v>
      </c>
      <c r="I26" s="11"/>
      <c r="J26" s="11">
        <f>AVERAGE(J7:J25)</f>
        <v>97.368421052631575</v>
      </c>
    </row>
    <row r="28" spans="1:10" x14ac:dyDescent="0.25">
      <c r="A28" s="2" t="s">
        <v>10</v>
      </c>
      <c r="B28" s="1"/>
      <c r="I28" s="1"/>
      <c r="J28" s="1"/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10">
    <mergeCell ref="C5:G5"/>
    <mergeCell ref="A26:B26"/>
    <mergeCell ref="A1:J1"/>
    <mergeCell ref="A2:J2"/>
    <mergeCell ref="A3:J3"/>
    <mergeCell ref="A4:J4"/>
    <mergeCell ref="A5:A6"/>
    <mergeCell ref="B5:B6"/>
    <mergeCell ref="I5:I6"/>
    <mergeCell ref="J5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S10" sqref="S10"/>
    </sheetView>
  </sheetViews>
  <sheetFormatPr baseColWidth="10" defaultRowHeight="15" x14ac:dyDescent="0.25"/>
  <cols>
    <col min="1" max="14" width="11.42578125" style="13" customWidth="1"/>
    <col min="15" max="15" width="11.42578125" style="17" customWidth="1"/>
  </cols>
  <sheetData>
    <row r="1" spans="1:14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7.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33.7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13" zoomScale="90" zoomScaleNormal="90" workbookViewId="0">
      <selection activeCell="A63" sqref="A63:IV65536"/>
    </sheetView>
  </sheetViews>
  <sheetFormatPr baseColWidth="10" defaultColWidth="0" defaultRowHeight="15" zeroHeight="1" x14ac:dyDescent="0.25"/>
  <cols>
    <col min="1" max="17" width="11.425781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5" zoomScaleNormal="85" workbookViewId="0">
      <selection activeCell="N15" sqref="N15"/>
    </sheetView>
  </sheetViews>
  <sheetFormatPr baseColWidth="10" defaultColWidth="0" defaultRowHeight="15" zeroHeight="1" x14ac:dyDescent="0.25"/>
  <cols>
    <col min="1" max="13" width="11.42578125" style="13" customWidth="1"/>
    <col min="14" max="14" width="35.140625" style="13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dcterms:created xsi:type="dcterms:W3CDTF">2015-12-08T16:13:37Z</dcterms:created>
  <dcterms:modified xsi:type="dcterms:W3CDTF">2022-03-28T20:37:22Z</dcterms:modified>
</cp:coreProperties>
</file>